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cro monitoring output sewing vs plan shipment\"/>
    </mc:Choice>
  </mc:AlternateContent>
  <xr:revisionPtr revIDLastSave="0" documentId="13_ncr:1_{9E110408-C04F-40D6-B569-F737638D6DBA}" xr6:coauthVersionLast="47" xr6:coauthVersionMax="47" xr10:uidLastSave="{00000000-0000-0000-0000-000000000000}"/>
  <bookViews>
    <workbookView xWindow="-120" yWindow="-120" windowWidth="20730" windowHeight="11160" tabRatio="675" activeTab="7" xr2:uid="{00000000-000D-0000-FFFF-FFFF00000000}"/>
  </bookViews>
  <sheets>
    <sheet name="GGI_IS - Report Ekspor Plan 1" sheetId="1" r:id="rId1"/>
    <sheet name="Sheet7" sheetId="14" r:id="rId2"/>
    <sheet name="Sheet6" sheetId="13" r:id="rId3"/>
    <sheet name="- Report Upload Sewing 3" sheetId="7" r:id="rId4"/>
    <sheet name="Sheet1" sheetId="8" state="hidden" r:id="rId5"/>
    <sheet name="GGI_IS - Report Kapasitas From2" sheetId="6" state="hidden" r:id="rId6"/>
    <sheet name="Sheet2" sheetId="9" state="hidden" r:id="rId7"/>
    <sheet name="resume" sheetId="5" r:id="rId8"/>
  </sheets>
  <definedNames>
    <definedName name="_xlnm._FilterDatabase" localSheetId="3" hidden="1">'- Report Upload Sewing 3'!$A$1:$AD$4175</definedName>
    <definedName name="_xlnm._FilterDatabase" localSheetId="0" hidden="1">'GGI_IS - Report Ekspor Plan 1'!$A$2:$AV$663</definedName>
    <definedName name="_xlnm._FilterDatabase" localSheetId="5" hidden="1">'GGI_IS - Report Kapasitas From2'!$A$1:$T$104</definedName>
    <definedName name="_xlnm._FilterDatabase" localSheetId="4" hidden="1">Sheet1!$A$2:$I$663</definedName>
    <definedName name="_xlnm._FilterDatabase" localSheetId="6" hidden="1">Sheet2!$A$1:$G$4175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7" i="14" l="1"/>
  <c r="AV7" i="14" s="1"/>
  <c r="AU6" i="14"/>
  <c r="AV6" i="14" s="1"/>
  <c r="AU5" i="14"/>
  <c r="AV5" i="14" s="1"/>
  <c r="AU4" i="14"/>
  <c r="AV4" i="14" s="1"/>
  <c r="AU3" i="14"/>
  <c r="AV3" i="14" s="1"/>
  <c r="AU2" i="14"/>
  <c r="AV2" i="14" s="1"/>
  <c r="AU6" i="13"/>
  <c r="AV6" i="13" s="1"/>
  <c r="AU5" i="13"/>
  <c r="AV5" i="13" s="1"/>
  <c r="AU4" i="13"/>
  <c r="AV4" i="13" s="1"/>
  <c r="AU3" i="13"/>
  <c r="AV3" i="13" s="1"/>
  <c r="AU2" i="13"/>
  <c r="AV2" i="13" s="1"/>
  <c r="AU1" i="13"/>
  <c r="AV1" i="13" s="1"/>
  <c r="F11" i="5"/>
  <c r="S4" i="5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2" i="7"/>
  <c r="H2" i="7"/>
  <c r="I2" i="7" s="1"/>
  <c r="F23" i="5"/>
  <c r="F22" i="5"/>
  <c r="F21" i="5"/>
  <c r="F20" i="5"/>
  <c r="F19" i="5"/>
  <c r="F18" i="5"/>
  <c r="T17" i="5"/>
  <c r="S17" i="5"/>
  <c r="F16" i="5"/>
  <c r="F15" i="5"/>
  <c r="F14" i="5"/>
  <c r="F13" i="5"/>
  <c r="F12" i="5"/>
  <c r="K2" i="7" l="1"/>
  <c r="F17" i="5"/>
  <c r="F663" i="8" l="1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F222" i="9" s="1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F198" i="9" s="1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F138" i="9" s="1"/>
  <c r="E137" i="9"/>
  <c r="E136" i="9"/>
  <c r="E135" i="9"/>
  <c r="E134" i="9"/>
  <c r="E133" i="9"/>
  <c r="E132" i="9"/>
  <c r="E131" i="9"/>
  <c r="E130" i="9"/>
  <c r="E129" i="9"/>
  <c r="E128" i="9"/>
  <c r="E127" i="9"/>
  <c r="E126" i="9"/>
  <c r="F126" i="9" s="1"/>
  <c r="E125" i="9"/>
  <c r="E124" i="9"/>
  <c r="E123" i="9"/>
  <c r="E122" i="9"/>
  <c r="E121" i="9"/>
  <c r="E120" i="9"/>
  <c r="E119" i="9"/>
  <c r="E118" i="9"/>
  <c r="E117" i="9"/>
  <c r="E116" i="9"/>
  <c r="E115" i="9"/>
  <c r="E114" i="9"/>
  <c r="F114" i="9" s="1"/>
  <c r="E113" i="9"/>
  <c r="E112" i="9"/>
  <c r="E111" i="9"/>
  <c r="E110" i="9"/>
  <c r="E109" i="9"/>
  <c r="E108" i="9"/>
  <c r="E107" i="9"/>
  <c r="E106" i="9"/>
  <c r="E105" i="9"/>
  <c r="E104" i="9"/>
  <c r="E103" i="9"/>
  <c r="E102" i="9"/>
  <c r="F102" i="9" s="1"/>
  <c r="E101" i="9"/>
  <c r="E100" i="9"/>
  <c r="E99" i="9"/>
  <c r="E98" i="9"/>
  <c r="E97" i="9"/>
  <c r="E96" i="9"/>
  <c r="E95" i="9"/>
  <c r="E94" i="9"/>
  <c r="E93" i="9"/>
  <c r="E92" i="9"/>
  <c r="E91" i="9"/>
  <c r="E90" i="9"/>
  <c r="F90" i="9" s="1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2" i="8"/>
  <c r="E3" i="8"/>
  <c r="H4175" i="7"/>
  <c r="K4175" i="7" s="1"/>
  <c r="H4174" i="7"/>
  <c r="K4174" i="7" s="1"/>
  <c r="H4173" i="7"/>
  <c r="K4173" i="7" s="1"/>
  <c r="H4172" i="7"/>
  <c r="K4172" i="7" s="1"/>
  <c r="H4171" i="7"/>
  <c r="K4171" i="7" s="1"/>
  <c r="H4170" i="7"/>
  <c r="K4170" i="7" s="1"/>
  <c r="H4169" i="7"/>
  <c r="K4169" i="7" s="1"/>
  <c r="H4168" i="7"/>
  <c r="K4168" i="7" s="1"/>
  <c r="H4167" i="7"/>
  <c r="K4167" i="7" s="1"/>
  <c r="H4166" i="7"/>
  <c r="K4166" i="7" s="1"/>
  <c r="H4165" i="7"/>
  <c r="K4165" i="7" s="1"/>
  <c r="H4164" i="7"/>
  <c r="K4164" i="7" s="1"/>
  <c r="H4163" i="7"/>
  <c r="K4163" i="7" s="1"/>
  <c r="H4162" i="7"/>
  <c r="K4162" i="7" s="1"/>
  <c r="H4161" i="7"/>
  <c r="K4161" i="7" s="1"/>
  <c r="H4160" i="7"/>
  <c r="K4160" i="7" s="1"/>
  <c r="H4159" i="7"/>
  <c r="K4159" i="7" s="1"/>
  <c r="H4158" i="7"/>
  <c r="K4158" i="7" s="1"/>
  <c r="H4157" i="7"/>
  <c r="K4157" i="7" s="1"/>
  <c r="H4156" i="7"/>
  <c r="K4156" i="7" s="1"/>
  <c r="H4155" i="7"/>
  <c r="K4155" i="7" s="1"/>
  <c r="H4154" i="7"/>
  <c r="K4154" i="7" s="1"/>
  <c r="H4153" i="7"/>
  <c r="K4153" i="7" s="1"/>
  <c r="H4152" i="7"/>
  <c r="K4152" i="7" s="1"/>
  <c r="H4151" i="7"/>
  <c r="K4151" i="7" s="1"/>
  <c r="H4150" i="7"/>
  <c r="K4150" i="7" s="1"/>
  <c r="H4149" i="7"/>
  <c r="K4149" i="7" s="1"/>
  <c r="H4148" i="7"/>
  <c r="K4148" i="7" s="1"/>
  <c r="H4147" i="7"/>
  <c r="K4147" i="7" s="1"/>
  <c r="H4146" i="7"/>
  <c r="K4146" i="7" s="1"/>
  <c r="H4145" i="7"/>
  <c r="K4145" i="7" s="1"/>
  <c r="H4144" i="7"/>
  <c r="K4144" i="7" s="1"/>
  <c r="H4143" i="7"/>
  <c r="K4143" i="7" s="1"/>
  <c r="H4142" i="7"/>
  <c r="K4142" i="7" s="1"/>
  <c r="H4141" i="7"/>
  <c r="K4141" i="7" s="1"/>
  <c r="H4140" i="7"/>
  <c r="K4140" i="7" s="1"/>
  <c r="H4139" i="7"/>
  <c r="K4139" i="7" s="1"/>
  <c r="H4138" i="7"/>
  <c r="K4138" i="7" s="1"/>
  <c r="H4137" i="7"/>
  <c r="K4137" i="7" s="1"/>
  <c r="H4136" i="7"/>
  <c r="K4136" i="7" s="1"/>
  <c r="H4135" i="7"/>
  <c r="K4135" i="7" s="1"/>
  <c r="H4134" i="7"/>
  <c r="K4134" i="7" s="1"/>
  <c r="H4133" i="7"/>
  <c r="K4133" i="7" s="1"/>
  <c r="H4132" i="7"/>
  <c r="K4132" i="7" s="1"/>
  <c r="H4131" i="7"/>
  <c r="K4131" i="7" s="1"/>
  <c r="H4130" i="7"/>
  <c r="K4130" i="7" s="1"/>
  <c r="H4129" i="7"/>
  <c r="K4129" i="7" s="1"/>
  <c r="H4128" i="7"/>
  <c r="K4128" i="7" s="1"/>
  <c r="H4127" i="7"/>
  <c r="K4127" i="7" s="1"/>
  <c r="H4126" i="7"/>
  <c r="K4126" i="7" s="1"/>
  <c r="H4125" i="7"/>
  <c r="K4125" i="7" s="1"/>
  <c r="H4124" i="7"/>
  <c r="K4124" i="7" s="1"/>
  <c r="H4123" i="7"/>
  <c r="K4123" i="7" s="1"/>
  <c r="H4122" i="7"/>
  <c r="K4122" i="7" s="1"/>
  <c r="H4121" i="7"/>
  <c r="K4121" i="7" s="1"/>
  <c r="H4120" i="7"/>
  <c r="K4120" i="7" s="1"/>
  <c r="H4119" i="7"/>
  <c r="K4119" i="7" s="1"/>
  <c r="H4118" i="7"/>
  <c r="K4118" i="7" s="1"/>
  <c r="H4117" i="7"/>
  <c r="K4117" i="7" s="1"/>
  <c r="H4116" i="7"/>
  <c r="K4116" i="7" s="1"/>
  <c r="H4115" i="7"/>
  <c r="K4115" i="7" s="1"/>
  <c r="H4114" i="7"/>
  <c r="K4114" i="7" s="1"/>
  <c r="H4113" i="7"/>
  <c r="K4113" i="7" s="1"/>
  <c r="H4112" i="7"/>
  <c r="K4112" i="7" s="1"/>
  <c r="H4111" i="7"/>
  <c r="K4111" i="7" s="1"/>
  <c r="H4110" i="7"/>
  <c r="K4110" i="7" s="1"/>
  <c r="H4109" i="7"/>
  <c r="K4109" i="7" s="1"/>
  <c r="H4108" i="7"/>
  <c r="K4108" i="7" s="1"/>
  <c r="H4107" i="7"/>
  <c r="K4107" i="7" s="1"/>
  <c r="H4106" i="7"/>
  <c r="K4106" i="7" s="1"/>
  <c r="H4105" i="7"/>
  <c r="K4105" i="7" s="1"/>
  <c r="H4104" i="7"/>
  <c r="K4104" i="7" s="1"/>
  <c r="H4103" i="7"/>
  <c r="K4103" i="7" s="1"/>
  <c r="H4102" i="7"/>
  <c r="K4102" i="7" s="1"/>
  <c r="H4101" i="7"/>
  <c r="K4101" i="7" s="1"/>
  <c r="H4100" i="7"/>
  <c r="K4100" i="7" s="1"/>
  <c r="H4099" i="7"/>
  <c r="K4099" i="7" s="1"/>
  <c r="H4098" i="7"/>
  <c r="K4098" i="7" s="1"/>
  <c r="H4097" i="7"/>
  <c r="K4097" i="7" s="1"/>
  <c r="H4096" i="7"/>
  <c r="K4096" i="7" s="1"/>
  <c r="H4095" i="7"/>
  <c r="K4095" i="7" s="1"/>
  <c r="H4094" i="7"/>
  <c r="K4094" i="7" s="1"/>
  <c r="H4093" i="7"/>
  <c r="K4093" i="7" s="1"/>
  <c r="H4092" i="7"/>
  <c r="K4092" i="7" s="1"/>
  <c r="H4091" i="7"/>
  <c r="K4091" i="7" s="1"/>
  <c r="H4090" i="7"/>
  <c r="K4090" i="7" s="1"/>
  <c r="H4089" i="7"/>
  <c r="K4089" i="7" s="1"/>
  <c r="H4088" i="7"/>
  <c r="K4088" i="7" s="1"/>
  <c r="H4087" i="7"/>
  <c r="K4087" i="7" s="1"/>
  <c r="H4086" i="7"/>
  <c r="K4086" i="7" s="1"/>
  <c r="H4085" i="7"/>
  <c r="K4085" i="7" s="1"/>
  <c r="H4084" i="7"/>
  <c r="K4084" i="7" s="1"/>
  <c r="H4083" i="7"/>
  <c r="K4083" i="7" s="1"/>
  <c r="H4082" i="7"/>
  <c r="K4082" i="7" s="1"/>
  <c r="H4081" i="7"/>
  <c r="K4081" i="7" s="1"/>
  <c r="H4080" i="7"/>
  <c r="K4080" i="7" s="1"/>
  <c r="H4079" i="7"/>
  <c r="K4079" i="7" s="1"/>
  <c r="H4078" i="7"/>
  <c r="K4078" i="7" s="1"/>
  <c r="H4077" i="7"/>
  <c r="K4077" i="7" s="1"/>
  <c r="H4076" i="7"/>
  <c r="K4076" i="7" s="1"/>
  <c r="H4075" i="7"/>
  <c r="K4075" i="7" s="1"/>
  <c r="H4074" i="7"/>
  <c r="K4074" i="7" s="1"/>
  <c r="H4073" i="7"/>
  <c r="K4073" i="7" s="1"/>
  <c r="H4072" i="7"/>
  <c r="K4072" i="7" s="1"/>
  <c r="H4071" i="7"/>
  <c r="K4071" i="7" s="1"/>
  <c r="H4070" i="7"/>
  <c r="K4070" i="7" s="1"/>
  <c r="H4069" i="7"/>
  <c r="K4069" i="7" s="1"/>
  <c r="H4068" i="7"/>
  <c r="K4068" i="7" s="1"/>
  <c r="H4067" i="7"/>
  <c r="K4067" i="7" s="1"/>
  <c r="H4066" i="7"/>
  <c r="K4066" i="7" s="1"/>
  <c r="H4065" i="7"/>
  <c r="K4065" i="7" s="1"/>
  <c r="H4064" i="7"/>
  <c r="K4064" i="7" s="1"/>
  <c r="H4063" i="7"/>
  <c r="K4063" i="7" s="1"/>
  <c r="H4062" i="7"/>
  <c r="K4062" i="7" s="1"/>
  <c r="H4061" i="7"/>
  <c r="K4061" i="7" s="1"/>
  <c r="H4060" i="7"/>
  <c r="K4060" i="7" s="1"/>
  <c r="H4059" i="7"/>
  <c r="K4059" i="7" s="1"/>
  <c r="H4058" i="7"/>
  <c r="K4058" i="7" s="1"/>
  <c r="H4057" i="7"/>
  <c r="K4057" i="7" s="1"/>
  <c r="H4056" i="7"/>
  <c r="K4056" i="7" s="1"/>
  <c r="H4055" i="7"/>
  <c r="K4055" i="7" s="1"/>
  <c r="H4054" i="7"/>
  <c r="K4054" i="7" s="1"/>
  <c r="H4053" i="7"/>
  <c r="K4053" i="7" s="1"/>
  <c r="H4052" i="7"/>
  <c r="K4052" i="7" s="1"/>
  <c r="H4051" i="7"/>
  <c r="K4051" i="7" s="1"/>
  <c r="H4050" i="7"/>
  <c r="K4050" i="7" s="1"/>
  <c r="H4049" i="7"/>
  <c r="K4049" i="7" s="1"/>
  <c r="H4048" i="7"/>
  <c r="K4048" i="7" s="1"/>
  <c r="H4047" i="7"/>
  <c r="K4047" i="7" s="1"/>
  <c r="H4046" i="7"/>
  <c r="K4046" i="7" s="1"/>
  <c r="H4045" i="7"/>
  <c r="K4045" i="7" s="1"/>
  <c r="H4044" i="7"/>
  <c r="K4044" i="7" s="1"/>
  <c r="H4043" i="7"/>
  <c r="K4043" i="7" s="1"/>
  <c r="H4042" i="7"/>
  <c r="K4042" i="7" s="1"/>
  <c r="H4041" i="7"/>
  <c r="K4041" i="7" s="1"/>
  <c r="H4040" i="7"/>
  <c r="K4040" i="7" s="1"/>
  <c r="H4039" i="7"/>
  <c r="K4039" i="7" s="1"/>
  <c r="H4038" i="7"/>
  <c r="K4038" i="7" s="1"/>
  <c r="H4037" i="7"/>
  <c r="K4037" i="7" s="1"/>
  <c r="H4036" i="7"/>
  <c r="K4036" i="7" s="1"/>
  <c r="H4035" i="7"/>
  <c r="K4035" i="7" s="1"/>
  <c r="H4034" i="7"/>
  <c r="K4034" i="7" s="1"/>
  <c r="H4033" i="7"/>
  <c r="K4033" i="7" s="1"/>
  <c r="H4032" i="7"/>
  <c r="K4032" i="7" s="1"/>
  <c r="H4031" i="7"/>
  <c r="K4031" i="7" s="1"/>
  <c r="H4030" i="7"/>
  <c r="K4030" i="7" s="1"/>
  <c r="H4029" i="7"/>
  <c r="K4029" i="7" s="1"/>
  <c r="H4028" i="7"/>
  <c r="K4028" i="7" s="1"/>
  <c r="H4027" i="7"/>
  <c r="K4027" i="7" s="1"/>
  <c r="H4026" i="7"/>
  <c r="K4026" i="7" s="1"/>
  <c r="H4025" i="7"/>
  <c r="K4025" i="7" s="1"/>
  <c r="H4024" i="7"/>
  <c r="K4024" i="7" s="1"/>
  <c r="H4023" i="7"/>
  <c r="K4023" i="7" s="1"/>
  <c r="H4022" i="7"/>
  <c r="K4022" i="7" s="1"/>
  <c r="H4021" i="7"/>
  <c r="K4021" i="7" s="1"/>
  <c r="H4020" i="7"/>
  <c r="K4020" i="7" s="1"/>
  <c r="H4019" i="7"/>
  <c r="K4019" i="7" s="1"/>
  <c r="H4018" i="7"/>
  <c r="K4018" i="7" s="1"/>
  <c r="H4017" i="7"/>
  <c r="K4017" i="7" s="1"/>
  <c r="H4016" i="7"/>
  <c r="K4016" i="7" s="1"/>
  <c r="H4015" i="7"/>
  <c r="K4015" i="7" s="1"/>
  <c r="H4014" i="7"/>
  <c r="K4014" i="7" s="1"/>
  <c r="H4013" i="7"/>
  <c r="K4013" i="7" s="1"/>
  <c r="H4012" i="7"/>
  <c r="K4012" i="7" s="1"/>
  <c r="H4011" i="7"/>
  <c r="K4011" i="7" s="1"/>
  <c r="H4010" i="7"/>
  <c r="K4010" i="7" s="1"/>
  <c r="H4009" i="7"/>
  <c r="K4009" i="7" s="1"/>
  <c r="H4008" i="7"/>
  <c r="K4008" i="7" s="1"/>
  <c r="H4007" i="7"/>
  <c r="K4007" i="7" s="1"/>
  <c r="H4006" i="7"/>
  <c r="K4006" i="7" s="1"/>
  <c r="H4005" i="7"/>
  <c r="K4005" i="7" s="1"/>
  <c r="H4004" i="7"/>
  <c r="K4004" i="7" s="1"/>
  <c r="H4003" i="7"/>
  <c r="K4003" i="7" s="1"/>
  <c r="H4002" i="7"/>
  <c r="K4002" i="7" s="1"/>
  <c r="H4001" i="7"/>
  <c r="K4001" i="7" s="1"/>
  <c r="H4000" i="7"/>
  <c r="K4000" i="7" s="1"/>
  <c r="H3999" i="7"/>
  <c r="K3999" i="7" s="1"/>
  <c r="H3998" i="7"/>
  <c r="K3998" i="7" s="1"/>
  <c r="H3997" i="7"/>
  <c r="K3997" i="7" s="1"/>
  <c r="H3996" i="7"/>
  <c r="K3996" i="7" s="1"/>
  <c r="H3995" i="7"/>
  <c r="K3995" i="7" s="1"/>
  <c r="H3994" i="7"/>
  <c r="K3994" i="7" s="1"/>
  <c r="H3993" i="7"/>
  <c r="K3993" i="7" s="1"/>
  <c r="H3992" i="7"/>
  <c r="K3992" i="7" s="1"/>
  <c r="H3991" i="7"/>
  <c r="K3991" i="7" s="1"/>
  <c r="H3990" i="7"/>
  <c r="K3990" i="7" s="1"/>
  <c r="H3989" i="7"/>
  <c r="K3989" i="7" s="1"/>
  <c r="H3988" i="7"/>
  <c r="K3988" i="7" s="1"/>
  <c r="H3987" i="7"/>
  <c r="K3987" i="7" s="1"/>
  <c r="H3986" i="7"/>
  <c r="K3986" i="7" s="1"/>
  <c r="H3985" i="7"/>
  <c r="K3985" i="7" s="1"/>
  <c r="H3984" i="7"/>
  <c r="K3984" i="7" s="1"/>
  <c r="H3983" i="7"/>
  <c r="K3983" i="7" s="1"/>
  <c r="H3982" i="7"/>
  <c r="K3982" i="7" s="1"/>
  <c r="H3981" i="7"/>
  <c r="K3981" i="7" s="1"/>
  <c r="H3980" i="7"/>
  <c r="K3980" i="7" s="1"/>
  <c r="H3979" i="7"/>
  <c r="K3979" i="7" s="1"/>
  <c r="H3978" i="7"/>
  <c r="K3978" i="7" s="1"/>
  <c r="H3977" i="7"/>
  <c r="K3977" i="7" s="1"/>
  <c r="H3976" i="7"/>
  <c r="K3976" i="7" s="1"/>
  <c r="H3975" i="7"/>
  <c r="K3975" i="7" s="1"/>
  <c r="H3974" i="7"/>
  <c r="K3974" i="7" s="1"/>
  <c r="H3973" i="7"/>
  <c r="K3973" i="7" s="1"/>
  <c r="H3972" i="7"/>
  <c r="K3972" i="7" s="1"/>
  <c r="H3971" i="7"/>
  <c r="K3971" i="7" s="1"/>
  <c r="H3970" i="7"/>
  <c r="K3970" i="7" s="1"/>
  <c r="H3969" i="7"/>
  <c r="K3969" i="7" s="1"/>
  <c r="H3968" i="7"/>
  <c r="K3968" i="7" s="1"/>
  <c r="H3967" i="7"/>
  <c r="K3967" i="7" s="1"/>
  <c r="H3966" i="7"/>
  <c r="K3966" i="7" s="1"/>
  <c r="H3965" i="7"/>
  <c r="K3965" i="7" s="1"/>
  <c r="H3964" i="7"/>
  <c r="K3964" i="7" s="1"/>
  <c r="H3963" i="7"/>
  <c r="K3963" i="7" s="1"/>
  <c r="H3962" i="7"/>
  <c r="K3962" i="7" s="1"/>
  <c r="H3961" i="7"/>
  <c r="K3961" i="7" s="1"/>
  <c r="H3960" i="7"/>
  <c r="K3960" i="7" s="1"/>
  <c r="H3959" i="7"/>
  <c r="K3959" i="7" s="1"/>
  <c r="H3958" i="7"/>
  <c r="K3958" i="7" s="1"/>
  <c r="H3957" i="7"/>
  <c r="K3957" i="7" s="1"/>
  <c r="H3956" i="7"/>
  <c r="K3956" i="7" s="1"/>
  <c r="H3955" i="7"/>
  <c r="K3955" i="7" s="1"/>
  <c r="H3954" i="7"/>
  <c r="K3954" i="7" s="1"/>
  <c r="H3953" i="7"/>
  <c r="K3953" i="7" s="1"/>
  <c r="H3952" i="7"/>
  <c r="K3952" i="7" s="1"/>
  <c r="H3951" i="7"/>
  <c r="K3951" i="7" s="1"/>
  <c r="H3950" i="7"/>
  <c r="K3950" i="7" s="1"/>
  <c r="H3949" i="7"/>
  <c r="K3949" i="7" s="1"/>
  <c r="H3948" i="7"/>
  <c r="K3948" i="7" s="1"/>
  <c r="H3947" i="7"/>
  <c r="K3947" i="7" s="1"/>
  <c r="H3946" i="7"/>
  <c r="K3946" i="7" s="1"/>
  <c r="H3945" i="7"/>
  <c r="K3945" i="7" s="1"/>
  <c r="H3944" i="7"/>
  <c r="K3944" i="7" s="1"/>
  <c r="H3943" i="7"/>
  <c r="K3943" i="7" s="1"/>
  <c r="H3942" i="7"/>
  <c r="K3942" i="7" s="1"/>
  <c r="H3941" i="7"/>
  <c r="K3941" i="7" s="1"/>
  <c r="H3940" i="7"/>
  <c r="K3940" i="7" s="1"/>
  <c r="H3939" i="7"/>
  <c r="K3939" i="7" s="1"/>
  <c r="H3938" i="7"/>
  <c r="K3938" i="7" s="1"/>
  <c r="H3937" i="7"/>
  <c r="K3937" i="7" s="1"/>
  <c r="H3936" i="7"/>
  <c r="K3936" i="7" s="1"/>
  <c r="H3935" i="7"/>
  <c r="K3935" i="7" s="1"/>
  <c r="H3934" i="7"/>
  <c r="K3934" i="7" s="1"/>
  <c r="H3933" i="7"/>
  <c r="K3933" i="7" s="1"/>
  <c r="H3932" i="7"/>
  <c r="K3932" i="7" s="1"/>
  <c r="H3931" i="7"/>
  <c r="K3931" i="7" s="1"/>
  <c r="H3930" i="7"/>
  <c r="K3930" i="7" s="1"/>
  <c r="H3929" i="7"/>
  <c r="K3929" i="7" s="1"/>
  <c r="H3928" i="7"/>
  <c r="K3928" i="7" s="1"/>
  <c r="H3927" i="7"/>
  <c r="K3927" i="7" s="1"/>
  <c r="H3926" i="7"/>
  <c r="K3926" i="7" s="1"/>
  <c r="H3925" i="7"/>
  <c r="K3925" i="7" s="1"/>
  <c r="H3924" i="7"/>
  <c r="K3924" i="7" s="1"/>
  <c r="H3923" i="7"/>
  <c r="K3923" i="7" s="1"/>
  <c r="H3922" i="7"/>
  <c r="K3922" i="7" s="1"/>
  <c r="H3921" i="7"/>
  <c r="K3921" i="7" s="1"/>
  <c r="H3920" i="7"/>
  <c r="K3920" i="7" s="1"/>
  <c r="H3919" i="7"/>
  <c r="K3919" i="7" s="1"/>
  <c r="H3918" i="7"/>
  <c r="K3918" i="7" s="1"/>
  <c r="H3917" i="7"/>
  <c r="K3917" i="7" s="1"/>
  <c r="H3916" i="7"/>
  <c r="K3916" i="7" s="1"/>
  <c r="H3915" i="7"/>
  <c r="K3915" i="7" s="1"/>
  <c r="H3914" i="7"/>
  <c r="K3914" i="7" s="1"/>
  <c r="H3913" i="7"/>
  <c r="K3913" i="7" s="1"/>
  <c r="H3912" i="7"/>
  <c r="K3912" i="7" s="1"/>
  <c r="H3911" i="7"/>
  <c r="K3911" i="7" s="1"/>
  <c r="H3910" i="7"/>
  <c r="K3910" i="7" s="1"/>
  <c r="H3909" i="7"/>
  <c r="K3909" i="7" s="1"/>
  <c r="H3908" i="7"/>
  <c r="K3908" i="7" s="1"/>
  <c r="H3907" i="7"/>
  <c r="K3907" i="7" s="1"/>
  <c r="H3906" i="7"/>
  <c r="K3906" i="7" s="1"/>
  <c r="H3905" i="7"/>
  <c r="K3905" i="7" s="1"/>
  <c r="H3904" i="7"/>
  <c r="K3904" i="7" s="1"/>
  <c r="H3903" i="7"/>
  <c r="K3903" i="7" s="1"/>
  <c r="H3902" i="7"/>
  <c r="K3902" i="7" s="1"/>
  <c r="H3901" i="7"/>
  <c r="K3901" i="7" s="1"/>
  <c r="H3900" i="7"/>
  <c r="K3900" i="7" s="1"/>
  <c r="H3899" i="7"/>
  <c r="K3899" i="7" s="1"/>
  <c r="H3898" i="7"/>
  <c r="K3898" i="7" s="1"/>
  <c r="H3897" i="7"/>
  <c r="K3897" i="7" s="1"/>
  <c r="H3896" i="7"/>
  <c r="K3896" i="7" s="1"/>
  <c r="H3895" i="7"/>
  <c r="K3895" i="7" s="1"/>
  <c r="H3894" i="7"/>
  <c r="K3894" i="7" s="1"/>
  <c r="H3893" i="7"/>
  <c r="K3893" i="7" s="1"/>
  <c r="H3892" i="7"/>
  <c r="K3892" i="7" s="1"/>
  <c r="H3891" i="7"/>
  <c r="K3891" i="7" s="1"/>
  <c r="H3890" i="7"/>
  <c r="K3890" i="7" s="1"/>
  <c r="H3889" i="7"/>
  <c r="K3889" i="7" s="1"/>
  <c r="H3888" i="7"/>
  <c r="K3888" i="7" s="1"/>
  <c r="H3887" i="7"/>
  <c r="K3887" i="7" s="1"/>
  <c r="H3886" i="7"/>
  <c r="K3886" i="7" s="1"/>
  <c r="H3885" i="7"/>
  <c r="K3885" i="7" s="1"/>
  <c r="H3884" i="7"/>
  <c r="K3884" i="7" s="1"/>
  <c r="H3883" i="7"/>
  <c r="K3883" i="7" s="1"/>
  <c r="H3882" i="7"/>
  <c r="K3882" i="7" s="1"/>
  <c r="H3881" i="7"/>
  <c r="K3881" i="7" s="1"/>
  <c r="H3880" i="7"/>
  <c r="K3880" i="7" s="1"/>
  <c r="H3879" i="7"/>
  <c r="K3879" i="7" s="1"/>
  <c r="H3878" i="7"/>
  <c r="K3878" i="7" s="1"/>
  <c r="H3877" i="7"/>
  <c r="K3877" i="7" s="1"/>
  <c r="H3876" i="7"/>
  <c r="K3876" i="7" s="1"/>
  <c r="H3875" i="7"/>
  <c r="K3875" i="7" s="1"/>
  <c r="H3874" i="7"/>
  <c r="K3874" i="7" s="1"/>
  <c r="H3873" i="7"/>
  <c r="K3873" i="7" s="1"/>
  <c r="H3872" i="7"/>
  <c r="K3872" i="7" s="1"/>
  <c r="H3871" i="7"/>
  <c r="K3871" i="7" s="1"/>
  <c r="H3870" i="7"/>
  <c r="K3870" i="7" s="1"/>
  <c r="H3869" i="7"/>
  <c r="K3869" i="7" s="1"/>
  <c r="H3868" i="7"/>
  <c r="K3868" i="7" s="1"/>
  <c r="H3867" i="7"/>
  <c r="K3867" i="7" s="1"/>
  <c r="H3866" i="7"/>
  <c r="K3866" i="7" s="1"/>
  <c r="H3865" i="7"/>
  <c r="K3865" i="7" s="1"/>
  <c r="H3864" i="7"/>
  <c r="K3864" i="7" s="1"/>
  <c r="H3863" i="7"/>
  <c r="K3863" i="7" s="1"/>
  <c r="H3862" i="7"/>
  <c r="K3862" i="7" s="1"/>
  <c r="H3861" i="7"/>
  <c r="K3861" i="7" s="1"/>
  <c r="H3860" i="7"/>
  <c r="K3860" i="7" s="1"/>
  <c r="H3859" i="7"/>
  <c r="K3859" i="7" s="1"/>
  <c r="H3858" i="7"/>
  <c r="K3858" i="7" s="1"/>
  <c r="H3857" i="7"/>
  <c r="K3857" i="7" s="1"/>
  <c r="H3856" i="7"/>
  <c r="K3856" i="7" s="1"/>
  <c r="H3855" i="7"/>
  <c r="K3855" i="7" s="1"/>
  <c r="H3854" i="7"/>
  <c r="K3854" i="7" s="1"/>
  <c r="H3853" i="7"/>
  <c r="K3853" i="7" s="1"/>
  <c r="H3852" i="7"/>
  <c r="K3852" i="7" s="1"/>
  <c r="H3851" i="7"/>
  <c r="K3851" i="7" s="1"/>
  <c r="H3850" i="7"/>
  <c r="K3850" i="7" s="1"/>
  <c r="H3849" i="7"/>
  <c r="K3849" i="7" s="1"/>
  <c r="H3848" i="7"/>
  <c r="K3848" i="7" s="1"/>
  <c r="H3847" i="7"/>
  <c r="K3847" i="7" s="1"/>
  <c r="H3846" i="7"/>
  <c r="K3846" i="7" s="1"/>
  <c r="H3845" i="7"/>
  <c r="K3845" i="7" s="1"/>
  <c r="H3844" i="7"/>
  <c r="K3844" i="7" s="1"/>
  <c r="H3843" i="7"/>
  <c r="K3843" i="7" s="1"/>
  <c r="H3842" i="7"/>
  <c r="K3842" i="7" s="1"/>
  <c r="H3841" i="7"/>
  <c r="K3841" i="7" s="1"/>
  <c r="H3840" i="7"/>
  <c r="K3840" i="7" s="1"/>
  <c r="H3839" i="7"/>
  <c r="K3839" i="7" s="1"/>
  <c r="H3838" i="7"/>
  <c r="K3838" i="7" s="1"/>
  <c r="H3837" i="7"/>
  <c r="K3837" i="7" s="1"/>
  <c r="H3836" i="7"/>
  <c r="K3836" i="7" s="1"/>
  <c r="H3835" i="7"/>
  <c r="K3835" i="7" s="1"/>
  <c r="H3834" i="7"/>
  <c r="K3834" i="7" s="1"/>
  <c r="H3833" i="7"/>
  <c r="K3833" i="7" s="1"/>
  <c r="H3832" i="7"/>
  <c r="K3832" i="7" s="1"/>
  <c r="H3831" i="7"/>
  <c r="K3831" i="7" s="1"/>
  <c r="H3830" i="7"/>
  <c r="K3830" i="7" s="1"/>
  <c r="H3829" i="7"/>
  <c r="K3829" i="7" s="1"/>
  <c r="H3828" i="7"/>
  <c r="K3828" i="7" s="1"/>
  <c r="H3827" i="7"/>
  <c r="K3827" i="7" s="1"/>
  <c r="H3826" i="7"/>
  <c r="K3826" i="7" s="1"/>
  <c r="H3825" i="7"/>
  <c r="K3825" i="7" s="1"/>
  <c r="H3824" i="7"/>
  <c r="K3824" i="7" s="1"/>
  <c r="H3823" i="7"/>
  <c r="K3823" i="7" s="1"/>
  <c r="H3822" i="7"/>
  <c r="K3822" i="7" s="1"/>
  <c r="H3821" i="7"/>
  <c r="K3821" i="7" s="1"/>
  <c r="H3820" i="7"/>
  <c r="K3820" i="7" s="1"/>
  <c r="H3819" i="7"/>
  <c r="K3819" i="7" s="1"/>
  <c r="H3818" i="7"/>
  <c r="K3818" i="7" s="1"/>
  <c r="H3817" i="7"/>
  <c r="K3817" i="7" s="1"/>
  <c r="H3816" i="7"/>
  <c r="K3816" i="7" s="1"/>
  <c r="H3815" i="7"/>
  <c r="K3815" i="7" s="1"/>
  <c r="H3814" i="7"/>
  <c r="K3814" i="7" s="1"/>
  <c r="H3813" i="7"/>
  <c r="K3813" i="7" s="1"/>
  <c r="H3812" i="7"/>
  <c r="K3812" i="7" s="1"/>
  <c r="H3811" i="7"/>
  <c r="K3811" i="7" s="1"/>
  <c r="H3810" i="7"/>
  <c r="K3810" i="7" s="1"/>
  <c r="H3809" i="7"/>
  <c r="K3809" i="7" s="1"/>
  <c r="H3808" i="7"/>
  <c r="K3808" i="7" s="1"/>
  <c r="H3807" i="7"/>
  <c r="K3807" i="7" s="1"/>
  <c r="H3806" i="7"/>
  <c r="K3806" i="7" s="1"/>
  <c r="H3805" i="7"/>
  <c r="K3805" i="7" s="1"/>
  <c r="H3804" i="7"/>
  <c r="K3804" i="7" s="1"/>
  <c r="H3803" i="7"/>
  <c r="K3803" i="7" s="1"/>
  <c r="H3802" i="7"/>
  <c r="K3802" i="7" s="1"/>
  <c r="H3801" i="7"/>
  <c r="K3801" i="7" s="1"/>
  <c r="H3800" i="7"/>
  <c r="K3800" i="7" s="1"/>
  <c r="H3799" i="7"/>
  <c r="K3799" i="7" s="1"/>
  <c r="H3798" i="7"/>
  <c r="K3798" i="7" s="1"/>
  <c r="H3797" i="7"/>
  <c r="K3797" i="7" s="1"/>
  <c r="H3796" i="7"/>
  <c r="K3796" i="7" s="1"/>
  <c r="H3795" i="7"/>
  <c r="K3795" i="7" s="1"/>
  <c r="H3794" i="7"/>
  <c r="K3794" i="7" s="1"/>
  <c r="H3793" i="7"/>
  <c r="K3793" i="7" s="1"/>
  <c r="H3792" i="7"/>
  <c r="K3792" i="7" s="1"/>
  <c r="H3791" i="7"/>
  <c r="K3791" i="7" s="1"/>
  <c r="H3790" i="7"/>
  <c r="K3790" i="7" s="1"/>
  <c r="H3789" i="7"/>
  <c r="K3789" i="7" s="1"/>
  <c r="H3788" i="7"/>
  <c r="K3788" i="7" s="1"/>
  <c r="H3787" i="7"/>
  <c r="K3787" i="7" s="1"/>
  <c r="H3786" i="7"/>
  <c r="K3786" i="7" s="1"/>
  <c r="H3785" i="7"/>
  <c r="K3785" i="7" s="1"/>
  <c r="H3784" i="7"/>
  <c r="K3784" i="7" s="1"/>
  <c r="H3783" i="7"/>
  <c r="K3783" i="7" s="1"/>
  <c r="H3782" i="7"/>
  <c r="K3782" i="7" s="1"/>
  <c r="H3781" i="7"/>
  <c r="K3781" i="7" s="1"/>
  <c r="H3780" i="7"/>
  <c r="K3780" i="7" s="1"/>
  <c r="H3779" i="7"/>
  <c r="K3779" i="7" s="1"/>
  <c r="H3778" i="7"/>
  <c r="K3778" i="7" s="1"/>
  <c r="H3777" i="7"/>
  <c r="K3777" i="7" s="1"/>
  <c r="H3776" i="7"/>
  <c r="K3776" i="7" s="1"/>
  <c r="H3775" i="7"/>
  <c r="K3775" i="7" s="1"/>
  <c r="H3774" i="7"/>
  <c r="K3774" i="7" s="1"/>
  <c r="H3773" i="7"/>
  <c r="K3773" i="7" s="1"/>
  <c r="H3772" i="7"/>
  <c r="K3772" i="7" s="1"/>
  <c r="H3771" i="7"/>
  <c r="K3771" i="7" s="1"/>
  <c r="H3770" i="7"/>
  <c r="K3770" i="7" s="1"/>
  <c r="H3769" i="7"/>
  <c r="K3769" i="7" s="1"/>
  <c r="H3768" i="7"/>
  <c r="K3768" i="7" s="1"/>
  <c r="H3767" i="7"/>
  <c r="K3767" i="7" s="1"/>
  <c r="H3766" i="7"/>
  <c r="K3766" i="7" s="1"/>
  <c r="H3765" i="7"/>
  <c r="K3765" i="7" s="1"/>
  <c r="H3764" i="7"/>
  <c r="K3764" i="7" s="1"/>
  <c r="H3763" i="7"/>
  <c r="K3763" i="7" s="1"/>
  <c r="H3762" i="7"/>
  <c r="K3762" i="7" s="1"/>
  <c r="H3761" i="7"/>
  <c r="K3761" i="7" s="1"/>
  <c r="H3760" i="7"/>
  <c r="K3760" i="7" s="1"/>
  <c r="H3759" i="7"/>
  <c r="K3759" i="7" s="1"/>
  <c r="H3758" i="7"/>
  <c r="K3758" i="7" s="1"/>
  <c r="H3757" i="7"/>
  <c r="K3757" i="7" s="1"/>
  <c r="H3756" i="7"/>
  <c r="K3756" i="7" s="1"/>
  <c r="H3755" i="7"/>
  <c r="K3755" i="7" s="1"/>
  <c r="H3754" i="7"/>
  <c r="K3754" i="7" s="1"/>
  <c r="H3753" i="7"/>
  <c r="K3753" i="7" s="1"/>
  <c r="H3752" i="7"/>
  <c r="K3752" i="7" s="1"/>
  <c r="H3751" i="7"/>
  <c r="K3751" i="7" s="1"/>
  <c r="H3750" i="7"/>
  <c r="K3750" i="7" s="1"/>
  <c r="H3749" i="7"/>
  <c r="K3749" i="7" s="1"/>
  <c r="H3748" i="7"/>
  <c r="K3748" i="7" s="1"/>
  <c r="H3747" i="7"/>
  <c r="K3747" i="7" s="1"/>
  <c r="H3746" i="7"/>
  <c r="K3746" i="7" s="1"/>
  <c r="H3745" i="7"/>
  <c r="K3745" i="7" s="1"/>
  <c r="H3744" i="7"/>
  <c r="K3744" i="7" s="1"/>
  <c r="H3743" i="7"/>
  <c r="K3743" i="7" s="1"/>
  <c r="H3742" i="7"/>
  <c r="K3742" i="7" s="1"/>
  <c r="H3741" i="7"/>
  <c r="K3741" i="7" s="1"/>
  <c r="H3740" i="7"/>
  <c r="K3740" i="7" s="1"/>
  <c r="H3739" i="7"/>
  <c r="K3739" i="7" s="1"/>
  <c r="H3738" i="7"/>
  <c r="K3738" i="7" s="1"/>
  <c r="H3737" i="7"/>
  <c r="K3737" i="7" s="1"/>
  <c r="H3736" i="7"/>
  <c r="K3736" i="7" s="1"/>
  <c r="H3735" i="7"/>
  <c r="K3735" i="7" s="1"/>
  <c r="H3734" i="7"/>
  <c r="K3734" i="7" s="1"/>
  <c r="H3733" i="7"/>
  <c r="K3733" i="7" s="1"/>
  <c r="H3732" i="7"/>
  <c r="K3732" i="7" s="1"/>
  <c r="H3731" i="7"/>
  <c r="K3731" i="7" s="1"/>
  <c r="H3730" i="7"/>
  <c r="K3730" i="7" s="1"/>
  <c r="H3729" i="7"/>
  <c r="K3729" i="7" s="1"/>
  <c r="H3728" i="7"/>
  <c r="K3728" i="7" s="1"/>
  <c r="H3727" i="7"/>
  <c r="K3727" i="7" s="1"/>
  <c r="H3726" i="7"/>
  <c r="K3726" i="7" s="1"/>
  <c r="H3725" i="7"/>
  <c r="K3725" i="7" s="1"/>
  <c r="H3724" i="7"/>
  <c r="K3724" i="7" s="1"/>
  <c r="H3723" i="7"/>
  <c r="K3723" i="7" s="1"/>
  <c r="H3722" i="7"/>
  <c r="K3722" i="7" s="1"/>
  <c r="H3721" i="7"/>
  <c r="K3721" i="7" s="1"/>
  <c r="H3720" i="7"/>
  <c r="K3720" i="7" s="1"/>
  <c r="H3719" i="7"/>
  <c r="K3719" i="7" s="1"/>
  <c r="H3718" i="7"/>
  <c r="K3718" i="7" s="1"/>
  <c r="H3717" i="7"/>
  <c r="K3717" i="7" s="1"/>
  <c r="H3716" i="7"/>
  <c r="K3716" i="7" s="1"/>
  <c r="H3715" i="7"/>
  <c r="K3715" i="7" s="1"/>
  <c r="H3714" i="7"/>
  <c r="K3714" i="7" s="1"/>
  <c r="H3713" i="7"/>
  <c r="K3713" i="7" s="1"/>
  <c r="H3712" i="7"/>
  <c r="K3712" i="7" s="1"/>
  <c r="H3711" i="7"/>
  <c r="K3711" i="7" s="1"/>
  <c r="H3710" i="7"/>
  <c r="K3710" i="7" s="1"/>
  <c r="H3709" i="7"/>
  <c r="K3709" i="7" s="1"/>
  <c r="H3708" i="7"/>
  <c r="K3708" i="7" s="1"/>
  <c r="H3707" i="7"/>
  <c r="K3707" i="7" s="1"/>
  <c r="H3706" i="7"/>
  <c r="K3706" i="7" s="1"/>
  <c r="H3705" i="7"/>
  <c r="K3705" i="7" s="1"/>
  <c r="H3704" i="7"/>
  <c r="K3704" i="7" s="1"/>
  <c r="H3703" i="7"/>
  <c r="K3703" i="7" s="1"/>
  <c r="H3702" i="7"/>
  <c r="K3702" i="7" s="1"/>
  <c r="H3701" i="7"/>
  <c r="K3701" i="7" s="1"/>
  <c r="H3700" i="7"/>
  <c r="K3700" i="7" s="1"/>
  <c r="H3699" i="7"/>
  <c r="K3699" i="7" s="1"/>
  <c r="H3698" i="7"/>
  <c r="K3698" i="7" s="1"/>
  <c r="H3697" i="7"/>
  <c r="K3697" i="7" s="1"/>
  <c r="H3696" i="7"/>
  <c r="K3696" i="7" s="1"/>
  <c r="H3695" i="7"/>
  <c r="K3695" i="7" s="1"/>
  <c r="H3694" i="7"/>
  <c r="K3694" i="7" s="1"/>
  <c r="H3693" i="7"/>
  <c r="K3693" i="7" s="1"/>
  <c r="H3692" i="7"/>
  <c r="K3692" i="7" s="1"/>
  <c r="H3691" i="7"/>
  <c r="K3691" i="7" s="1"/>
  <c r="H3690" i="7"/>
  <c r="K3690" i="7" s="1"/>
  <c r="H3689" i="7"/>
  <c r="K3689" i="7" s="1"/>
  <c r="H3688" i="7"/>
  <c r="K3688" i="7" s="1"/>
  <c r="H3687" i="7"/>
  <c r="K3687" i="7" s="1"/>
  <c r="H3686" i="7"/>
  <c r="K3686" i="7" s="1"/>
  <c r="H3685" i="7"/>
  <c r="K3685" i="7" s="1"/>
  <c r="H3684" i="7"/>
  <c r="K3684" i="7" s="1"/>
  <c r="H3683" i="7"/>
  <c r="K3683" i="7" s="1"/>
  <c r="H3682" i="7"/>
  <c r="K3682" i="7" s="1"/>
  <c r="H3681" i="7"/>
  <c r="K3681" i="7" s="1"/>
  <c r="H3680" i="7"/>
  <c r="K3680" i="7" s="1"/>
  <c r="H3679" i="7"/>
  <c r="K3679" i="7" s="1"/>
  <c r="H3678" i="7"/>
  <c r="K3678" i="7" s="1"/>
  <c r="H3677" i="7"/>
  <c r="K3677" i="7" s="1"/>
  <c r="H3676" i="7"/>
  <c r="K3676" i="7" s="1"/>
  <c r="H3675" i="7"/>
  <c r="K3675" i="7" s="1"/>
  <c r="H3674" i="7"/>
  <c r="K3674" i="7" s="1"/>
  <c r="H3673" i="7"/>
  <c r="K3673" i="7" s="1"/>
  <c r="H3672" i="7"/>
  <c r="K3672" i="7" s="1"/>
  <c r="H3671" i="7"/>
  <c r="K3671" i="7" s="1"/>
  <c r="H3670" i="7"/>
  <c r="K3670" i="7" s="1"/>
  <c r="H3669" i="7"/>
  <c r="K3669" i="7" s="1"/>
  <c r="H3668" i="7"/>
  <c r="K3668" i="7" s="1"/>
  <c r="H3667" i="7"/>
  <c r="K3667" i="7" s="1"/>
  <c r="H3666" i="7"/>
  <c r="K3666" i="7" s="1"/>
  <c r="H3665" i="7"/>
  <c r="K3665" i="7" s="1"/>
  <c r="H3664" i="7"/>
  <c r="K3664" i="7" s="1"/>
  <c r="H3663" i="7"/>
  <c r="K3663" i="7" s="1"/>
  <c r="H3662" i="7"/>
  <c r="K3662" i="7" s="1"/>
  <c r="H3661" i="7"/>
  <c r="K3661" i="7" s="1"/>
  <c r="H3660" i="7"/>
  <c r="K3660" i="7" s="1"/>
  <c r="H3659" i="7"/>
  <c r="K3659" i="7" s="1"/>
  <c r="H3658" i="7"/>
  <c r="K3658" i="7" s="1"/>
  <c r="H3657" i="7"/>
  <c r="K3657" i="7" s="1"/>
  <c r="H3656" i="7"/>
  <c r="K3656" i="7" s="1"/>
  <c r="H3655" i="7"/>
  <c r="K3655" i="7" s="1"/>
  <c r="H3654" i="7"/>
  <c r="K3654" i="7" s="1"/>
  <c r="H3653" i="7"/>
  <c r="K3653" i="7" s="1"/>
  <c r="H3652" i="7"/>
  <c r="K3652" i="7" s="1"/>
  <c r="H3651" i="7"/>
  <c r="K3651" i="7" s="1"/>
  <c r="H3650" i="7"/>
  <c r="K3650" i="7" s="1"/>
  <c r="H3649" i="7"/>
  <c r="K3649" i="7" s="1"/>
  <c r="H3648" i="7"/>
  <c r="K3648" i="7" s="1"/>
  <c r="H3647" i="7"/>
  <c r="K3647" i="7" s="1"/>
  <c r="H3646" i="7"/>
  <c r="K3646" i="7" s="1"/>
  <c r="H3645" i="7"/>
  <c r="K3645" i="7" s="1"/>
  <c r="H3644" i="7"/>
  <c r="K3644" i="7" s="1"/>
  <c r="H3643" i="7"/>
  <c r="K3643" i="7" s="1"/>
  <c r="H3642" i="7"/>
  <c r="K3642" i="7" s="1"/>
  <c r="H3641" i="7"/>
  <c r="K3641" i="7" s="1"/>
  <c r="H3640" i="7"/>
  <c r="K3640" i="7" s="1"/>
  <c r="H3639" i="7"/>
  <c r="K3639" i="7" s="1"/>
  <c r="H3638" i="7"/>
  <c r="K3638" i="7" s="1"/>
  <c r="H3637" i="7"/>
  <c r="K3637" i="7" s="1"/>
  <c r="H3636" i="7"/>
  <c r="K3636" i="7" s="1"/>
  <c r="H3635" i="7"/>
  <c r="K3635" i="7" s="1"/>
  <c r="H3634" i="7"/>
  <c r="K3634" i="7" s="1"/>
  <c r="H3633" i="7"/>
  <c r="K3633" i="7" s="1"/>
  <c r="H3632" i="7"/>
  <c r="K3632" i="7" s="1"/>
  <c r="H3631" i="7"/>
  <c r="K3631" i="7" s="1"/>
  <c r="H3630" i="7"/>
  <c r="K3630" i="7" s="1"/>
  <c r="H3629" i="7"/>
  <c r="K3629" i="7" s="1"/>
  <c r="H3628" i="7"/>
  <c r="K3628" i="7" s="1"/>
  <c r="H3627" i="7"/>
  <c r="K3627" i="7" s="1"/>
  <c r="H3626" i="7"/>
  <c r="K3626" i="7" s="1"/>
  <c r="H3625" i="7"/>
  <c r="K3625" i="7" s="1"/>
  <c r="H3624" i="7"/>
  <c r="K3624" i="7" s="1"/>
  <c r="H3623" i="7"/>
  <c r="K3623" i="7" s="1"/>
  <c r="H3622" i="7"/>
  <c r="K3622" i="7" s="1"/>
  <c r="H3621" i="7"/>
  <c r="K3621" i="7" s="1"/>
  <c r="H3620" i="7"/>
  <c r="K3620" i="7" s="1"/>
  <c r="H3619" i="7"/>
  <c r="K3619" i="7" s="1"/>
  <c r="H3618" i="7"/>
  <c r="K3618" i="7" s="1"/>
  <c r="H3617" i="7"/>
  <c r="K3617" i="7" s="1"/>
  <c r="H3616" i="7"/>
  <c r="K3616" i="7" s="1"/>
  <c r="H3615" i="7"/>
  <c r="K3615" i="7" s="1"/>
  <c r="H3614" i="7"/>
  <c r="K3614" i="7" s="1"/>
  <c r="H3613" i="7"/>
  <c r="K3613" i="7" s="1"/>
  <c r="H3612" i="7"/>
  <c r="K3612" i="7" s="1"/>
  <c r="H3611" i="7"/>
  <c r="K3611" i="7" s="1"/>
  <c r="H3610" i="7"/>
  <c r="K3610" i="7" s="1"/>
  <c r="H3609" i="7"/>
  <c r="K3609" i="7" s="1"/>
  <c r="H3608" i="7"/>
  <c r="K3608" i="7" s="1"/>
  <c r="H3607" i="7"/>
  <c r="K3607" i="7" s="1"/>
  <c r="H3606" i="7"/>
  <c r="K3606" i="7" s="1"/>
  <c r="H3605" i="7"/>
  <c r="K3605" i="7" s="1"/>
  <c r="H3604" i="7"/>
  <c r="K3604" i="7" s="1"/>
  <c r="H3603" i="7"/>
  <c r="K3603" i="7" s="1"/>
  <c r="H3602" i="7"/>
  <c r="K3602" i="7" s="1"/>
  <c r="H3601" i="7"/>
  <c r="K3601" i="7" s="1"/>
  <c r="H3600" i="7"/>
  <c r="K3600" i="7" s="1"/>
  <c r="H3599" i="7"/>
  <c r="K3599" i="7" s="1"/>
  <c r="H3598" i="7"/>
  <c r="K3598" i="7" s="1"/>
  <c r="H3597" i="7"/>
  <c r="K3597" i="7" s="1"/>
  <c r="H3596" i="7"/>
  <c r="K3596" i="7" s="1"/>
  <c r="H3595" i="7"/>
  <c r="K3595" i="7" s="1"/>
  <c r="H3594" i="7"/>
  <c r="K3594" i="7" s="1"/>
  <c r="H3593" i="7"/>
  <c r="K3593" i="7" s="1"/>
  <c r="H3592" i="7"/>
  <c r="K3592" i="7" s="1"/>
  <c r="H3591" i="7"/>
  <c r="K3591" i="7" s="1"/>
  <c r="H3590" i="7"/>
  <c r="K3590" i="7" s="1"/>
  <c r="H3589" i="7"/>
  <c r="K3589" i="7" s="1"/>
  <c r="H3588" i="7"/>
  <c r="K3588" i="7" s="1"/>
  <c r="H3587" i="7"/>
  <c r="K3587" i="7" s="1"/>
  <c r="H3586" i="7"/>
  <c r="K3586" i="7" s="1"/>
  <c r="H3585" i="7"/>
  <c r="K3585" i="7" s="1"/>
  <c r="H3584" i="7"/>
  <c r="K3584" i="7" s="1"/>
  <c r="H3583" i="7"/>
  <c r="K3583" i="7" s="1"/>
  <c r="H3582" i="7"/>
  <c r="K3582" i="7" s="1"/>
  <c r="H3581" i="7"/>
  <c r="K3581" i="7" s="1"/>
  <c r="H3580" i="7"/>
  <c r="K3580" i="7" s="1"/>
  <c r="H3579" i="7"/>
  <c r="K3579" i="7" s="1"/>
  <c r="H3578" i="7"/>
  <c r="K3578" i="7" s="1"/>
  <c r="H3577" i="7"/>
  <c r="K3577" i="7" s="1"/>
  <c r="H3576" i="7"/>
  <c r="K3576" i="7" s="1"/>
  <c r="H3575" i="7"/>
  <c r="K3575" i="7" s="1"/>
  <c r="H3574" i="7"/>
  <c r="K3574" i="7" s="1"/>
  <c r="H3573" i="7"/>
  <c r="K3573" i="7" s="1"/>
  <c r="H3572" i="7"/>
  <c r="K3572" i="7" s="1"/>
  <c r="H3571" i="7"/>
  <c r="K3571" i="7" s="1"/>
  <c r="H3570" i="7"/>
  <c r="K3570" i="7" s="1"/>
  <c r="H3569" i="7"/>
  <c r="K3569" i="7" s="1"/>
  <c r="H3568" i="7"/>
  <c r="K3568" i="7" s="1"/>
  <c r="H3567" i="7"/>
  <c r="K3567" i="7" s="1"/>
  <c r="H3566" i="7"/>
  <c r="K3566" i="7" s="1"/>
  <c r="H3565" i="7"/>
  <c r="K3565" i="7" s="1"/>
  <c r="H3564" i="7"/>
  <c r="K3564" i="7" s="1"/>
  <c r="H3563" i="7"/>
  <c r="K3563" i="7" s="1"/>
  <c r="H3562" i="7"/>
  <c r="K3562" i="7" s="1"/>
  <c r="H3561" i="7"/>
  <c r="K3561" i="7" s="1"/>
  <c r="H3560" i="7"/>
  <c r="K3560" i="7" s="1"/>
  <c r="H3559" i="7"/>
  <c r="K3559" i="7" s="1"/>
  <c r="H3558" i="7"/>
  <c r="K3558" i="7" s="1"/>
  <c r="H3557" i="7"/>
  <c r="K3557" i="7" s="1"/>
  <c r="H3556" i="7"/>
  <c r="K3556" i="7" s="1"/>
  <c r="H3555" i="7"/>
  <c r="K3555" i="7" s="1"/>
  <c r="H3554" i="7"/>
  <c r="K3554" i="7" s="1"/>
  <c r="H3553" i="7"/>
  <c r="K3553" i="7" s="1"/>
  <c r="H3552" i="7"/>
  <c r="K3552" i="7" s="1"/>
  <c r="H3551" i="7"/>
  <c r="K3551" i="7" s="1"/>
  <c r="H3550" i="7"/>
  <c r="K3550" i="7" s="1"/>
  <c r="H3549" i="7"/>
  <c r="K3549" i="7" s="1"/>
  <c r="H3548" i="7"/>
  <c r="K3548" i="7" s="1"/>
  <c r="H3547" i="7"/>
  <c r="K3547" i="7" s="1"/>
  <c r="H3546" i="7"/>
  <c r="K3546" i="7" s="1"/>
  <c r="H3545" i="7"/>
  <c r="K3545" i="7" s="1"/>
  <c r="H3544" i="7"/>
  <c r="K3544" i="7" s="1"/>
  <c r="H3543" i="7"/>
  <c r="K3543" i="7" s="1"/>
  <c r="H3542" i="7"/>
  <c r="K3542" i="7" s="1"/>
  <c r="H3541" i="7"/>
  <c r="K3541" i="7" s="1"/>
  <c r="H3540" i="7"/>
  <c r="K3540" i="7" s="1"/>
  <c r="H3539" i="7"/>
  <c r="K3539" i="7" s="1"/>
  <c r="H3538" i="7"/>
  <c r="K3538" i="7" s="1"/>
  <c r="H3537" i="7"/>
  <c r="K3537" i="7" s="1"/>
  <c r="H3536" i="7"/>
  <c r="K3536" i="7" s="1"/>
  <c r="H3535" i="7"/>
  <c r="K3535" i="7" s="1"/>
  <c r="H3534" i="7"/>
  <c r="K3534" i="7" s="1"/>
  <c r="H3533" i="7"/>
  <c r="K3533" i="7" s="1"/>
  <c r="H3532" i="7"/>
  <c r="K3532" i="7" s="1"/>
  <c r="H3531" i="7"/>
  <c r="K3531" i="7" s="1"/>
  <c r="H3530" i="7"/>
  <c r="K3530" i="7" s="1"/>
  <c r="H3529" i="7"/>
  <c r="K3529" i="7" s="1"/>
  <c r="H3528" i="7"/>
  <c r="K3528" i="7" s="1"/>
  <c r="H3527" i="7"/>
  <c r="K3527" i="7" s="1"/>
  <c r="H3526" i="7"/>
  <c r="K3526" i="7" s="1"/>
  <c r="H3525" i="7"/>
  <c r="K3525" i="7" s="1"/>
  <c r="H3524" i="7"/>
  <c r="K3524" i="7" s="1"/>
  <c r="H3523" i="7"/>
  <c r="K3523" i="7" s="1"/>
  <c r="H3522" i="7"/>
  <c r="K3522" i="7" s="1"/>
  <c r="H3521" i="7"/>
  <c r="K3521" i="7" s="1"/>
  <c r="H3520" i="7"/>
  <c r="K3520" i="7" s="1"/>
  <c r="H3519" i="7"/>
  <c r="K3519" i="7" s="1"/>
  <c r="H3518" i="7"/>
  <c r="K3518" i="7" s="1"/>
  <c r="H3517" i="7"/>
  <c r="K3517" i="7" s="1"/>
  <c r="H3516" i="7"/>
  <c r="K3516" i="7" s="1"/>
  <c r="H3515" i="7"/>
  <c r="K3515" i="7" s="1"/>
  <c r="H3514" i="7"/>
  <c r="K3514" i="7" s="1"/>
  <c r="H3513" i="7"/>
  <c r="K3513" i="7" s="1"/>
  <c r="H3512" i="7"/>
  <c r="K3512" i="7" s="1"/>
  <c r="H3511" i="7"/>
  <c r="K3511" i="7" s="1"/>
  <c r="H3510" i="7"/>
  <c r="K3510" i="7" s="1"/>
  <c r="H3509" i="7"/>
  <c r="K3509" i="7" s="1"/>
  <c r="H3508" i="7"/>
  <c r="K3508" i="7" s="1"/>
  <c r="H3507" i="7"/>
  <c r="K3507" i="7" s="1"/>
  <c r="H3506" i="7"/>
  <c r="K3506" i="7" s="1"/>
  <c r="H3505" i="7"/>
  <c r="K3505" i="7" s="1"/>
  <c r="H3504" i="7"/>
  <c r="K3504" i="7" s="1"/>
  <c r="H3503" i="7"/>
  <c r="K3503" i="7" s="1"/>
  <c r="H3502" i="7"/>
  <c r="K3502" i="7" s="1"/>
  <c r="H3501" i="7"/>
  <c r="K3501" i="7" s="1"/>
  <c r="H3500" i="7"/>
  <c r="K3500" i="7" s="1"/>
  <c r="H3499" i="7"/>
  <c r="K3499" i="7" s="1"/>
  <c r="H3498" i="7"/>
  <c r="K3498" i="7" s="1"/>
  <c r="H3497" i="7"/>
  <c r="K3497" i="7" s="1"/>
  <c r="H3496" i="7"/>
  <c r="K3496" i="7" s="1"/>
  <c r="H3495" i="7"/>
  <c r="K3495" i="7" s="1"/>
  <c r="H3494" i="7"/>
  <c r="K3494" i="7" s="1"/>
  <c r="H3493" i="7"/>
  <c r="K3493" i="7" s="1"/>
  <c r="H3492" i="7"/>
  <c r="K3492" i="7" s="1"/>
  <c r="H3491" i="7"/>
  <c r="K3491" i="7" s="1"/>
  <c r="H3490" i="7"/>
  <c r="K3490" i="7" s="1"/>
  <c r="H3489" i="7"/>
  <c r="K3489" i="7" s="1"/>
  <c r="H3488" i="7"/>
  <c r="K3488" i="7" s="1"/>
  <c r="H3487" i="7"/>
  <c r="K3487" i="7" s="1"/>
  <c r="H3486" i="7"/>
  <c r="K3486" i="7" s="1"/>
  <c r="H3485" i="7"/>
  <c r="K3485" i="7" s="1"/>
  <c r="H3484" i="7"/>
  <c r="K3484" i="7" s="1"/>
  <c r="H3483" i="7"/>
  <c r="K3483" i="7" s="1"/>
  <c r="H3482" i="7"/>
  <c r="K3482" i="7" s="1"/>
  <c r="H3481" i="7"/>
  <c r="K3481" i="7" s="1"/>
  <c r="H3480" i="7"/>
  <c r="K3480" i="7" s="1"/>
  <c r="H3479" i="7"/>
  <c r="K3479" i="7" s="1"/>
  <c r="H3478" i="7"/>
  <c r="K3478" i="7" s="1"/>
  <c r="H3477" i="7"/>
  <c r="K3477" i="7" s="1"/>
  <c r="H3476" i="7"/>
  <c r="K3476" i="7" s="1"/>
  <c r="H3475" i="7"/>
  <c r="K3475" i="7" s="1"/>
  <c r="H3474" i="7"/>
  <c r="K3474" i="7" s="1"/>
  <c r="H3473" i="7"/>
  <c r="K3473" i="7" s="1"/>
  <c r="H3472" i="7"/>
  <c r="K3472" i="7" s="1"/>
  <c r="H3471" i="7"/>
  <c r="K3471" i="7" s="1"/>
  <c r="H3470" i="7"/>
  <c r="K3470" i="7" s="1"/>
  <c r="H3469" i="7"/>
  <c r="K3469" i="7" s="1"/>
  <c r="H3468" i="7"/>
  <c r="K3468" i="7" s="1"/>
  <c r="H3467" i="7"/>
  <c r="K3467" i="7" s="1"/>
  <c r="H3466" i="7"/>
  <c r="K3466" i="7" s="1"/>
  <c r="H3465" i="7"/>
  <c r="K3465" i="7" s="1"/>
  <c r="H3464" i="7"/>
  <c r="K3464" i="7" s="1"/>
  <c r="H3463" i="7"/>
  <c r="K3463" i="7" s="1"/>
  <c r="H3462" i="7"/>
  <c r="K3462" i="7" s="1"/>
  <c r="H3461" i="7"/>
  <c r="K3461" i="7" s="1"/>
  <c r="H3460" i="7"/>
  <c r="K3460" i="7" s="1"/>
  <c r="H3459" i="7"/>
  <c r="K3459" i="7" s="1"/>
  <c r="H3458" i="7"/>
  <c r="K3458" i="7" s="1"/>
  <c r="H3457" i="7"/>
  <c r="K3457" i="7" s="1"/>
  <c r="H3456" i="7"/>
  <c r="K3456" i="7" s="1"/>
  <c r="H3455" i="7"/>
  <c r="K3455" i="7" s="1"/>
  <c r="H3454" i="7"/>
  <c r="K3454" i="7" s="1"/>
  <c r="H3453" i="7"/>
  <c r="K3453" i="7" s="1"/>
  <c r="H3452" i="7"/>
  <c r="K3452" i="7" s="1"/>
  <c r="H3451" i="7"/>
  <c r="K3451" i="7" s="1"/>
  <c r="H3450" i="7"/>
  <c r="K3450" i="7" s="1"/>
  <c r="H3449" i="7"/>
  <c r="K3449" i="7" s="1"/>
  <c r="H3448" i="7"/>
  <c r="K3448" i="7" s="1"/>
  <c r="H3447" i="7"/>
  <c r="K3447" i="7" s="1"/>
  <c r="H3446" i="7"/>
  <c r="K3446" i="7" s="1"/>
  <c r="H3445" i="7"/>
  <c r="K3445" i="7" s="1"/>
  <c r="H3444" i="7"/>
  <c r="K3444" i="7" s="1"/>
  <c r="H3443" i="7"/>
  <c r="K3443" i="7" s="1"/>
  <c r="H3442" i="7"/>
  <c r="K3442" i="7" s="1"/>
  <c r="H3441" i="7"/>
  <c r="K3441" i="7" s="1"/>
  <c r="H3440" i="7"/>
  <c r="K3440" i="7" s="1"/>
  <c r="H3439" i="7"/>
  <c r="K3439" i="7" s="1"/>
  <c r="H3438" i="7"/>
  <c r="K3438" i="7" s="1"/>
  <c r="H3437" i="7"/>
  <c r="K3437" i="7" s="1"/>
  <c r="H3436" i="7"/>
  <c r="K3436" i="7" s="1"/>
  <c r="H3435" i="7"/>
  <c r="K3435" i="7" s="1"/>
  <c r="H3434" i="7"/>
  <c r="K3434" i="7" s="1"/>
  <c r="H3433" i="7"/>
  <c r="K3433" i="7" s="1"/>
  <c r="H3432" i="7"/>
  <c r="K3432" i="7" s="1"/>
  <c r="H3431" i="7"/>
  <c r="K3431" i="7" s="1"/>
  <c r="H3430" i="7"/>
  <c r="K3430" i="7" s="1"/>
  <c r="H3429" i="7"/>
  <c r="K3429" i="7" s="1"/>
  <c r="H3428" i="7"/>
  <c r="K3428" i="7" s="1"/>
  <c r="H3427" i="7"/>
  <c r="K3427" i="7" s="1"/>
  <c r="H3426" i="7"/>
  <c r="K3426" i="7" s="1"/>
  <c r="H3425" i="7"/>
  <c r="K3425" i="7" s="1"/>
  <c r="H3424" i="7"/>
  <c r="K3424" i="7" s="1"/>
  <c r="H3423" i="7"/>
  <c r="K3423" i="7" s="1"/>
  <c r="H3422" i="7"/>
  <c r="K3422" i="7" s="1"/>
  <c r="H3421" i="7"/>
  <c r="K3421" i="7" s="1"/>
  <c r="H3420" i="7"/>
  <c r="K3420" i="7" s="1"/>
  <c r="H3419" i="7"/>
  <c r="K3419" i="7" s="1"/>
  <c r="H3418" i="7"/>
  <c r="K3418" i="7" s="1"/>
  <c r="H3417" i="7"/>
  <c r="K3417" i="7" s="1"/>
  <c r="H3416" i="7"/>
  <c r="K3416" i="7" s="1"/>
  <c r="H3415" i="7"/>
  <c r="K3415" i="7" s="1"/>
  <c r="H3414" i="7"/>
  <c r="K3414" i="7" s="1"/>
  <c r="H3413" i="7"/>
  <c r="K3413" i="7" s="1"/>
  <c r="H3412" i="7"/>
  <c r="K3412" i="7" s="1"/>
  <c r="H3411" i="7"/>
  <c r="K3411" i="7" s="1"/>
  <c r="H3410" i="7"/>
  <c r="K3410" i="7" s="1"/>
  <c r="H3409" i="7"/>
  <c r="K3409" i="7" s="1"/>
  <c r="H3408" i="7"/>
  <c r="K3408" i="7" s="1"/>
  <c r="H3407" i="7"/>
  <c r="K3407" i="7" s="1"/>
  <c r="H3406" i="7"/>
  <c r="K3406" i="7" s="1"/>
  <c r="H3405" i="7"/>
  <c r="K3405" i="7" s="1"/>
  <c r="H3404" i="7"/>
  <c r="K3404" i="7" s="1"/>
  <c r="H3403" i="7"/>
  <c r="K3403" i="7" s="1"/>
  <c r="H3402" i="7"/>
  <c r="K3402" i="7" s="1"/>
  <c r="H3401" i="7"/>
  <c r="K3401" i="7" s="1"/>
  <c r="H3400" i="7"/>
  <c r="K3400" i="7" s="1"/>
  <c r="H3399" i="7"/>
  <c r="K3399" i="7" s="1"/>
  <c r="H3398" i="7"/>
  <c r="K3398" i="7" s="1"/>
  <c r="H3397" i="7"/>
  <c r="K3397" i="7" s="1"/>
  <c r="H3396" i="7"/>
  <c r="K3396" i="7" s="1"/>
  <c r="H3395" i="7"/>
  <c r="K3395" i="7" s="1"/>
  <c r="H3394" i="7"/>
  <c r="K3394" i="7" s="1"/>
  <c r="H3393" i="7"/>
  <c r="K3393" i="7" s="1"/>
  <c r="H3392" i="7"/>
  <c r="K3392" i="7" s="1"/>
  <c r="H3391" i="7"/>
  <c r="K3391" i="7" s="1"/>
  <c r="H3390" i="7"/>
  <c r="K3390" i="7" s="1"/>
  <c r="H3389" i="7"/>
  <c r="K3389" i="7" s="1"/>
  <c r="H3388" i="7"/>
  <c r="K3388" i="7" s="1"/>
  <c r="H3387" i="7"/>
  <c r="K3387" i="7" s="1"/>
  <c r="H3386" i="7"/>
  <c r="K3386" i="7" s="1"/>
  <c r="H3385" i="7"/>
  <c r="K3385" i="7" s="1"/>
  <c r="H3384" i="7"/>
  <c r="K3384" i="7" s="1"/>
  <c r="H3383" i="7"/>
  <c r="K3383" i="7" s="1"/>
  <c r="H3382" i="7"/>
  <c r="K3382" i="7" s="1"/>
  <c r="H3381" i="7"/>
  <c r="K3381" i="7" s="1"/>
  <c r="H3380" i="7"/>
  <c r="K3380" i="7" s="1"/>
  <c r="H3379" i="7"/>
  <c r="K3379" i="7" s="1"/>
  <c r="H3378" i="7"/>
  <c r="K3378" i="7" s="1"/>
  <c r="H3377" i="7"/>
  <c r="K3377" i="7" s="1"/>
  <c r="H3376" i="7"/>
  <c r="K3376" i="7" s="1"/>
  <c r="H3375" i="7"/>
  <c r="K3375" i="7" s="1"/>
  <c r="H3374" i="7"/>
  <c r="K3374" i="7" s="1"/>
  <c r="H3373" i="7"/>
  <c r="K3373" i="7" s="1"/>
  <c r="H3372" i="7"/>
  <c r="K3372" i="7" s="1"/>
  <c r="H3371" i="7"/>
  <c r="K3371" i="7" s="1"/>
  <c r="H3370" i="7"/>
  <c r="K3370" i="7" s="1"/>
  <c r="H3369" i="7"/>
  <c r="K3369" i="7" s="1"/>
  <c r="H3368" i="7"/>
  <c r="K3368" i="7" s="1"/>
  <c r="H3367" i="7"/>
  <c r="K3367" i="7" s="1"/>
  <c r="H3366" i="7"/>
  <c r="K3366" i="7" s="1"/>
  <c r="H3365" i="7"/>
  <c r="K3365" i="7" s="1"/>
  <c r="H3364" i="7"/>
  <c r="K3364" i="7" s="1"/>
  <c r="H3363" i="7"/>
  <c r="K3363" i="7" s="1"/>
  <c r="H3362" i="7"/>
  <c r="K3362" i="7" s="1"/>
  <c r="H3361" i="7"/>
  <c r="K3361" i="7" s="1"/>
  <c r="H3360" i="7"/>
  <c r="K3360" i="7" s="1"/>
  <c r="H3359" i="7"/>
  <c r="K3359" i="7" s="1"/>
  <c r="H3358" i="7"/>
  <c r="K3358" i="7" s="1"/>
  <c r="H3357" i="7"/>
  <c r="K3357" i="7" s="1"/>
  <c r="H3356" i="7"/>
  <c r="K3356" i="7" s="1"/>
  <c r="H3355" i="7"/>
  <c r="K3355" i="7" s="1"/>
  <c r="H3354" i="7"/>
  <c r="K3354" i="7" s="1"/>
  <c r="H3353" i="7"/>
  <c r="K3353" i="7" s="1"/>
  <c r="H3352" i="7"/>
  <c r="K3352" i="7" s="1"/>
  <c r="H3351" i="7"/>
  <c r="K3351" i="7" s="1"/>
  <c r="H3350" i="7"/>
  <c r="K3350" i="7" s="1"/>
  <c r="H3349" i="7"/>
  <c r="K3349" i="7" s="1"/>
  <c r="H3348" i="7"/>
  <c r="K3348" i="7" s="1"/>
  <c r="H3347" i="7"/>
  <c r="K3347" i="7" s="1"/>
  <c r="H3346" i="7"/>
  <c r="K3346" i="7" s="1"/>
  <c r="H3345" i="7"/>
  <c r="K3345" i="7" s="1"/>
  <c r="H3344" i="7"/>
  <c r="K3344" i="7" s="1"/>
  <c r="H3343" i="7"/>
  <c r="K3343" i="7" s="1"/>
  <c r="H3342" i="7"/>
  <c r="K3342" i="7" s="1"/>
  <c r="H3341" i="7"/>
  <c r="K3341" i="7" s="1"/>
  <c r="H3340" i="7"/>
  <c r="K3340" i="7" s="1"/>
  <c r="H3339" i="7"/>
  <c r="K3339" i="7" s="1"/>
  <c r="H3338" i="7"/>
  <c r="K3338" i="7" s="1"/>
  <c r="H3337" i="7"/>
  <c r="K3337" i="7" s="1"/>
  <c r="H3336" i="7"/>
  <c r="K3336" i="7" s="1"/>
  <c r="H3335" i="7"/>
  <c r="K3335" i="7" s="1"/>
  <c r="H3334" i="7"/>
  <c r="K3334" i="7" s="1"/>
  <c r="H3333" i="7"/>
  <c r="K3333" i="7" s="1"/>
  <c r="H3332" i="7"/>
  <c r="K3332" i="7" s="1"/>
  <c r="H3331" i="7"/>
  <c r="K3331" i="7" s="1"/>
  <c r="H3330" i="7"/>
  <c r="K3330" i="7" s="1"/>
  <c r="H3329" i="7"/>
  <c r="K3329" i="7" s="1"/>
  <c r="H3328" i="7"/>
  <c r="K3328" i="7" s="1"/>
  <c r="H3327" i="7"/>
  <c r="K3327" i="7" s="1"/>
  <c r="H3326" i="7"/>
  <c r="K3326" i="7" s="1"/>
  <c r="H3325" i="7"/>
  <c r="K3325" i="7" s="1"/>
  <c r="H3324" i="7"/>
  <c r="K3324" i="7" s="1"/>
  <c r="H3323" i="7"/>
  <c r="K3323" i="7" s="1"/>
  <c r="H3322" i="7"/>
  <c r="K3322" i="7" s="1"/>
  <c r="H3321" i="7"/>
  <c r="K3321" i="7" s="1"/>
  <c r="H3320" i="7"/>
  <c r="K3320" i="7" s="1"/>
  <c r="H3319" i="7"/>
  <c r="K3319" i="7" s="1"/>
  <c r="H3318" i="7"/>
  <c r="K3318" i="7" s="1"/>
  <c r="H3317" i="7"/>
  <c r="K3317" i="7" s="1"/>
  <c r="H3316" i="7"/>
  <c r="K3316" i="7" s="1"/>
  <c r="H3315" i="7"/>
  <c r="K3315" i="7" s="1"/>
  <c r="H3314" i="7"/>
  <c r="K3314" i="7" s="1"/>
  <c r="H3313" i="7"/>
  <c r="K3313" i="7" s="1"/>
  <c r="H3312" i="7"/>
  <c r="K3312" i="7" s="1"/>
  <c r="H3311" i="7"/>
  <c r="K3311" i="7" s="1"/>
  <c r="H3310" i="7"/>
  <c r="K3310" i="7" s="1"/>
  <c r="H3309" i="7"/>
  <c r="K3309" i="7" s="1"/>
  <c r="H3308" i="7"/>
  <c r="K3308" i="7" s="1"/>
  <c r="H3307" i="7"/>
  <c r="K3307" i="7" s="1"/>
  <c r="H3306" i="7"/>
  <c r="K3306" i="7" s="1"/>
  <c r="H3305" i="7"/>
  <c r="K3305" i="7" s="1"/>
  <c r="H3304" i="7"/>
  <c r="K3304" i="7" s="1"/>
  <c r="H3303" i="7"/>
  <c r="K3303" i="7" s="1"/>
  <c r="H3302" i="7"/>
  <c r="K3302" i="7" s="1"/>
  <c r="H3301" i="7"/>
  <c r="K3301" i="7" s="1"/>
  <c r="H3300" i="7"/>
  <c r="K3300" i="7" s="1"/>
  <c r="H3299" i="7"/>
  <c r="K3299" i="7" s="1"/>
  <c r="H3298" i="7"/>
  <c r="K3298" i="7" s="1"/>
  <c r="H3297" i="7"/>
  <c r="K3297" i="7" s="1"/>
  <c r="H3296" i="7"/>
  <c r="K3296" i="7" s="1"/>
  <c r="H3295" i="7"/>
  <c r="K3295" i="7" s="1"/>
  <c r="H3294" i="7"/>
  <c r="K3294" i="7" s="1"/>
  <c r="H3293" i="7"/>
  <c r="K3293" i="7" s="1"/>
  <c r="H3292" i="7"/>
  <c r="K3292" i="7" s="1"/>
  <c r="H3291" i="7"/>
  <c r="K3291" i="7" s="1"/>
  <c r="H3290" i="7"/>
  <c r="K3290" i="7" s="1"/>
  <c r="H3289" i="7"/>
  <c r="K3289" i="7" s="1"/>
  <c r="H3288" i="7"/>
  <c r="K3288" i="7" s="1"/>
  <c r="H3287" i="7"/>
  <c r="K3287" i="7" s="1"/>
  <c r="H3286" i="7"/>
  <c r="K3286" i="7" s="1"/>
  <c r="H3285" i="7"/>
  <c r="K3285" i="7" s="1"/>
  <c r="H3284" i="7"/>
  <c r="K3284" i="7" s="1"/>
  <c r="H3283" i="7"/>
  <c r="K3283" i="7" s="1"/>
  <c r="H3282" i="7"/>
  <c r="K3282" i="7" s="1"/>
  <c r="H3281" i="7"/>
  <c r="K3281" i="7" s="1"/>
  <c r="H3280" i="7"/>
  <c r="K3280" i="7" s="1"/>
  <c r="H3279" i="7"/>
  <c r="K3279" i="7" s="1"/>
  <c r="H3278" i="7"/>
  <c r="K3278" i="7" s="1"/>
  <c r="H3277" i="7"/>
  <c r="K3277" i="7" s="1"/>
  <c r="H3276" i="7"/>
  <c r="K3276" i="7" s="1"/>
  <c r="H3275" i="7"/>
  <c r="K3275" i="7" s="1"/>
  <c r="H3274" i="7"/>
  <c r="K3274" i="7" s="1"/>
  <c r="H3273" i="7"/>
  <c r="K3273" i="7" s="1"/>
  <c r="H3272" i="7"/>
  <c r="K3272" i="7" s="1"/>
  <c r="H3271" i="7"/>
  <c r="K3271" i="7" s="1"/>
  <c r="H3270" i="7"/>
  <c r="K3270" i="7" s="1"/>
  <c r="H3269" i="7"/>
  <c r="K3269" i="7" s="1"/>
  <c r="H3268" i="7"/>
  <c r="K3268" i="7" s="1"/>
  <c r="H3267" i="7"/>
  <c r="K3267" i="7" s="1"/>
  <c r="H3266" i="7"/>
  <c r="K3266" i="7" s="1"/>
  <c r="H3265" i="7"/>
  <c r="K3265" i="7" s="1"/>
  <c r="H3264" i="7"/>
  <c r="K3264" i="7" s="1"/>
  <c r="H3263" i="7"/>
  <c r="K3263" i="7" s="1"/>
  <c r="H3262" i="7"/>
  <c r="K3262" i="7" s="1"/>
  <c r="H3261" i="7"/>
  <c r="K3261" i="7" s="1"/>
  <c r="H3260" i="7"/>
  <c r="K3260" i="7" s="1"/>
  <c r="H3259" i="7"/>
  <c r="K3259" i="7" s="1"/>
  <c r="H3258" i="7"/>
  <c r="K3258" i="7" s="1"/>
  <c r="H3257" i="7"/>
  <c r="K3257" i="7" s="1"/>
  <c r="H3256" i="7"/>
  <c r="K3256" i="7" s="1"/>
  <c r="H3255" i="7"/>
  <c r="K3255" i="7" s="1"/>
  <c r="H3254" i="7"/>
  <c r="K3254" i="7" s="1"/>
  <c r="H3253" i="7"/>
  <c r="K3253" i="7" s="1"/>
  <c r="H3252" i="7"/>
  <c r="K3252" i="7" s="1"/>
  <c r="H3251" i="7"/>
  <c r="K3251" i="7" s="1"/>
  <c r="H3250" i="7"/>
  <c r="K3250" i="7" s="1"/>
  <c r="H3249" i="7"/>
  <c r="K3249" i="7" s="1"/>
  <c r="H3248" i="7"/>
  <c r="K3248" i="7" s="1"/>
  <c r="H3247" i="7"/>
  <c r="K3247" i="7" s="1"/>
  <c r="H3246" i="7"/>
  <c r="K3246" i="7" s="1"/>
  <c r="H3245" i="7"/>
  <c r="K3245" i="7" s="1"/>
  <c r="H3244" i="7"/>
  <c r="K3244" i="7" s="1"/>
  <c r="H3243" i="7"/>
  <c r="K3243" i="7" s="1"/>
  <c r="H3242" i="7"/>
  <c r="K3242" i="7" s="1"/>
  <c r="H3241" i="7"/>
  <c r="K3241" i="7" s="1"/>
  <c r="H3240" i="7"/>
  <c r="K3240" i="7" s="1"/>
  <c r="H3239" i="7"/>
  <c r="K3239" i="7" s="1"/>
  <c r="H3238" i="7"/>
  <c r="K3238" i="7" s="1"/>
  <c r="H3237" i="7"/>
  <c r="K3237" i="7" s="1"/>
  <c r="H3236" i="7"/>
  <c r="K3236" i="7" s="1"/>
  <c r="H3235" i="7"/>
  <c r="K3235" i="7" s="1"/>
  <c r="H3234" i="7"/>
  <c r="K3234" i="7" s="1"/>
  <c r="H3233" i="7"/>
  <c r="K3233" i="7" s="1"/>
  <c r="H3232" i="7"/>
  <c r="K3232" i="7" s="1"/>
  <c r="H3231" i="7"/>
  <c r="K3231" i="7" s="1"/>
  <c r="H3230" i="7"/>
  <c r="K3230" i="7" s="1"/>
  <c r="H3229" i="7"/>
  <c r="K3229" i="7" s="1"/>
  <c r="H3228" i="7"/>
  <c r="K3228" i="7" s="1"/>
  <c r="H3227" i="7"/>
  <c r="K3227" i="7" s="1"/>
  <c r="H3226" i="7"/>
  <c r="K3226" i="7" s="1"/>
  <c r="H3225" i="7"/>
  <c r="K3225" i="7" s="1"/>
  <c r="H3224" i="7"/>
  <c r="K3224" i="7" s="1"/>
  <c r="H3223" i="7"/>
  <c r="K3223" i="7" s="1"/>
  <c r="H3222" i="7"/>
  <c r="K3222" i="7" s="1"/>
  <c r="H3221" i="7"/>
  <c r="K3221" i="7" s="1"/>
  <c r="H3220" i="7"/>
  <c r="K3220" i="7" s="1"/>
  <c r="H3219" i="7"/>
  <c r="K3219" i="7" s="1"/>
  <c r="H3218" i="7"/>
  <c r="K3218" i="7" s="1"/>
  <c r="H3217" i="7"/>
  <c r="K3217" i="7" s="1"/>
  <c r="H3216" i="7"/>
  <c r="K3216" i="7" s="1"/>
  <c r="H3215" i="7"/>
  <c r="K3215" i="7" s="1"/>
  <c r="H3214" i="7"/>
  <c r="K3214" i="7" s="1"/>
  <c r="H3213" i="7"/>
  <c r="K3213" i="7" s="1"/>
  <c r="H3212" i="7"/>
  <c r="K3212" i="7" s="1"/>
  <c r="H3211" i="7"/>
  <c r="K3211" i="7" s="1"/>
  <c r="H3210" i="7"/>
  <c r="K3210" i="7" s="1"/>
  <c r="H3209" i="7"/>
  <c r="K3209" i="7" s="1"/>
  <c r="H3208" i="7"/>
  <c r="K3208" i="7" s="1"/>
  <c r="H3207" i="7"/>
  <c r="K3207" i="7" s="1"/>
  <c r="H3206" i="7"/>
  <c r="K3206" i="7" s="1"/>
  <c r="H3205" i="7"/>
  <c r="K3205" i="7" s="1"/>
  <c r="H3204" i="7"/>
  <c r="K3204" i="7" s="1"/>
  <c r="H3203" i="7"/>
  <c r="K3203" i="7" s="1"/>
  <c r="H3202" i="7"/>
  <c r="K3202" i="7" s="1"/>
  <c r="H3201" i="7"/>
  <c r="K3201" i="7" s="1"/>
  <c r="H3200" i="7"/>
  <c r="K3200" i="7" s="1"/>
  <c r="H3199" i="7"/>
  <c r="K3199" i="7" s="1"/>
  <c r="H3198" i="7"/>
  <c r="K3198" i="7" s="1"/>
  <c r="H3197" i="7"/>
  <c r="K3197" i="7" s="1"/>
  <c r="H3196" i="7"/>
  <c r="K3196" i="7" s="1"/>
  <c r="H3195" i="7"/>
  <c r="K3195" i="7" s="1"/>
  <c r="H3194" i="7"/>
  <c r="K3194" i="7" s="1"/>
  <c r="H3193" i="7"/>
  <c r="K3193" i="7" s="1"/>
  <c r="H3192" i="7"/>
  <c r="K3192" i="7" s="1"/>
  <c r="H3191" i="7"/>
  <c r="K3191" i="7" s="1"/>
  <c r="H3190" i="7"/>
  <c r="K3190" i="7" s="1"/>
  <c r="H3189" i="7"/>
  <c r="K3189" i="7" s="1"/>
  <c r="H3188" i="7"/>
  <c r="K3188" i="7" s="1"/>
  <c r="H3187" i="7"/>
  <c r="K3187" i="7" s="1"/>
  <c r="H3186" i="7"/>
  <c r="K3186" i="7" s="1"/>
  <c r="H3185" i="7"/>
  <c r="K3185" i="7" s="1"/>
  <c r="H3184" i="7"/>
  <c r="K3184" i="7" s="1"/>
  <c r="H3183" i="7"/>
  <c r="K3183" i="7" s="1"/>
  <c r="H3182" i="7"/>
  <c r="K3182" i="7" s="1"/>
  <c r="H3181" i="7"/>
  <c r="K3181" i="7" s="1"/>
  <c r="H3180" i="7"/>
  <c r="K3180" i="7" s="1"/>
  <c r="H3179" i="7"/>
  <c r="K3179" i="7" s="1"/>
  <c r="H3178" i="7"/>
  <c r="K3178" i="7" s="1"/>
  <c r="H3177" i="7"/>
  <c r="K3177" i="7" s="1"/>
  <c r="H3176" i="7"/>
  <c r="K3176" i="7" s="1"/>
  <c r="H3175" i="7"/>
  <c r="K3175" i="7" s="1"/>
  <c r="H3174" i="7"/>
  <c r="K3174" i="7" s="1"/>
  <c r="H3173" i="7"/>
  <c r="K3173" i="7" s="1"/>
  <c r="H3172" i="7"/>
  <c r="K3172" i="7" s="1"/>
  <c r="H3171" i="7"/>
  <c r="K3171" i="7" s="1"/>
  <c r="H3170" i="7"/>
  <c r="K3170" i="7" s="1"/>
  <c r="H3169" i="7"/>
  <c r="K3169" i="7" s="1"/>
  <c r="H3168" i="7"/>
  <c r="K3168" i="7" s="1"/>
  <c r="H3167" i="7"/>
  <c r="K3167" i="7" s="1"/>
  <c r="H3166" i="7"/>
  <c r="K3166" i="7" s="1"/>
  <c r="H3165" i="7"/>
  <c r="K3165" i="7" s="1"/>
  <c r="H3164" i="7"/>
  <c r="K3164" i="7" s="1"/>
  <c r="H3163" i="7"/>
  <c r="K3163" i="7" s="1"/>
  <c r="H3162" i="7"/>
  <c r="K3162" i="7" s="1"/>
  <c r="H3161" i="7"/>
  <c r="K3161" i="7" s="1"/>
  <c r="H3160" i="7"/>
  <c r="K3160" i="7" s="1"/>
  <c r="H3159" i="7"/>
  <c r="K3159" i="7" s="1"/>
  <c r="H3158" i="7"/>
  <c r="K3158" i="7" s="1"/>
  <c r="H3157" i="7"/>
  <c r="K3157" i="7" s="1"/>
  <c r="H3156" i="7"/>
  <c r="K3156" i="7" s="1"/>
  <c r="H3155" i="7"/>
  <c r="K3155" i="7" s="1"/>
  <c r="H3154" i="7"/>
  <c r="K3154" i="7" s="1"/>
  <c r="H3153" i="7"/>
  <c r="K3153" i="7" s="1"/>
  <c r="H3152" i="7"/>
  <c r="K3152" i="7" s="1"/>
  <c r="H3151" i="7"/>
  <c r="K3151" i="7" s="1"/>
  <c r="H3150" i="7"/>
  <c r="K3150" i="7" s="1"/>
  <c r="H3149" i="7"/>
  <c r="K3149" i="7" s="1"/>
  <c r="H3148" i="7"/>
  <c r="K3148" i="7" s="1"/>
  <c r="H3147" i="7"/>
  <c r="K3147" i="7" s="1"/>
  <c r="H3146" i="7"/>
  <c r="K3146" i="7" s="1"/>
  <c r="H3145" i="7"/>
  <c r="K3145" i="7" s="1"/>
  <c r="H3144" i="7"/>
  <c r="K3144" i="7" s="1"/>
  <c r="H3143" i="7"/>
  <c r="K3143" i="7" s="1"/>
  <c r="H3142" i="7"/>
  <c r="K3142" i="7" s="1"/>
  <c r="H3141" i="7"/>
  <c r="K3141" i="7" s="1"/>
  <c r="H3140" i="7"/>
  <c r="K3140" i="7" s="1"/>
  <c r="H3139" i="7"/>
  <c r="K3139" i="7" s="1"/>
  <c r="H3138" i="7"/>
  <c r="K3138" i="7" s="1"/>
  <c r="H3137" i="7"/>
  <c r="K3137" i="7" s="1"/>
  <c r="H3136" i="7"/>
  <c r="K3136" i="7" s="1"/>
  <c r="H3135" i="7"/>
  <c r="K3135" i="7" s="1"/>
  <c r="H3134" i="7"/>
  <c r="K3134" i="7" s="1"/>
  <c r="H3133" i="7"/>
  <c r="K3133" i="7" s="1"/>
  <c r="H3132" i="7"/>
  <c r="K3132" i="7" s="1"/>
  <c r="H3131" i="7"/>
  <c r="K3131" i="7" s="1"/>
  <c r="H3130" i="7"/>
  <c r="K3130" i="7" s="1"/>
  <c r="H3129" i="7"/>
  <c r="K3129" i="7" s="1"/>
  <c r="H3128" i="7"/>
  <c r="K3128" i="7" s="1"/>
  <c r="H3127" i="7"/>
  <c r="K3127" i="7" s="1"/>
  <c r="H3126" i="7"/>
  <c r="K3126" i="7" s="1"/>
  <c r="H3125" i="7"/>
  <c r="K3125" i="7" s="1"/>
  <c r="H3124" i="7"/>
  <c r="K3124" i="7" s="1"/>
  <c r="H3123" i="7"/>
  <c r="K3123" i="7" s="1"/>
  <c r="H3122" i="7"/>
  <c r="K3122" i="7" s="1"/>
  <c r="H3121" i="7"/>
  <c r="K3121" i="7" s="1"/>
  <c r="H3120" i="7"/>
  <c r="K3120" i="7" s="1"/>
  <c r="H3119" i="7"/>
  <c r="K3119" i="7" s="1"/>
  <c r="H3118" i="7"/>
  <c r="K3118" i="7" s="1"/>
  <c r="H3117" i="7"/>
  <c r="K3117" i="7" s="1"/>
  <c r="H3116" i="7"/>
  <c r="K3116" i="7" s="1"/>
  <c r="H3115" i="7"/>
  <c r="K3115" i="7" s="1"/>
  <c r="H3114" i="7"/>
  <c r="K3114" i="7" s="1"/>
  <c r="H3113" i="7"/>
  <c r="K3113" i="7" s="1"/>
  <c r="H3112" i="7"/>
  <c r="K3112" i="7" s="1"/>
  <c r="H3111" i="7"/>
  <c r="K3111" i="7" s="1"/>
  <c r="H3110" i="7"/>
  <c r="K3110" i="7" s="1"/>
  <c r="H3109" i="7"/>
  <c r="K3109" i="7" s="1"/>
  <c r="H3108" i="7"/>
  <c r="K3108" i="7" s="1"/>
  <c r="H3107" i="7"/>
  <c r="K3107" i="7" s="1"/>
  <c r="H3106" i="7"/>
  <c r="K3106" i="7" s="1"/>
  <c r="H3105" i="7"/>
  <c r="K3105" i="7" s="1"/>
  <c r="H3104" i="7"/>
  <c r="K3104" i="7" s="1"/>
  <c r="H3103" i="7"/>
  <c r="K3103" i="7" s="1"/>
  <c r="H3102" i="7"/>
  <c r="K3102" i="7" s="1"/>
  <c r="H3101" i="7"/>
  <c r="K3101" i="7" s="1"/>
  <c r="H3100" i="7"/>
  <c r="K3100" i="7" s="1"/>
  <c r="H3099" i="7"/>
  <c r="K3099" i="7" s="1"/>
  <c r="H3098" i="7"/>
  <c r="K3098" i="7" s="1"/>
  <c r="H3097" i="7"/>
  <c r="K3097" i="7" s="1"/>
  <c r="H3096" i="7"/>
  <c r="K3096" i="7" s="1"/>
  <c r="H3095" i="7"/>
  <c r="K3095" i="7" s="1"/>
  <c r="H3094" i="7"/>
  <c r="K3094" i="7" s="1"/>
  <c r="H3093" i="7"/>
  <c r="K3093" i="7" s="1"/>
  <c r="H3092" i="7"/>
  <c r="K3092" i="7" s="1"/>
  <c r="H3091" i="7"/>
  <c r="K3091" i="7" s="1"/>
  <c r="H3090" i="7"/>
  <c r="K3090" i="7" s="1"/>
  <c r="H3089" i="7"/>
  <c r="K3089" i="7" s="1"/>
  <c r="H3088" i="7"/>
  <c r="K3088" i="7" s="1"/>
  <c r="H3087" i="7"/>
  <c r="K3087" i="7" s="1"/>
  <c r="H3086" i="7"/>
  <c r="K3086" i="7" s="1"/>
  <c r="H3085" i="7"/>
  <c r="K3085" i="7" s="1"/>
  <c r="H3084" i="7"/>
  <c r="K3084" i="7" s="1"/>
  <c r="H3083" i="7"/>
  <c r="K3083" i="7" s="1"/>
  <c r="H3082" i="7"/>
  <c r="K3082" i="7" s="1"/>
  <c r="H3081" i="7"/>
  <c r="K3081" i="7" s="1"/>
  <c r="H3080" i="7"/>
  <c r="K3080" i="7" s="1"/>
  <c r="H3079" i="7"/>
  <c r="K3079" i="7" s="1"/>
  <c r="H3078" i="7"/>
  <c r="K3078" i="7" s="1"/>
  <c r="H3077" i="7"/>
  <c r="K3077" i="7" s="1"/>
  <c r="H3076" i="7"/>
  <c r="K3076" i="7" s="1"/>
  <c r="H3075" i="7"/>
  <c r="K3075" i="7" s="1"/>
  <c r="H3074" i="7"/>
  <c r="K3074" i="7" s="1"/>
  <c r="H3073" i="7"/>
  <c r="K3073" i="7" s="1"/>
  <c r="H3072" i="7"/>
  <c r="K3072" i="7" s="1"/>
  <c r="H3071" i="7"/>
  <c r="K3071" i="7" s="1"/>
  <c r="H3070" i="7"/>
  <c r="K3070" i="7" s="1"/>
  <c r="H3069" i="7"/>
  <c r="K3069" i="7" s="1"/>
  <c r="H3068" i="7"/>
  <c r="K3068" i="7" s="1"/>
  <c r="H3067" i="7"/>
  <c r="K3067" i="7" s="1"/>
  <c r="H3066" i="7"/>
  <c r="K3066" i="7" s="1"/>
  <c r="H3065" i="7"/>
  <c r="K3065" i="7" s="1"/>
  <c r="H3064" i="7"/>
  <c r="K3064" i="7" s="1"/>
  <c r="H3063" i="7"/>
  <c r="K3063" i="7" s="1"/>
  <c r="H3062" i="7"/>
  <c r="K3062" i="7" s="1"/>
  <c r="H3061" i="7"/>
  <c r="K3061" i="7" s="1"/>
  <c r="H3060" i="7"/>
  <c r="K3060" i="7" s="1"/>
  <c r="H3059" i="7"/>
  <c r="K3059" i="7" s="1"/>
  <c r="H3058" i="7"/>
  <c r="K3058" i="7" s="1"/>
  <c r="H3057" i="7"/>
  <c r="K3057" i="7" s="1"/>
  <c r="H3056" i="7"/>
  <c r="K3056" i="7" s="1"/>
  <c r="H3055" i="7"/>
  <c r="K3055" i="7" s="1"/>
  <c r="H3054" i="7"/>
  <c r="K3054" i="7" s="1"/>
  <c r="H3053" i="7"/>
  <c r="K3053" i="7" s="1"/>
  <c r="H3052" i="7"/>
  <c r="K3052" i="7" s="1"/>
  <c r="H3051" i="7"/>
  <c r="K3051" i="7" s="1"/>
  <c r="H3050" i="7"/>
  <c r="K3050" i="7" s="1"/>
  <c r="H3049" i="7"/>
  <c r="K3049" i="7" s="1"/>
  <c r="H3048" i="7"/>
  <c r="K3048" i="7" s="1"/>
  <c r="H3047" i="7"/>
  <c r="K3047" i="7" s="1"/>
  <c r="H3046" i="7"/>
  <c r="K3046" i="7" s="1"/>
  <c r="H3045" i="7"/>
  <c r="K3045" i="7" s="1"/>
  <c r="H3044" i="7"/>
  <c r="K3044" i="7" s="1"/>
  <c r="H3043" i="7"/>
  <c r="K3043" i="7" s="1"/>
  <c r="H3042" i="7"/>
  <c r="K3042" i="7" s="1"/>
  <c r="H3041" i="7"/>
  <c r="K3041" i="7" s="1"/>
  <c r="H3040" i="7"/>
  <c r="K3040" i="7" s="1"/>
  <c r="H3039" i="7"/>
  <c r="K3039" i="7" s="1"/>
  <c r="H3038" i="7"/>
  <c r="K3038" i="7" s="1"/>
  <c r="H3037" i="7"/>
  <c r="K3037" i="7" s="1"/>
  <c r="H3036" i="7"/>
  <c r="K3036" i="7" s="1"/>
  <c r="H3035" i="7"/>
  <c r="K3035" i="7" s="1"/>
  <c r="H3034" i="7"/>
  <c r="K3034" i="7" s="1"/>
  <c r="H3033" i="7"/>
  <c r="K3033" i="7" s="1"/>
  <c r="H3032" i="7"/>
  <c r="K3032" i="7" s="1"/>
  <c r="H3031" i="7"/>
  <c r="K3031" i="7" s="1"/>
  <c r="H3030" i="7"/>
  <c r="K3030" i="7" s="1"/>
  <c r="H3029" i="7"/>
  <c r="K3029" i="7" s="1"/>
  <c r="H3028" i="7"/>
  <c r="K3028" i="7" s="1"/>
  <c r="H3027" i="7"/>
  <c r="K3027" i="7" s="1"/>
  <c r="H3026" i="7"/>
  <c r="K3026" i="7" s="1"/>
  <c r="H3025" i="7"/>
  <c r="K3025" i="7" s="1"/>
  <c r="H3024" i="7"/>
  <c r="K3024" i="7" s="1"/>
  <c r="H3023" i="7"/>
  <c r="K3023" i="7" s="1"/>
  <c r="H3022" i="7"/>
  <c r="K3022" i="7" s="1"/>
  <c r="H3021" i="7"/>
  <c r="K3021" i="7" s="1"/>
  <c r="H3020" i="7"/>
  <c r="K3020" i="7" s="1"/>
  <c r="H3019" i="7"/>
  <c r="K3019" i="7" s="1"/>
  <c r="H3018" i="7"/>
  <c r="K3018" i="7" s="1"/>
  <c r="H3017" i="7"/>
  <c r="K3017" i="7" s="1"/>
  <c r="H3016" i="7"/>
  <c r="K3016" i="7" s="1"/>
  <c r="H3015" i="7"/>
  <c r="K3015" i="7" s="1"/>
  <c r="H3014" i="7"/>
  <c r="K3014" i="7" s="1"/>
  <c r="H3013" i="7"/>
  <c r="K3013" i="7" s="1"/>
  <c r="H3012" i="7"/>
  <c r="K3012" i="7" s="1"/>
  <c r="H3011" i="7"/>
  <c r="K3011" i="7" s="1"/>
  <c r="H3010" i="7"/>
  <c r="K3010" i="7" s="1"/>
  <c r="H3009" i="7"/>
  <c r="K3009" i="7" s="1"/>
  <c r="H3008" i="7"/>
  <c r="K3008" i="7" s="1"/>
  <c r="H3007" i="7"/>
  <c r="K3007" i="7" s="1"/>
  <c r="H3006" i="7"/>
  <c r="K3006" i="7" s="1"/>
  <c r="H3005" i="7"/>
  <c r="K3005" i="7" s="1"/>
  <c r="H3004" i="7"/>
  <c r="K3004" i="7" s="1"/>
  <c r="H3003" i="7"/>
  <c r="K3003" i="7" s="1"/>
  <c r="H3002" i="7"/>
  <c r="K3002" i="7" s="1"/>
  <c r="H3001" i="7"/>
  <c r="K3001" i="7" s="1"/>
  <c r="H3000" i="7"/>
  <c r="K3000" i="7" s="1"/>
  <c r="H2999" i="7"/>
  <c r="K2999" i="7" s="1"/>
  <c r="H2998" i="7"/>
  <c r="K2998" i="7" s="1"/>
  <c r="H2997" i="7"/>
  <c r="K2997" i="7" s="1"/>
  <c r="H2996" i="7"/>
  <c r="K2996" i="7" s="1"/>
  <c r="H2995" i="7"/>
  <c r="K2995" i="7" s="1"/>
  <c r="H2994" i="7"/>
  <c r="K2994" i="7" s="1"/>
  <c r="H2993" i="7"/>
  <c r="K2993" i="7" s="1"/>
  <c r="H2992" i="7"/>
  <c r="K2992" i="7" s="1"/>
  <c r="H2991" i="7"/>
  <c r="K2991" i="7" s="1"/>
  <c r="H2990" i="7"/>
  <c r="K2990" i="7" s="1"/>
  <c r="H2989" i="7"/>
  <c r="K2989" i="7" s="1"/>
  <c r="H2988" i="7"/>
  <c r="K2988" i="7" s="1"/>
  <c r="H2987" i="7"/>
  <c r="K2987" i="7" s="1"/>
  <c r="H2986" i="7"/>
  <c r="K2986" i="7" s="1"/>
  <c r="H2985" i="7"/>
  <c r="K2985" i="7" s="1"/>
  <c r="H2984" i="7"/>
  <c r="K2984" i="7" s="1"/>
  <c r="H2983" i="7"/>
  <c r="K2983" i="7" s="1"/>
  <c r="H2982" i="7"/>
  <c r="K2982" i="7" s="1"/>
  <c r="H2981" i="7"/>
  <c r="K2981" i="7" s="1"/>
  <c r="H2980" i="7"/>
  <c r="K2980" i="7" s="1"/>
  <c r="H2979" i="7"/>
  <c r="K2979" i="7" s="1"/>
  <c r="H2978" i="7"/>
  <c r="K2978" i="7" s="1"/>
  <c r="H2977" i="7"/>
  <c r="K2977" i="7" s="1"/>
  <c r="H2976" i="7"/>
  <c r="K2976" i="7" s="1"/>
  <c r="H2975" i="7"/>
  <c r="K2975" i="7" s="1"/>
  <c r="H2974" i="7"/>
  <c r="K2974" i="7" s="1"/>
  <c r="H2973" i="7"/>
  <c r="K2973" i="7" s="1"/>
  <c r="H2972" i="7"/>
  <c r="K2972" i="7" s="1"/>
  <c r="H2971" i="7"/>
  <c r="K2971" i="7" s="1"/>
  <c r="H2970" i="7"/>
  <c r="K2970" i="7" s="1"/>
  <c r="H2969" i="7"/>
  <c r="K2969" i="7" s="1"/>
  <c r="H2968" i="7"/>
  <c r="K2968" i="7" s="1"/>
  <c r="H2967" i="7"/>
  <c r="K2967" i="7" s="1"/>
  <c r="H2966" i="7"/>
  <c r="K2966" i="7" s="1"/>
  <c r="H2965" i="7"/>
  <c r="K2965" i="7" s="1"/>
  <c r="H2964" i="7"/>
  <c r="K2964" i="7" s="1"/>
  <c r="H2963" i="7"/>
  <c r="K2963" i="7" s="1"/>
  <c r="H2962" i="7"/>
  <c r="K2962" i="7" s="1"/>
  <c r="H2961" i="7"/>
  <c r="K2961" i="7" s="1"/>
  <c r="H2960" i="7"/>
  <c r="K2960" i="7" s="1"/>
  <c r="H2959" i="7"/>
  <c r="K2959" i="7" s="1"/>
  <c r="H2958" i="7"/>
  <c r="K2958" i="7" s="1"/>
  <c r="H2957" i="7"/>
  <c r="K2957" i="7" s="1"/>
  <c r="H2956" i="7"/>
  <c r="K2956" i="7" s="1"/>
  <c r="H2955" i="7"/>
  <c r="K2955" i="7" s="1"/>
  <c r="H2954" i="7"/>
  <c r="K2954" i="7" s="1"/>
  <c r="H2953" i="7"/>
  <c r="K2953" i="7" s="1"/>
  <c r="H2952" i="7"/>
  <c r="K2952" i="7" s="1"/>
  <c r="H2951" i="7"/>
  <c r="K2951" i="7" s="1"/>
  <c r="H2950" i="7"/>
  <c r="K2950" i="7" s="1"/>
  <c r="H2949" i="7"/>
  <c r="K2949" i="7" s="1"/>
  <c r="H2948" i="7"/>
  <c r="K2948" i="7" s="1"/>
  <c r="H2947" i="7"/>
  <c r="K2947" i="7" s="1"/>
  <c r="H2946" i="7"/>
  <c r="K2946" i="7" s="1"/>
  <c r="H2945" i="7"/>
  <c r="K2945" i="7" s="1"/>
  <c r="H2944" i="7"/>
  <c r="K2944" i="7" s="1"/>
  <c r="H2943" i="7"/>
  <c r="K2943" i="7" s="1"/>
  <c r="H2942" i="7"/>
  <c r="K2942" i="7" s="1"/>
  <c r="H2941" i="7"/>
  <c r="K2941" i="7" s="1"/>
  <c r="H2940" i="7"/>
  <c r="K2940" i="7" s="1"/>
  <c r="H2939" i="7"/>
  <c r="K2939" i="7" s="1"/>
  <c r="H2938" i="7"/>
  <c r="K2938" i="7" s="1"/>
  <c r="H2937" i="7"/>
  <c r="K2937" i="7" s="1"/>
  <c r="H2936" i="7"/>
  <c r="K2936" i="7" s="1"/>
  <c r="H2935" i="7"/>
  <c r="K2935" i="7" s="1"/>
  <c r="H2934" i="7"/>
  <c r="K2934" i="7" s="1"/>
  <c r="H2933" i="7"/>
  <c r="K2933" i="7" s="1"/>
  <c r="H2932" i="7"/>
  <c r="K2932" i="7" s="1"/>
  <c r="H2931" i="7"/>
  <c r="K2931" i="7" s="1"/>
  <c r="H2930" i="7"/>
  <c r="K2930" i="7" s="1"/>
  <c r="H2929" i="7"/>
  <c r="K2929" i="7" s="1"/>
  <c r="H2928" i="7"/>
  <c r="K2928" i="7" s="1"/>
  <c r="H2927" i="7"/>
  <c r="K2927" i="7" s="1"/>
  <c r="H2926" i="7"/>
  <c r="K2926" i="7" s="1"/>
  <c r="H2925" i="7"/>
  <c r="K2925" i="7" s="1"/>
  <c r="H2924" i="7"/>
  <c r="K2924" i="7" s="1"/>
  <c r="H2923" i="7"/>
  <c r="K2923" i="7" s="1"/>
  <c r="H2922" i="7"/>
  <c r="K2922" i="7" s="1"/>
  <c r="H2921" i="7"/>
  <c r="K2921" i="7" s="1"/>
  <c r="H2920" i="7"/>
  <c r="K2920" i="7" s="1"/>
  <c r="H2919" i="7"/>
  <c r="K2919" i="7" s="1"/>
  <c r="H2918" i="7"/>
  <c r="K2918" i="7" s="1"/>
  <c r="H2917" i="7"/>
  <c r="K2917" i="7" s="1"/>
  <c r="H2916" i="7"/>
  <c r="K2916" i="7" s="1"/>
  <c r="H2915" i="7"/>
  <c r="K2915" i="7" s="1"/>
  <c r="H2914" i="7"/>
  <c r="K2914" i="7" s="1"/>
  <c r="H2913" i="7"/>
  <c r="K2913" i="7" s="1"/>
  <c r="H2912" i="7"/>
  <c r="K2912" i="7" s="1"/>
  <c r="H2911" i="7"/>
  <c r="K2911" i="7" s="1"/>
  <c r="H2910" i="7"/>
  <c r="K2910" i="7" s="1"/>
  <c r="H2909" i="7"/>
  <c r="K2909" i="7" s="1"/>
  <c r="H2908" i="7"/>
  <c r="K2908" i="7" s="1"/>
  <c r="H2907" i="7"/>
  <c r="K2907" i="7" s="1"/>
  <c r="H2906" i="7"/>
  <c r="K2906" i="7" s="1"/>
  <c r="H2905" i="7"/>
  <c r="K2905" i="7" s="1"/>
  <c r="H2904" i="7"/>
  <c r="K2904" i="7" s="1"/>
  <c r="H2903" i="7"/>
  <c r="K2903" i="7" s="1"/>
  <c r="H2902" i="7"/>
  <c r="K2902" i="7" s="1"/>
  <c r="H2901" i="7"/>
  <c r="K2901" i="7" s="1"/>
  <c r="H2900" i="7"/>
  <c r="K2900" i="7" s="1"/>
  <c r="H2899" i="7"/>
  <c r="K2899" i="7" s="1"/>
  <c r="H2898" i="7"/>
  <c r="K2898" i="7" s="1"/>
  <c r="H2897" i="7"/>
  <c r="K2897" i="7" s="1"/>
  <c r="H2896" i="7"/>
  <c r="K2896" i="7" s="1"/>
  <c r="H2895" i="7"/>
  <c r="K2895" i="7" s="1"/>
  <c r="H2894" i="7"/>
  <c r="K2894" i="7" s="1"/>
  <c r="H2893" i="7"/>
  <c r="K2893" i="7" s="1"/>
  <c r="H2892" i="7"/>
  <c r="K2892" i="7" s="1"/>
  <c r="H2891" i="7"/>
  <c r="K2891" i="7" s="1"/>
  <c r="H2890" i="7"/>
  <c r="K2890" i="7" s="1"/>
  <c r="H2889" i="7"/>
  <c r="K2889" i="7" s="1"/>
  <c r="H2888" i="7"/>
  <c r="K2888" i="7" s="1"/>
  <c r="H2887" i="7"/>
  <c r="K2887" i="7" s="1"/>
  <c r="H2886" i="7"/>
  <c r="K2886" i="7" s="1"/>
  <c r="H2885" i="7"/>
  <c r="K2885" i="7" s="1"/>
  <c r="H2884" i="7"/>
  <c r="K2884" i="7" s="1"/>
  <c r="H2883" i="7"/>
  <c r="K2883" i="7" s="1"/>
  <c r="H2882" i="7"/>
  <c r="K2882" i="7" s="1"/>
  <c r="H2881" i="7"/>
  <c r="K2881" i="7" s="1"/>
  <c r="H2880" i="7"/>
  <c r="K2880" i="7" s="1"/>
  <c r="H2879" i="7"/>
  <c r="K2879" i="7" s="1"/>
  <c r="H2878" i="7"/>
  <c r="K2878" i="7" s="1"/>
  <c r="H2877" i="7"/>
  <c r="K2877" i="7" s="1"/>
  <c r="H2876" i="7"/>
  <c r="K2876" i="7" s="1"/>
  <c r="H2875" i="7"/>
  <c r="K2875" i="7" s="1"/>
  <c r="H2874" i="7"/>
  <c r="K2874" i="7" s="1"/>
  <c r="H2873" i="7"/>
  <c r="K2873" i="7" s="1"/>
  <c r="H2872" i="7"/>
  <c r="K2872" i="7" s="1"/>
  <c r="H2871" i="7"/>
  <c r="K2871" i="7" s="1"/>
  <c r="H2870" i="7"/>
  <c r="K2870" i="7" s="1"/>
  <c r="H2869" i="7"/>
  <c r="K2869" i="7" s="1"/>
  <c r="H2868" i="7"/>
  <c r="K2868" i="7" s="1"/>
  <c r="H2867" i="7"/>
  <c r="K2867" i="7" s="1"/>
  <c r="H2866" i="7"/>
  <c r="K2866" i="7" s="1"/>
  <c r="H2865" i="7"/>
  <c r="K2865" i="7" s="1"/>
  <c r="H2864" i="7"/>
  <c r="K2864" i="7" s="1"/>
  <c r="H2863" i="7"/>
  <c r="K2863" i="7" s="1"/>
  <c r="H2862" i="7"/>
  <c r="K2862" i="7" s="1"/>
  <c r="H2861" i="7"/>
  <c r="K2861" i="7" s="1"/>
  <c r="H2860" i="7"/>
  <c r="K2860" i="7" s="1"/>
  <c r="H2859" i="7"/>
  <c r="K2859" i="7" s="1"/>
  <c r="H2858" i="7"/>
  <c r="K2858" i="7" s="1"/>
  <c r="H2857" i="7"/>
  <c r="K2857" i="7" s="1"/>
  <c r="H2856" i="7"/>
  <c r="K2856" i="7" s="1"/>
  <c r="H2855" i="7"/>
  <c r="K2855" i="7" s="1"/>
  <c r="H2854" i="7"/>
  <c r="K2854" i="7" s="1"/>
  <c r="H2853" i="7"/>
  <c r="K2853" i="7" s="1"/>
  <c r="H2852" i="7"/>
  <c r="K2852" i="7" s="1"/>
  <c r="H2851" i="7"/>
  <c r="K2851" i="7" s="1"/>
  <c r="H2850" i="7"/>
  <c r="K2850" i="7" s="1"/>
  <c r="H2849" i="7"/>
  <c r="K2849" i="7" s="1"/>
  <c r="H2848" i="7"/>
  <c r="K2848" i="7" s="1"/>
  <c r="H2847" i="7"/>
  <c r="K2847" i="7" s="1"/>
  <c r="H2846" i="7"/>
  <c r="K2846" i="7" s="1"/>
  <c r="H2845" i="7"/>
  <c r="K2845" i="7" s="1"/>
  <c r="H2844" i="7"/>
  <c r="K2844" i="7" s="1"/>
  <c r="H2843" i="7"/>
  <c r="K2843" i="7" s="1"/>
  <c r="H2842" i="7"/>
  <c r="K2842" i="7" s="1"/>
  <c r="H2841" i="7"/>
  <c r="K2841" i="7" s="1"/>
  <c r="H2840" i="7"/>
  <c r="K2840" i="7" s="1"/>
  <c r="H2839" i="7"/>
  <c r="K2839" i="7" s="1"/>
  <c r="H2838" i="7"/>
  <c r="K2838" i="7" s="1"/>
  <c r="H2837" i="7"/>
  <c r="K2837" i="7" s="1"/>
  <c r="H2836" i="7"/>
  <c r="K2836" i="7" s="1"/>
  <c r="H2835" i="7"/>
  <c r="K2835" i="7" s="1"/>
  <c r="H2834" i="7"/>
  <c r="K2834" i="7" s="1"/>
  <c r="H2833" i="7"/>
  <c r="K2833" i="7" s="1"/>
  <c r="H2832" i="7"/>
  <c r="K2832" i="7" s="1"/>
  <c r="H2831" i="7"/>
  <c r="K2831" i="7" s="1"/>
  <c r="H2830" i="7"/>
  <c r="K2830" i="7" s="1"/>
  <c r="H2829" i="7"/>
  <c r="K2829" i="7" s="1"/>
  <c r="H2828" i="7"/>
  <c r="K2828" i="7" s="1"/>
  <c r="H2827" i="7"/>
  <c r="K2827" i="7" s="1"/>
  <c r="H2826" i="7"/>
  <c r="K2826" i="7" s="1"/>
  <c r="H2825" i="7"/>
  <c r="K2825" i="7" s="1"/>
  <c r="H2824" i="7"/>
  <c r="K2824" i="7" s="1"/>
  <c r="H2823" i="7"/>
  <c r="K2823" i="7" s="1"/>
  <c r="H2822" i="7"/>
  <c r="K2822" i="7" s="1"/>
  <c r="H2821" i="7"/>
  <c r="K2821" i="7" s="1"/>
  <c r="H2820" i="7"/>
  <c r="K2820" i="7" s="1"/>
  <c r="H2819" i="7"/>
  <c r="K2819" i="7" s="1"/>
  <c r="H2818" i="7"/>
  <c r="K2818" i="7" s="1"/>
  <c r="H2817" i="7"/>
  <c r="K2817" i="7" s="1"/>
  <c r="H2816" i="7"/>
  <c r="K2816" i="7" s="1"/>
  <c r="H2815" i="7"/>
  <c r="K2815" i="7" s="1"/>
  <c r="H2814" i="7"/>
  <c r="K2814" i="7" s="1"/>
  <c r="H2813" i="7"/>
  <c r="K2813" i="7" s="1"/>
  <c r="H2812" i="7"/>
  <c r="K2812" i="7" s="1"/>
  <c r="H2811" i="7"/>
  <c r="K2811" i="7" s="1"/>
  <c r="H2810" i="7"/>
  <c r="K2810" i="7" s="1"/>
  <c r="H2809" i="7"/>
  <c r="K2809" i="7" s="1"/>
  <c r="H2808" i="7"/>
  <c r="K2808" i="7" s="1"/>
  <c r="H2807" i="7"/>
  <c r="K2807" i="7" s="1"/>
  <c r="H2806" i="7"/>
  <c r="K2806" i="7" s="1"/>
  <c r="H2805" i="7"/>
  <c r="K2805" i="7" s="1"/>
  <c r="H2804" i="7"/>
  <c r="K2804" i="7" s="1"/>
  <c r="H2803" i="7"/>
  <c r="K2803" i="7" s="1"/>
  <c r="H2802" i="7"/>
  <c r="K2802" i="7" s="1"/>
  <c r="H2801" i="7"/>
  <c r="K2801" i="7" s="1"/>
  <c r="H2800" i="7"/>
  <c r="K2800" i="7" s="1"/>
  <c r="H2799" i="7"/>
  <c r="K2799" i="7" s="1"/>
  <c r="H2798" i="7"/>
  <c r="K2798" i="7" s="1"/>
  <c r="H2797" i="7"/>
  <c r="K2797" i="7" s="1"/>
  <c r="H2796" i="7"/>
  <c r="K2796" i="7" s="1"/>
  <c r="H2795" i="7"/>
  <c r="K2795" i="7" s="1"/>
  <c r="H2794" i="7"/>
  <c r="K2794" i="7" s="1"/>
  <c r="H2793" i="7"/>
  <c r="K2793" i="7" s="1"/>
  <c r="H2792" i="7"/>
  <c r="K2792" i="7" s="1"/>
  <c r="H2791" i="7"/>
  <c r="K2791" i="7" s="1"/>
  <c r="H2790" i="7"/>
  <c r="K2790" i="7" s="1"/>
  <c r="H2789" i="7"/>
  <c r="K2789" i="7" s="1"/>
  <c r="H2788" i="7"/>
  <c r="K2788" i="7" s="1"/>
  <c r="H2787" i="7"/>
  <c r="K2787" i="7" s="1"/>
  <c r="H2786" i="7"/>
  <c r="K2786" i="7" s="1"/>
  <c r="H2785" i="7"/>
  <c r="K2785" i="7" s="1"/>
  <c r="H2784" i="7"/>
  <c r="K2784" i="7" s="1"/>
  <c r="H2783" i="7"/>
  <c r="K2783" i="7" s="1"/>
  <c r="H2782" i="7"/>
  <c r="K2782" i="7" s="1"/>
  <c r="H2781" i="7"/>
  <c r="K2781" i="7" s="1"/>
  <c r="H2780" i="7"/>
  <c r="K2780" i="7" s="1"/>
  <c r="H2779" i="7"/>
  <c r="K2779" i="7" s="1"/>
  <c r="H2778" i="7"/>
  <c r="K2778" i="7" s="1"/>
  <c r="H2777" i="7"/>
  <c r="K2777" i="7" s="1"/>
  <c r="H2776" i="7"/>
  <c r="K2776" i="7" s="1"/>
  <c r="H2775" i="7"/>
  <c r="K2775" i="7" s="1"/>
  <c r="H2774" i="7"/>
  <c r="K2774" i="7" s="1"/>
  <c r="H2773" i="7"/>
  <c r="K2773" i="7" s="1"/>
  <c r="H2772" i="7"/>
  <c r="K2772" i="7" s="1"/>
  <c r="H2771" i="7"/>
  <c r="K2771" i="7" s="1"/>
  <c r="H2770" i="7"/>
  <c r="K2770" i="7" s="1"/>
  <c r="H2769" i="7"/>
  <c r="K2769" i="7" s="1"/>
  <c r="H2768" i="7"/>
  <c r="K2768" i="7" s="1"/>
  <c r="H2767" i="7"/>
  <c r="K2767" i="7" s="1"/>
  <c r="H2766" i="7"/>
  <c r="K2766" i="7" s="1"/>
  <c r="H2765" i="7"/>
  <c r="K2765" i="7" s="1"/>
  <c r="H2764" i="7"/>
  <c r="K2764" i="7" s="1"/>
  <c r="H2763" i="7"/>
  <c r="K2763" i="7" s="1"/>
  <c r="H2762" i="7"/>
  <c r="K2762" i="7" s="1"/>
  <c r="H2761" i="7"/>
  <c r="K2761" i="7" s="1"/>
  <c r="H2760" i="7"/>
  <c r="K2760" i="7" s="1"/>
  <c r="H2759" i="7"/>
  <c r="K2759" i="7" s="1"/>
  <c r="H2758" i="7"/>
  <c r="K2758" i="7" s="1"/>
  <c r="H2757" i="7"/>
  <c r="K2757" i="7" s="1"/>
  <c r="H2756" i="7"/>
  <c r="K2756" i="7" s="1"/>
  <c r="H2755" i="7"/>
  <c r="K2755" i="7" s="1"/>
  <c r="H2754" i="7"/>
  <c r="K2754" i="7" s="1"/>
  <c r="H2753" i="7"/>
  <c r="K2753" i="7" s="1"/>
  <c r="H2752" i="7"/>
  <c r="K2752" i="7" s="1"/>
  <c r="H2751" i="7"/>
  <c r="K2751" i="7" s="1"/>
  <c r="H2750" i="7"/>
  <c r="K2750" i="7" s="1"/>
  <c r="H2749" i="7"/>
  <c r="K2749" i="7" s="1"/>
  <c r="H2748" i="7"/>
  <c r="K2748" i="7" s="1"/>
  <c r="H2747" i="7"/>
  <c r="K2747" i="7" s="1"/>
  <c r="H2746" i="7"/>
  <c r="K2746" i="7" s="1"/>
  <c r="H2745" i="7"/>
  <c r="K2745" i="7" s="1"/>
  <c r="H2744" i="7"/>
  <c r="K2744" i="7" s="1"/>
  <c r="H2743" i="7"/>
  <c r="K2743" i="7" s="1"/>
  <c r="H2742" i="7"/>
  <c r="K2742" i="7" s="1"/>
  <c r="H2741" i="7"/>
  <c r="K2741" i="7" s="1"/>
  <c r="H2740" i="7"/>
  <c r="K2740" i="7" s="1"/>
  <c r="H2739" i="7"/>
  <c r="K2739" i="7" s="1"/>
  <c r="H2738" i="7"/>
  <c r="K2738" i="7" s="1"/>
  <c r="H2737" i="7"/>
  <c r="K2737" i="7" s="1"/>
  <c r="H2736" i="7"/>
  <c r="K2736" i="7" s="1"/>
  <c r="H2735" i="7"/>
  <c r="K2735" i="7" s="1"/>
  <c r="H2734" i="7"/>
  <c r="K2734" i="7" s="1"/>
  <c r="H2733" i="7"/>
  <c r="K2733" i="7" s="1"/>
  <c r="H2732" i="7"/>
  <c r="K2732" i="7" s="1"/>
  <c r="H2731" i="7"/>
  <c r="K2731" i="7" s="1"/>
  <c r="H2730" i="7"/>
  <c r="K2730" i="7" s="1"/>
  <c r="H2729" i="7"/>
  <c r="K2729" i="7" s="1"/>
  <c r="H2728" i="7"/>
  <c r="K2728" i="7" s="1"/>
  <c r="H2727" i="7"/>
  <c r="K2727" i="7" s="1"/>
  <c r="H2726" i="7"/>
  <c r="K2726" i="7" s="1"/>
  <c r="H2725" i="7"/>
  <c r="K2725" i="7" s="1"/>
  <c r="H2724" i="7"/>
  <c r="K2724" i="7" s="1"/>
  <c r="H2723" i="7"/>
  <c r="K2723" i="7" s="1"/>
  <c r="H2722" i="7"/>
  <c r="K2722" i="7" s="1"/>
  <c r="H2721" i="7"/>
  <c r="K2721" i="7" s="1"/>
  <c r="H2720" i="7"/>
  <c r="K2720" i="7" s="1"/>
  <c r="H2719" i="7"/>
  <c r="K2719" i="7" s="1"/>
  <c r="H2718" i="7"/>
  <c r="K2718" i="7" s="1"/>
  <c r="H2717" i="7"/>
  <c r="K2717" i="7" s="1"/>
  <c r="H2716" i="7"/>
  <c r="K2716" i="7" s="1"/>
  <c r="H2715" i="7"/>
  <c r="K2715" i="7" s="1"/>
  <c r="H2714" i="7"/>
  <c r="K2714" i="7" s="1"/>
  <c r="H2713" i="7"/>
  <c r="K2713" i="7" s="1"/>
  <c r="H2712" i="7"/>
  <c r="K2712" i="7" s="1"/>
  <c r="H2711" i="7"/>
  <c r="K2711" i="7" s="1"/>
  <c r="H2710" i="7"/>
  <c r="K2710" i="7" s="1"/>
  <c r="H2709" i="7"/>
  <c r="K2709" i="7" s="1"/>
  <c r="H2708" i="7"/>
  <c r="K2708" i="7" s="1"/>
  <c r="H2707" i="7"/>
  <c r="K2707" i="7" s="1"/>
  <c r="H2706" i="7"/>
  <c r="K2706" i="7" s="1"/>
  <c r="H2705" i="7"/>
  <c r="K2705" i="7" s="1"/>
  <c r="H2704" i="7"/>
  <c r="K2704" i="7" s="1"/>
  <c r="H2703" i="7"/>
  <c r="K2703" i="7" s="1"/>
  <c r="H2702" i="7"/>
  <c r="K2702" i="7" s="1"/>
  <c r="H2701" i="7"/>
  <c r="K2701" i="7" s="1"/>
  <c r="H2700" i="7"/>
  <c r="K2700" i="7" s="1"/>
  <c r="H2699" i="7"/>
  <c r="K2699" i="7" s="1"/>
  <c r="H2698" i="7"/>
  <c r="K2698" i="7" s="1"/>
  <c r="H2697" i="7"/>
  <c r="K2697" i="7" s="1"/>
  <c r="H2696" i="7"/>
  <c r="K2696" i="7" s="1"/>
  <c r="H2695" i="7"/>
  <c r="K2695" i="7" s="1"/>
  <c r="H2694" i="7"/>
  <c r="K2694" i="7" s="1"/>
  <c r="H2693" i="7"/>
  <c r="K2693" i="7" s="1"/>
  <c r="H2692" i="7"/>
  <c r="K2692" i="7" s="1"/>
  <c r="H2691" i="7"/>
  <c r="K2691" i="7" s="1"/>
  <c r="H2690" i="7"/>
  <c r="K2690" i="7" s="1"/>
  <c r="H2689" i="7"/>
  <c r="K2689" i="7" s="1"/>
  <c r="H2688" i="7"/>
  <c r="K2688" i="7" s="1"/>
  <c r="H2687" i="7"/>
  <c r="K2687" i="7" s="1"/>
  <c r="H2686" i="7"/>
  <c r="K2686" i="7" s="1"/>
  <c r="H2685" i="7"/>
  <c r="K2685" i="7" s="1"/>
  <c r="H2684" i="7"/>
  <c r="K2684" i="7" s="1"/>
  <c r="H2683" i="7"/>
  <c r="K2683" i="7" s="1"/>
  <c r="H2682" i="7"/>
  <c r="K2682" i="7" s="1"/>
  <c r="H2681" i="7"/>
  <c r="K2681" i="7" s="1"/>
  <c r="H2680" i="7"/>
  <c r="K2680" i="7" s="1"/>
  <c r="H2679" i="7"/>
  <c r="K2679" i="7" s="1"/>
  <c r="H2678" i="7"/>
  <c r="K2678" i="7" s="1"/>
  <c r="H2677" i="7"/>
  <c r="K2677" i="7" s="1"/>
  <c r="H2676" i="7"/>
  <c r="K2676" i="7" s="1"/>
  <c r="H2675" i="7"/>
  <c r="K2675" i="7" s="1"/>
  <c r="H2674" i="7"/>
  <c r="K2674" i="7" s="1"/>
  <c r="H2673" i="7"/>
  <c r="K2673" i="7" s="1"/>
  <c r="H2672" i="7"/>
  <c r="K2672" i="7" s="1"/>
  <c r="H2671" i="7"/>
  <c r="K2671" i="7" s="1"/>
  <c r="H2670" i="7"/>
  <c r="K2670" i="7" s="1"/>
  <c r="H2669" i="7"/>
  <c r="K2669" i="7" s="1"/>
  <c r="H2668" i="7"/>
  <c r="K2668" i="7" s="1"/>
  <c r="H2667" i="7"/>
  <c r="K2667" i="7" s="1"/>
  <c r="H2666" i="7"/>
  <c r="K2666" i="7" s="1"/>
  <c r="H2665" i="7"/>
  <c r="K2665" i="7" s="1"/>
  <c r="H2664" i="7"/>
  <c r="K2664" i="7" s="1"/>
  <c r="H2663" i="7"/>
  <c r="K2663" i="7" s="1"/>
  <c r="H2662" i="7"/>
  <c r="K2662" i="7" s="1"/>
  <c r="H2661" i="7"/>
  <c r="K2661" i="7" s="1"/>
  <c r="H2660" i="7"/>
  <c r="K2660" i="7" s="1"/>
  <c r="H2659" i="7"/>
  <c r="K2659" i="7" s="1"/>
  <c r="H2658" i="7"/>
  <c r="K2658" i="7" s="1"/>
  <c r="H2657" i="7"/>
  <c r="K2657" i="7" s="1"/>
  <c r="H2656" i="7"/>
  <c r="K2656" i="7" s="1"/>
  <c r="H2655" i="7"/>
  <c r="K2655" i="7" s="1"/>
  <c r="H2654" i="7"/>
  <c r="K2654" i="7" s="1"/>
  <c r="H2653" i="7"/>
  <c r="K2653" i="7" s="1"/>
  <c r="H2652" i="7"/>
  <c r="K2652" i="7" s="1"/>
  <c r="H2651" i="7"/>
  <c r="K2651" i="7" s="1"/>
  <c r="H2650" i="7"/>
  <c r="K2650" i="7" s="1"/>
  <c r="H2649" i="7"/>
  <c r="K2649" i="7" s="1"/>
  <c r="H2648" i="7"/>
  <c r="K2648" i="7" s="1"/>
  <c r="H2647" i="7"/>
  <c r="K2647" i="7" s="1"/>
  <c r="H2646" i="7"/>
  <c r="K2646" i="7" s="1"/>
  <c r="H2645" i="7"/>
  <c r="K2645" i="7" s="1"/>
  <c r="H2644" i="7"/>
  <c r="K2644" i="7" s="1"/>
  <c r="H2643" i="7"/>
  <c r="K2643" i="7" s="1"/>
  <c r="H2642" i="7"/>
  <c r="K2642" i="7" s="1"/>
  <c r="H2641" i="7"/>
  <c r="K2641" i="7" s="1"/>
  <c r="H2640" i="7"/>
  <c r="K2640" i="7" s="1"/>
  <c r="H2639" i="7"/>
  <c r="K2639" i="7" s="1"/>
  <c r="H2638" i="7"/>
  <c r="K2638" i="7" s="1"/>
  <c r="H2637" i="7"/>
  <c r="K2637" i="7" s="1"/>
  <c r="H2636" i="7"/>
  <c r="K2636" i="7" s="1"/>
  <c r="H2635" i="7"/>
  <c r="K2635" i="7" s="1"/>
  <c r="H2634" i="7"/>
  <c r="K2634" i="7" s="1"/>
  <c r="H2633" i="7"/>
  <c r="K2633" i="7" s="1"/>
  <c r="H2632" i="7"/>
  <c r="K2632" i="7" s="1"/>
  <c r="H2631" i="7"/>
  <c r="K2631" i="7" s="1"/>
  <c r="H2630" i="7"/>
  <c r="K2630" i="7" s="1"/>
  <c r="H2629" i="7"/>
  <c r="K2629" i="7" s="1"/>
  <c r="H2628" i="7"/>
  <c r="K2628" i="7" s="1"/>
  <c r="H2627" i="7"/>
  <c r="K2627" i="7" s="1"/>
  <c r="H2626" i="7"/>
  <c r="K2626" i="7" s="1"/>
  <c r="H2625" i="7"/>
  <c r="K2625" i="7" s="1"/>
  <c r="H2624" i="7"/>
  <c r="K2624" i="7" s="1"/>
  <c r="H2623" i="7"/>
  <c r="K2623" i="7" s="1"/>
  <c r="H2622" i="7"/>
  <c r="K2622" i="7" s="1"/>
  <c r="H2621" i="7"/>
  <c r="K2621" i="7" s="1"/>
  <c r="H2620" i="7"/>
  <c r="K2620" i="7" s="1"/>
  <c r="H2619" i="7"/>
  <c r="K2619" i="7" s="1"/>
  <c r="H2618" i="7"/>
  <c r="K2618" i="7" s="1"/>
  <c r="H2617" i="7"/>
  <c r="K2617" i="7" s="1"/>
  <c r="H2616" i="7"/>
  <c r="K2616" i="7" s="1"/>
  <c r="H2615" i="7"/>
  <c r="K2615" i="7" s="1"/>
  <c r="H2614" i="7"/>
  <c r="K2614" i="7" s="1"/>
  <c r="H2613" i="7"/>
  <c r="K2613" i="7" s="1"/>
  <c r="H2612" i="7"/>
  <c r="K2612" i="7" s="1"/>
  <c r="H2611" i="7"/>
  <c r="K2611" i="7" s="1"/>
  <c r="H2610" i="7"/>
  <c r="K2610" i="7" s="1"/>
  <c r="H2609" i="7"/>
  <c r="K2609" i="7" s="1"/>
  <c r="H2608" i="7"/>
  <c r="K2608" i="7" s="1"/>
  <c r="H2607" i="7"/>
  <c r="K2607" i="7" s="1"/>
  <c r="H2606" i="7"/>
  <c r="K2606" i="7" s="1"/>
  <c r="H2605" i="7"/>
  <c r="K2605" i="7" s="1"/>
  <c r="H2604" i="7"/>
  <c r="K2604" i="7" s="1"/>
  <c r="H2603" i="7"/>
  <c r="K2603" i="7" s="1"/>
  <c r="H2602" i="7"/>
  <c r="K2602" i="7" s="1"/>
  <c r="H2601" i="7"/>
  <c r="K2601" i="7" s="1"/>
  <c r="H2600" i="7"/>
  <c r="K2600" i="7" s="1"/>
  <c r="H2599" i="7"/>
  <c r="K2599" i="7" s="1"/>
  <c r="H2598" i="7"/>
  <c r="K2598" i="7" s="1"/>
  <c r="H2597" i="7"/>
  <c r="K2597" i="7" s="1"/>
  <c r="H2596" i="7"/>
  <c r="K2596" i="7" s="1"/>
  <c r="H2595" i="7"/>
  <c r="K2595" i="7" s="1"/>
  <c r="H2594" i="7"/>
  <c r="K2594" i="7" s="1"/>
  <c r="H2593" i="7"/>
  <c r="K2593" i="7" s="1"/>
  <c r="H2592" i="7"/>
  <c r="K2592" i="7" s="1"/>
  <c r="H2591" i="7"/>
  <c r="K2591" i="7" s="1"/>
  <c r="H2590" i="7"/>
  <c r="K2590" i="7" s="1"/>
  <c r="H2589" i="7"/>
  <c r="K2589" i="7" s="1"/>
  <c r="H2588" i="7"/>
  <c r="K2588" i="7" s="1"/>
  <c r="H2587" i="7"/>
  <c r="K2587" i="7" s="1"/>
  <c r="H2586" i="7"/>
  <c r="K2586" i="7" s="1"/>
  <c r="H2585" i="7"/>
  <c r="K2585" i="7" s="1"/>
  <c r="H2584" i="7"/>
  <c r="K2584" i="7" s="1"/>
  <c r="H2583" i="7"/>
  <c r="K2583" i="7" s="1"/>
  <c r="H2582" i="7"/>
  <c r="K2582" i="7" s="1"/>
  <c r="H2581" i="7"/>
  <c r="K2581" i="7" s="1"/>
  <c r="H2580" i="7"/>
  <c r="K2580" i="7" s="1"/>
  <c r="H2579" i="7"/>
  <c r="K2579" i="7" s="1"/>
  <c r="H2578" i="7"/>
  <c r="K2578" i="7" s="1"/>
  <c r="H2577" i="7"/>
  <c r="K2577" i="7" s="1"/>
  <c r="H2576" i="7"/>
  <c r="K2576" i="7" s="1"/>
  <c r="H2575" i="7"/>
  <c r="K2575" i="7" s="1"/>
  <c r="H2574" i="7"/>
  <c r="K2574" i="7" s="1"/>
  <c r="H2573" i="7"/>
  <c r="K2573" i="7" s="1"/>
  <c r="H2572" i="7"/>
  <c r="K2572" i="7" s="1"/>
  <c r="H2571" i="7"/>
  <c r="K2571" i="7" s="1"/>
  <c r="H2570" i="7"/>
  <c r="K2570" i="7" s="1"/>
  <c r="H2569" i="7"/>
  <c r="K2569" i="7" s="1"/>
  <c r="H2568" i="7"/>
  <c r="K2568" i="7" s="1"/>
  <c r="H2567" i="7"/>
  <c r="K2567" i="7" s="1"/>
  <c r="H2566" i="7"/>
  <c r="K2566" i="7" s="1"/>
  <c r="H2565" i="7"/>
  <c r="K2565" i="7" s="1"/>
  <c r="H2564" i="7"/>
  <c r="K2564" i="7" s="1"/>
  <c r="H2563" i="7"/>
  <c r="K2563" i="7" s="1"/>
  <c r="H2562" i="7"/>
  <c r="K2562" i="7" s="1"/>
  <c r="H2561" i="7"/>
  <c r="K2561" i="7" s="1"/>
  <c r="H2560" i="7"/>
  <c r="K2560" i="7" s="1"/>
  <c r="H2559" i="7"/>
  <c r="K2559" i="7" s="1"/>
  <c r="H2558" i="7"/>
  <c r="K2558" i="7" s="1"/>
  <c r="H2557" i="7"/>
  <c r="K2557" i="7" s="1"/>
  <c r="H2556" i="7"/>
  <c r="K2556" i="7" s="1"/>
  <c r="H2555" i="7"/>
  <c r="K2555" i="7" s="1"/>
  <c r="H2554" i="7"/>
  <c r="K2554" i="7" s="1"/>
  <c r="H2553" i="7"/>
  <c r="K2553" i="7" s="1"/>
  <c r="H2552" i="7"/>
  <c r="K2552" i="7" s="1"/>
  <c r="H2551" i="7"/>
  <c r="K2551" i="7" s="1"/>
  <c r="H2550" i="7"/>
  <c r="K2550" i="7" s="1"/>
  <c r="H2549" i="7"/>
  <c r="K2549" i="7" s="1"/>
  <c r="H2548" i="7"/>
  <c r="K2548" i="7" s="1"/>
  <c r="H2547" i="7"/>
  <c r="K2547" i="7" s="1"/>
  <c r="H2546" i="7"/>
  <c r="K2546" i="7" s="1"/>
  <c r="H2545" i="7"/>
  <c r="K2545" i="7" s="1"/>
  <c r="H2544" i="7"/>
  <c r="K2544" i="7" s="1"/>
  <c r="H2543" i="7"/>
  <c r="K2543" i="7" s="1"/>
  <c r="H2542" i="7"/>
  <c r="K2542" i="7" s="1"/>
  <c r="H2541" i="7"/>
  <c r="K2541" i="7" s="1"/>
  <c r="H2540" i="7"/>
  <c r="K2540" i="7" s="1"/>
  <c r="H2539" i="7"/>
  <c r="K2539" i="7" s="1"/>
  <c r="H2538" i="7"/>
  <c r="K2538" i="7" s="1"/>
  <c r="H2537" i="7"/>
  <c r="K2537" i="7" s="1"/>
  <c r="H2536" i="7"/>
  <c r="K2536" i="7" s="1"/>
  <c r="H2535" i="7"/>
  <c r="K2535" i="7" s="1"/>
  <c r="H2534" i="7"/>
  <c r="K2534" i="7" s="1"/>
  <c r="H2533" i="7"/>
  <c r="K2533" i="7" s="1"/>
  <c r="H2532" i="7"/>
  <c r="K2532" i="7" s="1"/>
  <c r="H2531" i="7"/>
  <c r="K2531" i="7" s="1"/>
  <c r="H2530" i="7"/>
  <c r="K2530" i="7" s="1"/>
  <c r="H2529" i="7"/>
  <c r="K2529" i="7" s="1"/>
  <c r="H2528" i="7"/>
  <c r="K2528" i="7" s="1"/>
  <c r="H2527" i="7"/>
  <c r="K2527" i="7" s="1"/>
  <c r="H2526" i="7"/>
  <c r="K2526" i="7" s="1"/>
  <c r="H2525" i="7"/>
  <c r="K2525" i="7" s="1"/>
  <c r="H2524" i="7"/>
  <c r="K2524" i="7" s="1"/>
  <c r="H2523" i="7"/>
  <c r="K2523" i="7" s="1"/>
  <c r="H2522" i="7"/>
  <c r="K2522" i="7" s="1"/>
  <c r="H2521" i="7"/>
  <c r="K2521" i="7" s="1"/>
  <c r="H2520" i="7"/>
  <c r="K2520" i="7" s="1"/>
  <c r="H2519" i="7"/>
  <c r="K2519" i="7" s="1"/>
  <c r="H2518" i="7"/>
  <c r="K2518" i="7" s="1"/>
  <c r="H2517" i="7"/>
  <c r="K2517" i="7" s="1"/>
  <c r="H2516" i="7"/>
  <c r="K2516" i="7" s="1"/>
  <c r="H2515" i="7"/>
  <c r="K2515" i="7" s="1"/>
  <c r="H2514" i="7"/>
  <c r="K2514" i="7" s="1"/>
  <c r="H2513" i="7"/>
  <c r="K2513" i="7" s="1"/>
  <c r="H2512" i="7"/>
  <c r="K2512" i="7" s="1"/>
  <c r="H2511" i="7"/>
  <c r="K2511" i="7" s="1"/>
  <c r="H2510" i="7"/>
  <c r="K2510" i="7" s="1"/>
  <c r="H2509" i="7"/>
  <c r="K2509" i="7" s="1"/>
  <c r="H2508" i="7"/>
  <c r="K2508" i="7" s="1"/>
  <c r="H2507" i="7"/>
  <c r="K2507" i="7" s="1"/>
  <c r="H2506" i="7"/>
  <c r="K2506" i="7" s="1"/>
  <c r="H2505" i="7"/>
  <c r="K2505" i="7" s="1"/>
  <c r="H2504" i="7"/>
  <c r="K2504" i="7" s="1"/>
  <c r="H2503" i="7"/>
  <c r="K2503" i="7" s="1"/>
  <c r="H2502" i="7"/>
  <c r="K2502" i="7" s="1"/>
  <c r="H2501" i="7"/>
  <c r="K2501" i="7" s="1"/>
  <c r="H2500" i="7"/>
  <c r="K2500" i="7" s="1"/>
  <c r="H2499" i="7"/>
  <c r="K2499" i="7" s="1"/>
  <c r="H2498" i="7"/>
  <c r="K2498" i="7" s="1"/>
  <c r="H2497" i="7"/>
  <c r="K2497" i="7" s="1"/>
  <c r="H2496" i="7"/>
  <c r="K2496" i="7" s="1"/>
  <c r="H2495" i="7"/>
  <c r="K2495" i="7" s="1"/>
  <c r="H2494" i="7"/>
  <c r="K2494" i="7" s="1"/>
  <c r="H2493" i="7"/>
  <c r="K2493" i="7" s="1"/>
  <c r="H2492" i="7"/>
  <c r="K2492" i="7" s="1"/>
  <c r="H2491" i="7"/>
  <c r="K2491" i="7" s="1"/>
  <c r="H2490" i="7"/>
  <c r="K2490" i="7" s="1"/>
  <c r="H2489" i="7"/>
  <c r="K2489" i="7" s="1"/>
  <c r="H2488" i="7"/>
  <c r="K2488" i="7" s="1"/>
  <c r="H2487" i="7"/>
  <c r="K2487" i="7" s="1"/>
  <c r="H2486" i="7"/>
  <c r="K2486" i="7" s="1"/>
  <c r="H2485" i="7"/>
  <c r="K2485" i="7" s="1"/>
  <c r="H2484" i="7"/>
  <c r="K2484" i="7" s="1"/>
  <c r="H2483" i="7"/>
  <c r="K2483" i="7" s="1"/>
  <c r="H2482" i="7"/>
  <c r="K2482" i="7" s="1"/>
  <c r="H2481" i="7"/>
  <c r="K2481" i="7" s="1"/>
  <c r="H2480" i="7"/>
  <c r="K2480" i="7" s="1"/>
  <c r="H2479" i="7"/>
  <c r="K2479" i="7" s="1"/>
  <c r="H2478" i="7"/>
  <c r="K2478" i="7" s="1"/>
  <c r="H2477" i="7"/>
  <c r="K2477" i="7" s="1"/>
  <c r="H2476" i="7"/>
  <c r="K2476" i="7" s="1"/>
  <c r="H2475" i="7"/>
  <c r="K2475" i="7" s="1"/>
  <c r="H2474" i="7"/>
  <c r="K2474" i="7" s="1"/>
  <c r="H2473" i="7"/>
  <c r="K2473" i="7" s="1"/>
  <c r="H2472" i="7"/>
  <c r="K2472" i="7" s="1"/>
  <c r="H2471" i="7"/>
  <c r="K2471" i="7" s="1"/>
  <c r="H2470" i="7"/>
  <c r="K2470" i="7" s="1"/>
  <c r="H2469" i="7"/>
  <c r="K2469" i="7" s="1"/>
  <c r="H2468" i="7"/>
  <c r="K2468" i="7" s="1"/>
  <c r="H2467" i="7"/>
  <c r="K2467" i="7" s="1"/>
  <c r="H2466" i="7"/>
  <c r="K2466" i="7" s="1"/>
  <c r="H2465" i="7"/>
  <c r="K2465" i="7" s="1"/>
  <c r="H2464" i="7"/>
  <c r="K2464" i="7" s="1"/>
  <c r="H2463" i="7"/>
  <c r="K2463" i="7" s="1"/>
  <c r="H2462" i="7"/>
  <c r="K2462" i="7" s="1"/>
  <c r="H2461" i="7"/>
  <c r="K2461" i="7" s="1"/>
  <c r="H2460" i="7"/>
  <c r="K2460" i="7" s="1"/>
  <c r="H2459" i="7"/>
  <c r="K2459" i="7" s="1"/>
  <c r="H2458" i="7"/>
  <c r="K2458" i="7" s="1"/>
  <c r="H2457" i="7"/>
  <c r="K2457" i="7" s="1"/>
  <c r="H2456" i="7"/>
  <c r="K2456" i="7" s="1"/>
  <c r="H2455" i="7"/>
  <c r="K2455" i="7" s="1"/>
  <c r="H2454" i="7"/>
  <c r="K2454" i="7" s="1"/>
  <c r="H2453" i="7"/>
  <c r="K2453" i="7" s="1"/>
  <c r="H2452" i="7"/>
  <c r="K2452" i="7" s="1"/>
  <c r="H2451" i="7"/>
  <c r="K2451" i="7" s="1"/>
  <c r="H2450" i="7"/>
  <c r="K2450" i="7" s="1"/>
  <c r="H2449" i="7"/>
  <c r="K2449" i="7" s="1"/>
  <c r="H2448" i="7"/>
  <c r="K2448" i="7" s="1"/>
  <c r="H2447" i="7"/>
  <c r="K2447" i="7" s="1"/>
  <c r="H2446" i="7"/>
  <c r="K2446" i="7" s="1"/>
  <c r="H2445" i="7"/>
  <c r="K2445" i="7" s="1"/>
  <c r="H2444" i="7"/>
  <c r="K2444" i="7" s="1"/>
  <c r="H2443" i="7"/>
  <c r="K2443" i="7" s="1"/>
  <c r="H2442" i="7"/>
  <c r="K2442" i="7" s="1"/>
  <c r="H2441" i="7"/>
  <c r="K2441" i="7" s="1"/>
  <c r="H2440" i="7"/>
  <c r="K2440" i="7" s="1"/>
  <c r="H2439" i="7"/>
  <c r="K2439" i="7" s="1"/>
  <c r="H2438" i="7"/>
  <c r="K2438" i="7" s="1"/>
  <c r="H2437" i="7"/>
  <c r="K2437" i="7" s="1"/>
  <c r="H2436" i="7"/>
  <c r="K2436" i="7" s="1"/>
  <c r="H2435" i="7"/>
  <c r="K2435" i="7" s="1"/>
  <c r="H2434" i="7"/>
  <c r="K2434" i="7" s="1"/>
  <c r="H2433" i="7"/>
  <c r="K2433" i="7" s="1"/>
  <c r="H2432" i="7"/>
  <c r="K2432" i="7" s="1"/>
  <c r="H2431" i="7"/>
  <c r="K2431" i="7" s="1"/>
  <c r="H2430" i="7"/>
  <c r="K2430" i="7" s="1"/>
  <c r="H2429" i="7"/>
  <c r="K2429" i="7" s="1"/>
  <c r="H2428" i="7"/>
  <c r="K2428" i="7" s="1"/>
  <c r="H2427" i="7"/>
  <c r="K2427" i="7" s="1"/>
  <c r="H2426" i="7"/>
  <c r="K2426" i="7" s="1"/>
  <c r="H2425" i="7"/>
  <c r="K2425" i="7" s="1"/>
  <c r="H2424" i="7"/>
  <c r="K2424" i="7" s="1"/>
  <c r="H2423" i="7"/>
  <c r="K2423" i="7" s="1"/>
  <c r="H2422" i="7"/>
  <c r="K2422" i="7" s="1"/>
  <c r="H2421" i="7"/>
  <c r="K2421" i="7" s="1"/>
  <c r="H2420" i="7"/>
  <c r="K2420" i="7" s="1"/>
  <c r="H2419" i="7"/>
  <c r="K2419" i="7" s="1"/>
  <c r="H2418" i="7"/>
  <c r="K2418" i="7" s="1"/>
  <c r="H2417" i="7"/>
  <c r="K2417" i="7" s="1"/>
  <c r="H2416" i="7"/>
  <c r="K2416" i="7" s="1"/>
  <c r="H2415" i="7"/>
  <c r="K2415" i="7" s="1"/>
  <c r="H2414" i="7"/>
  <c r="K2414" i="7" s="1"/>
  <c r="H2413" i="7"/>
  <c r="K2413" i="7" s="1"/>
  <c r="H2412" i="7"/>
  <c r="K2412" i="7" s="1"/>
  <c r="H2411" i="7"/>
  <c r="K2411" i="7" s="1"/>
  <c r="H2410" i="7"/>
  <c r="K2410" i="7" s="1"/>
  <c r="H2409" i="7"/>
  <c r="K2409" i="7" s="1"/>
  <c r="H2408" i="7"/>
  <c r="K2408" i="7" s="1"/>
  <c r="H2407" i="7"/>
  <c r="K2407" i="7" s="1"/>
  <c r="H2406" i="7"/>
  <c r="K2406" i="7" s="1"/>
  <c r="H2405" i="7"/>
  <c r="K2405" i="7" s="1"/>
  <c r="H2404" i="7"/>
  <c r="K2404" i="7" s="1"/>
  <c r="H2403" i="7"/>
  <c r="K2403" i="7" s="1"/>
  <c r="H2402" i="7"/>
  <c r="K2402" i="7" s="1"/>
  <c r="H2401" i="7"/>
  <c r="K2401" i="7" s="1"/>
  <c r="H2400" i="7"/>
  <c r="K2400" i="7" s="1"/>
  <c r="H2399" i="7"/>
  <c r="K2399" i="7" s="1"/>
  <c r="H2398" i="7"/>
  <c r="K2398" i="7" s="1"/>
  <c r="H2397" i="7"/>
  <c r="K2397" i="7" s="1"/>
  <c r="H2396" i="7"/>
  <c r="K2396" i="7" s="1"/>
  <c r="H2395" i="7"/>
  <c r="K2395" i="7" s="1"/>
  <c r="H2394" i="7"/>
  <c r="K2394" i="7" s="1"/>
  <c r="H2393" i="7"/>
  <c r="K2393" i="7" s="1"/>
  <c r="H2392" i="7"/>
  <c r="K2392" i="7" s="1"/>
  <c r="H2391" i="7"/>
  <c r="K2391" i="7" s="1"/>
  <c r="H2390" i="7"/>
  <c r="K2390" i="7" s="1"/>
  <c r="H2389" i="7"/>
  <c r="K2389" i="7" s="1"/>
  <c r="H2388" i="7"/>
  <c r="K2388" i="7" s="1"/>
  <c r="H2387" i="7"/>
  <c r="K2387" i="7" s="1"/>
  <c r="H2386" i="7"/>
  <c r="K2386" i="7" s="1"/>
  <c r="H2385" i="7"/>
  <c r="K2385" i="7" s="1"/>
  <c r="H2384" i="7"/>
  <c r="K2384" i="7" s="1"/>
  <c r="H2383" i="7"/>
  <c r="K2383" i="7" s="1"/>
  <c r="H2382" i="7"/>
  <c r="K2382" i="7" s="1"/>
  <c r="H2381" i="7"/>
  <c r="K2381" i="7" s="1"/>
  <c r="H2380" i="7"/>
  <c r="K2380" i="7" s="1"/>
  <c r="H2379" i="7"/>
  <c r="K2379" i="7" s="1"/>
  <c r="H2378" i="7"/>
  <c r="K2378" i="7" s="1"/>
  <c r="H2377" i="7"/>
  <c r="K2377" i="7" s="1"/>
  <c r="H2376" i="7"/>
  <c r="K2376" i="7" s="1"/>
  <c r="H2375" i="7"/>
  <c r="K2375" i="7" s="1"/>
  <c r="H2374" i="7"/>
  <c r="K2374" i="7" s="1"/>
  <c r="H2373" i="7"/>
  <c r="K2373" i="7" s="1"/>
  <c r="H2372" i="7"/>
  <c r="K2372" i="7" s="1"/>
  <c r="H2371" i="7"/>
  <c r="K2371" i="7" s="1"/>
  <c r="H2370" i="7"/>
  <c r="K2370" i="7" s="1"/>
  <c r="H2369" i="7"/>
  <c r="K2369" i="7" s="1"/>
  <c r="H2368" i="7"/>
  <c r="K2368" i="7" s="1"/>
  <c r="H2367" i="7"/>
  <c r="K2367" i="7" s="1"/>
  <c r="H2366" i="7"/>
  <c r="K2366" i="7" s="1"/>
  <c r="H2365" i="7"/>
  <c r="K2365" i="7" s="1"/>
  <c r="H2364" i="7"/>
  <c r="K2364" i="7" s="1"/>
  <c r="H2363" i="7"/>
  <c r="K2363" i="7" s="1"/>
  <c r="H2362" i="7"/>
  <c r="K2362" i="7" s="1"/>
  <c r="H2361" i="7"/>
  <c r="K2361" i="7" s="1"/>
  <c r="H2360" i="7"/>
  <c r="K2360" i="7" s="1"/>
  <c r="H2359" i="7"/>
  <c r="K2359" i="7" s="1"/>
  <c r="H2358" i="7"/>
  <c r="K2358" i="7" s="1"/>
  <c r="H2357" i="7"/>
  <c r="K2357" i="7" s="1"/>
  <c r="H2356" i="7"/>
  <c r="K2356" i="7" s="1"/>
  <c r="H2355" i="7"/>
  <c r="K2355" i="7" s="1"/>
  <c r="H2354" i="7"/>
  <c r="K2354" i="7" s="1"/>
  <c r="H2353" i="7"/>
  <c r="K2353" i="7" s="1"/>
  <c r="H2352" i="7"/>
  <c r="K2352" i="7" s="1"/>
  <c r="H2351" i="7"/>
  <c r="K2351" i="7" s="1"/>
  <c r="H2350" i="7"/>
  <c r="K2350" i="7" s="1"/>
  <c r="H2349" i="7"/>
  <c r="K2349" i="7" s="1"/>
  <c r="H2348" i="7"/>
  <c r="K2348" i="7" s="1"/>
  <c r="H2347" i="7"/>
  <c r="K2347" i="7" s="1"/>
  <c r="H2346" i="7"/>
  <c r="K2346" i="7" s="1"/>
  <c r="H2345" i="7"/>
  <c r="K2345" i="7" s="1"/>
  <c r="H2344" i="7"/>
  <c r="K2344" i="7" s="1"/>
  <c r="H2343" i="7"/>
  <c r="K2343" i="7" s="1"/>
  <c r="H2342" i="7"/>
  <c r="K2342" i="7" s="1"/>
  <c r="H2341" i="7"/>
  <c r="K2341" i="7" s="1"/>
  <c r="H2340" i="7"/>
  <c r="K2340" i="7" s="1"/>
  <c r="H2339" i="7"/>
  <c r="K2339" i="7" s="1"/>
  <c r="H2338" i="7"/>
  <c r="K2338" i="7" s="1"/>
  <c r="H2337" i="7"/>
  <c r="K2337" i="7" s="1"/>
  <c r="H2336" i="7"/>
  <c r="K2336" i="7" s="1"/>
  <c r="H2335" i="7"/>
  <c r="K2335" i="7" s="1"/>
  <c r="H2334" i="7"/>
  <c r="K2334" i="7" s="1"/>
  <c r="H2333" i="7"/>
  <c r="K2333" i="7" s="1"/>
  <c r="H2332" i="7"/>
  <c r="K2332" i="7" s="1"/>
  <c r="H2331" i="7"/>
  <c r="K2331" i="7" s="1"/>
  <c r="H2330" i="7"/>
  <c r="K2330" i="7" s="1"/>
  <c r="H2329" i="7"/>
  <c r="K2329" i="7" s="1"/>
  <c r="H2328" i="7"/>
  <c r="K2328" i="7" s="1"/>
  <c r="H2327" i="7"/>
  <c r="K2327" i="7" s="1"/>
  <c r="H2326" i="7"/>
  <c r="K2326" i="7" s="1"/>
  <c r="H2325" i="7"/>
  <c r="K2325" i="7" s="1"/>
  <c r="H2324" i="7"/>
  <c r="K2324" i="7" s="1"/>
  <c r="H2323" i="7"/>
  <c r="K2323" i="7" s="1"/>
  <c r="H2322" i="7"/>
  <c r="K2322" i="7" s="1"/>
  <c r="H2321" i="7"/>
  <c r="K2321" i="7" s="1"/>
  <c r="H2320" i="7"/>
  <c r="K2320" i="7" s="1"/>
  <c r="H2319" i="7"/>
  <c r="K2319" i="7" s="1"/>
  <c r="H2318" i="7"/>
  <c r="K2318" i="7" s="1"/>
  <c r="H2317" i="7"/>
  <c r="K2317" i="7" s="1"/>
  <c r="H2316" i="7"/>
  <c r="K2316" i="7" s="1"/>
  <c r="H2315" i="7"/>
  <c r="K2315" i="7" s="1"/>
  <c r="H2314" i="7"/>
  <c r="K2314" i="7" s="1"/>
  <c r="H2313" i="7"/>
  <c r="K2313" i="7" s="1"/>
  <c r="H2312" i="7"/>
  <c r="K2312" i="7" s="1"/>
  <c r="H2311" i="7"/>
  <c r="K2311" i="7" s="1"/>
  <c r="H2310" i="7"/>
  <c r="K2310" i="7" s="1"/>
  <c r="H2309" i="7"/>
  <c r="K2309" i="7" s="1"/>
  <c r="H2308" i="7"/>
  <c r="K2308" i="7" s="1"/>
  <c r="H2307" i="7"/>
  <c r="K2307" i="7" s="1"/>
  <c r="H2306" i="7"/>
  <c r="K2306" i="7" s="1"/>
  <c r="H2305" i="7"/>
  <c r="K2305" i="7" s="1"/>
  <c r="H2304" i="7"/>
  <c r="K2304" i="7" s="1"/>
  <c r="H2303" i="7"/>
  <c r="K2303" i="7" s="1"/>
  <c r="H2302" i="7"/>
  <c r="K2302" i="7" s="1"/>
  <c r="H2301" i="7"/>
  <c r="K2301" i="7" s="1"/>
  <c r="H2300" i="7"/>
  <c r="K2300" i="7" s="1"/>
  <c r="H2299" i="7"/>
  <c r="K2299" i="7" s="1"/>
  <c r="H2298" i="7"/>
  <c r="K2298" i="7" s="1"/>
  <c r="H2297" i="7"/>
  <c r="K2297" i="7" s="1"/>
  <c r="H2296" i="7"/>
  <c r="K2296" i="7" s="1"/>
  <c r="H2295" i="7"/>
  <c r="K2295" i="7" s="1"/>
  <c r="H2294" i="7"/>
  <c r="K2294" i="7" s="1"/>
  <c r="H2293" i="7"/>
  <c r="K2293" i="7" s="1"/>
  <c r="H2292" i="7"/>
  <c r="K2292" i="7" s="1"/>
  <c r="H2291" i="7"/>
  <c r="K2291" i="7" s="1"/>
  <c r="H2290" i="7"/>
  <c r="K2290" i="7" s="1"/>
  <c r="H2289" i="7"/>
  <c r="K2289" i="7" s="1"/>
  <c r="H2288" i="7"/>
  <c r="K2288" i="7" s="1"/>
  <c r="H2287" i="7"/>
  <c r="K2287" i="7" s="1"/>
  <c r="H2286" i="7"/>
  <c r="K2286" i="7" s="1"/>
  <c r="H2285" i="7"/>
  <c r="K2285" i="7" s="1"/>
  <c r="H2284" i="7"/>
  <c r="K2284" i="7" s="1"/>
  <c r="H2283" i="7"/>
  <c r="K2283" i="7" s="1"/>
  <c r="H2282" i="7"/>
  <c r="K2282" i="7" s="1"/>
  <c r="H2281" i="7"/>
  <c r="K2281" i="7" s="1"/>
  <c r="H2280" i="7"/>
  <c r="K2280" i="7" s="1"/>
  <c r="H2279" i="7"/>
  <c r="K2279" i="7" s="1"/>
  <c r="H2278" i="7"/>
  <c r="K2278" i="7" s="1"/>
  <c r="H2277" i="7"/>
  <c r="K2277" i="7" s="1"/>
  <c r="H2276" i="7"/>
  <c r="K2276" i="7" s="1"/>
  <c r="H2275" i="7"/>
  <c r="K2275" i="7" s="1"/>
  <c r="H2274" i="7"/>
  <c r="K2274" i="7" s="1"/>
  <c r="H2273" i="7"/>
  <c r="K2273" i="7" s="1"/>
  <c r="H2272" i="7"/>
  <c r="K2272" i="7" s="1"/>
  <c r="H2271" i="7"/>
  <c r="K2271" i="7" s="1"/>
  <c r="H2270" i="7"/>
  <c r="K2270" i="7" s="1"/>
  <c r="H2269" i="7"/>
  <c r="K2269" i="7" s="1"/>
  <c r="H2268" i="7"/>
  <c r="K2268" i="7" s="1"/>
  <c r="H2267" i="7"/>
  <c r="K2267" i="7" s="1"/>
  <c r="H2266" i="7"/>
  <c r="K2266" i="7" s="1"/>
  <c r="H2265" i="7"/>
  <c r="K2265" i="7" s="1"/>
  <c r="H2264" i="7"/>
  <c r="K2264" i="7" s="1"/>
  <c r="H2263" i="7"/>
  <c r="K2263" i="7" s="1"/>
  <c r="H2262" i="7"/>
  <c r="K2262" i="7" s="1"/>
  <c r="H2261" i="7"/>
  <c r="K2261" i="7" s="1"/>
  <c r="H2260" i="7"/>
  <c r="K2260" i="7" s="1"/>
  <c r="H2259" i="7"/>
  <c r="K2259" i="7" s="1"/>
  <c r="H2258" i="7"/>
  <c r="K2258" i="7" s="1"/>
  <c r="H2257" i="7"/>
  <c r="K2257" i="7" s="1"/>
  <c r="H2256" i="7"/>
  <c r="K2256" i="7" s="1"/>
  <c r="H2255" i="7"/>
  <c r="K2255" i="7" s="1"/>
  <c r="H2254" i="7"/>
  <c r="K2254" i="7" s="1"/>
  <c r="H2253" i="7"/>
  <c r="K2253" i="7" s="1"/>
  <c r="H2252" i="7"/>
  <c r="K2252" i="7" s="1"/>
  <c r="H2251" i="7"/>
  <c r="K2251" i="7" s="1"/>
  <c r="H2250" i="7"/>
  <c r="K2250" i="7" s="1"/>
  <c r="H2249" i="7"/>
  <c r="K2249" i="7" s="1"/>
  <c r="H2248" i="7"/>
  <c r="K2248" i="7" s="1"/>
  <c r="H2247" i="7"/>
  <c r="K2247" i="7" s="1"/>
  <c r="H2246" i="7"/>
  <c r="K2246" i="7" s="1"/>
  <c r="H2245" i="7"/>
  <c r="K2245" i="7" s="1"/>
  <c r="H2244" i="7"/>
  <c r="K2244" i="7" s="1"/>
  <c r="H2243" i="7"/>
  <c r="K2243" i="7" s="1"/>
  <c r="H2242" i="7"/>
  <c r="K2242" i="7" s="1"/>
  <c r="H2241" i="7"/>
  <c r="K2241" i="7" s="1"/>
  <c r="H2240" i="7"/>
  <c r="K2240" i="7" s="1"/>
  <c r="H2239" i="7"/>
  <c r="K2239" i="7" s="1"/>
  <c r="H2238" i="7"/>
  <c r="K2238" i="7" s="1"/>
  <c r="H2237" i="7"/>
  <c r="K2237" i="7" s="1"/>
  <c r="H2236" i="7"/>
  <c r="K2236" i="7" s="1"/>
  <c r="H2235" i="7"/>
  <c r="K2235" i="7" s="1"/>
  <c r="H2234" i="7"/>
  <c r="K2234" i="7" s="1"/>
  <c r="H2233" i="7"/>
  <c r="K2233" i="7" s="1"/>
  <c r="H2232" i="7"/>
  <c r="K2232" i="7" s="1"/>
  <c r="H2231" i="7"/>
  <c r="K2231" i="7" s="1"/>
  <c r="H2230" i="7"/>
  <c r="K2230" i="7" s="1"/>
  <c r="H2229" i="7"/>
  <c r="K2229" i="7" s="1"/>
  <c r="H2228" i="7"/>
  <c r="K2228" i="7" s="1"/>
  <c r="H2227" i="7"/>
  <c r="K2227" i="7" s="1"/>
  <c r="H2226" i="7"/>
  <c r="K2226" i="7" s="1"/>
  <c r="H2225" i="7"/>
  <c r="K2225" i="7" s="1"/>
  <c r="H2224" i="7"/>
  <c r="K2224" i="7" s="1"/>
  <c r="H2223" i="7"/>
  <c r="K2223" i="7" s="1"/>
  <c r="H2222" i="7"/>
  <c r="K2222" i="7" s="1"/>
  <c r="H2221" i="7"/>
  <c r="K2221" i="7" s="1"/>
  <c r="H2220" i="7"/>
  <c r="K2220" i="7" s="1"/>
  <c r="H2219" i="7"/>
  <c r="K2219" i="7" s="1"/>
  <c r="H2218" i="7"/>
  <c r="K2218" i="7" s="1"/>
  <c r="H2217" i="7"/>
  <c r="K2217" i="7" s="1"/>
  <c r="H2216" i="7"/>
  <c r="K2216" i="7" s="1"/>
  <c r="H2215" i="7"/>
  <c r="K2215" i="7" s="1"/>
  <c r="H2214" i="7"/>
  <c r="K2214" i="7" s="1"/>
  <c r="H2213" i="7"/>
  <c r="K2213" i="7" s="1"/>
  <c r="H2212" i="7"/>
  <c r="K2212" i="7" s="1"/>
  <c r="H2211" i="7"/>
  <c r="K2211" i="7" s="1"/>
  <c r="H2210" i="7"/>
  <c r="K2210" i="7" s="1"/>
  <c r="H2209" i="7"/>
  <c r="K2209" i="7" s="1"/>
  <c r="H2208" i="7"/>
  <c r="K2208" i="7" s="1"/>
  <c r="H2207" i="7"/>
  <c r="K2207" i="7" s="1"/>
  <c r="H2206" i="7"/>
  <c r="K2206" i="7" s="1"/>
  <c r="H2205" i="7"/>
  <c r="K2205" i="7" s="1"/>
  <c r="H2204" i="7"/>
  <c r="K2204" i="7" s="1"/>
  <c r="H2203" i="7"/>
  <c r="K2203" i="7" s="1"/>
  <c r="H2202" i="7"/>
  <c r="K2202" i="7" s="1"/>
  <c r="H2201" i="7"/>
  <c r="K2201" i="7" s="1"/>
  <c r="H2200" i="7"/>
  <c r="K2200" i="7" s="1"/>
  <c r="H2199" i="7"/>
  <c r="K2199" i="7" s="1"/>
  <c r="H2198" i="7"/>
  <c r="K2198" i="7" s="1"/>
  <c r="H2197" i="7"/>
  <c r="K2197" i="7" s="1"/>
  <c r="H2196" i="7"/>
  <c r="K2196" i="7" s="1"/>
  <c r="H2195" i="7"/>
  <c r="K2195" i="7" s="1"/>
  <c r="H2194" i="7"/>
  <c r="K2194" i="7" s="1"/>
  <c r="H2193" i="7"/>
  <c r="K2193" i="7" s="1"/>
  <c r="H2192" i="7"/>
  <c r="K2192" i="7" s="1"/>
  <c r="H2191" i="7"/>
  <c r="K2191" i="7" s="1"/>
  <c r="H2190" i="7"/>
  <c r="K2190" i="7" s="1"/>
  <c r="H2189" i="7"/>
  <c r="K2189" i="7" s="1"/>
  <c r="H2188" i="7"/>
  <c r="K2188" i="7" s="1"/>
  <c r="H2187" i="7"/>
  <c r="K2187" i="7" s="1"/>
  <c r="H2186" i="7"/>
  <c r="K2186" i="7" s="1"/>
  <c r="H2185" i="7"/>
  <c r="K2185" i="7" s="1"/>
  <c r="H2184" i="7"/>
  <c r="K2184" i="7" s="1"/>
  <c r="H2183" i="7"/>
  <c r="K2183" i="7" s="1"/>
  <c r="H2182" i="7"/>
  <c r="K2182" i="7" s="1"/>
  <c r="H2181" i="7"/>
  <c r="K2181" i="7" s="1"/>
  <c r="H2180" i="7"/>
  <c r="K2180" i="7" s="1"/>
  <c r="H2179" i="7"/>
  <c r="K2179" i="7" s="1"/>
  <c r="H2178" i="7"/>
  <c r="K2178" i="7" s="1"/>
  <c r="H2177" i="7"/>
  <c r="K2177" i="7" s="1"/>
  <c r="H2176" i="7"/>
  <c r="K2176" i="7" s="1"/>
  <c r="H2175" i="7"/>
  <c r="K2175" i="7" s="1"/>
  <c r="H2174" i="7"/>
  <c r="K2174" i="7" s="1"/>
  <c r="H2173" i="7"/>
  <c r="K2173" i="7" s="1"/>
  <c r="H2172" i="7"/>
  <c r="K2172" i="7" s="1"/>
  <c r="H2171" i="7"/>
  <c r="K2171" i="7" s="1"/>
  <c r="H2170" i="7"/>
  <c r="K2170" i="7" s="1"/>
  <c r="H2169" i="7"/>
  <c r="K2169" i="7" s="1"/>
  <c r="H2168" i="7"/>
  <c r="K2168" i="7" s="1"/>
  <c r="H2167" i="7"/>
  <c r="K2167" i="7" s="1"/>
  <c r="H2166" i="7"/>
  <c r="K2166" i="7" s="1"/>
  <c r="H2165" i="7"/>
  <c r="K2165" i="7" s="1"/>
  <c r="H2164" i="7"/>
  <c r="K2164" i="7" s="1"/>
  <c r="H2163" i="7"/>
  <c r="K2163" i="7" s="1"/>
  <c r="H2162" i="7"/>
  <c r="K2162" i="7" s="1"/>
  <c r="H2161" i="7"/>
  <c r="K2161" i="7" s="1"/>
  <c r="H2160" i="7"/>
  <c r="K2160" i="7" s="1"/>
  <c r="H2159" i="7"/>
  <c r="K2159" i="7" s="1"/>
  <c r="H2158" i="7"/>
  <c r="K2158" i="7" s="1"/>
  <c r="H2157" i="7"/>
  <c r="K2157" i="7" s="1"/>
  <c r="H2156" i="7"/>
  <c r="K2156" i="7" s="1"/>
  <c r="H2155" i="7"/>
  <c r="K2155" i="7" s="1"/>
  <c r="H2154" i="7"/>
  <c r="K2154" i="7" s="1"/>
  <c r="H2153" i="7"/>
  <c r="K2153" i="7" s="1"/>
  <c r="H2152" i="7"/>
  <c r="K2152" i="7" s="1"/>
  <c r="H2151" i="7"/>
  <c r="K2151" i="7" s="1"/>
  <c r="H2150" i="7"/>
  <c r="K2150" i="7" s="1"/>
  <c r="H2149" i="7"/>
  <c r="K2149" i="7" s="1"/>
  <c r="H2148" i="7"/>
  <c r="K2148" i="7" s="1"/>
  <c r="H2147" i="7"/>
  <c r="K2147" i="7" s="1"/>
  <c r="H2146" i="7"/>
  <c r="K2146" i="7" s="1"/>
  <c r="H2145" i="7"/>
  <c r="K2145" i="7" s="1"/>
  <c r="H2144" i="7"/>
  <c r="K2144" i="7" s="1"/>
  <c r="H2143" i="7"/>
  <c r="K2143" i="7" s="1"/>
  <c r="H2142" i="7"/>
  <c r="K2142" i="7" s="1"/>
  <c r="H2141" i="7"/>
  <c r="K2141" i="7" s="1"/>
  <c r="H2140" i="7"/>
  <c r="K2140" i="7" s="1"/>
  <c r="H2139" i="7"/>
  <c r="K2139" i="7" s="1"/>
  <c r="H2138" i="7"/>
  <c r="K2138" i="7" s="1"/>
  <c r="H2137" i="7"/>
  <c r="K2137" i="7" s="1"/>
  <c r="H2136" i="7"/>
  <c r="K2136" i="7" s="1"/>
  <c r="H2135" i="7"/>
  <c r="K2135" i="7" s="1"/>
  <c r="H2134" i="7"/>
  <c r="K2134" i="7" s="1"/>
  <c r="H2133" i="7"/>
  <c r="K2133" i="7" s="1"/>
  <c r="H2132" i="7"/>
  <c r="K2132" i="7" s="1"/>
  <c r="H2131" i="7"/>
  <c r="K2131" i="7" s="1"/>
  <c r="H2130" i="7"/>
  <c r="K2130" i="7" s="1"/>
  <c r="H2129" i="7"/>
  <c r="K2129" i="7" s="1"/>
  <c r="H2128" i="7"/>
  <c r="K2128" i="7" s="1"/>
  <c r="H2127" i="7"/>
  <c r="K2127" i="7" s="1"/>
  <c r="H2126" i="7"/>
  <c r="K2126" i="7" s="1"/>
  <c r="H2125" i="7"/>
  <c r="K2125" i="7" s="1"/>
  <c r="H2124" i="7"/>
  <c r="K2124" i="7" s="1"/>
  <c r="H2123" i="7"/>
  <c r="K2123" i="7" s="1"/>
  <c r="H2122" i="7"/>
  <c r="K2122" i="7" s="1"/>
  <c r="H2121" i="7"/>
  <c r="K2121" i="7" s="1"/>
  <c r="H2120" i="7"/>
  <c r="K2120" i="7" s="1"/>
  <c r="H2119" i="7"/>
  <c r="K2119" i="7" s="1"/>
  <c r="H2118" i="7"/>
  <c r="K2118" i="7" s="1"/>
  <c r="H2117" i="7"/>
  <c r="K2117" i="7" s="1"/>
  <c r="H2116" i="7"/>
  <c r="K2116" i="7" s="1"/>
  <c r="H2115" i="7"/>
  <c r="K2115" i="7" s="1"/>
  <c r="H2114" i="7"/>
  <c r="K2114" i="7" s="1"/>
  <c r="H2113" i="7"/>
  <c r="K2113" i="7" s="1"/>
  <c r="H2112" i="7"/>
  <c r="K2112" i="7" s="1"/>
  <c r="H2111" i="7"/>
  <c r="K2111" i="7" s="1"/>
  <c r="H2110" i="7"/>
  <c r="K2110" i="7" s="1"/>
  <c r="H2109" i="7"/>
  <c r="K2109" i="7" s="1"/>
  <c r="H2108" i="7"/>
  <c r="K2108" i="7" s="1"/>
  <c r="H2107" i="7"/>
  <c r="K2107" i="7" s="1"/>
  <c r="H2106" i="7"/>
  <c r="K2106" i="7" s="1"/>
  <c r="H2105" i="7"/>
  <c r="K2105" i="7" s="1"/>
  <c r="H2104" i="7"/>
  <c r="K2104" i="7" s="1"/>
  <c r="H2103" i="7"/>
  <c r="K2103" i="7" s="1"/>
  <c r="H2102" i="7"/>
  <c r="K2102" i="7" s="1"/>
  <c r="H2101" i="7"/>
  <c r="K2101" i="7" s="1"/>
  <c r="H2100" i="7"/>
  <c r="K2100" i="7" s="1"/>
  <c r="H2099" i="7"/>
  <c r="K2099" i="7" s="1"/>
  <c r="H2098" i="7"/>
  <c r="K2098" i="7" s="1"/>
  <c r="H2097" i="7"/>
  <c r="K2097" i="7" s="1"/>
  <c r="H2096" i="7"/>
  <c r="K2096" i="7" s="1"/>
  <c r="H2095" i="7"/>
  <c r="K2095" i="7" s="1"/>
  <c r="H2094" i="7"/>
  <c r="K2094" i="7" s="1"/>
  <c r="H2093" i="7"/>
  <c r="K2093" i="7" s="1"/>
  <c r="H2092" i="7"/>
  <c r="K2092" i="7" s="1"/>
  <c r="H2091" i="7"/>
  <c r="K2091" i="7" s="1"/>
  <c r="H2090" i="7"/>
  <c r="K2090" i="7" s="1"/>
  <c r="H2089" i="7"/>
  <c r="K2089" i="7" s="1"/>
  <c r="H2088" i="7"/>
  <c r="K2088" i="7" s="1"/>
  <c r="H2087" i="7"/>
  <c r="K2087" i="7" s="1"/>
  <c r="H2086" i="7"/>
  <c r="K2086" i="7" s="1"/>
  <c r="H2085" i="7"/>
  <c r="K2085" i="7" s="1"/>
  <c r="H2084" i="7"/>
  <c r="K2084" i="7" s="1"/>
  <c r="H2083" i="7"/>
  <c r="K2083" i="7" s="1"/>
  <c r="H2082" i="7"/>
  <c r="K2082" i="7" s="1"/>
  <c r="H2081" i="7"/>
  <c r="K2081" i="7" s="1"/>
  <c r="H2080" i="7"/>
  <c r="K2080" i="7" s="1"/>
  <c r="H2079" i="7"/>
  <c r="K2079" i="7" s="1"/>
  <c r="H2078" i="7"/>
  <c r="K2078" i="7" s="1"/>
  <c r="H2077" i="7"/>
  <c r="K2077" i="7" s="1"/>
  <c r="H2076" i="7"/>
  <c r="K2076" i="7" s="1"/>
  <c r="H2075" i="7"/>
  <c r="K2075" i="7" s="1"/>
  <c r="H2074" i="7"/>
  <c r="K2074" i="7" s="1"/>
  <c r="H2073" i="7"/>
  <c r="K2073" i="7" s="1"/>
  <c r="H2072" i="7"/>
  <c r="K2072" i="7" s="1"/>
  <c r="H2071" i="7"/>
  <c r="K2071" i="7" s="1"/>
  <c r="H2070" i="7"/>
  <c r="K2070" i="7" s="1"/>
  <c r="H2069" i="7"/>
  <c r="K2069" i="7" s="1"/>
  <c r="H2068" i="7"/>
  <c r="K2068" i="7" s="1"/>
  <c r="H2067" i="7"/>
  <c r="K2067" i="7" s="1"/>
  <c r="H2066" i="7"/>
  <c r="K2066" i="7" s="1"/>
  <c r="H2065" i="7"/>
  <c r="K2065" i="7" s="1"/>
  <c r="H2064" i="7"/>
  <c r="K2064" i="7" s="1"/>
  <c r="H2063" i="7"/>
  <c r="K2063" i="7" s="1"/>
  <c r="H2062" i="7"/>
  <c r="K2062" i="7" s="1"/>
  <c r="H2061" i="7"/>
  <c r="K2061" i="7" s="1"/>
  <c r="H2060" i="7"/>
  <c r="K2060" i="7" s="1"/>
  <c r="H2059" i="7"/>
  <c r="K2059" i="7" s="1"/>
  <c r="H2058" i="7"/>
  <c r="K2058" i="7" s="1"/>
  <c r="H2057" i="7"/>
  <c r="K2057" i="7" s="1"/>
  <c r="H2056" i="7"/>
  <c r="K2056" i="7" s="1"/>
  <c r="H2055" i="7"/>
  <c r="K2055" i="7" s="1"/>
  <c r="H2054" i="7"/>
  <c r="K2054" i="7" s="1"/>
  <c r="H2053" i="7"/>
  <c r="K2053" i="7" s="1"/>
  <c r="H2052" i="7"/>
  <c r="K2052" i="7" s="1"/>
  <c r="H2051" i="7"/>
  <c r="K2051" i="7" s="1"/>
  <c r="H2050" i="7"/>
  <c r="K2050" i="7" s="1"/>
  <c r="H2049" i="7"/>
  <c r="K2049" i="7" s="1"/>
  <c r="H2048" i="7"/>
  <c r="K2048" i="7" s="1"/>
  <c r="H2047" i="7"/>
  <c r="K2047" i="7" s="1"/>
  <c r="H2046" i="7"/>
  <c r="K2046" i="7" s="1"/>
  <c r="H2045" i="7"/>
  <c r="K2045" i="7" s="1"/>
  <c r="H2044" i="7"/>
  <c r="K2044" i="7" s="1"/>
  <c r="H2043" i="7"/>
  <c r="K2043" i="7" s="1"/>
  <c r="H2042" i="7"/>
  <c r="K2042" i="7" s="1"/>
  <c r="H2041" i="7"/>
  <c r="K2041" i="7" s="1"/>
  <c r="H2040" i="7"/>
  <c r="K2040" i="7" s="1"/>
  <c r="H2039" i="7"/>
  <c r="K2039" i="7" s="1"/>
  <c r="H2038" i="7"/>
  <c r="K2038" i="7" s="1"/>
  <c r="H2037" i="7"/>
  <c r="K2037" i="7" s="1"/>
  <c r="H2036" i="7"/>
  <c r="K2036" i="7" s="1"/>
  <c r="H2035" i="7"/>
  <c r="K2035" i="7" s="1"/>
  <c r="H2034" i="7"/>
  <c r="K2034" i="7" s="1"/>
  <c r="H2033" i="7"/>
  <c r="K2033" i="7" s="1"/>
  <c r="H2032" i="7"/>
  <c r="K2032" i="7" s="1"/>
  <c r="H2031" i="7"/>
  <c r="K2031" i="7" s="1"/>
  <c r="H2030" i="7"/>
  <c r="K2030" i="7" s="1"/>
  <c r="H2029" i="7"/>
  <c r="K2029" i="7" s="1"/>
  <c r="H2028" i="7"/>
  <c r="K2028" i="7" s="1"/>
  <c r="H2027" i="7"/>
  <c r="K2027" i="7" s="1"/>
  <c r="H2026" i="7"/>
  <c r="K2026" i="7" s="1"/>
  <c r="H2025" i="7"/>
  <c r="K2025" i="7" s="1"/>
  <c r="H2024" i="7"/>
  <c r="K2024" i="7" s="1"/>
  <c r="H2023" i="7"/>
  <c r="K2023" i="7" s="1"/>
  <c r="H2022" i="7"/>
  <c r="K2022" i="7" s="1"/>
  <c r="H2021" i="7"/>
  <c r="K2021" i="7" s="1"/>
  <c r="H2020" i="7"/>
  <c r="K2020" i="7" s="1"/>
  <c r="H2019" i="7"/>
  <c r="K2019" i="7" s="1"/>
  <c r="H2018" i="7"/>
  <c r="K2018" i="7" s="1"/>
  <c r="H2017" i="7"/>
  <c r="K2017" i="7" s="1"/>
  <c r="H2016" i="7"/>
  <c r="K2016" i="7" s="1"/>
  <c r="H2015" i="7"/>
  <c r="K2015" i="7" s="1"/>
  <c r="H2014" i="7"/>
  <c r="K2014" i="7" s="1"/>
  <c r="H2013" i="7"/>
  <c r="K2013" i="7" s="1"/>
  <c r="H2012" i="7"/>
  <c r="K2012" i="7" s="1"/>
  <c r="H2011" i="7"/>
  <c r="K2011" i="7" s="1"/>
  <c r="H2010" i="7"/>
  <c r="K2010" i="7" s="1"/>
  <c r="H2009" i="7"/>
  <c r="K2009" i="7" s="1"/>
  <c r="H2008" i="7"/>
  <c r="K2008" i="7" s="1"/>
  <c r="H2007" i="7"/>
  <c r="K2007" i="7" s="1"/>
  <c r="H2006" i="7"/>
  <c r="K2006" i="7" s="1"/>
  <c r="H2005" i="7"/>
  <c r="K2005" i="7" s="1"/>
  <c r="H2004" i="7"/>
  <c r="K2004" i="7" s="1"/>
  <c r="H2003" i="7"/>
  <c r="K2003" i="7" s="1"/>
  <c r="H2002" i="7"/>
  <c r="K2002" i="7" s="1"/>
  <c r="H2001" i="7"/>
  <c r="K2001" i="7" s="1"/>
  <c r="H2000" i="7"/>
  <c r="K2000" i="7" s="1"/>
  <c r="H1999" i="7"/>
  <c r="K1999" i="7" s="1"/>
  <c r="H1998" i="7"/>
  <c r="K1998" i="7" s="1"/>
  <c r="H1997" i="7"/>
  <c r="K1997" i="7" s="1"/>
  <c r="H1996" i="7"/>
  <c r="K1996" i="7" s="1"/>
  <c r="H1995" i="7"/>
  <c r="K1995" i="7" s="1"/>
  <c r="H1994" i="7"/>
  <c r="K1994" i="7" s="1"/>
  <c r="H1993" i="7"/>
  <c r="K1993" i="7" s="1"/>
  <c r="H1992" i="7"/>
  <c r="K1992" i="7" s="1"/>
  <c r="H1991" i="7"/>
  <c r="K1991" i="7" s="1"/>
  <c r="H1990" i="7"/>
  <c r="K1990" i="7" s="1"/>
  <c r="H1989" i="7"/>
  <c r="K1989" i="7" s="1"/>
  <c r="H1988" i="7"/>
  <c r="K1988" i="7" s="1"/>
  <c r="H1987" i="7"/>
  <c r="K1987" i="7" s="1"/>
  <c r="H1986" i="7"/>
  <c r="K1986" i="7" s="1"/>
  <c r="H1985" i="7"/>
  <c r="K1985" i="7" s="1"/>
  <c r="H1984" i="7"/>
  <c r="K1984" i="7" s="1"/>
  <c r="H1983" i="7"/>
  <c r="K1983" i="7" s="1"/>
  <c r="H1982" i="7"/>
  <c r="K1982" i="7" s="1"/>
  <c r="H1981" i="7"/>
  <c r="K1981" i="7" s="1"/>
  <c r="H1980" i="7"/>
  <c r="K1980" i="7" s="1"/>
  <c r="H1979" i="7"/>
  <c r="K1979" i="7" s="1"/>
  <c r="H1978" i="7"/>
  <c r="K1978" i="7" s="1"/>
  <c r="H1977" i="7"/>
  <c r="K1977" i="7" s="1"/>
  <c r="H1976" i="7"/>
  <c r="K1976" i="7" s="1"/>
  <c r="H1975" i="7"/>
  <c r="K1975" i="7" s="1"/>
  <c r="H1974" i="7"/>
  <c r="K1974" i="7" s="1"/>
  <c r="H1973" i="7"/>
  <c r="K1973" i="7" s="1"/>
  <c r="H1972" i="7"/>
  <c r="K1972" i="7" s="1"/>
  <c r="H1971" i="7"/>
  <c r="K1971" i="7" s="1"/>
  <c r="H1970" i="7"/>
  <c r="K1970" i="7" s="1"/>
  <c r="H1969" i="7"/>
  <c r="K1969" i="7" s="1"/>
  <c r="H1968" i="7"/>
  <c r="K1968" i="7" s="1"/>
  <c r="H1967" i="7"/>
  <c r="K1967" i="7" s="1"/>
  <c r="H1966" i="7"/>
  <c r="K1966" i="7" s="1"/>
  <c r="H1965" i="7"/>
  <c r="K1965" i="7" s="1"/>
  <c r="H1964" i="7"/>
  <c r="K1964" i="7" s="1"/>
  <c r="H1963" i="7"/>
  <c r="K1963" i="7" s="1"/>
  <c r="H1962" i="7"/>
  <c r="K1962" i="7" s="1"/>
  <c r="H1961" i="7"/>
  <c r="K1961" i="7" s="1"/>
  <c r="H1960" i="7"/>
  <c r="K1960" i="7" s="1"/>
  <c r="H1959" i="7"/>
  <c r="K1959" i="7" s="1"/>
  <c r="H1958" i="7"/>
  <c r="K1958" i="7" s="1"/>
  <c r="H1957" i="7"/>
  <c r="K1957" i="7" s="1"/>
  <c r="H1956" i="7"/>
  <c r="K1956" i="7" s="1"/>
  <c r="H1955" i="7"/>
  <c r="K1955" i="7" s="1"/>
  <c r="H1954" i="7"/>
  <c r="K1954" i="7" s="1"/>
  <c r="H1953" i="7"/>
  <c r="K1953" i="7" s="1"/>
  <c r="H1952" i="7"/>
  <c r="K1952" i="7" s="1"/>
  <c r="H1951" i="7"/>
  <c r="K1951" i="7" s="1"/>
  <c r="H1950" i="7"/>
  <c r="K1950" i="7" s="1"/>
  <c r="H1949" i="7"/>
  <c r="K1949" i="7" s="1"/>
  <c r="H1948" i="7"/>
  <c r="K1948" i="7" s="1"/>
  <c r="H1947" i="7"/>
  <c r="K1947" i="7" s="1"/>
  <c r="H1946" i="7"/>
  <c r="K1946" i="7" s="1"/>
  <c r="H1945" i="7"/>
  <c r="K1945" i="7" s="1"/>
  <c r="H1944" i="7"/>
  <c r="K1944" i="7" s="1"/>
  <c r="H1943" i="7"/>
  <c r="K1943" i="7" s="1"/>
  <c r="H1942" i="7"/>
  <c r="K1942" i="7" s="1"/>
  <c r="H1941" i="7"/>
  <c r="K1941" i="7" s="1"/>
  <c r="H1940" i="7"/>
  <c r="K1940" i="7" s="1"/>
  <c r="H1939" i="7"/>
  <c r="K1939" i="7" s="1"/>
  <c r="H1938" i="7"/>
  <c r="K1938" i="7" s="1"/>
  <c r="H1937" i="7"/>
  <c r="K1937" i="7" s="1"/>
  <c r="H1936" i="7"/>
  <c r="K1936" i="7" s="1"/>
  <c r="H1935" i="7"/>
  <c r="K1935" i="7" s="1"/>
  <c r="H1934" i="7"/>
  <c r="K1934" i="7" s="1"/>
  <c r="H1933" i="7"/>
  <c r="K1933" i="7" s="1"/>
  <c r="H1932" i="7"/>
  <c r="K1932" i="7" s="1"/>
  <c r="H1931" i="7"/>
  <c r="K1931" i="7" s="1"/>
  <c r="H1930" i="7"/>
  <c r="K1930" i="7" s="1"/>
  <c r="H1929" i="7"/>
  <c r="K1929" i="7" s="1"/>
  <c r="H1928" i="7"/>
  <c r="K1928" i="7" s="1"/>
  <c r="H1927" i="7"/>
  <c r="K1927" i="7" s="1"/>
  <c r="H1926" i="7"/>
  <c r="K1926" i="7" s="1"/>
  <c r="H1925" i="7"/>
  <c r="K1925" i="7" s="1"/>
  <c r="H1924" i="7"/>
  <c r="K1924" i="7" s="1"/>
  <c r="H1923" i="7"/>
  <c r="K1923" i="7" s="1"/>
  <c r="H1922" i="7"/>
  <c r="K1922" i="7" s="1"/>
  <c r="H1921" i="7"/>
  <c r="K1921" i="7" s="1"/>
  <c r="H1920" i="7"/>
  <c r="K1920" i="7" s="1"/>
  <c r="H1919" i="7"/>
  <c r="K1919" i="7" s="1"/>
  <c r="H1918" i="7"/>
  <c r="K1918" i="7" s="1"/>
  <c r="H1917" i="7"/>
  <c r="K1917" i="7" s="1"/>
  <c r="H1916" i="7"/>
  <c r="K1916" i="7" s="1"/>
  <c r="H1915" i="7"/>
  <c r="K1915" i="7" s="1"/>
  <c r="H1914" i="7"/>
  <c r="K1914" i="7" s="1"/>
  <c r="H1913" i="7"/>
  <c r="K1913" i="7" s="1"/>
  <c r="H1912" i="7"/>
  <c r="K1912" i="7" s="1"/>
  <c r="H1911" i="7"/>
  <c r="K1911" i="7" s="1"/>
  <c r="H1910" i="7"/>
  <c r="K1910" i="7" s="1"/>
  <c r="H1909" i="7"/>
  <c r="K1909" i="7" s="1"/>
  <c r="H1908" i="7"/>
  <c r="K1908" i="7" s="1"/>
  <c r="H1907" i="7"/>
  <c r="K1907" i="7" s="1"/>
  <c r="H1906" i="7"/>
  <c r="K1906" i="7" s="1"/>
  <c r="H1905" i="7"/>
  <c r="K1905" i="7" s="1"/>
  <c r="H1904" i="7"/>
  <c r="K1904" i="7" s="1"/>
  <c r="H1903" i="7"/>
  <c r="K1903" i="7" s="1"/>
  <c r="H1902" i="7"/>
  <c r="K1902" i="7" s="1"/>
  <c r="H1901" i="7"/>
  <c r="K1901" i="7" s="1"/>
  <c r="H1900" i="7"/>
  <c r="K1900" i="7" s="1"/>
  <c r="H1899" i="7"/>
  <c r="K1899" i="7" s="1"/>
  <c r="H1898" i="7"/>
  <c r="K1898" i="7" s="1"/>
  <c r="H1897" i="7"/>
  <c r="K1897" i="7" s="1"/>
  <c r="H1896" i="7"/>
  <c r="K1896" i="7" s="1"/>
  <c r="H1895" i="7"/>
  <c r="K1895" i="7" s="1"/>
  <c r="H1894" i="7"/>
  <c r="K1894" i="7" s="1"/>
  <c r="H1893" i="7"/>
  <c r="K1893" i="7" s="1"/>
  <c r="H1892" i="7"/>
  <c r="K1892" i="7" s="1"/>
  <c r="H1891" i="7"/>
  <c r="K1891" i="7" s="1"/>
  <c r="H1890" i="7"/>
  <c r="K1890" i="7" s="1"/>
  <c r="H1889" i="7"/>
  <c r="K1889" i="7" s="1"/>
  <c r="H1888" i="7"/>
  <c r="K1888" i="7" s="1"/>
  <c r="H1887" i="7"/>
  <c r="K1887" i="7" s="1"/>
  <c r="H1886" i="7"/>
  <c r="K1886" i="7" s="1"/>
  <c r="H1885" i="7"/>
  <c r="K1885" i="7" s="1"/>
  <c r="H1884" i="7"/>
  <c r="K1884" i="7" s="1"/>
  <c r="H1883" i="7"/>
  <c r="K1883" i="7" s="1"/>
  <c r="H1882" i="7"/>
  <c r="K1882" i="7" s="1"/>
  <c r="H1881" i="7"/>
  <c r="K1881" i="7" s="1"/>
  <c r="H1880" i="7"/>
  <c r="K1880" i="7" s="1"/>
  <c r="H1879" i="7"/>
  <c r="K1879" i="7" s="1"/>
  <c r="H1878" i="7"/>
  <c r="K1878" i="7" s="1"/>
  <c r="H1877" i="7"/>
  <c r="K1877" i="7" s="1"/>
  <c r="H1876" i="7"/>
  <c r="K1876" i="7" s="1"/>
  <c r="H1875" i="7"/>
  <c r="K1875" i="7" s="1"/>
  <c r="H1874" i="7"/>
  <c r="K1874" i="7" s="1"/>
  <c r="H1873" i="7"/>
  <c r="K1873" i="7" s="1"/>
  <c r="H1872" i="7"/>
  <c r="K1872" i="7" s="1"/>
  <c r="H1871" i="7"/>
  <c r="K1871" i="7" s="1"/>
  <c r="H1870" i="7"/>
  <c r="K1870" i="7" s="1"/>
  <c r="H1869" i="7"/>
  <c r="K1869" i="7" s="1"/>
  <c r="H1868" i="7"/>
  <c r="K1868" i="7" s="1"/>
  <c r="H1867" i="7"/>
  <c r="K1867" i="7" s="1"/>
  <c r="H1866" i="7"/>
  <c r="K1866" i="7" s="1"/>
  <c r="H1865" i="7"/>
  <c r="K1865" i="7" s="1"/>
  <c r="H1864" i="7"/>
  <c r="K1864" i="7" s="1"/>
  <c r="H1863" i="7"/>
  <c r="K1863" i="7" s="1"/>
  <c r="H1862" i="7"/>
  <c r="K1862" i="7" s="1"/>
  <c r="H1861" i="7"/>
  <c r="K1861" i="7" s="1"/>
  <c r="H1860" i="7"/>
  <c r="K1860" i="7" s="1"/>
  <c r="H1859" i="7"/>
  <c r="K1859" i="7" s="1"/>
  <c r="H1858" i="7"/>
  <c r="K1858" i="7" s="1"/>
  <c r="H1857" i="7"/>
  <c r="K1857" i="7" s="1"/>
  <c r="H1856" i="7"/>
  <c r="K1856" i="7" s="1"/>
  <c r="H1855" i="7"/>
  <c r="K1855" i="7" s="1"/>
  <c r="H1854" i="7"/>
  <c r="K1854" i="7" s="1"/>
  <c r="H1853" i="7"/>
  <c r="K1853" i="7" s="1"/>
  <c r="H1852" i="7"/>
  <c r="K1852" i="7" s="1"/>
  <c r="H1851" i="7"/>
  <c r="K1851" i="7" s="1"/>
  <c r="H1850" i="7"/>
  <c r="K1850" i="7" s="1"/>
  <c r="H1849" i="7"/>
  <c r="K1849" i="7" s="1"/>
  <c r="H1848" i="7"/>
  <c r="K1848" i="7" s="1"/>
  <c r="H1847" i="7"/>
  <c r="K1847" i="7" s="1"/>
  <c r="H1846" i="7"/>
  <c r="K1846" i="7" s="1"/>
  <c r="H1845" i="7"/>
  <c r="K1845" i="7" s="1"/>
  <c r="H1844" i="7"/>
  <c r="K1844" i="7" s="1"/>
  <c r="H1843" i="7"/>
  <c r="K1843" i="7" s="1"/>
  <c r="H1842" i="7"/>
  <c r="K1842" i="7" s="1"/>
  <c r="H1841" i="7"/>
  <c r="K1841" i="7" s="1"/>
  <c r="H1840" i="7"/>
  <c r="K1840" i="7" s="1"/>
  <c r="H1839" i="7"/>
  <c r="K1839" i="7" s="1"/>
  <c r="H1838" i="7"/>
  <c r="K1838" i="7" s="1"/>
  <c r="H1837" i="7"/>
  <c r="K1837" i="7" s="1"/>
  <c r="H1836" i="7"/>
  <c r="K1836" i="7" s="1"/>
  <c r="H1835" i="7"/>
  <c r="K1835" i="7" s="1"/>
  <c r="H1834" i="7"/>
  <c r="K1834" i="7" s="1"/>
  <c r="H1833" i="7"/>
  <c r="K1833" i="7" s="1"/>
  <c r="H1832" i="7"/>
  <c r="K1832" i="7" s="1"/>
  <c r="H1831" i="7"/>
  <c r="K1831" i="7" s="1"/>
  <c r="H1830" i="7"/>
  <c r="K1830" i="7" s="1"/>
  <c r="H1829" i="7"/>
  <c r="K1829" i="7" s="1"/>
  <c r="H1828" i="7"/>
  <c r="K1828" i="7" s="1"/>
  <c r="H1827" i="7"/>
  <c r="K1827" i="7" s="1"/>
  <c r="H1826" i="7"/>
  <c r="K1826" i="7" s="1"/>
  <c r="H1825" i="7"/>
  <c r="K1825" i="7" s="1"/>
  <c r="H1824" i="7"/>
  <c r="K1824" i="7" s="1"/>
  <c r="H1823" i="7"/>
  <c r="K1823" i="7" s="1"/>
  <c r="H1822" i="7"/>
  <c r="K1822" i="7" s="1"/>
  <c r="H1821" i="7"/>
  <c r="K1821" i="7" s="1"/>
  <c r="H1820" i="7"/>
  <c r="K1820" i="7" s="1"/>
  <c r="H1819" i="7"/>
  <c r="K1819" i="7" s="1"/>
  <c r="H1818" i="7"/>
  <c r="K1818" i="7" s="1"/>
  <c r="H1817" i="7"/>
  <c r="K1817" i="7" s="1"/>
  <c r="H1816" i="7"/>
  <c r="K1816" i="7" s="1"/>
  <c r="H1815" i="7"/>
  <c r="K1815" i="7" s="1"/>
  <c r="H1814" i="7"/>
  <c r="K1814" i="7" s="1"/>
  <c r="H1813" i="7"/>
  <c r="K1813" i="7" s="1"/>
  <c r="H1812" i="7"/>
  <c r="K1812" i="7" s="1"/>
  <c r="H1811" i="7"/>
  <c r="K1811" i="7" s="1"/>
  <c r="H1810" i="7"/>
  <c r="K1810" i="7" s="1"/>
  <c r="H1809" i="7"/>
  <c r="K1809" i="7" s="1"/>
  <c r="H1808" i="7"/>
  <c r="K1808" i="7" s="1"/>
  <c r="H1807" i="7"/>
  <c r="K1807" i="7" s="1"/>
  <c r="H1806" i="7"/>
  <c r="K1806" i="7" s="1"/>
  <c r="H1805" i="7"/>
  <c r="K1805" i="7" s="1"/>
  <c r="H1804" i="7"/>
  <c r="K1804" i="7" s="1"/>
  <c r="H1803" i="7"/>
  <c r="K1803" i="7" s="1"/>
  <c r="H1802" i="7"/>
  <c r="K1802" i="7" s="1"/>
  <c r="H1801" i="7"/>
  <c r="K1801" i="7" s="1"/>
  <c r="H1800" i="7"/>
  <c r="K1800" i="7" s="1"/>
  <c r="H1799" i="7"/>
  <c r="K1799" i="7" s="1"/>
  <c r="H1798" i="7"/>
  <c r="K1798" i="7" s="1"/>
  <c r="H1797" i="7"/>
  <c r="K1797" i="7" s="1"/>
  <c r="H1796" i="7"/>
  <c r="K1796" i="7" s="1"/>
  <c r="H1795" i="7"/>
  <c r="K1795" i="7" s="1"/>
  <c r="H1794" i="7"/>
  <c r="K1794" i="7" s="1"/>
  <c r="H1793" i="7"/>
  <c r="K1793" i="7" s="1"/>
  <c r="H1792" i="7"/>
  <c r="K1792" i="7" s="1"/>
  <c r="H1791" i="7"/>
  <c r="K1791" i="7" s="1"/>
  <c r="H1790" i="7"/>
  <c r="K1790" i="7" s="1"/>
  <c r="H1789" i="7"/>
  <c r="K1789" i="7" s="1"/>
  <c r="H1788" i="7"/>
  <c r="K1788" i="7" s="1"/>
  <c r="H1787" i="7"/>
  <c r="K1787" i="7" s="1"/>
  <c r="H1786" i="7"/>
  <c r="K1786" i="7" s="1"/>
  <c r="H1785" i="7"/>
  <c r="K1785" i="7" s="1"/>
  <c r="H1784" i="7"/>
  <c r="K1784" i="7" s="1"/>
  <c r="H1783" i="7"/>
  <c r="K1783" i="7" s="1"/>
  <c r="H1782" i="7"/>
  <c r="K1782" i="7" s="1"/>
  <c r="H1781" i="7"/>
  <c r="K1781" i="7" s="1"/>
  <c r="H1780" i="7"/>
  <c r="K1780" i="7" s="1"/>
  <c r="H1779" i="7"/>
  <c r="K1779" i="7" s="1"/>
  <c r="H1778" i="7"/>
  <c r="K1778" i="7" s="1"/>
  <c r="H1777" i="7"/>
  <c r="K1777" i="7" s="1"/>
  <c r="H1776" i="7"/>
  <c r="K1776" i="7" s="1"/>
  <c r="H1775" i="7"/>
  <c r="K1775" i="7" s="1"/>
  <c r="H1774" i="7"/>
  <c r="K1774" i="7" s="1"/>
  <c r="H1773" i="7"/>
  <c r="K1773" i="7" s="1"/>
  <c r="H1772" i="7"/>
  <c r="K1772" i="7" s="1"/>
  <c r="H1771" i="7"/>
  <c r="K1771" i="7" s="1"/>
  <c r="H1770" i="7"/>
  <c r="K1770" i="7" s="1"/>
  <c r="H1769" i="7"/>
  <c r="K1769" i="7" s="1"/>
  <c r="H1768" i="7"/>
  <c r="K1768" i="7" s="1"/>
  <c r="H1767" i="7"/>
  <c r="K1767" i="7" s="1"/>
  <c r="H1766" i="7"/>
  <c r="K1766" i="7" s="1"/>
  <c r="H1765" i="7"/>
  <c r="K1765" i="7" s="1"/>
  <c r="H1764" i="7"/>
  <c r="K1764" i="7" s="1"/>
  <c r="H1763" i="7"/>
  <c r="K1763" i="7" s="1"/>
  <c r="H1762" i="7"/>
  <c r="K1762" i="7" s="1"/>
  <c r="H1761" i="7"/>
  <c r="K1761" i="7" s="1"/>
  <c r="H1760" i="7"/>
  <c r="K1760" i="7" s="1"/>
  <c r="H1759" i="7"/>
  <c r="K1759" i="7" s="1"/>
  <c r="H1758" i="7"/>
  <c r="K1758" i="7" s="1"/>
  <c r="H1757" i="7"/>
  <c r="K1757" i="7" s="1"/>
  <c r="H1756" i="7"/>
  <c r="K1756" i="7" s="1"/>
  <c r="H1755" i="7"/>
  <c r="K1755" i="7" s="1"/>
  <c r="H1754" i="7"/>
  <c r="K1754" i="7" s="1"/>
  <c r="H1753" i="7"/>
  <c r="K1753" i="7" s="1"/>
  <c r="H1752" i="7"/>
  <c r="K1752" i="7" s="1"/>
  <c r="H1751" i="7"/>
  <c r="K1751" i="7" s="1"/>
  <c r="H1750" i="7"/>
  <c r="K1750" i="7" s="1"/>
  <c r="H1749" i="7"/>
  <c r="K1749" i="7" s="1"/>
  <c r="H1748" i="7"/>
  <c r="K1748" i="7" s="1"/>
  <c r="H1747" i="7"/>
  <c r="K1747" i="7" s="1"/>
  <c r="H1746" i="7"/>
  <c r="K1746" i="7" s="1"/>
  <c r="H1745" i="7"/>
  <c r="K1745" i="7" s="1"/>
  <c r="H1744" i="7"/>
  <c r="K1744" i="7" s="1"/>
  <c r="H1743" i="7"/>
  <c r="K1743" i="7" s="1"/>
  <c r="H1742" i="7"/>
  <c r="K1742" i="7" s="1"/>
  <c r="H1741" i="7"/>
  <c r="K1741" i="7" s="1"/>
  <c r="H1740" i="7"/>
  <c r="K1740" i="7" s="1"/>
  <c r="H1739" i="7"/>
  <c r="K1739" i="7" s="1"/>
  <c r="H1738" i="7"/>
  <c r="K1738" i="7" s="1"/>
  <c r="H1737" i="7"/>
  <c r="K1737" i="7" s="1"/>
  <c r="H1736" i="7"/>
  <c r="K1736" i="7" s="1"/>
  <c r="H1735" i="7"/>
  <c r="K1735" i="7" s="1"/>
  <c r="H1734" i="7"/>
  <c r="K1734" i="7" s="1"/>
  <c r="H1733" i="7"/>
  <c r="K1733" i="7" s="1"/>
  <c r="H1732" i="7"/>
  <c r="K1732" i="7" s="1"/>
  <c r="H1731" i="7"/>
  <c r="K1731" i="7" s="1"/>
  <c r="H1730" i="7"/>
  <c r="K1730" i="7" s="1"/>
  <c r="H1729" i="7"/>
  <c r="K1729" i="7" s="1"/>
  <c r="H1728" i="7"/>
  <c r="K1728" i="7" s="1"/>
  <c r="H1727" i="7"/>
  <c r="K1727" i="7" s="1"/>
  <c r="H1726" i="7"/>
  <c r="K1726" i="7" s="1"/>
  <c r="H1725" i="7"/>
  <c r="K1725" i="7" s="1"/>
  <c r="H1724" i="7"/>
  <c r="K1724" i="7" s="1"/>
  <c r="H1723" i="7"/>
  <c r="K1723" i="7" s="1"/>
  <c r="H1722" i="7"/>
  <c r="K1722" i="7" s="1"/>
  <c r="H1721" i="7"/>
  <c r="K1721" i="7" s="1"/>
  <c r="H1720" i="7"/>
  <c r="K1720" i="7" s="1"/>
  <c r="H1719" i="7"/>
  <c r="K1719" i="7" s="1"/>
  <c r="H1718" i="7"/>
  <c r="K1718" i="7" s="1"/>
  <c r="H1717" i="7"/>
  <c r="K1717" i="7" s="1"/>
  <c r="H1716" i="7"/>
  <c r="K1716" i="7" s="1"/>
  <c r="H1715" i="7"/>
  <c r="K1715" i="7" s="1"/>
  <c r="H1714" i="7"/>
  <c r="K1714" i="7" s="1"/>
  <c r="H1713" i="7"/>
  <c r="K1713" i="7" s="1"/>
  <c r="H1712" i="7"/>
  <c r="K1712" i="7" s="1"/>
  <c r="H1711" i="7"/>
  <c r="K1711" i="7" s="1"/>
  <c r="H1710" i="7"/>
  <c r="K1710" i="7" s="1"/>
  <c r="H1709" i="7"/>
  <c r="K1709" i="7" s="1"/>
  <c r="H1708" i="7"/>
  <c r="K1708" i="7" s="1"/>
  <c r="H1707" i="7"/>
  <c r="K1707" i="7" s="1"/>
  <c r="H1706" i="7"/>
  <c r="K1706" i="7" s="1"/>
  <c r="H1705" i="7"/>
  <c r="K1705" i="7" s="1"/>
  <c r="H1704" i="7"/>
  <c r="K1704" i="7" s="1"/>
  <c r="H1703" i="7"/>
  <c r="K1703" i="7" s="1"/>
  <c r="H1702" i="7"/>
  <c r="K1702" i="7" s="1"/>
  <c r="H1701" i="7"/>
  <c r="K1701" i="7" s="1"/>
  <c r="H1700" i="7"/>
  <c r="K1700" i="7" s="1"/>
  <c r="H1699" i="7"/>
  <c r="K1699" i="7" s="1"/>
  <c r="H1698" i="7"/>
  <c r="K1698" i="7" s="1"/>
  <c r="H1697" i="7"/>
  <c r="K1697" i="7" s="1"/>
  <c r="H1696" i="7"/>
  <c r="K1696" i="7" s="1"/>
  <c r="H1695" i="7"/>
  <c r="K1695" i="7" s="1"/>
  <c r="H1694" i="7"/>
  <c r="K1694" i="7" s="1"/>
  <c r="H1693" i="7"/>
  <c r="K1693" i="7" s="1"/>
  <c r="H1692" i="7"/>
  <c r="K1692" i="7" s="1"/>
  <c r="H1691" i="7"/>
  <c r="K1691" i="7" s="1"/>
  <c r="H1690" i="7"/>
  <c r="K1690" i="7" s="1"/>
  <c r="H1689" i="7"/>
  <c r="K1689" i="7" s="1"/>
  <c r="H1688" i="7"/>
  <c r="K1688" i="7" s="1"/>
  <c r="H1687" i="7"/>
  <c r="K1687" i="7" s="1"/>
  <c r="H1686" i="7"/>
  <c r="K1686" i="7" s="1"/>
  <c r="H1685" i="7"/>
  <c r="K1685" i="7" s="1"/>
  <c r="H1684" i="7"/>
  <c r="K1684" i="7" s="1"/>
  <c r="H1683" i="7"/>
  <c r="K1683" i="7" s="1"/>
  <c r="H1682" i="7"/>
  <c r="K1682" i="7" s="1"/>
  <c r="H1681" i="7"/>
  <c r="K1681" i="7" s="1"/>
  <c r="H1680" i="7"/>
  <c r="K1680" i="7" s="1"/>
  <c r="H1679" i="7"/>
  <c r="K1679" i="7" s="1"/>
  <c r="H1678" i="7"/>
  <c r="K1678" i="7" s="1"/>
  <c r="H1677" i="7"/>
  <c r="K1677" i="7" s="1"/>
  <c r="H1676" i="7"/>
  <c r="K1676" i="7" s="1"/>
  <c r="H1675" i="7"/>
  <c r="K1675" i="7" s="1"/>
  <c r="H1674" i="7"/>
  <c r="K1674" i="7" s="1"/>
  <c r="H1673" i="7"/>
  <c r="K1673" i="7" s="1"/>
  <c r="H1672" i="7"/>
  <c r="K1672" i="7" s="1"/>
  <c r="H1671" i="7"/>
  <c r="K1671" i="7" s="1"/>
  <c r="H1670" i="7"/>
  <c r="K1670" i="7" s="1"/>
  <c r="H1669" i="7"/>
  <c r="K1669" i="7" s="1"/>
  <c r="H1668" i="7"/>
  <c r="K1668" i="7" s="1"/>
  <c r="H1667" i="7"/>
  <c r="K1667" i="7" s="1"/>
  <c r="H1666" i="7"/>
  <c r="K1666" i="7" s="1"/>
  <c r="H1665" i="7"/>
  <c r="K1665" i="7" s="1"/>
  <c r="H1664" i="7"/>
  <c r="K1664" i="7" s="1"/>
  <c r="H1663" i="7"/>
  <c r="K1663" i="7" s="1"/>
  <c r="H1662" i="7"/>
  <c r="K1662" i="7" s="1"/>
  <c r="H1661" i="7"/>
  <c r="K1661" i="7" s="1"/>
  <c r="H1660" i="7"/>
  <c r="K1660" i="7" s="1"/>
  <c r="H1659" i="7"/>
  <c r="K1659" i="7" s="1"/>
  <c r="H1658" i="7"/>
  <c r="K1658" i="7" s="1"/>
  <c r="H1657" i="7"/>
  <c r="K1657" i="7" s="1"/>
  <c r="H1656" i="7"/>
  <c r="K1656" i="7" s="1"/>
  <c r="H1655" i="7"/>
  <c r="K1655" i="7" s="1"/>
  <c r="H1654" i="7"/>
  <c r="K1654" i="7" s="1"/>
  <c r="H1653" i="7"/>
  <c r="K1653" i="7" s="1"/>
  <c r="H1652" i="7"/>
  <c r="K1652" i="7" s="1"/>
  <c r="H1651" i="7"/>
  <c r="K1651" i="7" s="1"/>
  <c r="H1650" i="7"/>
  <c r="K1650" i="7" s="1"/>
  <c r="H1649" i="7"/>
  <c r="K1649" i="7" s="1"/>
  <c r="H1648" i="7"/>
  <c r="K1648" i="7" s="1"/>
  <c r="H1647" i="7"/>
  <c r="K1647" i="7" s="1"/>
  <c r="H1646" i="7"/>
  <c r="K1646" i="7" s="1"/>
  <c r="H1645" i="7"/>
  <c r="K1645" i="7" s="1"/>
  <c r="H1644" i="7"/>
  <c r="K1644" i="7" s="1"/>
  <c r="H1643" i="7"/>
  <c r="K1643" i="7" s="1"/>
  <c r="H1642" i="7"/>
  <c r="K1642" i="7" s="1"/>
  <c r="H1641" i="7"/>
  <c r="K1641" i="7" s="1"/>
  <c r="H1640" i="7"/>
  <c r="K1640" i="7" s="1"/>
  <c r="H1639" i="7"/>
  <c r="K1639" i="7" s="1"/>
  <c r="H1638" i="7"/>
  <c r="K1638" i="7" s="1"/>
  <c r="H1637" i="7"/>
  <c r="K1637" i="7" s="1"/>
  <c r="H1636" i="7"/>
  <c r="K1636" i="7" s="1"/>
  <c r="H1635" i="7"/>
  <c r="K1635" i="7" s="1"/>
  <c r="H1634" i="7"/>
  <c r="K1634" i="7" s="1"/>
  <c r="H1633" i="7"/>
  <c r="K1633" i="7" s="1"/>
  <c r="H1632" i="7"/>
  <c r="K1632" i="7" s="1"/>
  <c r="H1631" i="7"/>
  <c r="K1631" i="7" s="1"/>
  <c r="H1630" i="7"/>
  <c r="K1630" i="7" s="1"/>
  <c r="H1629" i="7"/>
  <c r="K1629" i="7" s="1"/>
  <c r="H1628" i="7"/>
  <c r="K1628" i="7" s="1"/>
  <c r="H1627" i="7"/>
  <c r="K1627" i="7" s="1"/>
  <c r="H1626" i="7"/>
  <c r="K1626" i="7" s="1"/>
  <c r="H1625" i="7"/>
  <c r="K1625" i="7" s="1"/>
  <c r="H1624" i="7"/>
  <c r="K1624" i="7" s="1"/>
  <c r="H1623" i="7"/>
  <c r="K1623" i="7" s="1"/>
  <c r="H1622" i="7"/>
  <c r="K1622" i="7" s="1"/>
  <c r="H1621" i="7"/>
  <c r="K1621" i="7" s="1"/>
  <c r="H1620" i="7"/>
  <c r="K1620" i="7" s="1"/>
  <c r="H1619" i="7"/>
  <c r="K1619" i="7" s="1"/>
  <c r="H1618" i="7"/>
  <c r="K1618" i="7" s="1"/>
  <c r="H1617" i="7"/>
  <c r="K1617" i="7" s="1"/>
  <c r="H1616" i="7"/>
  <c r="K1616" i="7" s="1"/>
  <c r="H1615" i="7"/>
  <c r="K1615" i="7" s="1"/>
  <c r="H1614" i="7"/>
  <c r="K1614" i="7" s="1"/>
  <c r="H1613" i="7"/>
  <c r="K1613" i="7" s="1"/>
  <c r="H1612" i="7"/>
  <c r="K1612" i="7" s="1"/>
  <c r="H1611" i="7"/>
  <c r="K1611" i="7" s="1"/>
  <c r="H1610" i="7"/>
  <c r="K1610" i="7" s="1"/>
  <c r="H1609" i="7"/>
  <c r="K1609" i="7" s="1"/>
  <c r="H1608" i="7"/>
  <c r="K1608" i="7" s="1"/>
  <c r="H1607" i="7"/>
  <c r="K1607" i="7" s="1"/>
  <c r="H1606" i="7"/>
  <c r="K1606" i="7" s="1"/>
  <c r="H1605" i="7"/>
  <c r="K1605" i="7" s="1"/>
  <c r="H1604" i="7"/>
  <c r="K1604" i="7" s="1"/>
  <c r="H1603" i="7"/>
  <c r="K1603" i="7" s="1"/>
  <c r="H1602" i="7"/>
  <c r="K1602" i="7" s="1"/>
  <c r="H1601" i="7"/>
  <c r="K1601" i="7" s="1"/>
  <c r="H1600" i="7"/>
  <c r="K1600" i="7" s="1"/>
  <c r="H1599" i="7"/>
  <c r="K1599" i="7" s="1"/>
  <c r="H1598" i="7"/>
  <c r="K1598" i="7" s="1"/>
  <c r="H1597" i="7"/>
  <c r="K1597" i="7" s="1"/>
  <c r="H1596" i="7"/>
  <c r="K1596" i="7" s="1"/>
  <c r="H1595" i="7"/>
  <c r="K1595" i="7" s="1"/>
  <c r="H1594" i="7"/>
  <c r="K1594" i="7" s="1"/>
  <c r="H1593" i="7"/>
  <c r="K1593" i="7" s="1"/>
  <c r="H1592" i="7"/>
  <c r="K1592" i="7" s="1"/>
  <c r="H1591" i="7"/>
  <c r="K1591" i="7" s="1"/>
  <c r="H1590" i="7"/>
  <c r="K1590" i="7" s="1"/>
  <c r="H1589" i="7"/>
  <c r="K1589" i="7" s="1"/>
  <c r="H1588" i="7"/>
  <c r="K1588" i="7" s="1"/>
  <c r="H1587" i="7"/>
  <c r="K1587" i="7" s="1"/>
  <c r="H1586" i="7"/>
  <c r="K1586" i="7" s="1"/>
  <c r="H1585" i="7"/>
  <c r="K1585" i="7" s="1"/>
  <c r="H1584" i="7"/>
  <c r="K1584" i="7" s="1"/>
  <c r="H1583" i="7"/>
  <c r="K1583" i="7" s="1"/>
  <c r="H1582" i="7"/>
  <c r="K1582" i="7" s="1"/>
  <c r="H1581" i="7"/>
  <c r="K1581" i="7" s="1"/>
  <c r="H1580" i="7"/>
  <c r="K1580" i="7" s="1"/>
  <c r="H1579" i="7"/>
  <c r="K1579" i="7" s="1"/>
  <c r="H1578" i="7"/>
  <c r="K1578" i="7" s="1"/>
  <c r="H1577" i="7"/>
  <c r="K1577" i="7" s="1"/>
  <c r="H1576" i="7"/>
  <c r="K1576" i="7" s="1"/>
  <c r="H1575" i="7"/>
  <c r="K1575" i="7" s="1"/>
  <c r="H1574" i="7"/>
  <c r="K1574" i="7" s="1"/>
  <c r="H1573" i="7"/>
  <c r="K1573" i="7" s="1"/>
  <c r="H1572" i="7"/>
  <c r="K1572" i="7" s="1"/>
  <c r="H1571" i="7"/>
  <c r="K1571" i="7" s="1"/>
  <c r="H1570" i="7"/>
  <c r="K1570" i="7" s="1"/>
  <c r="H1569" i="7"/>
  <c r="K1569" i="7" s="1"/>
  <c r="H1568" i="7"/>
  <c r="K1568" i="7" s="1"/>
  <c r="H1567" i="7"/>
  <c r="K1567" i="7" s="1"/>
  <c r="H1566" i="7"/>
  <c r="K1566" i="7" s="1"/>
  <c r="H1565" i="7"/>
  <c r="K1565" i="7" s="1"/>
  <c r="H1564" i="7"/>
  <c r="K1564" i="7" s="1"/>
  <c r="H1563" i="7"/>
  <c r="K1563" i="7" s="1"/>
  <c r="H1562" i="7"/>
  <c r="K1562" i="7" s="1"/>
  <c r="H1561" i="7"/>
  <c r="K1561" i="7" s="1"/>
  <c r="H1560" i="7"/>
  <c r="K1560" i="7" s="1"/>
  <c r="H1559" i="7"/>
  <c r="K1559" i="7" s="1"/>
  <c r="H1558" i="7"/>
  <c r="K1558" i="7" s="1"/>
  <c r="H1557" i="7"/>
  <c r="K1557" i="7" s="1"/>
  <c r="H1556" i="7"/>
  <c r="K1556" i="7" s="1"/>
  <c r="H1555" i="7"/>
  <c r="K1555" i="7" s="1"/>
  <c r="H1554" i="7"/>
  <c r="K1554" i="7" s="1"/>
  <c r="H1553" i="7"/>
  <c r="K1553" i="7" s="1"/>
  <c r="H1552" i="7"/>
  <c r="K1552" i="7" s="1"/>
  <c r="H1551" i="7"/>
  <c r="K1551" i="7" s="1"/>
  <c r="H1550" i="7"/>
  <c r="K1550" i="7" s="1"/>
  <c r="H1549" i="7"/>
  <c r="K1549" i="7" s="1"/>
  <c r="H1548" i="7"/>
  <c r="K1548" i="7" s="1"/>
  <c r="H1547" i="7"/>
  <c r="K1547" i="7" s="1"/>
  <c r="H1546" i="7"/>
  <c r="K1546" i="7" s="1"/>
  <c r="H1545" i="7"/>
  <c r="K1545" i="7" s="1"/>
  <c r="H1544" i="7"/>
  <c r="K1544" i="7" s="1"/>
  <c r="H1543" i="7"/>
  <c r="K1543" i="7" s="1"/>
  <c r="H1542" i="7"/>
  <c r="K1542" i="7" s="1"/>
  <c r="H1541" i="7"/>
  <c r="K1541" i="7" s="1"/>
  <c r="H1540" i="7"/>
  <c r="K1540" i="7" s="1"/>
  <c r="H1539" i="7"/>
  <c r="K1539" i="7" s="1"/>
  <c r="H1538" i="7"/>
  <c r="K1538" i="7" s="1"/>
  <c r="H1537" i="7"/>
  <c r="K1537" i="7" s="1"/>
  <c r="H1536" i="7"/>
  <c r="K1536" i="7" s="1"/>
  <c r="H1535" i="7"/>
  <c r="K1535" i="7" s="1"/>
  <c r="H1534" i="7"/>
  <c r="K1534" i="7" s="1"/>
  <c r="H1533" i="7"/>
  <c r="K1533" i="7" s="1"/>
  <c r="H1532" i="7"/>
  <c r="K1532" i="7" s="1"/>
  <c r="H1531" i="7"/>
  <c r="K1531" i="7" s="1"/>
  <c r="H1530" i="7"/>
  <c r="K1530" i="7" s="1"/>
  <c r="H1529" i="7"/>
  <c r="K1529" i="7" s="1"/>
  <c r="H1528" i="7"/>
  <c r="K1528" i="7" s="1"/>
  <c r="H1527" i="7"/>
  <c r="K1527" i="7" s="1"/>
  <c r="H1526" i="7"/>
  <c r="K1526" i="7" s="1"/>
  <c r="H1525" i="7"/>
  <c r="K1525" i="7" s="1"/>
  <c r="H1524" i="7"/>
  <c r="K1524" i="7" s="1"/>
  <c r="H1523" i="7"/>
  <c r="K1523" i="7" s="1"/>
  <c r="H1522" i="7"/>
  <c r="K1522" i="7" s="1"/>
  <c r="H1521" i="7"/>
  <c r="K1521" i="7" s="1"/>
  <c r="H1520" i="7"/>
  <c r="K1520" i="7" s="1"/>
  <c r="H1519" i="7"/>
  <c r="K1519" i="7" s="1"/>
  <c r="H1518" i="7"/>
  <c r="K1518" i="7" s="1"/>
  <c r="H1517" i="7"/>
  <c r="K1517" i="7" s="1"/>
  <c r="H1516" i="7"/>
  <c r="K1516" i="7" s="1"/>
  <c r="H1515" i="7"/>
  <c r="K1515" i="7" s="1"/>
  <c r="H1514" i="7"/>
  <c r="K1514" i="7" s="1"/>
  <c r="H1513" i="7"/>
  <c r="K1513" i="7" s="1"/>
  <c r="H1512" i="7"/>
  <c r="K1512" i="7" s="1"/>
  <c r="H1511" i="7"/>
  <c r="K1511" i="7" s="1"/>
  <c r="H1510" i="7"/>
  <c r="K1510" i="7" s="1"/>
  <c r="H1509" i="7"/>
  <c r="K1509" i="7" s="1"/>
  <c r="H1508" i="7"/>
  <c r="K1508" i="7" s="1"/>
  <c r="H1507" i="7"/>
  <c r="K1507" i="7" s="1"/>
  <c r="H1506" i="7"/>
  <c r="K1506" i="7" s="1"/>
  <c r="H1505" i="7"/>
  <c r="K1505" i="7" s="1"/>
  <c r="H1504" i="7"/>
  <c r="K1504" i="7" s="1"/>
  <c r="H1503" i="7"/>
  <c r="K1503" i="7" s="1"/>
  <c r="H1502" i="7"/>
  <c r="K1502" i="7" s="1"/>
  <c r="H1501" i="7"/>
  <c r="K1501" i="7" s="1"/>
  <c r="H1500" i="7"/>
  <c r="K1500" i="7" s="1"/>
  <c r="H1499" i="7"/>
  <c r="K1499" i="7" s="1"/>
  <c r="H1498" i="7"/>
  <c r="K1498" i="7" s="1"/>
  <c r="H1497" i="7"/>
  <c r="K1497" i="7" s="1"/>
  <c r="H1496" i="7"/>
  <c r="K1496" i="7" s="1"/>
  <c r="H1495" i="7"/>
  <c r="K1495" i="7" s="1"/>
  <c r="H1494" i="7"/>
  <c r="K1494" i="7" s="1"/>
  <c r="H1493" i="7"/>
  <c r="K1493" i="7" s="1"/>
  <c r="H1492" i="7"/>
  <c r="K1492" i="7" s="1"/>
  <c r="H1491" i="7"/>
  <c r="K1491" i="7" s="1"/>
  <c r="H1490" i="7"/>
  <c r="K1490" i="7" s="1"/>
  <c r="H1489" i="7"/>
  <c r="K1489" i="7" s="1"/>
  <c r="H1488" i="7"/>
  <c r="K1488" i="7" s="1"/>
  <c r="H1487" i="7"/>
  <c r="K1487" i="7" s="1"/>
  <c r="H1486" i="7"/>
  <c r="K1486" i="7" s="1"/>
  <c r="H1485" i="7"/>
  <c r="K1485" i="7" s="1"/>
  <c r="H1484" i="7"/>
  <c r="K1484" i="7" s="1"/>
  <c r="H1483" i="7"/>
  <c r="K1483" i="7" s="1"/>
  <c r="H1482" i="7"/>
  <c r="K1482" i="7" s="1"/>
  <c r="H1481" i="7"/>
  <c r="K1481" i="7" s="1"/>
  <c r="H1480" i="7"/>
  <c r="K1480" i="7" s="1"/>
  <c r="H1479" i="7"/>
  <c r="K1479" i="7" s="1"/>
  <c r="H1478" i="7"/>
  <c r="K1478" i="7" s="1"/>
  <c r="H1477" i="7"/>
  <c r="K1477" i="7" s="1"/>
  <c r="H1476" i="7"/>
  <c r="K1476" i="7" s="1"/>
  <c r="H1475" i="7"/>
  <c r="K1475" i="7" s="1"/>
  <c r="H1474" i="7"/>
  <c r="K1474" i="7" s="1"/>
  <c r="H1473" i="7"/>
  <c r="K1473" i="7" s="1"/>
  <c r="H1472" i="7"/>
  <c r="K1472" i="7" s="1"/>
  <c r="H1471" i="7"/>
  <c r="K1471" i="7" s="1"/>
  <c r="H1470" i="7"/>
  <c r="K1470" i="7" s="1"/>
  <c r="H1469" i="7"/>
  <c r="K1469" i="7" s="1"/>
  <c r="H1468" i="7"/>
  <c r="K1468" i="7" s="1"/>
  <c r="H1467" i="7"/>
  <c r="K1467" i="7" s="1"/>
  <c r="H1466" i="7"/>
  <c r="K1466" i="7" s="1"/>
  <c r="H1465" i="7"/>
  <c r="K1465" i="7" s="1"/>
  <c r="H1464" i="7"/>
  <c r="K1464" i="7" s="1"/>
  <c r="H1463" i="7"/>
  <c r="K1463" i="7" s="1"/>
  <c r="H1462" i="7"/>
  <c r="K1462" i="7" s="1"/>
  <c r="H1461" i="7"/>
  <c r="K1461" i="7" s="1"/>
  <c r="H1460" i="7"/>
  <c r="K1460" i="7" s="1"/>
  <c r="H1459" i="7"/>
  <c r="K1459" i="7" s="1"/>
  <c r="H1458" i="7"/>
  <c r="K1458" i="7" s="1"/>
  <c r="H1457" i="7"/>
  <c r="K1457" i="7" s="1"/>
  <c r="H1456" i="7"/>
  <c r="K1456" i="7" s="1"/>
  <c r="H1455" i="7"/>
  <c r="K1455" i="7" s="1"/>
  <c r="H1454" i="7"/>
  <c r="K1454" i="7" s="1"/>
  <c r="H1453" i="7"/>
  <c r="K1453" i="7" s="1"/>
  <c r="H1452" i="7"/>
  <c r="K1452" i="7" s="1"/>
  <c r="H1451" i="7"/>
  <c r="K1451" i="7" s="1"/>
  <c r="H1450" i="7"/>
  <c r="K1450" i="7" s="1"/>
  <c r="H1449" i="7"/>
  <c r="K1449" i="7" s="1"/>
  <c r="H1448" i="7"/>
  <c r="K1448" i="7" s="1"/>
  <c r="H1447" i="7"/>
  <c r="K1447" i="7" s="1"/>
  <c r="H1446" i="7"/>
  <c r="K1446" i="7" s="1"/>
  <c r="H1445" i="7"/>
  <c r="K1445" i="7" s="1"/>
  <c r="H1444" i="7"/>
  <c r="K1444" i="7" s="1"/>
  <c r="H1443" i="7"/>
  <c r="K1443" i="7" s="1"/>
  <c r="H1442" i="7"/>
  <c r="K1442" i="7" s="1"/>
  <c r="H1441" i="7"/>
  <c r="K1441" i="7" s="1"/>
  <c r="H1440" i="7"/>
  <c r="K1440" i="7" s="1"/>
  <c r="H1439" i="7"/>
  <c r="K1439" i="7" s="1"/>
  <c r="H1438" i="7"/>
  <c r="K1438" i="7" s="1"/>
  <c r="H1437" i="7"/>
  <c r="K1437" i="7" s="1"/>
  <c r="H1436" i="7"/>
  <c r="K1436" i="7" s="1"/>
  <c r="H1435" i="7"/>
  <c r="K1435" i="7" s="1"/>
  <c r="H1434" i="7"/>
  <c r="K1434" i="7" s="1"/>
  <c r="H1433" i="7"/>
  <c r="K1433" i="7" s="1"/>
  <c r="H1432" i="7"/>
  <c r="K1432" i="7" s="1"/>
  <c r="H1431" i="7"/>
  <c r="K1431" i="7" s="1"/>
  <c r="H1430" i="7"/>
  <c r="K1430" i="7" s="1"/>
  <c r="H1429" i="7"/>
  <c r="K1429" i="7" s="1"/>
  <c r="H1428" i="7"/>
  <c r="K1428" i="7" s="1"/>
  <c r="H1427" i="7"/>
  <c r="K1427" i="7" s="1"/>
  <c r="H1426" i="7"/>
  <c r="K1426" i="7" s="1"/>
  <c r="H1425" i="7"/>
  <c r="K1425" i="7" s="1"/>
  <c r="H1424" i="7"/>
  <c r="K1424" i="7" s="1"/>
  <c r="H1423" i="7"/>
  <c r="K1423" i="7" s="1"/>
  <c r="H1422" i="7"/>
  <c r="K1422" i="7" s="1"/>
  <c r="H1421" i="7"/>
  <c r="K1421" i="7" s="1"/>
  <c r="H1420" i="7"/>
  <c r="K1420" i="7" s="1"/>
  <c r="H1419" i="7"/>
  <c r="K1419" i="7" s="1"/>
  <c r="H1418" i="7"/>
  <c r="K1418" i="7" s="1"/>
  <c r="H1417" i="7"/>
  <c r="K1417" i="7" s="1"/>
  <c r="H1416" i="7"/>
  <c r="K1416" i="7" s="1"/>
  <c r="H1415" i="7"/>
  <c r="K1415" i="7" s="1"/>
  <c r="H1414" i="7"/>
  <c r="K1414" i="7" s="1"/>
  <c r="H1413" i="7"/>
  <c r="K1413" i="7" s="1"/>
  <c r="H1412" i="7"/>
  <c r="K1412" i="7" s="1"/>
  <c r="H1411" i="7"/>
  <c r="K1411" i="7" s="1"/>
  <c r="H1410" i="7"/>
  <c r="K1410" i="7" s="1"/>
  <c r="H1409" i="7"/>
  <c r="K1409" i="7" s="1"/>
  <c r="H1408" i="7"/>
  <c r="K1408" i="7" s="1"/>
  <c r="H1407" i="7"/>
  <c r="K1407" i="7" s="1"/>
  <c r="H1406" i="7"/>
  <c r="K1406" i="7" s="1"/>
  <c r="H1405" i="7"/>
  <c r="K1405" i="7" s="1"/>
  <c r="H1404" i="7"/>
  <c r="K1404" i="7" s="1"/>
  <c r="H1403" i="7"/>
  <c r="K1403" i="7" s="1"/>
  <c r="H1402" i="7"/>
  <c r="K1402" i="7" s="1"/>
  <c r="H1401" i="7"/>
  <c r="K1401" i="7" s="1"/>
  <c r="H1400" i="7"/>
  <c r="K1400" i="7" s="1"/>
  <c r="H1399" i="7"/>
  <c r="K1399" i="7" s="1"/>
  <c r="H1398" i="7"/>
  <c r="K1398" i="7" s="1"/>
  <c r="H1397" i="7"/>
  <c r="K1397" i="7" s="1"/>
  <c r="H1396" i="7"/>
  <c r="K1396" i="7" s="1"/>
  <c r="H1395" i="7"/>
  <c r="K1395" i="7" s="1"/>
  <c r="H1394" i="7"/>
  <c r="K1394" i="7" s="1"/>
  <c r="H1393" i="7"/>
  <c r="K1393" i="7" s="1"/>
  <c r="H1392" i="7"/>
  <c r="K1392" i="7" s="1"/>
  <c r="H1391" i="7"/>
  <c r="K1391" i="7" s="1"/>
  <c r="H1390" i="7"/>
  <c r="K1390" i="7" s="1"/>
  <c r="H1389" i="7"/>
  <c r="K1389" i="7" s="1"/>
  <c r="H1388" i="7"/>
  <c r="K1388" i="7" s="1"/>
  <c r="H1387" i="7"/>
  <c r="K1387" i="7" s="1"/>
  <c r="H1386" i="7"/>
  <c r="K1386" i="7" s="1"/>
  <c r="H1385" i="7"/>
  <c r="K1385" i="7" s="1"/>
  <c r="H1384" i="7"/>
  <c r="K1384" i="7" s="1"/>
  <c r="H1383" i="7"/>
  <c r="K1383" i="7" s="1"/>
  <c r="H1382" i="7"/>
  <c r="K1382" i="7" s="1"/>
  <c r="H1381" i="7"/>
  <c r="K1381" i="7" s="1"/>
  <c r="H1380" i="7"/>
  <c r="K1380" i="7" s="1"/>
  <c r="H1379" i="7"/>
  <c r="K1379" i="7" s="1"/>
  <c r="H1378" i="7"/>
  <c r="K1378" i="7" s="1"/>
  <c r="H1377" i="7"/>
  <c r="K1377" i="7" s="1"/>
  <c r="H1376" i="7"/>
  <c r="K1376" i="7" s="1"/>
  <c r="H1375" i="7"/>
  <c r="K1375" i="7" s="1"/>
  <c r="H1374" i="7"/>
  <c r="K1374" i="7" s="1"/>
  <c r="H1373" i="7"/>
  <c r="K1373" i="7" s="1"/>
  <c r="H1372" i="7"/>
  <c r="K1372" i="7" s="1"/>
  <c r="H1371" i="7"/>
  <c r="K1371" i="7" s="1"/>
  <c r="H1370" i="7"/>
  <c r="K1370" i="7" s="1"/>
  <c r="H1369" i="7"/>
  <c r="K1369" i="7" s="1"/>
  <c r="H1368" i="7"/>
  <c r="K1368" i="7" s="1"/>
  <c r="H1367" i="7"/>
  <c r="K1367" i="7" s="1"/>
  <c r="H1366" i="7"/>
  <c r="K1366" i="7" s="1"/>
  <c r="H1365" i="7"/>
  <c r="K1365" i="7" s="1"/>
  <c r="H1364" i="7"/>
  <c r="K1364" i="7" s="1"/>
  <c r="H1363" i="7"/>
  <c r="K1363" i="7" s="1"/>
  <c r="H1362" i="7"/>
  <c r="K1362" i="7" s="1"/>
  <c r="H1361" i="7"/>
  <c r="K1361" i="7" s="1"/>
  <c r="H1360" i="7"/>
  <c r="K1360" i="7" s="1"/>
  <c r="H1359" i="7"/>
  <c r="K1359" i="7" s="1"/>
  <c r="H1358" i="7"/>
  <c r="K1358" i="7" s="1"/>
  <c r="H1357" i="7"/>
  <c r="K1357" i="7" s="1"/>
  <c r="H1356" i="7"/>
  <c r="K1356" i="7" s="1"/>
  <c r="H1355" i="7"/>
  <c r="K1355" i="7" s="1"/>
  <c r="H1354" i="7"/>
  <c r="K1354" i="7" s="1"/>
  <c r="H1353" i="7"/>
  <c r="K1353" i="7" s="1"/>
  <c r="H1352" i="7"/>
  <c r="K1352" i="7" s="1"/>
  <c r="H1351" i="7"/>
  <c r="K1351" i="7" s="1"/>
  <c r="H1350" i="7"/>
  <c r="K1350" i="7" s="1"/>
  <c r="H1349" i="7"/>
  <c r="K1349" i="7" s="1"/>
  <c r="H1348" i="7"/>
  <c r="K1348" i="7" s="1"/>
  <c r="H1347" i="7"/>
  <c r="K1347" i="7" s="1"/>
  <c r="H1346" i="7"/>
  <c r="K1346" i="7" s="1"/>
  <c r="H1345" i="7"/>
  <c r="K1345" i="7" s="1"/>
  <c r="H1344" i="7"/>
  <c r="K1344" i="7" s="1"/>
  <c r="H1343" i="7"/>
  <c r="K1343" i="7" s="1"/>
  <c r="H1342" i="7"/>
  <c r="K1342" i="7" s="1"/>
  <c r="H1341" i="7"/>
  <c r="K1341" i="7" s="1"/>
  <c r="H1340" i="7"/>
  <c r="K1340" i="7" s="1"/>
  <c r="H1339" i="7"/>
  <c r="K1339" i="7" s="1"/>
  <c r="H1338" i="7"/>
  <c r="K1338" i="7" s="1"/>
  <c r="H1337" i="7"/>
  <c r="K1337" i="7" s="1"/>
  <c r="H1336" i="7"/>
  <c r="K1336" i="7" s="1"/>
  <c r="H1335" i="7"/>
  <c r="K1335" i="7" s="1"/>
  <c r="H1334" i="7"/>
  <c r="K1334" i="7" s="1"/>
  <c r="H1333" i="7"/>
  <c r="K1333" i="7" s="1"/>
  <c r="H1332" i="7"/>
  <c r="K1332" i="7" s="1"/>
  <c r="H1331" i="7"/>
  <c r="K1331" i="7" s="1"/>
  <c r="H1330" i="7"/>
  <c r="K1330" i="7" s="1"/>
  <c r="H1329" i="7"/>
  <c r="K1329" i="7" s="1"/>
  <c r="H1328" i="7"/>
  <c r="K1328" i="7" s="1"/>
  <c r="H1327" i="7"/>
  <c r="K1327" i="7" s="1"/>
  <c r="H1326" i="7"/>
  <c r="K1326" i="7" s="1"/>
  <c r="H1325" i="7"/>
  <c r="K1325" i="7" s="1"/>
  <c r="H1324" i="7"/>
  <c r="K1324" i="7" s="1"/>
  <c r="H1323" i="7"/>
  <c r="K1323" i="7" s="1"/>
  <c r="H1322" i="7"/>
  <c r="K1322" i="7" s="1"/>
  <c r="H1321" i="7"/>
  <c r="K1321" i="7" s="1"/>
  <c r="H1320" i="7"/>
  <c r="K1320" i="7" s="1"/>
  <c r="H1319" i="7"/>
  <c r="K1319" i="7" s="1"/>
  <c r="H1318" i="7"/>
  <c r="K1318" i="7" s="1"/>
  <c r="H1317" i="7"/>
  <c r="K1317" i="7" s="1"/>
  <c r="H1316" i="7"/>
  <c r="K1316" i="7" s="1"/>
  <c r="H1315" i="7"/>
  <c r="K1315" i="7" s="1"/>
  <c r="H1314" i="7"/>
  <c r="K1314" i="7" s="1"/>
  <c r="H1313" i="7"/>
  <c r="K1313" i="7" s="1"/>
  <c r="H1312" i="7"/>
  <c r="K1312" i="7" s="1"/>
  <c r="H1311" i="7"/>
  <c r="K1311" i="7" s="1"/>
  <c r="H1310" i="7"/>
  <c r="K1310" i="7" s="1"/>
  <c r="H1309" i="7"/>
  <c r="K1309" i="7" s="1"/>
  <c r="H1308" i="7"/>
  <c r="K1308" i="7" s="1"/>
  <c r="H1307" i="7"/>
  <c r="K1307" i="7" s="1"/>
  <c r="H1306" i="7"/>
  <c r="K1306" i="7" s="1"/>
  <c r="H1305" i="7"/>
  <c r="K1305" i="7" s="1"/>
  <c r="H1304" i="7"/>
  <c r="K1304" i="7" s="1"/>
  <c r="H1303" i="7"/>
  <c r="K1303" i="7" s="1"/>
  <c r="H1302" i="7"/>
  <c r="K1302" i="7" s="1"/>
  <c r="H1301" i="7"/>
  <c r="K1301" i="7" s="1"/>
  <c r="H1300" i="7"/>
  <c r="K1300" i="7" s="1"/>
  <c r="H1299" i="7"/>
  <c r="K1299" i="7" s="1"/>
  <c r="H1298" i="7"/>
  <c r="K1298" i="7" s="1"/>
  <c r="H1297" i="7"/>
  <c r="K1297" i="7" s="1"/>
  <c r="H1296" i="7"/>
  <c r="K1296" i="7" s="1"/>
  <c r="H1295" i="7"/>
  <c r="K1295" i="7" s="1"/>
  <c r="H1294" i="7"/>
  <c r="K1294" i="7" s="1"/>
  <c r="H1293" i="7"/>
  <c r="K1293" i="7" s="1"/>
  <c r="H1292" i="7"/>
  <c r="K1292" i="7" s="1"/>
  <c r="H1291" i="7"/>
  <c r="K1291" i="7" s="1"/>
  <c r="H1290" i="7"/>
  <c r="K1290" i="7" s="1"/>
  <c r="H1289" i="7"/>
  <c r="K1289" i="7" s="1"/>
  <c r="H1288" i="7"/>
  <c r="K1288" i="7" s="1"/>
  <c r="H1287" i="7"/>
  <c r="K1287" i="7" s="1"/>
  <c r="H1286" i="7"/>
  <c r="K1286" i="7" s="1"/>
  <c r="H1285" i="7"/>
  <c r="K1285" i="7" s="1"/>
  <c r="H1284" i="7"/>
  <c r="K1284" i="7" s="1"/>
  <c r="H1283" i="7"/>
  <c r="K1283" i="7" s="1"/>
  <c r="H1282" i="7"/>
  <c r="K1282" i="7" s="1"/>
  <c r="H1281" i="7"/>
  <c r="K1281" i="7" s="1"/>
  <c r="H1280" i="7"/>
  <c r="K1280" i="7" s="1"/>
  <c r="H1279" i="7"/>
  <c r="K1279" i="7" s="1"/>
  <c r="H1278" i="7"/>
  <c r="K1278" i="7" s="1"/>
  <c r="H1277" i="7"/>
  <c r="K1277" i="7" s="1"/>
  <c r="H1276" i="7"/>
  <c r="K1276" i="7" s="1"/>
  <c r="H1275" i="7"/>
  <c r="K1275" i="7" s="1"/>
  <c r="H1274" i="7"/>
  <c r="K1274" i="7" s="1"/>
  <c r="H1273" i="7"/>
  <c r="K1273" i="7" s="1"/>
  <c r="H1272" i="7"/>
  <c r="K1272" i="7" s="1"/>
  <c r="H1271" i="7"/>
  <c r="K1271" i="7" s="1"/>
  <c r="H1270" i="7"/>
  <c r="K1270" i="7" s="1"/>
  <c r="H1269" i="7"/>
  <c r="K1269" i="7" s="1"/>
  <c r="H1268" i="7"/>
  <c r="K1268" i="7" s="1"/>
  <c r="H1267" i="7"/>
  <c r="K1267" i="7" s="1"/>
  <c r="H1266" i="7"/>
  <c r="K1266" i="7" s="1"/>
  <c r="H1265" i="7"/>
  <c r="K1265" i="7" s="1"/>
  <c r="H1264" i="7"/>
  <c r="K1264" i="7" s="1"/>
  <c r="H1263" i="7"/>
  <c r="K1263" i="7" s="1"/>
  <c r="H1262" i="7"/>
  <c r="K1262" i="7" s="1"/>
  <c r="H1261" i="7"/>
  <c r="K1261" i="7" s="1"/>
  <c r="H1260" i="7"/>
  <c r="K1260" i="7" s="1"/>
  <c r="H1259" i="7"/>
  <c r="K1259" i="7" s="1"/>
  <c r="H1258" i="7"/>
  <c r="K1258" i="7" s="1"/>
  <c r="H1257" i="7"/>
  <c r="K1257" i="7" s="1"/>
  <c r="H1256" i="7"/>
  <c r="K1256" i="7" s="1"/>
  <c r="H1255" i="7"/>
  <c r="K1255" i="7" s="1"/>
  <c r="H1254" i="7"/>
  <c r="K1254" i="7" s="1"/>
  <c r="H1253" i="7"/>
  <c r="K1253" i="7" s="1"/>
  <c r="H1252" i="7"/>
  <c r="K1252" i="7" s="1"/>
  <c r="H1251" i="7"/>
  <c r="K1251" i="7" s="1"/>
  <c r="H1250" i="7"/>
  <c r="K1250" i="7" s="1"/>
  <c r="H1249" i="7"/>
  <c r="K1249" i="7" s="1"/>
  <c r="H1248" i="7"/>
  <c r="K1248" i="7" s="1"/>
  <c r="H1247" i="7"/>
  <c r="K1247" i="7" s="1"/>
  <c r="H1246" i="7"/>
  <c r="K1246" i="7" s="1"/>
  <c r="H1245" i="7"/>
  <c r="K1245" i="7" s="1"/>
  <c r="H1244" i="7"/>
  <c r="K1244" i="7" s="1"/>
  <c r="H1243" i="7"/>
  <c r="K1243" i="7" s="1"/>
  <c r="H1242" i="7"/>
  <c r="K1242" i="7" s="1"/>
  <c r="H1241" i="7"/>
  <c r="K1241" i="7" s="1"/>
  <c r="H1240" i="7"/>
  <c r="K1240" i="7" s="1"/>
  <c r="H1239" i="7"/>
  <c r="K1239" i="7" s="1"/>
  <c r="H1238" i="7"/>
  <c r="K1238" i="7" s="1"/>
  <c r="H1237" i="7"/>
  <c r="K1237" i="7" s="1"/>
  <c r="H1236" i="7"/>
  <c r="K1236" i="7" s="1"/>
  <c r="H1235" i="7"/>
  <c r="K1235" i="7" s="1"/>
  <c r="H1234" i="7"/>
  <c r="K1234" i="7" s="1"/>
  <c r="H1233" i="7"/>
  <c r="K1233" i="7" s="1"/>
  <c r="H1232" i="7"/>
  <c r="K1232" i="7" s="1"/>
  <c r="H1231" i="7"/>
  <c r="K1231" i="7" s="1"/>
  <c r="H1230" i="7"/>
  <c r="K1230" i="7" s="1"/>
  <c r="H1229" i="7"/>
  <c r="K1229" i="7" s="1"/>
  <c r="H1228" i="7"/>
  <c r="K1228" i="7" s="1"/>
  <c r="H1227" i="7"/>
  <c r="K1227" i="7" s="1"/>
  <c r="H1226" i="7"/>
  <c r="K1226" i="7" s="1"/>
  <c r="H1225" i="7"/>
  <c r="K1225" i="7" s="1"/>
  <c r="H1224" i="7"/>
  <c r="K1224" i="7" s="1"/>
  <c r="H1223" i="7"/>
  <c r="K1223" i="7" s="1"/>
  <c r="H1222" i="7"/>
  <c r="K1222" i="7" s="1"/>
  <c r="H1221" i="7"/>
  <c r="K1221" i="7" s="1"/>
  <c r="H1220" i="7"/>
  <c r="K1220" i="7" s="1"/>
  <c r="H1219" i="7"/>
  <c r="K1219" i="7" s="1"/>
  <c r="H1218" i="7"/>
  <c r="K1218" i="7" s="1"/>
  <c r="H1217" i="7"/>
  <c r="K1217" i="7" s="1"/>
  <c r="H1216" i="7"/>
  <c r="K1216" i="7" s="1"/>
  <c r="H1215" i="7"/>
  <c r="K1215" i="7" s="1"/>
  <c r="H1214" i="7"/>
  <c r="K1214" i="7" s="1"/>
  <c r="H1213" i="7"/>
  <c r="K1213" i="7" s="1"/>
  <c r="H1212" i="7"/>
  <c r="K1212" i="7" s="1"/>
  <c r="H1211" i="7"/>
  <c r="K1211" i="7" s="1"/>
  <c r="H1210" i="7"/>
  <c r="K1210" i="7" s="1"/>
  <c r="H1209" i="7"/>
  <c r="K1209" i="7" s="1"/>
  <c r="H1208" i="7"/>
  <c r="K1208" i="7" s="1"/>
  <c r="H1207" i="7"/>
  <c r="K1207" i="7" s="1"/>
  <c r="H1206" i="7"/>
  <c r="K1206" i="7" s="1"/>
  <c r="H1205" i="7"/>
  <c r="K1205" i="7" s="1"/>
  <c r="H1204" i="7"/>
  <c r="K1204" i="7" s="1"/>
  <c r="H1203" i="7"/>
  <c r="K1203" i="7" s="1"/>
  <c r="H1202" i="7"/>
  <c r="K1202" i="7" s="1"/>
  <c r="H1201" i="7"/>
  <c r="K1201" i="7" s="1"/>
  <c r="H1200" i="7"/>
  <c r="K1200" i="7" s="1"/>
  <c r="H1199" i="7"/>
  <c r="K1199" i="7" s="1"/>
  <c r="H1198" i="7"/>
  <c r="K1198" i="7" s="1"/>
  <c r="H1197" i="7"/>
  <c r="K1197" i="7" s="1"/>
  <c r="H1196" i="7"/>
  <c r="K1196" i="7" s="1"/>
  <c r="H1195" i="7"/>
  <c r="K1195" i="7" s="1"/>
  <c r="H1194" i="7"/>
  <c r="K1194" i="7" s="1"/>
  <c r="H1193" i="7"/>
  <c r="K1193" i="7" s="1"/>
  <c r="H1192" i="7"/>
  <c r="K1192" i="7" s="1"/>
  <c r="H1191" i="7"/>
  <c r="K1191" i="7" s="1"/>
  <c r="H1190" i="7"/>
  <c r="K1190" i="7" s="1"/>
  <c r="H1189" i="7"/>
  <c r="K1189" i="7" s="1"/>
  <c r="H1188" i="7"/>
  <c r="K1188" i="7" s="1"/>
  <c r="H1187" i="7"/>
  <c r="K1187" i="7" s="1"/>
  <c r="H1186" i="7"/>
  <c r="K1186" i="7" s="1"/>
  <c r="H1185" i="7"/>
  <c r="K1185" i="7" s="1"/>
  <c r="H1184" i="7"/>
  <c r="K1184" i="7" s="1"/>
  <c r="H1183" i="7"/>
  <c r="K1183" i="7" s="1"/>
  <c r="H1182" i="7"/>
  <c r="K1182" i="7" s="1"/>
  <c r="H1181" i="7"/>
  <c r="K1181" i="7" s="1"/>
  <c r="H1180" i="7"/>
  <c r="K1180" i="7" s="1"/>
  <c r="H1179" i="7"/>
  <c r="K1179" i="7" s="1"/>
  <c r="H1178" i="7"/>
  <c r="K1178" i="7" s="1"/>
  <c r="H1177" i="7"/>
  <c r="K1177" i="7" s="1"/>
  <c r="H1176" i="7"/>
  <c r="K1176" i="7" s="1"/>
  <c r="H1175" i="7"/>
  <c r="K1175" i="7" s="1"/>
  <c r="H1174" i="7"/>
  <c r="K1174" i="7" s="1"/>
  <c r="H1173" i="7"/>
  <c r="K1173" i="7" s="1"/>
  <c r="H1172" i="7"/>
  <c r="K1172" i="7" s="1"/>
  <c r="H1171" i="7"/>
  <c r="K1171" i="7" s="1"/>
  <c r="H1170" i="7"/>
  <c r="K1170" i="7" s="1"/>
  <c r="H1169" i="7"/>
  <c r="K1169" i="7" s="1"/>
  <c r="H1168" i="7"/>
  <c r="K1168" i="7" s="1"/>
  <c r="H1167" i="7"/>
  <c r="K1167" i="7" s="1"/>
  <c r="H1166" i="7"/>
  <c r="K1166" i="7" s="1"/>
  <c r="H1165" i="7"/>
  <c r="K1165" i="7" s="1"/>
  <c r="H1164" i="7"/>
  <c r="K1164" i="7" s="1"/>
  <c r="H1163" i="7"/>
  <c r="K1163" i="7" s="1"/>
  <c r="H1162" i="7"/>
  <c r="K1162" i="7" s="1"/>
  <c r="H1161" i="7"/>
  <c r="K1161" i="7" s="1"/>
  <c r="H1160" i="7"/>
  <c r="K1160" i="7" s="1"/>
  <c r="H1159" i="7"/>
  <c r="K1159" i="7" s="1"/>
  <c r="H1158" i="7"/>
  <c r="K1158" i="7" s="1"/>
  <c r="H1157" i="7"/>
  <c r="K1157" i="7" s="1"/>
  <c r="H1156" i="7"/>
  <c r="K1156" i="7" s="1"/>
  <c r="H1155" i="7"/>
  <c r="K1155" i="7" s="1"/>
  <c r="H1154" i="7"/>
  <c r="K1154" i="7" s="1"/>
  <c r="H1153" i="7"/>
  <c r="K1153" i="7" s="1"/>
  <c r="H1152" i="7"/>
  <c r="K1152" i="7" s="1"/>
  <c r="H1151" i="7"/>
  <c r="K1151" i="7" s="1"/>
  <c r="H1150" i="7"/>
  <c r="K1150" i="7" s="1"/>
  <c r="H1149" i="7"/>
  <c r="K1149" i="7" s="1"/>
  <c r="H1148" i="7"/>
  <c r="K1148" i="7" s="1"/>
  <c r="H1147" i="7"/>
  <c r="K1147" i="7" s="1"/>
  <c r="H1146" i="7"/>
  <c r="K1146" i="7" s="1"/>
  <c r="H1145" i="7"/>
  <c r="K1145" i="7" s="1"/>
  <c r="H1144" i="7"/>
  <c r="K1144" i="7" s="1"/>
  <c r="H1143" i="7"/>
  <c r="K1143" i="7" s="1"/>
  <c r="H1142" i="7"/>
  <c r="K1142" i="7" s="1"/>
  <c r="H1141" i="7"/>
  <c r="K1141" i="7" s="1"/>
  <c r="H1140" i="7"/>
  <c r="K1140" i="7" s="1"/>
  <c r="H1139" i="7"/>
  <c r="K1139" i="7" s="1"/>
  <c r="H1138" i="7"/>
  <c r="K1138" i="7" s="1"/>
  <c r="H1137" i="7"/>
  <c r="K1137" i="7" s="1"/>
  <c r="H1136" i="7"/>
  <c r="K1136" i="7" s="1"/>
  <c r="H1135" i="7"/>
  <c r="K1135" i="7" s="1"/>
  <c r="H1134" i="7"/>
  <c r="K1134" i="7" s="1"/>
  <c r="H1133" i="7"/>
  <c r="K1133" i="7" s="1"/>
  <c r="H1132" i="7"/>
  <c r="K1132" i="7" s="1"/>
  <c r="H1131" i="7"/>
  <c r="K1131" i="7" s="1"/>
  <c r="H1130" i="7"/>
  <c r="K1130" i="7" s="1"/>
  <c r="H1129" i="7"/>
  <c r="K1129" i="7" s="1"/>
  <c r="H1128" i="7"/>
  <c r="K1128" i="7" s="1"/>
  <c r="H1127" i="7"/>
  <c r="K1127" i="7" s="1"/>
  <c r="H1126" i="7"/>
  <c r="K1126" i="7" s="1"/>
  <c r="H1125" i="7"/>
  <c r="K1125" i="7" s="1"/>
  <c r="H1124" i="7"/>
  <c r="K1124" i="7" s="1"/>
  <c r="H1123" i="7"/>
  <c r="K1123" i="7" s="1"/>
  <c r="H1122" i="7"/>
  <c r="K1122" i="7" s="1"/>
  <c r="H1121" i="7"/>
  <c r="K1121" i="7" s="1"/>
  <c r="H1120" i="7"/>
  <c r="K1120" i="7" s="1"/>
  <c r="H1119" i="7"/>
  <c r="K1119" i="7" s="1"/>
  <c r="H1118" i="7"/>
  <c r="K1118" i="7" s="1"/>
  <c r="H1117" i="7"/>
  <c r="K1117" i="7" s="1"/>
  <c r="H1116" i="7"/>
  <c r="K1116" i="7" s="1"/>
  <c r="H1115" i="7"/>
  <c r="K1115" i="7" s="1"/>
  <c r="H1114" i="7"/>
  <c r="K1114" i="7" s="1"/>
  <c r="H1113" i="7"/>
  <c r="K1113" i="7" s="1"/>
  <c r="H1112" i="7"/>
  <c r="K1112" i="7" s="1"/>
  <c r="H1111" i="7"/>
  <c r="K1111" i="7" s="1"/>
  <c r="H1110" i="7"/>
  <c r="K1110" i="7" s="1"/>
  <c r="H1109" i="7"/>
  <c r="K1109" i="7" s="1"/>
  <c r="H1108" i="7"/>
  <c r="K1108" i="7" s="1"/>
  <c r="H1107" i="7"/>
  <c r="K1107" i="7" s="1"/>
  <c r="H1106" i="7"/>
  <c r="K1106" i="7" s="1"/>
  <c r="H1105" i="7"/>
  <c r="K1105" i="7" s="1"/>
  <c r="H1104" i="7"/>
  <c r="K1104" i="7" s="1"/>
  <c r="H1103" i="7"/>
  <c r="K1103" i="7" s="1"/>
  <c r="H1102" i="7"/>
  <c r="K1102" i="7" s="1"/>
  <c r="H1101" i="7"/>
  <c r="K1101" i="7" s="1"/>
  <c r="H1100" i="7"/>
  <c r="K1100" i="7" s="1"/>
  <c r="H1099" i="7"/>
  <c r="K1099" i="7" s="1"/>
  <c r="H1098" i="7"/>
  <c r="K1098" i="7" s="1"/>
  <c r="H1097" i="7"/>
  <c r="K1097" i="7" s="1"/>
  <c r="H1096" i="7"/>
  <c r="K1096" i="7" s="1"/>
  <c r="H1095" i="7"/>
  <c r="K1095" i="7" s="1"/>
  <c r="H1094" i="7"/>
  <c r="K1094" i="7" s="1"/>
  <c r="H1093" i="7"/>
  <c r="K1093" i="7" s="1"/>
  <c r="H1092" i="7"/>
  <c r="K1092" i="7" s="1"/>
  <c r="H1091" i="7"/>
  <c r="K1091" i="7" s="1"/>
  <c r="H1090" i="7"/>
  <c r="K1090" i="7" s="1"/>
  <c r="H1089" i="7"/>
  <c r="K1089" i="7" s="1"/>
  <c r="H1088" i="7"/>
  <c r="K1088" i="7" s="1"/>
  <c r="H1087" i="7"/>
  <c r="K1087" i="7" s="1"/>
  <c r="H1086" i="7"/>
  <c r="K1086" i="7" s="1"/>
  <c r="H1085" i="7"/>
  <c r="K1085" i="7" s="1"/>
  <c r="H1084" i="7"/>
  <c r="K1084" i="7" s="1"/>
  <c r="H1083" i="7"/>
  <c r="K1083" i="7" s="1"/>
  <c r="H1082" i="7"/>
  <c r="K1082" i="7" s="1"/>
  <c r="H1081" i="7"/>
  <c r="K1081" i="7" s="1"/>
  <c r="H1080" i="7"/>
  <c r="K1080" i="7" s="1"/>
  <c r="H1079" i="7"/>
  <c r="K1079" i="7" s="1"/>
  <c r="H1078" i="7"/>
  <c r="K1078" i="7" s="1"/>
  <c r="H1077" i="7"/>
  <c r="K1077" i="7" s="1"/>
  <c r="H1076" i="7"/>
  <c r="K1076" i="7" s="1"/>
  <c r="H1075" i="7"/>
  <c r="K1075" i="7" s="1"/>
  <c r="H1074" i="7"/>
  <c r="K1074" i="7" s="1"/>
  <c r="H1073" i="7"/>
  <c r="K1073" i="7" s="1"/>
  <c r="H1072" i="7"/>
  <c r="K1072" i="7" s="1"/>
  <c r="H1071" i="7"/>
  <c r="K1071" i="7" s="1"/>
  <c r="H1070" i="7"/>
  <c r="K1070" i="7" s="1"/>
  <c r="H1069" i="7"/>
  <c r="K1069" i="7" s="1"/>
  <c r="H1068" i="7"/>
  <c r="K1068" i="7" s="1"/>
  <c r="H1067" i="7"/>
  <c r="K1067" i="7" s="1"/>
  <c r="H1066" i="7"/>
  <c r="K1066" i="7" s="1"/>
  <c r="H1065" i="7"/>
  <c r="K1065" i="7" s="1"/>
  <c r="H1064" i="7"/>
  <c r="K1064" i="7" s="1"/>
  <c r="H1063" i="7"/>
  <c r="K1063" i="7" s="1"/>
  <c r="H1062" i="7"/>
  <c r="K1062" i="7" s="1"/>
  <c r="H1061" i="7"/>
  <c r="K1061" i="7" s="1"/>
  <c r="H1060" i="7"/>
  <c r="K1060" i="7" s="1"/>
  <c r="H1059" i="7"/>
  <c r="K1059" i="7" s="1"/>
  <c r="H1058" i="7"/>
  <c r="K1058" i="7" s="1"/>
  <c r="H1057" i="7"/>
  <c r="K1057" i="7" s="1"/>
  <c r="H1056" i="7"/>
  <c r="K1056" i="7" s="1"/>
  <c r="H1055" i="7"/>
  <c r="K1055" i="7" s="1"/>
  <c r="H1054" i="7"/>
  <c r="K1054" i="7" s="1"/>
  <c r="H1053" i="7"/>
  <c r="K1053" i="7" s="1"/>
  <c r="H1052" i="7"/>
  <c r="K1052" i="7" s="1"/>
  <c r="H1051" i="7"/>
  <c r="K1051" i="7" s="1"/>
  <c r="H1050" i="7"/>
  <c r="K1050" i="7" s="1"/>
  <c r="H1049" i="7"/>
  <c r="K1049" i="7" s="1"/>
  <c r="H1048" i="7"/>
  <c r="K1048" i="7" s="1"/>
  <c r="H1047" i="7"/>
  <c r="K1047" i="7" s="1"/>
  <c r="H1046" i="7"/>
  <c r="K1046" i="7" s="1"/>
  <c r="H1045" i="7"/>
  <c r="K1045" i="7" s="1"/>
  <c r="H1044" i="7"/>
  <c r="K1044" i="7" s="1"/>
  <c r="H1043" i="7"/>
  <c r="K1043" i="7" s="1"/>
  <c r="H1042" i="7"/>
  <c r="K1042" i="7" s="1"/>
  <c r="H1041" i="7"/>
  <c r="K1041" i="7" s="1"/>
  <c r="H1040" i="7"/>
  <c r="K1040" i="7" s="1"/>
  <c r="H1039" i="7"/>
  <c r="K1039" i="7" s="1"/>
  <c r="H1038" i="7"/>
  <c r="K1038" i="7" s="1"/>
  <c r="H1037" i="7"/>
  <c r="K1037" i="7" s="1"/>
  <c r="H1036" i="7"/>
  <c r="K1036" i="7" s="1"/>
  <c r="H1035" i="7"/>
  <c r="K1035" i="7" s="1"/>
  <c r="H1034" i="7"/>
  <c r="K1034" i="7" s="1"/>
  <c r="H1033" i="7"/>
  <c r="K1033" i="7" s="1"/>
  <c r="H1032" i="7"/>
  <c r="K1032" i="7" s="1"/>
  <c r="H1031" i="7"/>
  <c r="K1031" i="7" s="1"/>
  <c r="H1030" i="7"/>
  <c r="K1030" i="7" s="1"/>
  <c r="H1029" i="7"/>
  <c r="K1029" i="7" s="1"/>
  <c r="H1028" i="7"/>
  <c r="K1028" i="7" s="1"/>
  <c r="H1027" i="7"/>
  <c r="K1027" i="7" s="1"/>
  <c r="H1026" i="7"/>
  <c r="K1026" i="7" s="1"/>
  <c r="H1025" i="7"/>
  <c r="K1025" i="7" s="1"/>
  <c r="H1024" i="7"/>
  <c r="K1024" i="7" s="1"/>
  <c r="H1023" i="7"/>
  <c r="K1023" i="7" s="1"/>
  <c r="H1022" i="7"/>
  <c r="K1022" i="7" s="1"/>
  <c r="H1021" i="7"/>
  <c r="K1021" i="7" s="1"/>
  <c r="H1020" i="7"/>
  <c r="K1020" i="7" s="1"/>
  <c r="H1019" i="7"/>
  <c r="K1019" i="7" s="1"/>
  <c r="H1018" i="7"/>
  <c r="K1018" i="7" s="1"/>
  <c r="H1017" i="7"/>
  <c r="K1017" i="7" s="1"/>
  <c r="H1016" i="7"/>
  <c r="K1016" i="7" s="1"/>
  <c r="H1015" i="7"/>
  <c r="K1015" i="7" s="1"/>
  <c r="H1014" i="7"/>
  <c r="K1014" i="7" s="1"/>
  <c r="H1013" i="7"/>
  <c r="K1013" i="7" s="1"/>
  <c r="H1012" i="7"/>
  <c r="K1012" i="7" s="1"/>
  <c r="H1011" i="7"/>
  <c r="K1011" i="7" s="1"/>
  <c r="H1010" i="7"/>
  <c r="K1010" i="7" s="1"/>
  <c r="H1009" i="7"/>
  <c r="K1009" i="7" s="1"/>
  <c r="H1008" i="7"/>
  <c r="K1008" i="7" s="1"/>
  <c r="H1007" i="7"/>
  <c r="K1007" i="7" s="1"/>
  <c r="H1006" i="7"/>
  <c r="K1006" i="7" s="1"/>
  <c r="H1005" i="7"/>
  <c r="K1005" i="7" s="1"/>
  <c r="H1004" i="7"/>
  <c r="K1004" i="7" s="1"/>
  <c r="H1003" i="7"/>
  <c r="K1003" i="7" s="1"/>
  <c r="H1002" i="7"/>
  <c r="K1002" i="7" s="1"/>
  <c r="H1001" i="7"/>
  <c r="K1001" i="7" s="1"/>
  <c r="H1000" i="7"/>
  <c r="K1000" i="7" s="1"/>
  <c r="H999" i="7"/>
  <c r="K999" i="7" s="1"/>
  <c r="H998" i="7"/>
  <c r="K998" i="7" s="1"/>
  <c r="H997" i="7"/>
  <c r="K997" i="7" s="1"/>
  <c r="H996" i="7"/>
  <c r="K996" i="7" s="1"/>
  <c r="H995" i="7"/>
  <c r="K995" i="7" s="1"/>
  <c r="H994" i="7"/>
  <c r="K994" i="7" s="1"/>
  <c r="H993" i="7"/>
  <c r="K993" i="7" s="1"/>
  <c r="H992" i="7"/>
  <c r="K992" i="7" s="1"/>
  <c r="H991" i="7"/>
  <c r="K991" i="7" s="1"/>
  <c r="H990" i="7"/>
  <c r="K990" i="7" s="1"/>
  <c r="H989" i="7"/>
  <c r="K989" i="7" s="1"/>
  <c r="H988" i="7"/>
  <c r="K988" i="7" s="1"/>
  <c r="H987" i="7"/>
  <c r="K987" i="7" s="1"/>
  <c r="H986" i="7"/>
  <c r="K986" i="7" s="1"/>
  <c r="H985" i="7"/>
  <c r="K985" i="7" s="1"/>
  <c r="H984" i="7"/>
  <c r="K984" i="7" s="1"/>
  <c r="H983" i="7"/>
  <c r="K983" i="7" s="1"/>
  <c r="H982" i="7"/>
  <c r="K982" i="7" s="1"/>
  <c r="H981" i="7"/>
  <c r="K981" i="7" s="1"/>
  <c r="H980" i="7"/>
  <c r="K980" i="7" s="1"/>
  <c r="H979" i="7"/>
  <c r="K979" i="7" s="1"/>
  <c r="H978" i="7"/>
  <c r="K978" i="7" s="1"/>
  <c r="H977" i="7"/>
  <c r="K977" i="7" s="1"/>
  <c r="H976" i="7"/>
  <c r="K976" i="7" s="1"/>
  <c r="H975" i="7"/>
  <c r="K975" i="7" s="1"/>
  <c r="H974" i="7"/>
  <c r="K974" i="7" s="1"/>
  <c r="H973" i="7"/>
  <c r="K973" i="7" s="1"/>
  <c r="H972" i="7"/>
  <c r="K972" i="7" s="1"/>
  <c r="H971" i="7"/>
  <c r="K971" i="7" s="1"/>
  <c r="H970" i="7"/>
  <c r="K970" i="7" s="1"/>
  <c r="H969" i="7"/>
  <c r="K969" i="7" s="1"/>
  <c r="H968" i="7"/>
  <c r="K968" i="7" s="1"/>
  <c r="H967" i="7"/>
  <c r="K967" i="7" s="1"/>
  <c r="H966" i="7"/>
  <c r="K966" i="7" s="1"/>
  <c r="H965" i="7"/>
  <c r="K965" i="7" s="1"/>
  <c r="H964" i="7"/>
  <c r="K964" i="7" s="1"/>
  <c r="H963" i="7"/>
  <c r="K963" i="7" s="1"/>
  <c r="H962" i="7"/>
  <c r="K962" i="7" s="1"/>
  <c r="H961" i="7"/>
  <c r="K961" i="7" s="1"/>
  <c r="H960" i="7"/>
  <c r="K960" i="7" s="1"/>
  <c r="H959" i="7"/>
  <c r="K959" i="7" s="1"/>
  <c r="H958" i="7"/>
  <c r="K958" i="7" s="1"/>
  <c r="H957" i="7"/>
  <c r="K957" i="7" s="1"/>
  <c r="H956" i="7"/>
  <c r="K956" i="7" s="1"/>
  <c r="H955" i="7"/>
  <c r="K955" i="7" s="1"/>
  <c r="H954" i="7"/>
  <c r="K954" i="7" s="1"/>
  <c r="H953" i="7"/>
  <c r="K953" i="7" s="1"/>
  <c r="H952" i="7"/>
  <c r="K952" i="7" s="1"/>
  <c r="H951" i="7"/>
  <c r="K951" i="7" s="1"/>
  <c r="H950" i="7"/>
  <c r="K950" i="7" s="1"/>
  <c r="H949" i="7"/>
  <c r="K949" i="7" s="1"/>
  <c r="H948" i="7"/>
  <c r="K948" i="7" s="1"/>
  <c r="H947" i="7"/>
  <c r="K947" i="7" s="1"/>
  <c r="H946" i="7"/>
  <c r="K946" i="7" s="1"/>
  <c r="H945" i="7"/>
  <c r="K945" i="7" s="1"/>
  <c r="H944" i="7"/>
  <c r="K944" i="7" s="1"/>
  <c r="H943" i="7"/>
  <c r="K943" i="7" s="1"/>
  <c r="H942" i="7"/>
  <c r="K942" i="7" s="1"/>
  <c r="H941" i="7"/>
  <c r="K941" i="7" s="1"/>
  <c r="H940" i="7"/>
  <c r="K940" i="7" s="1"/>
  <c r="H939" i="7"/>
  <c r="K939" i="7" s="1"/>
  <c r="H938" i="7"/>
  <c r="K938" i="7" s="1"/>
  <c r="H937" i="7"/>
  <c r="K937" i="7" s="1"/>
  <c r="H936" i="7"/>
  <c r="K936" i="7" s="1"/>
  <c r="H935" i="7"/>
  <c r="K935" i="7" s="1"/>
  <c r="H934" i="7"/>
  <c r="K934" i="7" s="1"/>
  <c r="H933" i="7"/>
  <c r="K933" i="7" s="1"/>
  <c r="H932" i="7"/>
  <c r="K932" i="7" s="1"/>
  <c r="H931" i="7"/>
  <c r="K931" i="7" s="1"/>
  <c r="H930" i="7"/>
  <c r="K930" i="7" s="1"/>
  <c r="H929" i="7"/>
  <c r="K929" i="7" s="1"/>
  <c r="H928" i="7"/>
  <c r="K928" i="7" s="1"/>
  <c r="H927" i="7"/>
  <c r="K927" i="7" s="1"/>
  <c r="H926" i="7"/>
  <c r="K926" i="7" s="1"/>
  <c r="H925" i="7"/>
  <c r="K925" i="7" s="1"/>
  <c r="H924" i="7"/>
  <c r="K924" i="7" s="1"/>
  <c r="H923" i="7"/>
  <c r="K923" i="7" s="1"/>
  <c r="H922" i="7"/>
  <c r="K922" i="7" s="1"/>
  <c r="H921" i="7"/>
  <c r="K921" i="7" s="1"/>
  <c r="H920" i="7"/>
  <c r="K920" i="7" s="1"/>
  <c r="H919" i="7"/>
  <c r="K919" i="7" s="1"/>
  <c r="H918" i="7"/>
  <c r="K918" i="7" s="1"/>
  <c r="H917" i="7"/>
  <c r="K917" i="7" s="1"/>
  <c r="H916" i="7"/>
  <c r="K916" i="7" s="1"/>
  <c r="H915" i="7"/>
  <c r="K915" i="7" s="1"/>
  <c r="H914" i="7"/>
  <c r="K914" i="7" s="1"/>
  <c r="H913" i="7"/>
  <c r="K913" i="7" s="1"/>
  <c r="H912" i="7"/>
  <c r="K912" i="7" s="1"/>
  <c r="H911" i="7"/>
  <c r="K911" i="7" s="1"/>
  <c r="H910" i="7"/>
  <c r="K910" i="7" s="1"/>
  <c r="H909" i="7"/>
  <c r="K909" i="7" s="1"/>
  <c r="H908" i="7"/>
  <c r="K908" i="7" s="1"/>
  <c r="H907" i="7"/>
  <c r="K907" i="7" s="1"/>
  <c r="H906" i="7"/>
  <c r="K906" i="7" s="1"/>
  <c r="H905" i="7"/>
  <c r="K905" i="7" s="1"/>
  <c r="H904" i="7"/>
  <c r="K904" i="7" s="1"/>
  <c r="H903" i="7"/>
  <c r="K903" i="7" s="1"/>
  <c r="H902" i="7"/>
  <c r="K902" i="7" s="1"/>
  <c r="H901" i="7"/>
  <c r="K901" i="7" s="1"/>
  <c r="H900" i="7"/>
  <c r="K900" i="7" s="1"/>
  <c r="H899" i="7"/>
  <c r="K899" i="7" s="1"/>
  <c r="H898" i="7"/>
  <c r="K898" i="7" s="1"/>
  <c r="H897" i="7"/>
  <c r="K897" i="7" s="1"/>
  <c r="H896" i="7"/>
  <c r="K896" i="7" s="1"/>
  <c r="H895" i="7"/>
  <c r="K895" i="7" s="1"/>
  <c r="H894" i="7"/>
  <c r="K894" i="7" s="1"/>
  <c r="H893" i="7"/>
  <c r="K893" i="7" s="1"/>
  <c r="H892" i="7"/>
  <c r="K892" i="7" s="1"/>
  <c r="H891" i="7"/>
  <c r="K891" i="7" s="1"/>
  <c r="H890" i="7"/>
  <c r="K890" i="7" s="1"/>
  <c r="H889" i="7"/>
  <c r="K889" i="7" s="1"/>
  <c r="H888" i="7"/>
  <c r="K888" i="7" s="1"/>
  <c r="H887" i="7"/>
  <c r="K887" i="7" s="1"/>
  <c r="H886" i="7"/>
  <c r="K886" i="7" s="1"/>
  <c r="H885" i="7"/>
  <c r="K885" i="7" s="1"/>
  <c r="H884" i="7"/>
  <c r="K884" i="7" s="1"/>
  <c r="H883" i="7"/>
  <c r="K883" i="7" s="1"/>
  <c r="H882" i="7"/>
  <c r="K882" i="7" s="1"/>
  <c r="H881" i="7"/>
  <c r="K881" i="7" s="1"/>
  <c r="H880" i="7"/>
  <c r="K880" i="7" s="1"/>
  <c r="H879" i="7"/>
  <c r="K879" i="7" s="1"/>
  <c r="H878" i="7"/>
  <c r="K878" i="7" s="1"/>
  <c r="H877" i="7"/>
  <c r="K877" i="7" s="1"/>
  <c r="H876" i="7"/>
  <c r="K876" i="7" s="1"/>
  <c r="H875" i="7"/>
  <c r="K875" i="7" s="1"/>
  <c r="H874" i="7"/>
  <c r="K874" i="7" s="1"/>
  <c r="H873" i="7"/>
  <c r="K873" i="7" s="1"/>
  <c r="H872" i="7"/>
  <c r="K872" i="7" s="1"/>
  <c r="H871" i="7"/>
  <c r="K871" i="7" s="1"/>
  <c r="H870" i="7"/>
  <c r="K870" i="7" s="1"/>
  <c r="H869" i="7"/>
  <c r="K869" i="7" s="1"/>
  <c r="H868" i="7"/>
  <c r="K868" i="7" s="1"/>
  <c r="H867" i="7"/>
  <c r="K867" i="7" s="1"/>
  <c r="H866" i="7"/>
  <c r="K866" i="7" s="1"/>
  <c r="H865" i="7"/>
  <c r="K865" i="7" s="1"/>
  <c r="H864" i="7"/>
  <c r="K864" i="7" s="1"/>
  <c r="H863" i="7"/>
  <c r="K863" i="7" s="1"/>
  <c r="H862" i="7"/>
  <c r="K862" i="7" s="1"/>
  <c r="H861" i="7"/>
  <c r="K861" i="7" s="1"/>
  <c r="H860" i="7"/>
  <c r="K860" i="7" s="1"/>
  <c r="H859" i="7"/>
  <c r="K859" i="7" s="1"/>
  <c r="H858" i="7"/>
  <c r="K858" i="7" s="1"/>
  <c r="H857" i="7"/>
  <c r="K857" i="7" s="1"/>
  <c r="H856" i="7"/>
  <c r="K856" i="7" s="1"/>
  <c r="H855" i="7"/>
  <c r="K855" i="7" s="1"/>
  <c r="H854" i="7"/>
  <c r="K854" i="7" s="1"/>
  <c r="H853" i="7"/>
  <c r="K853" i="7" s="1"/>
  <c r="H852" i="7"/>
  <c r="K852" i="7" s="1"/>
  <c r="H851" i="7"/>
  <c r="K851" i="7" s="1"/>
  <c r="H850" i="7"/>
  <c r="K850" i="7" s="1"/>
  <c r="H849" i="7"/>
  <c r="K849" i="7" s="1"/>
  <c r="H848" i="7"/>
  <c r="K848" i="7" s="1"/>
  <c r="H847" i="7"/>
  <c r="K847" i="7" s="1"/>
  <c r="H846" i="7"/>
  <c r="K846" i="7" s="1"/>
  <c r="H845" i="7"/>
  <c r="K845" i="7" s="1"/>
  <c r="H844" i="7"/>
  <c r="K844" i="7" s="1"/>
  <c r="H843" i="7"/>
  <c r="K843" i="7" s="1"/>
  <c r="H842" i="7"/>
  <c r="K842" i="7" s="1"/>
  <c r="H841" i="7"/>
  <c r="K841" i="7" s="1"/>
  <c r="H840" i="7"/>
  <c r="K840" i="7" s="1"/>
  <c r="H839" i="7"/>
  <c r="K839" i="7" s="1"/>
  <c r="H838" i="7"/>
  <c r="K838" i="7" s="1"/>
  <c r="H837" i="7"/>
  <c r="K837" i="7" s="1"/>
  <c r="H836" i="7"/>
  <c r="K836" i="7" s="1"/>
  <c r="H835" i="7"/>
  <c r="K835" i="7" s="1"/>
  <c r="H834" i="7"/>
  <c r="K834" i="7" s="1"/>
  <c r="H833" i="7"/>
  <c r="K833" i="7" s="1"/>
  <c r="H832" i="7"/>
  <c r="K832" i="7" s="1"/>
  <c r="H831" i="7"/>
  <c r="K831" i="7" s="1"/>
  <c r="H830" i="7"/>
  <c r="K830" i="7" s="1"/>
  <c r="H829" i="7"/>
  <c r="K829" i="7" s="1"/>
  <c r="H828" i="7"/>
  <c r="K828" i="7" s="1"/>
  <c r="H827" i="7"/>
  <c r="K827" i="7" s="1"/>
  <c r="H826" i="7"/>
  <c r="K826" i="7" s="1"/>
  <c r="H825" i="7"/>
  <c r="K825" i="7" s="1"/>
  <c r="H824" i="7"/>
  <c r="K824" i="7" s="1"/>
  <c r="H823" i="7"/>
  <c r="K823" i="7" s="1"/>
  <c r="H822" i="7"/>
  <c r="K822" i="7" s="1"/>
  <c r="H821" i="7"/>
  <c r="K821" i="7" s="1"/>
  <c r="H820" i="7"/>
  <c r="K820" i="7" s="1"/>
  <c r="H819" i="7"/>
  <c r="K819" i="7" s="1"/>
  <c r="H818" i="7"/>
  <c r="K818" i="7" s="1"/>
  <c r="H817" i="7"/>
  <c r="K817" i="7" s="1"/>
  <c r="H816" i="7"/>
  <c r="K816" i="7" s="1"/>
  <c r="H815" i="7"/>
  <c r="K815" i="7" s="1"/>
  <c r="H814" i="7"/>
  <c r="K814" i="7" s="1"/>
  <c r="H813" i="7"/>
  <c r="K813" i="7" s="1"/>
  <c r="H812" i="7"/>
  <c r="K812" i="7" s="1"/>
  <c r="H811" i="7"/>
  <c r="K811" i="7" s="1"/>
  <c r="H810" i="7"/>
  <c r="K810" i="7" s="1"/>
  <c r="H809" i="7"/>
  <c r="K809" i="7" s="1"/>
  <c r="H808" i="7"/>
  <c r="K808" i="7" s="1"/>
  <c r="H807" i="7"/>
  <c r="K807" i="7" s="1"/>
  <c r="H806" i="7"/>
  <c r="K806" i="7" s="1"/>
  <c r="H805" i="7"/>
  <c r="K805" i="7" s="1"/>
  <c r="H804" i="7"/>
  <c r="K804" i="7" s="1"/>
  <c r="H803" i="7"/>
  <c r="K803" i="7" s="1"/>
  <c r="H802" i="7"/>
  <c r="K802" i="7" s="1"/>
  <c r="H801" i="7"/>
  <c r="K801" i="7" s="1"/>
  <c r="H800" i="7"/>
  <c r="K800" i="7" s="1"/>
  <c r="H799" i="7"/>
  <c r="K799" i="7" s="1"/>
  <c r="H798" i="7"/>
  <c r="K798" i="7" s="1"/>
  <c r="H797" i="7"/>
  <c r="K797" i="7" s="1"/>
  <c r="H796" i="7"/>
  <c r="K796" i="7" s="1"/>
  <c r="H795" i="7"/>
  <c r="K795" i="7" s="1"/>
  <c r="H794" i="7"/>
  <c r="K794" i="7" s="1"/>
  <c r="H793" i="7"/>
  <c r="K793" i="7" s="1"/>
  <c r="H792" i="7"/>
  <c r="K792" i="7" s="1"/>
  <c r="H791" i="7"/>
  <c r="K791" i="7" s="1"/>
  <c r="H790" i="7"/>
  <c r="K790" i="7" s="1"/>
  <c r="H789" i="7"/>
  <c r="K789" i="7" s="1"/>
  <c r="H788" i="7"/>
  <c r="K788" i="7" s="1"/>
  <c r="H787" i="7"/>
  <c r="K787" i="7" s="1"/>
  <c r="H786" i="7"/>
  <c r="K786" i="7" s="1"/>
  <c r="H785" i="7"/>
  <c r="K785" i="7" s="1"/>
  <c r="H784" i="7"/>
  <c r="K784" i="7" s="1"/>
  <c r="H783" i="7"/>
  <c r="K783" i="7" s="1"/>
  <c r="H782" i="7"/>
  <c r="K782" i="7" s="1"/>
  <c r="H781" i="7"/>
  <c r="K781" i="7" s="1"/>
  <c r="H780" i="7"/>
  <c r="K780" i="7" s="1"/>
  <c r="H779" i="7"/>
  <c r="K779" i="7" s="1"/>
  <c r="H778" i="7"/>
  <c r="K778" i="7" s="1"/>
  <c r="H777" i="7"/>
  <c r="K777" i="7" s="1"/>
  <c r="H776" i="7"/>
  <c r="K776" i="7" s="1"/>
  <c r="H775" i="7"/>
  <c r="K775" i="7" s="1"/>
  <c r="H774" i="7"/>
  <c r="K774" i="7" s="1"/>
  <c r="H773" i="7"/>
  <c r="K773" i="7" s="1"/>
  <c r="H772" i="7"/>
  <c r="K772" i="7" s="1"/>
  <c r="H771" i="7"/>
  <c r="K771" i="7" s="1"/>
  <c r="H770" i="7"/>
  <c r="K770" i="7" s="1"/>
  <c r="H769" i="7"/>
  <c r="K769" i="7" s="1"/>
  <c r="H768" i="7"/>
  <c r="K768" i="7" s="1"/>
  <c r="H767" i="7"/>
  <c r="K767" i="7" s="1"/>
  <c r="H766" i="7"/>
  <c r="K766" i="7" s="1"/>
  <c r="H765" i="7"/>
  <c r="K765" i="7" s="1"/>
  <c r="H764" i="7"/>
  <c r="K764" i="7" s="1"/>
  <c r="H763" i="7"/>
  <c r="K763" i="7" s="1"/>
  <c r="H762" i="7"/>
  <c r="K762" i="7" s="1"/>
  <c r="H761" i="7"/>
  <c r="K761" i="7" s="1"/>
  <c r="H760" i="7"/>
  <c r="K760" i="7" s="1"/>
  <c r="H759" i="7"/>
  <c r="K759" i="7" s="1"/>
  <c r="H758" i="7"/>
  <c r="K758" i="7" s="1"/>
  <c r="H757" i="7"/>
  <c r="K757" i="7" s="1"/>
  <c r="H756" i="7"/>
  <c r="K756" i="7" s="1"/>
  <c r="H755" i="7"/>
  <c r="K755" i="7" s="1"/>
  <c r="H754" i="7"/>
  <c r="K754" i="7" s="1"/>
  <c r="H753" i="7"/>
  <c r="K753" i="7" s="1"/>
  <c r="H752" i="7"/>
  <c r="K752" i="7" s="1"/>
  <c r="H751" i="7"/>
  <c r="K751" i="7" s="1"/>
  <c r="H750" i="7"/>
  <c r="K750" i="7" s="1"/>
  <c r="H749" i="7"/>
  <c r="K749" i="7" s="1"/>
  <c r="H748" i="7"/>
  <c r="K748" i="7" s="1"/>
  <c r="H747" i="7"/>
  <c r="K747" i="7" s="1"/>
  <c r="H746" i="7"/>
  <c r="K746" i="7" s="1"/>
  <c r="H745" i="7"/>
  <c r="K745" i="7" s="1"/>
  <c r="H744" i="7"/>
  <c r="K744" i="7" s="1"/>
  <c r="H743" i="7"/>
  <c r="K743" i="7" s="1"/>
  <c r="H742" i="7"/>
  <c r="K742" i="7" s="1"/>
  <c r="H741" i="7"/>
  <c r="K741" i="7" s="1"/>
  <c r="H740" i="7"/>
  <c r="K740" i="7" s="1"/>
  <c r="H739" i="7"/>
  <c r="K739" i="7" s="1"/>
  <c r="H738" i="7"/>
  <c r="K738" i="7" s="1"/>
  <c r="H737" i="7"/>
  <c r="K737" i="7" s="1"/>
  <c r="H736" i="7"/>
  <c r="K736" i="7" s="1"/>
  <c r="H735" i="7"/>
  <c r="K735" i="7" s="1"/>
  <c r="H734" i="7"/>
  <c r="K734" i="7" s="1"/>
  <c r="H733" i="7"/>
  <c r="K733" i="7" s="1"/>
  <c r="H732" i="7"/>
  <c r="K732" i="7" s="1"/>
  <c r="H731" i="7"/>
  <c r="K731" i="7" s="1"/>
  <c r="H730" i="7"/>
  <c r="K730" i="7" s="1"/>
  <c r="H729" i="7"/>
  <c r="K729" i="7" s="1"/>
  <c r="H728" i="7"/>
  <c r="K728" i="7" s="1"/>
  <c r="H727" i="7"/>
  <c r="K727" i="7" s="1"/>
  <c r="H726" i="7"/>
  <c r="K726" i="7" s="1"/>
  <c r="H725" i="7"/>
  <c r="K725" i="7" s="1"/>
  <c r="H724" i="7"/>
  <c r="K724" i="7" s="1"/>
  <c r="H723" i="7"/>
  <c r="K723" i="7" s="1"/>
  <c r="H722" i="7"/>
  <c r="K722" i="7" s="1"/>
  <c r="H721" i="7"/>
  <c r="K721" i="7" s="1"/>
  <c r="H720" i="7"/>
  <c r="K720" i="7" s="1"/>
  <c r="H719" i="7"/>
  <c r="K719" i="7" s="1"/>
  <c r="H718" i="7"/>
  <c r="K718" i="7" s="1"/>
  <c r="H717" i="7"/>
  <c r="K717" i="7" s="1"/>
  <c r="H716" i="7"/>
  <c r="K716" i="7" s="1"/>
  <c r="H715" i="7"/>
  <c r="K715" i="7" s="1"/>
  <c r="H714" i="7"/>
  <c r="K714" i="7" s="1"/>
  <c r="H713" i="7"/>
  <c r="K713" i="7" s="1"/>
  <c r="H712" i="7"/>
  <c r="K712" i="7" s="1"/>
  <c r="H711" i="7"/>
  <c r="K711" i="7" s="1"/>
  <c r="H710" i="7"/>
  <c r="K710" i="7" s="1"/>
  <c r="H709" i="7"/>
  <c r="K709" i="7" s="1"/>
  <c r="H708" i="7"/>
  <c r="K708" i="7" s="1"/>
  <c r="H707" i="7"/>
  <c r="K707" i="7" s="1"/>
  <c r="H706" i="7"/>
  <c r="K706" i="7" s="1"/>
  <c r="H705" i="7"/>
  <c r="K705" i="7" s="1"/>
  <c r="H704" i="7"/>
  <c r="K704" i="7" s="1"/>
  <c r="H703" i="7"/>
  <c r="K703" i="7" s="1"/>
  <c r="H702" i="7"/>
  <c r="K702" i="7" s="1"/>
  <c r="H701" i="7"/>
  <c r="K701" i="7" s="1"/>
  <c r="H700" i="7"/>
  <c r="K700" i="7" s="1"/>
  <c r="H699" i="7"/>
  <c r="K699" i="7" s="1"/>
  <c r="H698" i="7"/>
  <c r="K698" i="7" s="1"/>
  <c r="H697" i="7"/>
  <c r="K697" i="7" s="1"/>
  <c r="H696" i="7"/>
  <c r="K696" i="7" s="1"/>
  <c r="H695" i="7"/>
  <c r="K695" i="7" s="1"/>
  <c r="H694" i="7"/>
  <c r="K694" i="7" s="1"/>
  <c r="H693" i="7"/>
  <c r="K693" i="7" s="1"/>
  <c r="H692" i="7"/>
  <c r="K692" i="7" s="1"/>
  <c r="H691" i="7"/>
  <c r="K691" i="7" s="1"/>
  <c r="H690" i="7"/>
  <c r="K690" i="7" s="1"/>
  <c r="H689" i="7"/>
  <c r="K689" i="7" s="1"/>
  <c r="H688" i="7"/>
  <c r="K688" i="7" s="1"/>
  <c r="H687" i="7"/>
  <c r="K687" i="7" s="1"/>
  <c r="H686" i="7"/>
  <c r="K686" i="7" s="1"/>
  <c r="H685" i="7"/>
  <c r="K685" i="7" s="1"/>
  <c r="H684" i="7"/>
  <c r="K684" i="7" s="1"/>
  <c r="H683" i="7"/>
  <c r="K683" i="7" s="1"/>
  <c r="H682" i="7"/>
  <c r="K682" i="7" s="1"/>
  <c r="H681" i="7"/>
  <c r="K681" i="7" s="1"/>
  <c r="H680" i="7"/>
  <c r="K680" i="7" s="1"/>
  <c r="H679" i="7"/>
  <c r="K679" i="7" s="1"/>
  <c r="H678" i="7"/>
  <c r="K678" i="7" s="1"/>
  <c r="H677" i="7"/>
  <c r="K677" i="7" s="1"/>
  <c r="H676" i="7"/>
  <c r="K676" i="7" s="1"/>
  <c r="H675" i="7"/>
  <c r="K675" i="7" s="1"/>
  <c r="H674" i="7"/>
  <c r="K674" i="7" s="1"/>
  <c r="H673" i="7"/>
  <c r="K673" i="7" s="1"/>
  <c r="H672" i="7"/>
  <c r="K672" i="7" s="1"/>
  <c r="H671" i="7"/>
  <c r="K671" i="7" s="1"/>
  <c r="H670" i="7"/>
  <c r="K670" i="7" s="1"/>
  <c r="H669" i="7"/>
  <c r="K669" i="7" s="1"/>
  <c r="H668" i="7"/>
  <c r="K668" i="7" s="1"/>
  <c r="H667" i="7"/>
  <c r="K667" i="7" s="1"/>
  <c r="H666" i="7"/>
  <c r="K666" i="7" s="1"/>
  <c r="H665" i="7"/>
  <c r="K665" i="7" s="1"/>
  <c r="H664" i="7"/>
  <c r="K664" i="7" s="1"/>
  <c r="H663" i="7"/>
  <c r="K663" i="7" s="1"/>
  <c r="H662" i="7"/>
  <c r="K662" i="7" s="1"/>
  <c r="H661" i="7"/>
  <c r="K661" i="7" s="1"/>
  <c r="H660" i="7"/>
  <c r="K660" i="7" s="1"/>
  <c r="H659" i="7"/>
  <c r="K659" i="7" s="1"/>
  <c r="H658" i="7"/>
  <c r="K658" i="7" s="1"/>
  <c r="H657" i="7"/>
  <c r="K657" i="7" s="1"/>
  <c r="H656" i="7"/>
  <c r="K656" i="7" s="1"/>
  <c r="H655" i="7"/>
  <c r="K655" i="7" s="1"/>
  <c r="H654" i="7"/>
  <c r="K654" i="7" s="1"/>
  <c r="H653" i="7"/>
  <c r="K653" i="7" s="1"/>
  <c r="H652" i="7"/>
  <c r="K652" i="7" s="1"/>
  <c r="H651" i="7"/>
  <c r="K651" i="7" s="1"/>
  <c r="H650" i="7"/>
  <c r="K650" i="7" s="1"/>
  <c r="H649" i="7"/>
  <c r="K649" i="7" s="1"/>
  <c r="H648" i="7"/>
  <c r="K648" i="7" s="1"/>
  <c r="H647" i="7"/>
  <c r="K647" i="7" s="1"/>
  <c r="H646" i="7"/>
  <c r="K646" i="7" s="1"/>
  <c r="H645" i="7"/>
  <c r="K645" i="7" s="1"/>
  <c r="H644" i="7"/>
  <c r="K644" i="7" s="1"/>
  <c r="H643" i="7"/>
  <c r="K643" i="7" s="1"/>
  <c r="H642" i="7"/>
  <c r="K642" i="7" s="1"/>
  <c r="H641" i="7"/>
  <c r="K641" i="7" s="1"/>
  <c r="H640" i="7"/>
  <c r="K640" i="7" s="1"/>
  <c r="H639" i="7"/>
  <c r="K639" i="7" s="1"/>
  <c r="H638" i="7"/>
  <c r="K638" i="7" s="1"/>
  <c r="H637" i="7"/>
  <c r="K637" i="7" s="1"/>
  <c r="H636" i="7"/>
  <c r="K636" i="7" s="1"/>
  <c r="H635" i="7"/>
  <c r="K635" i="7" s="1"/>
  <c r="H634" i="7"/>
  <c r="K634" i="7" s="1"/>
  <c r="H633" i="7"/>
  <c r="K633" i="7" s="1"/>
  <c r="H632" i="7"/>
  <c r="K632" i="7" s="1"/>
  <c r="H631" i="7"/>
  <c r="K631" i="7" s="1"/>
  <c r="H630" i="7"/>
  <c r="K630" i="7" s="1"/>
  <c r="H629" i="7"/>
  <c r="K629" i="7" s="1"/>
  <c r="H628" i="7"/>
  <c r="K628" i="7" s="1"/>
  <c r="H627" i="7"/>
  <c r="K627" i="7" s="1"/>
  <c r="H626" i="7"/>
  <c r="K626" i="7" s="1"/>
  <c r="H625" i="7"/>
  <c r="K625" i="7" s="1"/>
  <c r="H624" i="7"/>
  <c r="K624" i="7" s="1"/>
  <c r="H623" i="7"/>
  <c r="K623" i="7" s="1"/>
  <c r="H622" i="7"/>
  <c r="K622" i="7" s="1"/>
  <c r="H621" i="7"/>
  <c r="K621" i="7" s="1"/>
  <c r="H620" i="7"/>
  <c r="K620" i="7" s="1"/>
  <c r="H619" i="7"/>
  <c r="K619" i="7" s="1"/>
  <c r="H618" i="7"/>
  <c r="K618" i="7" s="1"/>
  <c r="H617" i="7"/>
  <c r="K617" i="7" s="1"/>
  <c r="H616" i="7"/>
  <c r="K616" i="7" s="1"/>
  <c r="H615" i="7"/>
  <c r="K615" i="7" s="1"/>
  <c r="H614" i="7"/>
  <c r="K614" i="7" s="1"/>
  <c r="H613" i="7"/>
  <c r="K613" i="7" s="1"/>
  <c r="H612" i="7"/>
  <c r="K612" i="7" s="1"/>
  <c r="H611" i="7"/>
  <c r="K611" i="7" s="1"/>
  <c r="H610" i="7"/>
  <c r="K610" i="7" s="1"/>
  <c r="H609" i="7"/>
  <c r="K609" i="7" s="1"/>
  <c r="H608" i="7"/>
  <c r="K608" i="7" s="1"/>
  <c r="H607" i="7"/>
  <c r="K607" i="7" s="1"/>
  <c r="H606" i="7"/>
  <c r="K606" i="7" s="1"/>
  <c r="H605" i="7"/>
  <c r="K605" i="7" s="1"/>
  <c r="H604" i="7"/>
  <c r="K604" i="7" s="1"/>
  <c r="H603" i="7"/>
  <c r="K603" i="7" s="1"/>
  <c r="H602" i="7"/>
  <c r="K602" i="7" s="1"/>
  <c r="H601" i="7"/>
  <c r="K601" i="7" s="1"/>
  <c r="H600" i="7"/>
  <c r="K600" i="7" s="1"/>
  <c r="H599" i="7"/>
  <c r="K599" i="7" s="1"/>
  <c r="H598" i="7"/>
  <c r="K598" i="7" s="1"/>
  <c r="H597" i="7"/>
  <c r="K597" i="7" s="1"/>
  <c r="H596" i="7"/>
  <c r="K596" i="7" s="1"/>
  <c r="H595" i="7"/>
  <c r="K595" i="7" s="1"/>
  <c r="H594" i="7"/>
  <c r="K594" i="7" s="1"/>
  <c r="H593" i="7"/>
  <c r="K593" i="7" s="1"/>
  <c r="H592" i="7"/>
  <c r="K592" i="7" s="1"/>
  <c r="H591" i="7"/>
  <c r="K591" i="7" s="1"/>
  <c r="H590" i="7"/>
  <c r="K590" i="7" s="1"/>
  <c r="H589" i="7"/>
  <c r="K589" i="7" s="1"/>
  <c r="H588" i="7"/>
  <c r="K588" i="7" s="1"/>
  <c r="H587" i="7"/>
  <c r="K587" i="7" s="1"/>
  <c r="H586" i="7"/>
  <c r="K586" i="7" s="1"/>
  <c r="H585" i="7"/>
  <c r="K585" i="7" s="1"/>
  <c r="H584" i="7"/>
  <c r="K584" i="7" s="1"/>
  <c r="H583" i="7"/>
  <c r="K583" i="7" s="1"/>
  <c r="H582" i="7"/>
  <c r="K582" i="7" s="1"/>
  <c r="H581" i="7"/>
  <c r="K581" i="7" s="1"/>
  <c r="H580" i="7"/>
  <c r="K580" i="7" s="1"/>
  <c r="H579" i="7"/>
  <c r="K579" i="7" s="1"/>
  <c r="H578" i="7"/>
  <c r="K578" i="7" s="1"/>
  <c r="H577" i="7"/>
  <c r="K577" i="7" s="1"/>
  <c r="H576" i="7"/>
  <c r="K576" i="7" s="1"/>
  <c r="H575" i="7"/>
  <c r="K575" i="7" s="1"/>
  <c r="H574" i="7"/>
  <c r="K574" i="7" s="1"/>
  <c r="H573" i="7"/>
  <c r="K573" i="7" s="1"/>
  <c r="H572" i="7"/>
  <c r="K572" i="7" s="1"/>
  <c r="H571" i="7"/>
  <c r="K571" i="7" s="1"/>
  <c r="H570" i="7"/>
  <c r="K570" i="7" s="1"/>
  <c r="H569" i="7"/>
  <c r="K569" i="7" s="1"/>
  <c r="H568" i="7"/>
  <c r="K568" i="7" s="1"/>
  <c r="H567" i="7"/>
  <c r="K567" i="7" s="1"/>
  <c r="H566" i="7"/>
  <c r="K566" i="7" s="1"/>
  <c r="H565" i="7"/>
  <c r="K565" i="7" s="1"/>
  <c r="H564" i="7"/>
  <c r="K564" i="7" s="1"/>
  <c r="H563" i="7"/>
  <c r="K563" i="7" s="1"/>
  <c r="H562" i="7"/>
  <c r="K562" i="7" s="1"/>
  <c r="H561" i="7"/>
  <c r="K561" i="7" s="1"/>
  <c r="H560" i="7"/>
  <c r="K560" i="7" s="1"/>
  <c r="H559" i="7"/>
  <c r="K559" i="7" s="1"/>
  <c r="H558" i="7"/>
  <c r="K558" i="7" s="1"/>
  <c r="H557" i="7"/>
  <c r="K557" i="7" s="1"/>
  <c r="H556" i="7"/>
  <c r="K556" i="7" s="1"/>
  <c r="H555" i="7"/>
  <c r="K555" i="7" s="1"/>
  <c r="H554" i="7"/>
  <c r="K554" i="7" s="1"/>
  <c r="H553" i="7"/>
  <c r="K553" i="7" s="1"/>
  <c r="H552" i="7"/>
  <c r="K552" i="7" s="1"/>
  <c r="H551" i="7"/>
  <c r="K551" i="7" s="1"/>
  <c r="H550" i="7"/>
  <c r="K550" i="7" s="1"/>
  <c r="H549" i="7"/>
  <c r="K549" i="7" s="1"/>
  <c r="H548" i="7"/>
  <c r="K548" i="7" s="1"/>
  <c r="H547" i="7"/>
  <c r="K547" i="7" s="1"/>
  <c r="H546" i="7"/>
  <c r="K546" i="7" s="1"/>
  <c r="H545" i="7"/>
  <c r="K545" i="7" s="1"/>
  <c r="H544" i="7"/>
  <c r="K544" i="7" s="1"/>
  <c r="H543" i="7"/>
  <c r="K543" i="7" s="1"/>
  <c r="H542" i="7"/>
  <c r="K542" i="7" s="1"/>
  <c r="H541" i="7"/>
  <c r="K541" i="7" s="1"/>
  <c r="H540" i="7"/>
  <c r="K540" i="7" s="1"/>
  <c r="H539" i="7"/>
  <c r="K539" i="7" s="1"/>
  <c r="H538" i="7"/>
  <c r="K538" i="7" s="1"/>
  <c r="H537" i="7"/>
  <c r="K537" i="7" s="1"/>
  <c r="H536" i="7"/>
  <c r="K536" i="7" s="1"/>
  <c r="H535" i="7"/>
  <c r="K535" i="7" s="1"/>
  <c r="H534" i="7"/>
  <c r="K534" i="7" s="1"/>
  <c r="H533" i="7"/>
  <c r="K533" i="7" s="1"/>
  <c r="H532" i="7"/>
  <c r="K532" i="7" s="1"/>
  <c r="H531" i="7"/>
  <c r="K531" i="7" s="1"/>
  <c r="H530" i="7"/>
  <c r="K530" i="7" s="1"/>
  <c r="H529" i="7"/>
  <c r="K529" i="7" s="1"/>
  <c r="H528" i="7"/>
  <c r="K528" i="7" s="1"/>
  <c r="H527" i="7"/>
  <c r="K527" i="7" s="1"/>
  <c r="H526" i="7"/>
  <c r="K526" i="7" s="1"/>
  <c r="H525" i="7"/>
  <c r="K525" i="7" s="1"/>
  <c r="H524" i="7"/>
  <c r="K524" i="7" s="1"/>
  <c r="H523" i="7"/>
  <c r="K523" i="7" s="1"/>
  <c r="H522" i="7"/>
  <c r="K522" i="7" s="1"/>
  <c r="H521" i="7"/>
  <c r="K521" i="7" s="1"/>
  <c r="H520" i="7"/>
  <c r="K520" i="7" s="1"/>
  <c r="H519" i="7"/>
  <c r="K519" i="7" s="1"/>
  <c r="H518" i="7"/>
  <c r="K518" i="7" s="1"/>
  <c r="H517" i="7"/>
  <c r="K517" i="7" s="1"/>
  <c r="H516" i="7"/>
  <c r="K516" i="7" s="1"/>
  <c r="H515" i="7"/>
  <c r="K515" i="7" s="1"/>
  <c r="H514" i="7"/>
  <c r="K514" i="7" s="1"/>
  <c r="H513" i="7"/>
  <c r="K513" i="7" s="1"/>
  <c r="H512" i="7"/>
  <c r="K512" i="7" s="1"/>
  <c r="H511" i="7"/>
  <c r="K511" i="7" s="1"/>
  <c r="H510" i="7"/>
  <c r="K510" i="7" s="1"/>
  <c r="H509" i="7"/>
  <c r="K509" i="7" s="1"/>
  <c r="H508" i="7"/>
  <c r="K508" i="7" s="1"/>
  <c r="H507" i="7"/>
  <c r="K507" i="7" s="1"/>
  <c r="H506" i="7"/>
  <c r="K506" i="7" s="1"/>
  <c r="H505" i="7"/>
  <c r="K505" i="7" s="1"/>
  <c r="H504" i="7"/>
  <c r="K504" i="7" s="1"/>
  <c r="H503" i="7"/>
  <c r="K503" i="7" s="1"/>
  <c r="H502" i="7"/>
  <c r="K502" i="7" s="1"/>
  <c r="H501" i="7"/>
  <c r="K501" i="7" s="1"/>
  <c r="H500" i="7"/>
  <c r="K500" i="7" s="1"/>
  <c r="H499" i="7"/>
  <c r="K499" i="7" s="1"/>
  <c r="H498" i="7"/>
  <c r="K498" i="7" s="1"/>
  <c r="H497" i="7"/>
  <c r="K497" i="7" s="1"/>
  <c r="H496" i="7"/>
  <c r="K496" i="7" s="1"/>
  <c r="H495" i="7"/>
  <c r="K495" i="7" s="1"/>
  <c r="H494" i="7"/>
  <c r="K494" i="7" s="1"/>
  <c r="H493" i="7"/>
  <c r="K493" i="7" s="1"/>
  <c r="H492" i="7"/>
  <c r="K492" i="7" s="1"/>
  <c r="H491" i="7"/>
  <c r="K491" i="7" s="1"/>
  <c r="H490" i="7"/>
  <c r="K490" i="7" s="1"/>
  <c r="H489" i="7"/>
  <c r="K489" i="7" s="1"/>
  <c r="H488" i="7"/>
  <c r="K488" i="7" s="1"/>
  <c r="H487" i="7"/>
  <c r="K487" i="7" s="1"/>
  <c r="H486" i="7"/>
  <c r="K486" i="7" s="1"/>
  <c r="H485" i="7"/>
  <c r="K485" i="7" s="1"/>
  <c r="H484" i="7"/>
  <c r="K484" i="7" s="1"/>
  <c r="H483" i="7"/>
  <c r="K483" i="7" s="1"/>
  <c r="H482" i="7"/>
  <c r="K482" i="7" s="1"/>
  <c r="H481" i="7"/>
  <c r="K481" i="7" s="1"/>
  <c r="H480" i="7"/>
  <c r="K480" i="7" s="1"/>
  <c r="H479" i="7"/>
  <c r="K479" i="7" s="1"/>
  <c r="H478" i="7"/>
  <c r="K478" i="7" s="1"/>
  <c r="H477" i="7"/>
  <c r="K477" i="7" s="1"/>
  <c r="H476" i="7"/>
  <c r="K476" i="7" s="1"/>
  <c r="H475" i="7"/>
  <c r="K475" i="7" s="1"/>
  <c r="H474" i="7"/>
  <c r="K474" i="7" s="1"/>
  <c r="H473" i="7"/>
  <c r="K473" i="7" s="1"/>
  <c r="H472" i="7"/>
  <c r="K472" i="7" s="1"/>
  <c r="H471" i="7"/>
  <c r="K471" i="7" s="1"/>
  <c r="H470" i="7"/>
  <c r="K470" i="7" s="1"/>
  <c r="H469" i="7"/>
  <c r="K469" i="7" s="1"/>
  <c r="H468" i="7"/>
  <c r="K468" i="7" s="1"/>
  <c r="H467" i="7"/>
  <c r="K467" i="7" s="1"/>
  <c r="H466" i="7"/>
  <c r="K466" i="7" s="1"/>
  <c r="H465" i="7"/>
  <c r="K465" i="7" s="1"/>
  <c r="H464" i="7"/>
  <c r="K464" i="7" s="1"/>
  <c r="H463" i="7"/>
  <c r="K463" i="7" s="1"/>
  <c r="H462" i="7"/>
  <c r="K462" i="7" s="1"/>
  <c r="H461" i="7"/>
  <c r="K461" i="7" s="1"/>
  <c r="H460" i="7"/>
  <c r="K460" i="7" s="1"/>
  <c r="H459" i="7"/>
  <c r="K459" i="7" s="1"/>
  <c r="H458" i="7"/>
  <c r="K458" i="7" s="1"/>
  <c r="H457" i="7"/>
  <c r="K457" i="7" s="1"/>
  <c r="H456" i="7"/>
  <c r="K456" i="7" s="1"/>
  <c r="H455" i="7"/>
  <c r="K455" i="7" s="1"/>
  <c r="H454" i="7"/>
  <c r="K454" i="7" s="1"/>
  <c r="H453" i="7"/>
  <c r="K453" i="7" s="1"/>
  <c r="H452" i="7"/>
  <c r="K452" i="7" s="1"/>
  <c r="H451" i="7"/>
  <c r="K451" i="7" s="1"/>
  <c r="H450" i="7"/>
  <c r="K450" i="7" s="1"/>
  <c r="H449" i="7"/>
  <c r="K449" i="7" s="1"/>
  <c r="H448" i="7"/>
  <c r="K448" i="7" s="1"/>
  <c r="H447" i="7"/>
  <c r="K447" i="7" s="1"/>
  <c r="H446" i="7"/>
  <c r="K446" i="7" s="1"/>
  <c r="H445" i="7"/>
  <c r="K445" i="7" s="1"/>
  <c r="H444" i="7"/>
  <c r="K444" i="7" s="1"/>
  <c r="H443" i="7"/>
  <c r="K443" i="7" s="1"/>
  <c r="H442" i="7"/>
  <c r="K442" i="7" s="1"/>
  <c r="H441" i="7"/>
  <c r="K441" i="7" s="1"/>
  <c r="H440" i="7"/>
  <c r="K440" i="7" s="1"/>
  <c r="H439" i="7"/>
  <c r="K439" i="7" s="1"/>
  <c r="H438" i="7"/>
  <c r="K438" i="7" s="1"/>
  <c r="H437" i="7"/>
  <c r="K437" i="7" s="1"/>
  <c r="H436" i="7"/>
  <c r="K436" i="7" s="1"/>
  <c r="H435" i="7"/>
  <c r="K435" i="7" s="1"/>
  <c r="H434" i="7"/>
  <c r="K434" i="7" s="1"/>
  <c r="H433" i="7"/>
  <c r="K433" i="7" s="1"/>
  <c r="H432" i="7"/>
  <c r="K432" i="7" s="1"/>
  <c r="H431" i="7"/>
  <c r="K431" i="7" s="1"/>
  <c r="H430" i="7"/>
  <c r="K430" i="7" s="1"/>
  <c r="H429" i="7"/>
  <c r="K429" i="7" s="1"/>
  <c r="H428" i="7"/>
  <c r="K428" i="7" s="1"/>
  <c r="H427" i="7"/>
  <c r="K427" i="7" s="1"/>
  <c r="H426" i="7"/>
  <c r="K426" i="7" s="1"/>
  <c r="H425" i="7"/>
  <c r="K425" i="7" s="1"/>
  <c r="H424" i="7"/>
  <c r="K424" i="7" s="1"/>
  <c r="H423" i="7"/>
  <c r="K423" i="7" s="1"/>
  <c r="H422" i="7"/>
  <c r="K422" i="7" s="1"/>
  <c r="H421" i="7"/>
  <c r="K421" i="7" s="1"/>
  <c r="H420" i="7"/>
  <c r="K420" i="7" s="1"/>
  <c r="H419" i="7"/>
  <c r="K419" i="7" s="1"/>
  <c r="H418" i="7"/>
  <c r="K418" i="7" s="1"/>
  <c r="H417" i="7"/>
  <c r="K417" i="7" s="1"/>
  <c r="H416" i="7"/>
  <c r="K416" i="7" s="1"/>
  <c r="H415" i="7"/>
  <c r="K415" i="7" s="1"/>
  <c r="H414" i="7"/>
  <c r="K414" i="7" s="1"/>
  <c r="H413" i="7"/>
  <c r="K413" i="7" s="1"/>
  <c r="H412" i="7"/>
  <c r="K412" i="7" s="1"/>
  <c r="H411" i="7"/>
  <c r="K411" i="7" s="1"/>
  <c r="H410" i="7"/>
  <c r="K410" i="7" s="1"/>
  <c r="H409" i="7"/>
  <c r="K409" i="7" s="1"/>
  <c r="H408" i="7"/>
  <c r="K408" i="7" s="1"/>
  <c r="H407" i="7"/>
  <c r="K407" i="7" s="1"/>
  <c r="H406" i="7"/>
  <c r="K406" i="7" s="1"/>
  <c r="H405" i="7"/>
  <c r="K405" i="7" s="1"/>
  <c r="H404" i="7"/>
  <c r="K404" i="7" s="1"/>
  <c r="H403" i="7"/>
  <c r="K403" i="7" s="1"/>
  <c r="H402" i="7"/>
  <c r="K402" i="7" s="1"/>
  <c r="H401" i="7"/>
  <c r="K401" i="7" s="1"/>
  <c r="H400" i="7"/>
  <c r="K400" i="7" s="1"/>
  <c r="H399" i="7"/>
  <c r="K399" i="7" s="1"/>
  <c r="H398" i="7"/>
  <c r="K398" i="7" s="1"/>
  <c r="H397" i="7"/>
  <c r="K397" i="7" s="1"/>
  <c r="H396" i="7"/>
  <c r="K396" i="7" s="1"/>
  <c r="H395" i="7"/>
  <c r="K395" i="7" s="1"/>
  <c r="H394" i="7"/>
  <c r="K394" i="7" s="1"/>
  <c r="H393" i="7"/>
  <c r="K393" i="7" s="1"/>
  <c r="H392" i="7"/>
  <c r="K392" i="7" s="1"/>
  <c r="H391" i="7"/>
  <c r="K391" i="7" s="1"/>
  <c r="H390" i="7"/>
  <c r="K390" i="7" s="1"/>
  <c r="H389" i="7"/>
  <c r="K389" i="7" s="1"/>
  <c r="H388" i="7"/>
  <c r="K388" i="7" s="1"/>
  <c r="H387" i="7"/>
  <c r="K387" i="7" s="1"/>
  <c r="H386" i="7"/>
  <c r="K386" i="7" s="1"/>
  <c r="H385" i="7"/>
  <c r="K385" i="7" s="1"/>
  <c r="H384" i="7"/>
  <c r="K384" i="7" s="1"/>
  <c r="H383" i="7"/>
  <c r="K383" i="7" s="1"/>
  <c r="H382" i="7"/>
  <c r="K382" i="7" s="1"/>
  <c r="H381" i="7"/>
  <c r="K381" i="7" s="1"/>
  <c r="H380" i="7"/>
  <c r="K380" i="7" s="1"/>
  <c r="H379" i="7"/>
  <c r="K379" i="7" s="1"/>
  <c r="H378" i="7"/>
  <c r="K378" i="7" s="1"/>
  <c r="H377" i="7"/>
  <c r="K377" i="7" s="1"/>
  <c r="H376" i="7"/>
  <c r="K376" i="7" s="1"/>
  <c r="H375" i="7"/>
  <c r="K375" i="7" s="1"/>
  <c r="H374" i="7"/>
  <c r="K374" i="7" s="1"/>
  <c r="H373" i="7"/>
  <c r="K373" i="7" s="1"/>
  <c r="H372" i="7"/>
  <c r="K372" i="7" s="1"/>
  <c r="H371" i="7"/>
  <c r="K371" i="7" s="1"/>
  <c r="H370" i="7"/>
  <c r="K370" i="7" s="1"/>
  <c r="H369" i="7"/>
  <c r="K369" i="7" s="1"/>
  <c r="H368" i="7"/>
  <c r="K368" i="7" s="1"/>
  <c r="H367" i="7"/>
  <c r="K367" i="7" s="1"/>
  <c r="H366" i="7"/>
  <c r="K366" i="7" s="1"/>
  <c r="H365" i="7"/>
  <c r="K365" i="7" s="1"/>
  <c r="H364" i="7"/>
  <c r="K364" i="7" s="1"/>
  <c r="H363" i="7"/>
  <c r="K363" i="7" s="1"/>
  <c r="H362" i="7"/>
  <c r="K362" i="7" s="1"/>
  <c r="H361" i="7"/>
  <c r="K361" i="7" s="1"/>
  <c r="H360" i="7"/>
  <c r="K360" i="7" s="1"/>
  <c r="H359" i="7"/>
  <c r="K359" i="7" s="1"/>
  <c r="H358" i="7"/>
  <c r="K358" i="7" s="1"/>
  <c r="H357" i="7"/>
  <c r="K357" i="7" s="1"/>
  <c r="H356" i="7"/>
  <c r="K356" i="7" s="1"/>
  <c r="H355" i="7"/>
  <c r="K355" i="7" s="1"/>
  <c r="H354" i="7"/>
  <c r="K354" i="7" s="1"/>
  <c r="H353" i="7"/>
  <c r="K353" i="7" s="1"/>
  <c r="H352" i="7"/>
  <c r="K352" i="7" s="1"/>
  <c r="H351" i="7"/>
  <c r="K351" i="7" s="1"/>
  <c r="H350" i="7"/>
  <c r="K350" i="7" s="1"/>
  <c r="H349" i="7"/>
  <c r="K349" i="7" s="1"/>
  <c r="H348" i="7"/>
  <c r="K348" i="7" s="1"/>
  <c r="H347" i="7"/>
  <c r="K347" i="7" s="1"/>
  <c r="H346" i="7"/>
  <c r="K346" i="7" s="1"/>
  <c r="H345" i="7"/>
  <c r="K345" i="7" s="1"/>
  <c r="H344" i="7"/>
  <c r="K344" i="7" s="1"/>
  <c r="H343" i="7"/>
  <c r="K343" i="7" s="1"/>
  <c r="H342" i="7"/>
  <c r="K342" i="7" s="1"/>
  <c r="H341" i="7"/>
  <c r="K341" i="7" s="1"/>
  <c r="H340" i="7"/>
  <c r="K340" i="7" s="1"/>
  <c r="H339" i="7"/>
  <c r="K339" i="7" s="1"/>
  <c r="H338" i="7"/>
  <c r="K338" i="7" s="1"/>
  <c r="H337" i="7"/>
  <c r="K337" i="7" s="1"/>
  <c r="H336" i="7"/>
  <c r="K336" i="7" s="1"/>
  <c r="H335" i="7"/>
  <c r="K335" i="7" s="1"/>
  <c r="H334" i="7"/>
  <c r="K334" i="7" s="1"/>
  <c r="H333" i="7"/>
  <c r="K333" i="7" s="1"/>
  <c r="H332" i="7"/>
  <c r="K332" i="7" s="1"/>
  <c r="H331" i="7"/>
  <c r="K331" i="7" s="1"/>
  <c r="H330" i="7"/>
  <c r="K330" i="7" s="1"/>
  <c r="H329" i="7"/>
  <c r="K329" i="7" s="1"/>
  <c r="H328" i="7"/>
  <c r="K328" i="7" s="1"/>
  <c r="H327" i="7"/>
  <c r="K327" i="7" s="1"/>
  <c r="H326" i="7"/>
  <c r="K326" i="7" s="1"/>
  <c r="H325" i="7"/>
  <c r="K325" i="7" s="1"/>
  <c r="H324" i="7"/>
  <c r="K324" i="7" s="1"/>
  <c r="H323" i="7"/>
  <c r="K323" i="7" s="1"/>
  <c r="H322" i="7"/>
  <c r="K322" i="7" s="1"/>
  <c r="H321" i="7"/>
  <c r="K321" i="7" s="1"/>
  <c r="H320" i="7"/>
  <c r="K320" i="7" s="1"/>
  <c r="H319" i="7"/>
  <c r="K319" i="7" s="1"/>
  <c r="H318" i="7"/>
  <c r="K318" i="7" s="1"/>
  <c r="H317" i="7"/>
  <c r="K317" i="7" s="1"/>
  <c r="H316" i="7"/>
  <c r="K316" i="7" s="1"/>
  <c r="H315" i="7"/>
  <c r="K315" i="7" s="1"/>
  <c r="H314" i="7"/>
  <c r="K314" i="7" s="1"/>
  <c r="H313" i="7"/>
  <c r="K313" i="7" s="1"/>
  <c r="H312" i="7"/>
  <c r="K312" i="7" s="1"/>
  <c r="H311" i="7"/>
  <c r="K311" i="7" s="1"/>
  <c r="H310" i="7"/>
  <c r="K310" i="7" s="1"/>
  <c r="H309" i="7"/>
  <c r="K309" i="7" s="1"/>
  <c r="H308" i="7"/>
  <c r="K308" i="7" s="1"/>
  <c r="H307" i="7"/>
  <c r="K307" i="7" s="1"/>
  <c r="H306" i="7"/>
  <c r="K306" i="7" s="1"/>
  <c r="H305" i="7"/>
  <c r="K305" i="7" s="1"/>
  <c r="H304" i="7"/>
  <c r="K304" i="7" s="1"/>
  <c r="H303" i="7"/>
  <c r="K303" i="7" s="1"/>
  <c r="H302" i="7"/>
  <c r="K302" i="7" s="1"/>
  <c r="H301" i="7"/>
  <c r="K301" i="7" s="1"/>
  <c r="H300" i="7"/>
  <c r="K300" i="7" s="1"/>
  <c r="H299" i="7"/>
  <c r="K299" i="7" s="1"/>
  <c r="H298" i="7"/>
  <c r="K298" i="7" s="1"/>
  <c r="H297" i="7"/>
  <c r="K297" i="7" s="1"/>
  <c r="H296" i="7"/>
  <c r="K296" i="7" s="1"/>
  <c r="H295" i="7"/>
  <c r="K295" i="7" s="1"/>
  <c r="H294" i="7"/>
  <c r="K294" i="7" s="1"/>
  <c r="H293" i="7"/>
  <c r="K293" i="7" s="1"/>
  <c r="H292" i="7"/>
  <c r="K292" i="7" s="1"/>
  <c r="H291" i="7"/>
  <c r="K291" i="7" s="1"/>
  <c r="H290" i="7"/>
  <c r="K290" i="7" s="1"/>
  <c r="H289" i="7"/>
  <c r="K289" i="7" s="1"/>
  <c r="H288" i="7"/>
  <c r="K288" i="7" s="1"/>
  <c r="H287" i="7"/>
  <c r="K287" i="7" s="1"/>
  <c r="H286" i="7"/>
  <c r="K286" i="7" s="1"/>
  <c r="H285" i="7"/>
  <c r="K285" i="7" s="1"/>
  <c r="H284" i="7"/>
  <c r="K284" i="7" s="1"/>
  <c r="H283" i="7"/>
  <c r="K283" i="7" s="1"/>
  <c r="H282" i="7"/>
  <c r="K282" i="7" s="1"/>
  <c r="H281" i="7"/>
  <c r="K281" i="7" s="1"/>
  <c r="H280" i="7"/>
  <c r="K280" i="7" s="1"/>
  <c r="H279" i="7"/>
  <c r="K279" i="7" s="1"/>
  <c r="H278" i="7"/>
  <c r="K278" i="7" s="1"/>
  <c r="H277" i="7"/>
  <c r="K277" i="7" s="1"/>
  <c r="H276" i="7"/>
  <c r="K276" i="7" s="1"/>
  <c r="H275" i="7"/>
  <c r="K275" i="7" s="1"/>
  <c r="H274" i="7"/>
  <c r="K274" i="7" s="1"/>
  <c r="H273" i="7"/>
  <c r="K273" i="7" s="1"/>
  <c r="H272" i="7"/>
  <c r="K272" i="7" s="1"/>
  <c r="H271" i="7"/>
  <c r="K271" i="7" s="1"/>
  <c r="H270" i="7"/>
  <c r="K270" i="7" s="1"/>
  <c r="H269" i="7"/>
  <c r="K269" i="7" s="1"/>
  <c r="H268" i="7"/>
  <c r="K268" i="7" s="1"/>
  <c r="H267" i="7"/>
  <c r="K267" i="7" s="1"/>
  <c r="H266" i="7"/>
  <c r="K266" i="7" s="1"/>
  <c r="H265" i="7"/>
  <c r="K265" i="7" s="1"/>
  <c r="H264" i="7"/>
  <c r="K264" i="7" s="1"/>
  <c r="H263" i="7"/>
  <c r="K263" i="7" s="1"/>
  <c r="H262" i="7"/>
  <c r="K262" i="7" s="1"/>
  <c r="H261" i="7"/>
  <c r="K261" i="7" s="1"/>
  <c r="H260" i="7"/>
  <c r="K260" i="7" s="1"/>
  <c r="H259" i="7"/>
  <c r="K259" i="7" s="1"/>
  <c r="H258" i="7"/>
  <c r="K258" i="7" s="1"/>
  <c r="H257" i="7"/>
  <c r="K257" i="7" s="1"/>
  <c r="H256" i="7"/>
  <c r="K256" i="7" s="1"/>
  <c r="H255" i="7"/>
  <c r="K255" i="7" s="1"/>
  <c r="H254" i="7"/>
  <c r="K254" i="7" s="1"/>
  <c r="H253" i="7"/>
  <c r="K253" i="7" s="1"/>
  <c r="H252" i="7"/>
  <c r="K252" i="7" s="1"/>
  <c r="H251" i="7"/>
  <c r="K251" i="7" s="1"/>
  <c r="H250" i="7"/>
  <c r="K250" i="7" s="1"/>
  <c r="H249" i="7"/>
  <c r="K249" i="7" s="1"/>
  <c r="H248" i="7"/>
  <c r="K248" i="7" s="1"/>
  <c r="H247" i="7"/>
  <c r="K247" i="7" s="1"/>
  <c r="H246" i="7"/>
  <c r="K246" i="7" s="1"/>
  <c r="H245" i="7"/>
  <c r="K245" i="7" s="1"/>
  <c r="H244" i="7"/>
  <c r="K244" i="7" s="1"/>
  <c r="H243" i="7"/>
  <c r="K243" i="7" s="1"/>
  <c r="H242" i="7"/>
  <c r="K242" i="7" s="1"/>
  <c r="H241" i="7"/>
  <c r="K241" i="7" s="1"/>
  <c r="H240" i="7"/>
  <c r="K240" i="7" s="1"/>
  <c r="H239" i="7"/>
  <c r="K239" i="7" s="1"/>
  <c r="H238" i="7"/>
  <c r="K238" i="7" s="1"/>
  <c r="H237" i="7"/>
  <c r="K237" i="7" s="1"/>
  <c r="H236" i="7"/>
  <c r="K236" i="7" s="1"/>
  <c r="H235" i="7"/>
  <c r="K235" i="7" s="1"/>
  <c r="H234" i="7"/>
  <c r="K234" i="7" s="1"/>
  <c r="H233" i="7"/>
  <c r="K233" i="7" s="1"/>
  <c r="H232" i="7"/>
  <c r="K232" i="7" s="1"/>
  <c r="H231" i="7"/>
  <c r="K231" i="7" s="1"/>
  <c r="H230" i="7"/>
  <c r="K230" i="7" s="1"/>
  <c r="H229" i="7"/>
  <c r="K229" i="7" s="1"/>
  <c r="H228" i="7"/>
  <c r="K228" i="7" s="1"/>
  <c r="H227" i="7"/>
  <c r="K227" i="7" s="1"/>
  <c r="H226" i="7"/>
  <c r="K226" i="7" s="1"/>
  <c r="H225" i="7"/>
  <c r="K225" i="7" s="1"/>
  <c r="H224" i="7"/>
  <c r="K224" i="7" s="1"/>
  <c r="H223" i="7"/>
  <c r="K223" i="7" s="1"/>
  <c r="H222" i="7"/>
  <c r="K222" i="7" s="1"/>
  <c r="H221" i="7"/>
  <c r="K221" i="7" s="1"/>
  <c r="H220" i="7"/>
  <c r="K220" i="7" s="1"/>
  <c r="H219" i="7"/>
  <c r="K219" i="7" s="1"/>
  <c r="H218" i="7"/>
  <c r="K218" i="7" s="1"/>
  <c r="H217" i="7"/>
  <c r="K217" i="7" s="1"/>
  <c r="H216" i="7"/>
  <c r="K216" i="7" s="1"/>
  <c r="H215" i="7"/>
  <c r="K215" i="7" s="1"/>
  <c r="H214" i="7"/>
  <c r="K214" i="7" s="1"/>
  <c r="H213" i="7"/>
  <c r="K213" i="7" s="1"/>
  <c r="H212" i="7"/>
  <c r="K212" i="7" s="1"/>
  <c r="H211" i="7"/>
  <c r="K211" i="7" s="1"/>
  <c r="H210" i="7"/>
  <c r="K210" i="7" s="1"/>
  <c r="H209" i="7"/>
  <c r="K209" i="7" s="1"/>
  <c r="H208" i="7"/>
  <c r="K208" i="7" s="1"/>
  <c r="H207" i="7"/>
  <c r="K207" i="7" s="1"/>
  <c r="H206" i="7"/>
  <c r="K206" i="7" s="1"/>
  <c r="H205" i="7"/>
  <c r="K205" i="7" s="1"/>
  <c r="H204" i="7"/>
  <c r="K204" i="7" s="1"/>
  <c r="H203" i="7"/>
  <c r="K203" i="7" s="1"/>
  <c r="H202" i="7"/>
  <c r="K202" i="7" s="1"/>
  <c r="H201" i="7"/>
  <c r="K201" i="7" s="1"/>
  <c r="H200" i="7"/>
  <c r="K200" i="7" s="1"/>
  <c r="H199" i="7"/>
  <c r="K199" i="7" s="1"/>
  <c r="H198" i="7"/>
  <c r="K198" i="7" s="1"/>
  <c r="H197" i="7"/>
  <c r="K197" i="7" s="1"/>
  <c r="H196" i="7"/>
  <c r="K196" i="7" s="1"/>
  <c r="H195" i="7"/>
  <c r="K195" i="7" s="1"/>
  <c r="H194" i="7"/>
  <c r="K194" i="7" s="1"/>
  <c r="H193" i="7"/>
  <c r="K193" i="7" s="1"/>
  <c r="H192" i="7"/>
  <c r="K192" i="7" s="1"/>
  <c r="H191" i="7"/>
  <c r="K191" i="7" s="1"/>
  <c r="H190" i="7"/>
  <c r="K190" i="7" s="1"/>
  <c r="H189" i="7"/>
  <c r="K189" i="7" s="1"/>
  <c r="H188" i="7"/>
  <c r="K188" i="7" s="1"/>
  <c r="H187" i="7"/>
  <c r="K187" i="7" s="1"/>
  <c r="H186" i="7"/>
  <c r="K186" i="7" s="1"/>
  <c r="H185" i="7"/>
  <c r="K185" i="7" s="1"/>
  <c r="H184" i="7"/>
  <c r="K184" i="7" s="1"/>
  <c r="H183" i="7"/>
  <c r="K183" i="7" s="1"/>
  <c r="H182" i="7"/>
  <c r="K182" i="7" s="1"/>
  <c r="H181" i="7"/>
  <c r="K181" i="7" s="1"/>
  <c r="H180" i="7"/>
  <c r="K180" i="7" s="1"/>
  <c r="H179" i="7"/>
  <c r="K179" i="7" s="1"/>
  <c r="H178" i="7"/>
  <c r="K178" i="7" s="1"/>
  <c r="H177" i="7"/>
  <c r="K177" i="7" s="1"/>
  <c r="H176" i="7"/>
  <c r="K176" i="7" s="1"/>
  <c r="H175" i="7"/>
  <c r="K175" i="7" s="1"/>
  <c r="H174" i="7"/>
  <c r="K174" i="7" s="1"/>
  <c r="H173" i="7"/>
  <c r="K173" i="7" s="1"/>
  <c r="H172" i="7"/>
  <c r="K172" i="7" s="1"/>
  <c r="H171" i="7"/>
  <c r="K171" i="7" s="1"/>
  <c r="H170" i="7"/>
  <c r="K170" i="7" s="1"/>
  <c r="H169" i="7"/>
  <c r="K169" i="7" s="1"/>
  <c r="H168" i="7"/>
  <c r="K168" i="7" s="1"/>
  <c r="H167" i="7"/>
  <c r="K167" i="7" s="1"/>
  <c r="H166" i="7"/>
  <c r="K166" i="7" s="1"/>
  <c r="H165" i="7"/>
  <c r="K165" i="7" s="1"/>
  <c r="H164" i="7"/>
  <c r="K164" i="7" s="1"/>
  <c r="H163" i="7"/>
  <c r="K163" i="7" s="1"/>
  <c r="H162" i="7"/>
  <c r="K162" i="7" s="1"/>
  <c r="H161" i="7"/>
  <c r="K161" i="7" s="1"/>
  <c r="H160" i="7"/>
  <c r="K160" i="7" s="1"/>
  <c r="H159" i="7"/>
  <c r="K159" i="7" s="1"/>
  <c r="H158" i="7"/>
  <c r="K158" i="7" s="1"/>
  <c r="H157" i="7"/>
  <c r="K157" i="7" s="1"/>
  <c r="H156" i="7"/>
  <c r="K156" i="7" s="1"/>
  <c r="H155" i="7"/>
  <c r="K155" i="7" s="1"/>
  <c r="H154" i="7"/>
  <c r="K154" i="7" s="1"/>
  <c r="H153" i="7"/>
  <c r="K153" i="7" s="1"/>
  <c r="H152" i="7"/>
  <c r="K152" i="7" s="1"/>
  <c r="H151" i="7"/>
  <c r="K151" i="7" s="1"/>
  <c r="H150" i="7"/>
  <c r="K150" i="7" s="1"/>
  <c r="H149" i="7"/>
  <c r="K149" i="7" s="1"/>
  <c r="H148" i="7"/>
  <c r="K148" i="7" s="1"/>
  <c r="H147" i="7"/>
  <c r="K147" i="7" s="1"/>
  <c r="H146" i="7"/>
  <c r="K146" i="7" s="1"/>
  <c r="H145" i="7"/>
  <c r="K145" i="7" s="1"/>
  <c r="H144" i="7"/>
  <c r="K144" i="7" s="1"/>
  <c r="H143" i="7"/>
  <c r="K143" i="7" s="1"/>
  <c r="H142" i="7"/>
  <c r="K142" i="7" s="1"/>
  <c r="H141" i="7"/>
  <c r="K141" i="7" s="1"/>
  <c r="H140" i="7"/>
  <c r="K140" i="7" s="1"/>
  <c r="H139" i="7"/>
  <c r="K139" i="7" s="1"/>
  <c r="H138" i="7"/>
  <c r="K138" i="7" s="1"/>
  <c r="H137" i="7"/>
  <c r="K137" i="7" s="1"/>
  <c r="H136" i="7"/>
  <c r="K136" i="7" s="1"/>
  <c r="H135" i="7"/>
  <c r="K135" i="7" s="1"/>
  <c r="H134" i="7"/>
  <c r="K134" i="7" s="1"/>
  <c r="H133" i="7"/>
  <c r="K133" i="7" s="1"/>
  <c r="H132" i="7"/>
  <c r="K132" i="7" s="1"/>
  <c r="H131" i="7"/>
  <c r="K131" i="7" s="1"/>
  <c r="H130" i="7"/>
  <c r="K130" i="7" s="1"/>
  <c r="H129" i="7"/>
  <c r="K129" i="7" s="1"/>
  <c r="H128" i="7"/>
  <c r="K128" i="7" s="1"/>
  <c r="H127" i="7"/>
  <c r="K127" i="7" s="1"/>
  <c r="H126" i="7"/>
  <c r="K126" i="7" s="1"/>
  <c r="H125" i="7"/>
  <c r="K125" i="7" s="1"/>
  <c r="H124" i="7"/>
  <c r="K124" i="7" s="1"/>
  <c r="H123" i="7"/>
  <c r="K123" i="7" s="1"/>
  <c r="H122" i="7"/>
  <c r="K122" i="7" s="1"/>
  <c r="H121" i="7"/>
  <c r="K121" i="7" s="1"/>
  <c r="H120" i="7"/>
  <c r="K120" i="7" s="1"/>
  <c r="H119" i="7"/>
  <c r="K119" i="7" s="1"/>
  <c r="H118" i="7"/>
  <c r="K118" i="7" s="1"/>
  <c r="H117" i="7"/>
  <c r="K117" i="7" s="1"/>
  <c r="H116" i="7"/>
  <c r="K116" i="7" s="1"/>
  <c r="H115" i="7"/>
  <c r="K115" i="7" s="1"/>
  <c r="H114" i="7"/>
  <c r="K114" i="7" s="1"/>
  <c r="H113" i="7"/>
  <c r="K113" i="7" s="1"/>
  <c r="H112" i="7"/>
  <c r="K112" i="7" s="1"/>
  <c r="H111" i="7"/>
  <c r="K111" i="7" s="1"/>
  <c r="H110" i="7"/>
  <c r="K110" i="7" s="1"/>
  <c r="H109" i="7"/>
  <c r="K109" i="7" s="1"/>
  <c r="H108" i="7"/>
  <c r="K108" i="7" s="1"/>
  <c r="H107" i="7"/>
  <c r="K107" i="7" s="1"/>
  <c r="H106" i="7"/>
  <c r="K106" i="7" s="1"/>
  <c r="H105" i="7"/>
  <c r="K105" i="7" s="1"/>
  <c r="H104" i="7"/>
  <c r="K104" i="7" s="1"/>
  <c r="H103" i="7"/>
  <c r="K103" i="7" s="1"/>
  <c r="H102" i="7"/>
  <c r="K102" i="7" s="1"/>
  <c r="H101" i="7"/>
  <c r="K101" i="7" s="1"/>
  <c r="H100" i="7"/>
  <c r="K100" i="7" s="1"/>
  <c r="H99" i="7"/>
  <c r="K99" i="7" s="1"/>
  <c r="H98" i="7"/>
  <c r="K98" i="7" s="1"/>
  <c r="H97" i="7"/>
  <c r="K97" i="7" s="1"/>
  <c r="H96" i="7"/>
  <c r="K96" i="7" s="1"/>
  <c r="H95" i="7"/>
  <c r="K95" i="7" s="1"/>
  <c r="H94" i="7"/>
  <c r="K94" i="7" s="1"/>
  <c r="H93" i="7"/>
  <c r="K93" i="7" s="1"/>
  <c r="H92" i="7"/>
  <c r="K92" i="7" s="1"/>
  <c r="H91" i="7"/>
  <c r="K91" i="7" s="1"/>
  <c r="H90" i="7"/>
  <c r="K90" i="7" s="1"/>
  <c r="H89" i="7"/>
  <c r="K89" i="7" s="1"/>
  <c r="H88" i="7"/>
  <c r="K88" i="7" s="1"/>
  <c r="H87" i="7"/>
  <c r="K87" i="7" s="1"/>
  <c r="H86" i="7"/>
  <c r="K86" i="7" s="1"/>
  <c r="H85" i="7"/>
  <c r="K85" i="7" s="1"/>
  <c r="H84" i="7"/>
  <c r="K84" i="7" s="1"/>
  <c r="H83" i="7"/>
  <c r="K83" i="7" s="1"/>
  <c r="H82" i="7"/>
  <c r="K82" i="7" s="1"/>
  <c r="H81" i="7"/>
  <c r="K81" i="7" s="1"/>
  <c r="H80" i="7"/>
  <c r="K80" i="7" s="1"/>
  <c r="H79" i="7"/>
  <c r="K79" i="7" s="1"/>
  <c r="H78" i="7"/>
  <c r="K78" i="7" s="1"/>
  <c r="H77" i="7"/>
  <c r="K77" i="7" s="1"/>
  <c r="H76" i="7"/>
  <c r="K76" i="7" s="1"/>
  <c r="H75" i="7"/>
  <c r="K75" i="7" s="1"/>
  <c r="H74" i="7"/>
  <c r="K74" i="7" s="1"/>
  <c r="H73" i="7"/>
  <c r="K73" i="7" s="1"/>
  <c r="H72" i="7"/>
  <c r="K72" i="7" s="1"/>
  <c r="H71" i="7"/>
  <c r="K71" i="7" s="1"/>
  <c r="H70" i="7"/>
  <c r="K70" i="7" s="1"/>
  <c r="H69" i="7"/>
  <c r="K69" i="7" s="1"/>
  <c r="H68" i="7"/>
  <c r="K68" i="7" s="1"/>
  <c r="H67" i="7"/>
  <c r="K67" i="7" s="1"/>
  <c r="H66" i="7"/>
  <c r="K66" i="7" s="1"/>
  <c r="H65" i="7"/>
  <c r="K65" i="7" s="1"/>
  <c r="H64" i="7"/>
  <c r="K64" i="7" s="1"/>
  <c r="H63" i="7"/>
  <c r="K63" i="7" s="1"/>
  <c r="H62" i="7"/>
  <c r="K62" i="7" s="1"/>
  <c r="H61" i="7"/>
  <c r="K61" i="7" s="1"/>
  <c r="H60" i="7"/>
  <c r="K60" i="7" s="1"/>
  <c r="H59" i="7"/>
  <c r="K59" i="7" s="1"/>
  <c r="H58" i="7"/>
  <c r="K58" i="7" s="1"/>
  <c r="H57" i="7"/>
  <c r="K57" i="7" s="1"/>
  <c r="H56" i="7"/>
  <c r="K56" i="7" s="1"/>
  <c r="H55" i="7"/>
  <c r="K55" i="7" s="1"/>
  <c r="H54" i="7"/>
  <c r="K54" i="7" s="1"/>
  <c r="H53" i="7"/>
  <c r="K53" i="7" s="1"/>
  <c r="H52" i="7"/>
  <c r="K52" i="7" s="1"/>
  <c r="H51" i="7"/>
  <c r="K51" i="7" s="1"/>
  <c r="H50" i="7"/>
  <c r="K50" i="7" s="1"/>
  <c r="H49" i="7"/>
  <c r="K49" i="7" s="1"/>
  <c r="H48" i="7"/>
  <c r="K48" i="7" s="1"/>
  <c r="H47" i="7"/>
  <c r="K47" i="7" s="1"/>
  <c r="H46" i="7"/>
  <c r="K46" i="7" s="1"/>
  <c r="H45" i="7"/>
  <c r="K45" i="7" s="1"/>
  <c r="H44" i="7"/>
  <c r="K44" i="7" s="1"/>
  <c r="H43" i="7"/>
  <c r="K43" i="7" s="1"/>
  <c r="H42" i="7"/>
  <c r="K42" i="7" s="1"/>
  <c r="H41" i="7"/>
  <c r="K41" i="7" s="1"/>
  <c r="H40" i="7"/>
  <c r="K40" i="7" s="1"/>
  <c r="H39" i="7"/>
  <c r="K39" i="7" s="1"/>
  <c r="H38" i="7"/>
  <c r="K38" i="7" s="1"/>
  <c r="H37" i="7"/>
  <c r="K37" i="7" s="1"/>
  <c r="H36" i="7"/>
  <c r="K36" i="7" s="1"/>
  <c r="H35" i="7"/>
  <c r="K35" i="7" s="1"/>
  <c r="H34" i="7"/>
  <c r="K34" i="7" s="1"/>
  <c r="H33" i="7"/>
  <c r="K33" i="7" s="1"/>
  <c r="H32" i="7"/>
  <c r="K32" i="7" s="1"/>
  <c r="H31" i="7"/>
  <c r="K31" i="7" s="1"/>
  <c r="H30" i="7"/>
  <c r="K30" i="7" s="1"/>
  <c r="H29" i="7"/>
  <c r="K29" i="7" s="1"/>
  <c r="H28" i="7"/>
  <c r="K28" i="7" s="1"/>
  <c r="H27" i="7"/>
  <c r="K27" i="7" s="1"/>
  <c r="H26" i="7"/>
  <c r="K26" i="7" s="1"/>
  <c r="H25" i="7"/>
  <c r="K25" i="7" s="1"/>
  <c r="H24" i="7"/>
  <c r="K24" i="7" s="1"/>
  <c r="H23" i="7"/>
  <c r="K23" i="7" s="1"/>
  <c r="H22" i="7"/>
  <c r="K22" i="7" s="1"/>
  <c r="H21" i="7"/>
  <c r="K21" i="7" s="1"/>
  <c r="H20" i="7"/>
  <c r="K20" i="7" s="1"/>
  <c r="H19" i="7"/>
  <c r="K19" i="7" s="1"/>
  <c r="H18" i="7"/>
  <c r="K18" i="7" s="1"/>
  <c r="H17" i="7"/>
  <c r="K17" i="7" s="1"/>
  <c r="H16" i="7"/>
  <c r="K16" i="7" s="1"/>
  <c r="H15" i="7"/>
  <c r="K15" i="7" s="1"/>
  <c r="H14" i="7"/>
  <c r="K14" i="7" s="1"/>
  <c r="H13" i="7"/>
  <c r="K13" i="7" s="1"/>
  <c r="H12" i="7"/>
  <c r="K12" i="7" s="1"/>
  <c r="H11" i="7"/>
  <c r="K11" i="7" s="1"/>
  <c r="H10" i="7"/>
  <c r="K10" i="7" s="1"/>
  <c r="H9" i="7"/>
  <c r="K9" i="7" s="1"/>
  <c r="H8" i="7"/>
  <c r="K8" i="7" s="1"/>
  <c r="H7" i="7"/>
  <c r="K7" i="7" s="1"/>
  <c r="H6" i="7"/>
  <c r="K6" i="7" s="1"/>
  <c r="H5" i="7"/>
  <c r="K5" i="7" s="1"/>
  <c r="H4" i="7"/>
  <c r="K4" i="7" s="1"/>
  <c r="H3" i="7"/>
  <c r="F9" i="5"/>
  <c r="F10" i="5" s="1"/>
  <c r="AC4175" i="7"/>
  <c r="AC4174" i="7"/>
  <c r="AC4173" i="7"/>
  <c r="AC4172" i="7"/>
  <c r="AC4171" i="7"/>
  <c r="AC4170" i="7"/>
  <c r="AC4169" i="7"/>
  <c r="AC4168" i="7"/>
  <c r="AC4167" i="7"/>
  <c r="AC4166" i="7"/>
  <c r="AC4165" i="7"/>
  <c r="AC4164" i="7"/>
  <c r="AC4163" i="7"/>
  <c r="AC4162" i="7"/>
  <c r="AC4161" i="7"/>
  <c r="AC4160" i="7"/>
  <c r="AC4159" i="7"/>
  <c r="AC4158" i="7"/>
  <c r="AC4157" i="7"/>
  <c r="AC4156" i="7"/>
  <c r="AC4155" i="7"/>
  <c r="AC4154" i="7"/>
  <c r="AC4153" i="7"/>
  <c r="AC4152" i="7"/>
  <c r="AC4151" i="7"/>
  <c r="AC4150" i="7"/>
  <c r="AC4149" i="7"/>
  <c r="AC4148" i="7"/>
  <c r="AC4147" i="7"/>
  <c r="AC4146" i="7"/>
  <c r="AC4145" i="7"/>
  <c r="AC4144" i="7"/>
  <c r="AC4143" i="7"/>
  <c r="AC4142" i="7"/>
  <c r="AC4141" i="7"/>
  <c r="AC4140" i="7"/>
  <c r="AC4139" i="7"/>
  <c r="AC4138" i="7"/>
  <c r="AC4137" i="7"/>
  <c r="AC4136" i="7"/>
  <c r="AC4135" i="7"/>
  <c r="AC4134" i="7"/>
  <c r="AC4133" i="7"/>
  <c r="AC4132" i="7"/>
  <c r="AC4131" i="7"/>
  <c r="AC4130" i="7"/>
  <c r="AC4129" i="7"/>
  <c r="AC4128" i="7"/>
  <c r="AC4127" i="7"/>
  <c r="AC4126" i="7"/>
  <c r="AC4125" i="7"/>
  <c r="AC4124" i="7"/>
  <c r="AC4123" i="7"/>
  <c r="AC4122" i="7"/>
  <c r="AC4121" i="7"/>
  <c r="AC4120" i="7"/>
  <c r="AC4119" i="7"/>
  <c r="AC4118" i="7"/>
  <c r="AC4117" i="7"/>
  <c r="AC4116" i="7"/>
  <c r="AC4115" i="7"/>
  <c r="AC4114" i="7"/>
  <c r="AC4113" i="7"/>
  <c r="AC4112" i="7"/>
  <c r="AC4111" i="7"/>
  <c r="AC4110" i="7"/>
  <c r="AC4109" i="7"/>
  <c r="AC4108" i="7"/>
  <c r="AC4107" i="7"/>
  <c r="AC4106" i="7"/>
  <c r="AC4105" i="7"/>
  <c r="AC4104" i="7"/>
  <c r="AC4103" i="7"/>
  <c r="AC4102" i="7"/>
  <c r="AC4101" i="7"/>
  <c r="AC4100" i="7"/>
  <c r="AC4099" i="7"/>
  <c r="AC4098" i="7"/>
  <c r="AC4097" i="7"/>
  <c r="AC4096" i="7"/>
  <c r="AC4095" i="7"/>
  <c r="AC4094" i="7"/>
  <c r="AC4093" i="7"/>
  <c r="AC4092" i="7"/>
  <c r="AC4091" i="7"/>
  <c r="AC4090" i="7"/>
  <c r="AC4089" i="7"/>
  <c r="AC4088" i="7"/>
  <c r="AC4087" i="7"/>
  <c r="AC4086" i="7"/>
  <c r="AC4085" i="7"/>
  <c r="AC4084" i="7"/>
  <c r="AC4083" i="7"/>
  <c r="AC4082" i="7"/>
  <c r="AC4081" i="7"/>
  <c r="AC4080" i="7"/>
  <c r="AC4079" i="7"/>
  <c r="AC4078" i="7"/>
  <c r="AC4077" i="7"/>
  <c r="AC4076" i="7"/>
  <c r="AC4075" i="7"/>
  <c r="AC4074" i="7"/>
  <c r="AC4073" i="7"/>
  <c r="AC4072" i="7"/>
  <c r="AC4071" i="7"/>
  <c r="AC4070" i="7"/>
  <c r="AC4069" i="7"/>
  <c r="AC4068" i="7"/>
  <c r="AC4067" i="7"/>
  <c r="AC4066" i="7"/>
  <c r="AC4065" i="7"/>
  <c r="AC4064" i="7"/>
  <c r="AC4063" i="7"/>
  <c r="AC4062" i="7"/>
  <c r="AC4061" i="7"/>
  <c r="AC4060" i="7"/>
  <c r="AC4059" i="7"/>
  <c r="AC4058" i="7"/>
  <c r="AC4057" i="7"/>
  <c r="AC4056" i="7"/>
  <c r="AC4055" i="7"/>
  <c r="AC4054" i="7"/>
  <c r="AC4053" i="7"/>
  <c r="AC4052" i="7"/>
  <c r="AC4051" i="7"/>
  <c r="AC4050" i="7"/>
  <c r="AC4049" i="7"/>
  <c r="AC4048" i="7"/>
  <c r="AC4047" i="7"/>
  <c r="AC4046" i="7"/>
  <c r="AC4045" i="7"/>
  <c r="AC4044" i="7"/>
  <c r="AC4043" i="7"/>
  <c r="AC4042" i="7"/>
  <c r="AC4041" i="7"/>
  <c r="AC4040" i="7"/>
  <c r="AC4039" i="7"/>
  <c r="AC4038" i="7"/>
  <c r="AC4037" i="7"/>
  <c r="AC4036" i="7"/>
  <c r="AC4035" i="7"/>
  <c r="AC4034" i="7"/>
  <c r="AC4033" i="7"/>
  <c r="AC4032" i="7"/>
  <c r="AC4031" i="7"/>
  <c r="AC4030" i="7"/>
  <c r="AC4029" i="7"/>
  <c r="AC4028" i="7"/>
  <c r="AC4027" i="7"/>
  <c r="AC4026" i="7"/>
  <c r="AC4025" i="7"/>
  <c r="AC4024" i="7"/>
  <c r="AC4023" i="7"/>
  <c r="AC4022" i="7"/>
  <c r="AC4021" i="7"/>
  <c r="AC4020" i="7"/>
  <c r="AC4019" i="7"/>
  <c r="AC4018" i="7"/>
  <c r="AC4017" i="7"/>
  <c r="AC4016" i="7"/>
  <c r="AC4015" i="7"/>
  <c r="AC4014" i="7"/>
  <c r="AC4013" i="7"/>
  <c r="AC4012" i="7"/>
  <c r="AC4011" i="7"/>
  <c r="AC4010" i="7"/>
  <c r="AC4009" i="7"/>
  <c r="AC4008" i="7"/>
  <c r="AC4007" i="7"/>
  <c r="AC4006" i="7"/>
  <c r="AC4005" i="7"/>
  <c r="AC4004" i="7"/>
  <c r="AC4003" i="7"/>
  <c r="AC4002" i="7"/>
  <c r="AC4001" i="7"/>
  <c r="AC4000" i="7"/>
  <c r="AC3999" i="7"/>
  <c r="AC3998" i="7"/>
  <c r="AC3997" i="7"/>
  <c r="AC3996" i="7"/>
  <c r="AC3995" i="7"/>
  <c r="AC3994" i="7"/>
  <c r="AC3993" i="7"/>
  <c r="AC3992" i="7"/>
  <c r="AC3991" i="7"/>
  <c r="AC3990" i="7"/>
  <c r="AC3989" i="7"/>
  <c r="AC3988" i="7"/>
  <c r="AC3987" i="7"/>
  <c r="AC3986" i="7"/>
  <c r="AC3985" i="7"/>
  <c r="AC3984" i="7"/>
  <c r="AC3983" i="7"/>
  <c r="AC3982" i="7"/>
  <c r="AC3981" i="7"/>
  <c r="AC3980" i="7"/>
  <c r="AC3979" i="7"/>
  <c r="AC3978" i="7"/>
  <c r="AC3977" i="7"/>
  <c r="AC3976" i="7"/>
  <c r="AC3975" i="7"/>
  <c r="AC3974" i="7"/>
  <c r="AC3973" i="7"/>
  <c r="AC3972" i="7"/>
  <c r="AC3971" i="7"/>
  <c r="AC3970" i="7"/>
  <c r="AC3969" i="7"/>
  <c r="AC3968" i="7"/>
  <c r="AC3967" i="7"/>
  <c r="AC3966" i="7"/>
  <c r="AC3965" i="7"/>
  <c r="AC3964" i="7"/>
  <c r="AC3963" i="7"/>
  <c r="AC3962" i="7"/>
  <c r="AC3961" i="7"/>
  <c r="AC3960" i="7"/>
  <c r="AC3959" i="7"/>
  <c r="AC3958" i="7"/>
  <c r="AC3957" i="7"/>
  <c r="AC3956" i="7"/>
  <c r="AC3955" i="7"/>
  <c r="AC3954" i="7"/>
  <c r="AC3953" i="7"/>
  <c r="AC3952" i="7"/>
  <c r="AC3951" i="7"/>
  <c r="AC3950" i="7"/>
  <c r="AC3949" i="7"/>
  <c r="AC3948" i="7"/>
  <c r="AC3947" i="7"/>
  <c r="AC3946" i="7"/>
  <c r="AC3945" i="7"/>
  <c r="AC3944" i="7"/>
  <c r="AC3943" i="7"/>
  <c r="AC3942" i="7"/>
  <c r="AC3941" i="7"/>
  <c r="AC3940" i="7"/>
  <c r="AC3939" i="7"/>
  <c r="AC3938" i="7"/>
  <c r="AC3937" i="7"/>
  <c r="AC3936" i="7"/>
  <c r="AC3935" i="7"/>
  <c r="AC3934" i="7"/>
  <c r="AC3933" i="7"/>
  <c r="AC3932" i="7"/>
  <c r="AC3931" i="7"/>
  <c r="AC3930" i="7"/>
  <c r="AC3929" i="7"/>
  <c r="AC3928" i="7"/>
  <c r="AC3927" i="7"/>
  <c r="AC3926" i="7"/>
  <c r="AC3925" i="7"/>
  <c r="AC3924" i="7"/>
  <c r="AC3923" i="7"/>
  <c r="AC3922" i="7"/>
  <c r="AC3921" i="7"/>
  <c r="AC3920" i="7"/>
  <c r="AC3919" i="7"/>
  <c r="AC3918" i="7"/>
  <c r="AC3917" i="7"/>
  <c r="AC3916" i="7"/>
  <c r="AC3915" i="7"/>
  <c r="AC3914" i="7"/>
  <c r="AC3913" i="7"/>
  <c r="AC3912" i="7"/>
  <c r="AC3911" i="7"/>
  <c r="AC3910" i="7"/>
  <c r="AC3909" i="7"/>
  <c r="AC3908" i="7"/>
  <c r="AC3907" i="7"/>
  <c r="AC3906" i="7"/>
  <c r="AC3905" i="7"/>
  <c r="AC3904" i="7"/>
  <c r="AC3903" i="7"/>
  <c r="AC3902" i="7"/>
  <c r="AC3901" i="7"/>
  <c r="AC3900" i="7"/>
  <c r="AC3899" i="7"/>
  <c r="AC3898" i="7"/>
  <c r="AC3897" i="7"/>
  <c r="AC3896" i="7"/>
  <c r="AC3895" i="7"/>
  <c r="AC3894" i="7"/>
  <c r="AC3893" i="7"/>
  <c r="AC3892" i="7"/>
  <c r="AC3891" i="7"/>
  <c r="AC3890" i="7"/>
  <c r="AC3889" i="7"/>
  <c r="AC3888" i="7"/>
  <c r="AC3887" i="7"/>
  <c r="AC3886" i="7"/>
  <c r="AC3885" i="7"/>
  <c r="AC3884" i="7"/>
  <c r="AC3883" i="7"/>
  <c r="AC3882" i="7"/>
  <c r="AC3881" i="7"/>
  <c r="AC3880" i="7"/>
  <c r="AC3879" i="7"/>
  <c r="AC3878" i="7"/>
  <c r="AC3877" i="7"/>
  <c r="AC3876" i="7"/>
  <c r="AC3875" i="7"/>
  <c r="AC3874" i="7"/>
  <c r="AC3873" i="7"/>
  <c r="AC3872" i="7"/>
  <c r="AC3871" i="7"/>
  <c r="AC3870" i="7"/>
  <c r="AC3869" i="7"/>
  <c r="AC3868" i="7"/>
  <c r="AC3867" i="7"/>
  <c r="AC3866" i="7"/>
  <c r="AC3865" i="7"/>
  <c r="AC3864" i="7"/>
  <c r="AC3863" i="7"/>
  <c r="AC3862" i="7"/>
  <c r="AC3861" i="7"/>
  <c r="AC3860" i="7"/>
  <c r="AC3859" i="7"/>
  <c r="AC3858" i="7"/>
  <c r="AC3857" i="7"/>
  <c r="AC3856" i="7"/>
  <c r="AC3855" i="7"/>
  <c r="AC3854" i="7"/>
  <c r="AC3853" i="7"/>
  <c r="AC3852" i="7"/>
  <c r="AC3851" i="7"/>
  <c r="AC3850" i="7"/>
  <c r="AC3849" i="7"/>
  <c r="AC3848" i="7"/>
  <c r="AC3847" i="7"/>
  <c r="AC3846" i="7"/>
  <c r="AC3845" i="7"/>
  <c r="AC3844" i="7"/>
  <c r="AC3843" i="7"/>
  <c r="AC3842" i="7"/>
  <c r="AC3841" i="7"/>
  <c r="AC3840" i="7"/>
  <c r="AC3839" i="7"/>
  <c r="AC3838" i="7"/>
  <c r="AC3837" i="7"/>
  <c r="AC3836" i="7"/>
  <c r="AC3835" i="7"/>
  <c r="AC3834" i="7"/>
  <c r="AC3833" i="7"/>
  <c r="AC3832" i="7"/>
  <c r="AC3831" i="7"/>
  <c r="AC3830" i="7"/>
  <c r="AC3829" i="7"/>
  <c r="AC3828" i="7"/>
  <c r="AC3827" i="7"/>
  <c r="AC3826" i="7"/>
  <c r="AC3825" i="7"/>
  <c r="AC3824" i="7"/>
  <c r="AC3823" i="7"/>
  <c r="AC3822" i="7"/>
  <c r="AC3821" i="7"/>
  <c r="AC3820" i="7"/>
  <c r="AC3819" i="7"/>
  <c r="AC3818" i="7"/>
  <c r="AC3817" i="7"/>
  <c r="AC3816" i="7"/>
  <c r="AC3815" i="7"/>
  <c r="AC3814" i="7"/>
  <c r="AC3813" i="7"/>
  <c r="AC3812" i="7"/>
  <c r="AC3811" i="7"/>
  <c r="AC3810" i="7"/>
  <c r="AC3809" i="7"/>
  <c r="AC3808" i="7"/>
  <c r="AC3807" i="7"/>
  <c r="AC3806" i="7"/>
  <c r="AC3805" i="7"/>
  <c r="AC3804" i="7"/>
  <c r="AC3803" i="7"/>
  <c r="AC3802" i="7"/>
  <c r="AC3801" i="7"/>
  <c r="AC3800" i="7"/>
  <c r="AC3799" i="7"/>
  <c r="AC3798" i="7"/>
  <c r="AC3797" i="7"/>
  <c r="AC3796" i="7"/>
  <c r="AC3795" i="7"/>
  <c r="AC3794" i="7"/>
  <c r="AC3793" i="7"/>
  <c r="AC3792" i="7"/>
  <c r="AC3791" i="7"/>
  <c r="AC3790" i="7"/>
  <c r="AC3789" i="7"/>
  <c r="AC3788" i="7"/>
  <c r="AC3787" i="7"/>
  <c r="AC3786" i="7"/>
  <c r="AC3785" i="7"/>
  <c r="AC3784" i="7"/>
  <c r="AC3783" i="7"/>
  <c r="AC3782" i="7"/>
  <c r="AC3781" i="7"/>
  <c r="AC3780" i="7"/>
  <c r="AC3779" i="7"/>
  <c r="AC3778" i="7"/>
  <c r="AC3777" i="7"/>
  <c r="AC3776" i="7"/>
  <c r="AC3775" i="7"/>
  <c r="AC3774" i="7"/>
  <c r="AC3773" i="7"/>
  <c r="AC3772" i="7"/>
  <c r="AC3771" i="7"/>
  <c r="AC3770" i="7"/>
  <c r="AC3769" i="7"/>
  <c r="AC3768" i="7"/>
  <c r="AC3767" i="7"/>
  <c r="AC3766" i="7"/>
  <c r="AC3765" i="7"/>
  <c r="AC3764" i="7"/>
  <c r="AC3763" i="7"/>
  <c r="AC3762" i="7"/>
  <c r="AC3761" i="7"/>
  <c r="AC3760" i="7"/>
  <c r="AC3759" i="7"/>
  <c r="AC3758" i="7"/>
  <c r="AC3757" i="7"/>
  <c r="AC3756" i="7"/>
  <c r="AC3755" i="7"/>
  <c r="AC3754" i="7"/>
  <c r="AC3753" i="7"/>
  <c r="AC3752" i="7"/>
  <c r="AC3751" i="7"/>
  <c r="AC3750" i="7"/>
  <c r="AC3749" i="7"/>
  <c r="AC3748" i="7"/>
  <c r="AC3747" i="7"/>
  <c r="AC3746" i="7"/>
  <c r="AC3745" i="7"/>
  <c r="AC3744" i="7"/>
  <c r="AC3743" i="7"/>
  <c r="AC3742" i="7"/>
  <c r="AC3741" i="7"/>
  <c r="AC3740" i="7"/>
  <c r="AC3739" i="7"/>
  <c r="AC3738" i="7"/>
  <c r="AC3737" i="7"/>
  <c r="AC3736" i="7"/>
  <c r="AC3735" i="7"/>
  <c r="AC3734" i="7"/>
  <c r="AC3733" i="7"/>
  <c r="AC3732" i="7"/>
  <c r="AC3731" i="7"/>
  <c r="AC3730" i="7"/>
  <c r="AC3729" i="7"/>
  <c r="AC3728" i="7"/>
  <c r="AC3727" i="7"/>
  <c r="AC3726" i="7"/>
  <c r="AC3725" i="7"/>
  <c r="AC3724" i="7"/>
  <c r="AC3723" i="7"/>
  <c r="AC3722" i="7"/>
  <c r="AC3721" i="7"/>
  <c r="AC3720" i="7"/>
  <c r="AC3719" i="7"/>
  <c r="AC3718" i="7"/>
  <c r="AC3717" i="7"/>
  <c r="AC3716" i="7"/>
  <c r="AC3715" i="7"/>
  <c r="AC3714" i="7"/>
  <c r="AC3713" i="7"/>
  <c r="AC3712" i="7"/>
  <c r="AC3711" i="7"/>
  <c r="AC3710" i="7"/>
  <c r="AC3709" i="7"/>
  <c r="AC3708" i="7"/>
  <c r="AC3707" i="7"/>
  <c r="AC3706" i="7"/>
  <c r="AC3705" i="7"/>
  <c r="AC3704" i="7"/>
  <c r="AC3703" i="7"/>
  <c r="AC3702" i="7"/>
  <c r="AC3701" i="7"/>
  <c r="AC3700" i="7"/>
  <c r="AC3699" i="7"/>
  <c r="AC3698" i="7"/>
  <c r="AC3697" i="7"/>
  <c r="AC3696" i="7"/>
  <c r="AC3695" i="7"/>
  <c r="AC3694" i="7"/>
  <c r="AC3693" i="7"/>
  <c r="AC3692" i="7"/>
  <c r="AC3691" i="7"/>
  <c r="AC3690" i="7"/>
  <c r="AC3689" i="7"/>
  <c r="AC3688" i="7"/>
  <c r="AC3687" i="7"/>
  <c r="AC3686" i="7"/>
  <c r="AC3685" i="7"/>
  <c r="AC3684" i="7"/>
  <c r="AC3683" i="7"/>
  <c r="AC3682" i="7"/>
  <c r="AC3681" i="7"/>
  <c r="AC3680" i="7"/>
  <c r="AC3679" i="7"/>
  <c r="AC3678" i="7"/>
  <c r="AC3677" i="7"/>
  <c r="AC3676" i="7"/>
  <c r="AC3675" i="7"/>
  <c r="AC3674" i="7"/>
  <c r="AC3673" i="7"/>
  <c r="AC3672" i="7"/>
  <c r="AC3671" i="7"/>
  <c r="AC3670" i="7"/>
  <c r="AC3669" i="7"/>
  <c r="AC3668" i="7"/>
  <c r="AC3667" i="7"/>
  <c r="AC3666" i="7"/>
  <c r="AC3665" i="7"/>
  <c r="AC3664" i="7"/>
  <c r="AC3663" i="7"/>
  <c r="AC3662" i="7"/>
  <c r="AC3661" i="7"/>
  <c r="AC3660" i="7"/>
  <c r="AC3659" i="7"/>
  <c r="AC3658" i="7"/>
  <c r="AC3657" i="7"/>
  <c r="AC3656" i="7"/>
  <c r="AC3655" i="7"/>
  <c r="AC3654" i="7"/>
  <c r="AC3653" i="7"/>
  <c r="AC3652" i="7"/>
  <c r="AC3651" i="7"/>
  <c r="AC3650" i="7"/>
  <c r="AC3649" i="7"/>
  <c r="AC3648" i="7"/>
  <c r="AC3647" i="7"/>
  <c r="AC3646" i="7"/>
  <c r="AC3645" i="7"/>
  <c r="AC3644" i="7"/>
  <c r="AC3643" i="7"/>
  <c r="AC3642" i="7"/>
  <c r="AC3641" i="7"/>
  <c r="AC3640" i="7"/>
  <c r="AC3639" i="7"/>
  <c r="AC3638" i="7"/>
  <c r="AC3637" i="7"/>
  <c r="AC3636" i="7"/>
  <c r="AC3635" i="7"/>
  <c r="AC3634" i="7"/>
  <c r="AC3633" i="7"/>
  <c r="AC3632" i="7"/>
  <c r="AC3631" i="7"/>
  <c r="AC3630" i="7"/>
  <c r="AC3629" i="7"/>
  <c r="AC3628" i="7"/>
  <c r="AC3627" i="7"/>
  <c r="AC3626" i="7"/>
  <c r="AC3625" i="7"/>
  <c r="AC3624" i="7"/>
  <c r="AC3623" i="7"/>
  <c r="AC3622" i="7"/>
  <c r="AC3621" i="7"/>
  <c r="AC3620" i="7"/>
  <c r="AC3619" i="7"/>
  <c r="AC3618" i="7"/>
  <c r="AC3617" i="7"/>
  <c r="AC3616" i="7"/>
  <c r="AC3615" i="7"/>
  <c r="AC3614" i="7"/>
  <c r="AC3613" i="7"/>
  <c r="AC3612" i="7"/>
  <c r="AC3611" i="7"/>
  <c r="AC3610" i="7"/>
  <c r="AC3609" i="7"/>
  <c r="AC3608" i="7"/>
  <c r="AC3607" i="7"/>
  <c r="AC3606" i="7"/>
  <c r="AC3605" i="7"/>
  <c r="AC3604" i="7"/>
  <c r="AC3603" i="7"/>
  <c r="AC3602" i="7"/>
  <c r="AC3601" i="7"/>
  <c r="AC3600" i="7"/>
  <c r="AC3599" i="7"/>
  <c r="AC3598" i="7"/>
  <c r="AC3597" i="7"/>
  <c r="AC3596" i="7"/>
  <c r="AC3595" i="7"/>
  <c r="AC3594" i="7"/>
  <c r="AC3593" i="7"/>
  <c r="AC3592" i="7"/>
  <c r="AC3591" i="7"/>
  <c r="AC3590" i="7"/>
  <c r="AC3589" i="7"/>
  <c r="AC3588" i="7"/>
  <c r="AC3587" i="7"/>
  <c r="AC3586" i="7"/>
  <c r="AC3585" i="7"/>
  <c r="AC3584" i="7"/>
  <c r="AC3583" i="7"/>
  <c r="AC3582" i="7"/>
  <c r="AC3581" i="7"/>
  <c r="AC3580" i="7"/>
  <c r="AC3579" i="7"/>
  <c r="AC3578" i="7"/>
  <c r="AC3577" i="7"/>
  <c r="AC3576" i="7"/>
  <c r="AC3575" i="7"/>
  <c r="AC3574" i="7"/>
  <c r="AC3573" i="7"/>
  <c r="AC3572" i="7"/>
  <c r="AC3571" i="7"/>
  <c r="AC3570" i="7"/>
  <c r="AC3569" i="7"/>
  <c r="AC3568" i="7"/>
  <c r="AC3567" i="7"/>
  <c r="AC3566" i="7"/>
  <c r="AC3565" i="7"/>
  <c r="AC3564" i="7"/>
  <c r="AC3563" i="7"/>
  <c r="AC3562" i="7"/>
  <c r="AC3561" i="7"/>
  <c r="AC3560" i="7"/>
  <c r="AC3559" i="7"/>
  <c r="AC3558" i="7"/>
  <c r="AC3557" i="7"/>
  <c r="AC3556" i="7"/>
  <c r="AC3555" i="7"/>
  <c r="AC3554" i="7"/>
  <c r="AC3553" i="7"/>
  <c r="AC3552" i="7"/>
  <c r="AC3551" i="7"/>
  <c r="AC3550" i="7"/>
  <c r="AC3549" i="7"/>
  <c r="AC3548" i="7"/>
  <c r="AC3547" i="7"/>
  <c r="AC3546" i="7"/>
  <c r="AC3545" i="7"/>
  <c r="AC3544" i="7"/>
  <c r="AC3543" i="7"/>
  <c r="AC3542" i="7"/>
  <c r="AC3541" i="7"/>
  <c r="AC3540" i="7"/>
  <c r="AC3539" i="7"/>
  <c r="AC3538" i="7"/>
  <c r="AC3537" i="7"/>
  <c r="AC3536" i="7"/>
  <c r="AC3535" i="7"/>
  <c r="AC3534" i="7"/>
  <c r="AC3533" i="7"/>
  <c r="AC3532" i="7"/>
  <c r="AC3531" i="7"/>
  <c r="AC3530" i="7"/>
  <c r="AC3529" i="7"/>
  <c r="AC3528" i="7"/>
  <c r="AC3527" i="7"/>
  <c r="AC3526" i="7"/>
  <c r="AC3525" i="7"/>
  <c r="AC3524" i="7"/>
  <c r="AC3523" i="7"/>
  <c r="AC3522" i="7"/>
  <c r="AC3521" i="7"/>
  <c r="AC3520" i="7"/>
  <c r="AC3519" i="7"/>
  <c r="AC3518" i="7"/>
  <c r="AC3517" i="7"/>
  <c r="AC3516" i="7"/>
  <c r="AC3515" i="7"/>
  <c r="AC3514" i="7"/>
  <c r="AC3513" i="7"/>
  <c r="AC3512" i="7"/>
  <c r="AC3511" i="7"/>
  <c r="AC3510" i="7"/>
  <c r="AC3509" i="7"/>
  <c r="AC3508" i="7"/>
  <c r="AC3507" i="7"/>
  <c r="AC3506" i="7"/>
  <c r="AC3505" i="7"/>
  <c r="AC3504" i="7"/>
  <c r="AC3503" i="7"/>
  <c r="AC3502" i="7"/>
  <c r="AC3501" i="7"/>
  <c r="AC3500" i="7"/>
  <c r="AC3499" i="7"/>
  <c r="AC3498" i="7"/>
  <c r="AC3497" i="7"/>
  <c r="AC3496" i="7"/>
  <c r="AC3495" i="7"/>
  <c r="AC3494" i="7"/>
  <c r="AC3493" i="7"/>
  <c r="AC3492" i="7"/>
  <c r="AC3491" i="7"/>
  <c r="AC3490" i="7"/>
  <c r="AC3489" i="7"/>
  <c r="AC3488" i="7"/>
  <c r="AC3487" i="7"/>
  <c r="AC3486" i="7"/>
  <c r="AC3485" i="7"/>
  <c r="AC3484" i="7"/>
  <c r="AC3483" i="7"/>
  <c r="AC3482" i="7"/>
  <c r="AC3481" i="7"/>
  <c r="AC3480" i="7"/>
  <c r="AC3479" i="7"/>
  <c r="AC3478" i="7"/>
  <c r="AC3477" i="7"/>
  <c r="AC3476" i="7"/>
  <c r="AC3475" i="7"/>
  <c r="AC3474" i="7"/>
  <c r="AC3473" i="7"/>
  <c r="AC3472" i="7"/>
  <c r="AC3471" i="7"/>
  <c r="AC3470" i="7"/>
  <c r="AC3469" i="7"/>
  <c r="AC3468" i="7"/>
  <c r="AC3467" i="7"/>
  <c r="AC3466" i="7"/>
  <c r="AC3465" i="7"/>
  <c r="AC3464" i="7"/>
  <c r="AC3463" i="7"/>
  <c r="AC3462" i="7"/>
  <c r="AC3461" i="7"/>
  <c r="AC3460" i="7"/>
  <c r="AC3459" i="7"/>
  <c r="AC3458" i="7"/>
  <c r="AC3457" i="7"/>
  <c r="AC3456" i="7"/>
  <c r="AC3455" i="7"/>
  <c r="AC3454" i="7"/>
  <c r="AC3453" i="7"/>
  <c r="AC3452" i="7"/>
  <c r="AC3451" i="7"/>
  <c r="AC3450" i="7"/>
  <c r="AC3449" i="7"/>
  <c r="AC3448" i="7"/>
  <c r="AC3447" i="7"/>
  <c r="AC3446" i="7"/>
  <c r="AC3445" i="7"/>
  <c r="AC3444" i="7"/>
  <c r="AC3443" i="7"/>
  <c r="AC3442" i="7"/>
  <c r="AC3441" i="7"/>
  <c r="AC3440" i="7"/>
  <c r="AC3439" i="7"/>
  <c r="AC3438" i="7"/>
  <c r="AC3437" i="7"/>
  <c r="AC3436" i="7"/>
  <c r="AC3435" i="7"/>
  <c r="AC3434" i="7"/>
  <c r="AC3433" i="7"/>
  <c r="AC3432" i="7"/>
  <c r="AC3431" i="7"/>
  <c r="AC3430" i="7"/>
  <c r="AC3429" i="7"/>
  <c r="AC3428" i="7"/>
  <c r="AC3427" i="7"/>
  <c r="AC3426" i="7"/>
  <c r="AC3425" i="7"/>
  <c r="AC3424" i="7"/>
  <c r="AC3423" i="7"/>
  <c r="AC3422" i="7"/>
  <c r="AC3421" i="7"/>
  <c r="AC3420" i="7"/>
  <c r="AC3419" i="7"/>
  <c r="AC3418" i="7"/>
  <c r="AC3417" i="7"/>
  <c r="AC3416" i="7"/>
  <c r="AC3415" i="7"/>
  <c r="AC3414" i="7"/>
  <c r="AC3413" i="7"/>
  <c r="AC3412" i="7"/>
  <c r="AC3411" i="7"/>
  <c r="AC3410" i="7"/>
  <c r="AC3409" i="7"/>
  <c r="AC3408" i="7"/>
  <c r="AC3407" i="7"/>
  <c r="AC3406" i="7"/>
  <c r="AC3405" i="7"/>
  <c r="AC3404" i="7"/>
  <c r="AC3403" i="7"/>
  <c r="AC3402" i="7"/>
  <c r="AC3401" i="7"/>
  <c r="AC3400" i="7"/>
  <c r="AC3399" i="7"/>
  <c r="AC3398" i="7"/>
  <c r="AC3397" i="7"/>
  <c r="AC3396" i="7"/>
  <c r="AC3395" i="7"/>
  <c r="AC3394" i="7"/>
  <c r="AC3393" i="7"/>
  <c r="AC3392" i="7"/>
  <c r="AC3391" i="7"/>
  <c r="AC3390" i="7"/>
  <c r="AC3389" i="7"/>
  <c r="AC3388" i="7"/>
  <c r="AC3387" i="7"/>
  <c r="AC3386" i="7"/>
  <c r="AC3385" i="7"/>
  <c r="AC3384" i="7"/>
  <c r="AC3383" i="7"/>
  <c r="AC3382" i="7"/>
  <c r="AC3381" i="7"/>
  <c r="AC3380" i="7"/>
  <c r="AC3379" i="7"/>
  <c r="AC3378" i="7"/>
  <c r="AC3377" i="7"/>
  <c r="AC3376" i="7"/>
  <c r="AC3375" i="7"/>
  <c r="AC3374" i="7"/>
  <c r="AC3373" i="7"/>
  <c r="AC3372" i="7"/>
  <c r="AC3371" i="7"/>
  <c r="AC3370" i="7"/>
  <c r="AC3369" i="7"/>
  <c r="AC3368" i="7"/>
  <c r="AC3367" i="7"/>
  <c r="AC3366" i="7"/>
  <c r="AC3365" i="7"/>
  <c r="AC3364" i="7"/>
  <c r="AC3363" i="7"/>
  <c r="AC3362" i="7"/>
  <c r="AC3361" i="7"/>
  <c r="AC3360" i="7"/>
  <c r="AC3359" i="7"/>
  <c r="AC3358" i="7"/>
  <c r="AC3357" i="7"/>
  <c r="AC3356" i="7"/>
  <c r="AC3355" i="7"/>
  <c r="AC3354" i="7"/>
  <c r="AC3353" i="7"/>
  <c r="AC3352" i="7"/>
  <c r="AC3351" i="7"/>
  <c r="AC3350" i="7"/>
  <c r="AC3349" i="7"/>
  <c r="AC3348" i="7"/>
  <c r="AC3347" i="7"/>
  <c r="AC3346" i="7"/>
  <c r="AC3345" i="7"/>
  <c r="AC3344" i="7"/>
  <c r="AC3343" i="7"/>
  <c r="AC3342" i="7"/>
  <c r="AC3341" i="7"/>
  <c r="AC3340" i="7"/>
  <c r="AC3339" i="7"/>
  <c r="AC3338" i="7"/>
  <c r="AC3337" i="7"/>
  <c r="AC3336" i="7"/>
  <c r="AC3335" i="7"/>
  <c r="AC3334" i="7"/>
  <c r="AC3333" i="7"/>
  <c r="AC3332" i="7"/>
  <c r="AC3331" i="7"/>
  <c r="AC3330" i="7"/>
  <c r="AC3329" i="7"/>
  <c r="AC3328" i="7"/>
  <c r="AC3327" i="7"/>
  <c r="AC3326" i="7"/>
  <c r="AC3325" i="7"/>
  <c r="AC3324" i="7"/>
  <c r="AC3323" i="7"/>
  <c r="AC3322" i="7"/>
  <c r="AC3321" i="7"/>
  <c r="AC3320" i="7"/>
  <c r="AC3319" i="7"/>
  <c r="AC3318" i="7"/>
  <c r="AC3317" i="7"/>
  <c r="AC3316" i="7"/>
  <c r="AC3315" i="7"/>
  <c r="AC3314" i="7"/>
  <c r="AC3313" i="7"/>
  <c r="AC3312" i="7"/>
  <c r="AC3311" i="7"/>
  <c r="AC3310" i="7"/>
  <c r="AC3309" i="7"/>
  <c r="AC3308" i="7"/>
  <c r="AC3307" i="7"/>
  <c r="AC3306" i="7"/>
  <c r="AC3305" i="7"/>
  <c r="AC3304" i="7"/>
  <c r="AC3303" i="7"/>
  <c r="AC3302" i="7"/>
  <c r="AC3301" i="7"/>
  <c r="AC3300" i="7"/>
  <c r="AC3299" i="7"/>
  <c r="AC3298" i="7"/>
  <c r="AC3297" i="7"/>
  <c r="AC3296" i="7"/>
  <c r="AC3295" i="7"/>
  <c r="AC3294" i="7"/>
  <c r="AC3293" i="7"/>
  <c r="AC3292" i="7"/>
  <c r="AC3291" i="7"/>
  <c r="AC3290" i="7"/>
  <c r="AC3289" i="7"/>
  <c r="AC3288" i="7"/>
  <c r="AC3287" i="7"/>
  <c r="AC3286" i="7"/>
  <c r="AC3285" i="7"/>
  <c r="AC3284" i="7"/>
  <c r="AC3283" i="7"/>
  <c r="AC3282" i="7"/>
  <c r="AC3281" i="7"/>
  <c r="AC3280" i="7"/>
  <c r="AC3279" i="7"/>
  <c r="AC3278" i="7"/>
  <c r="AC3277" i="7"/>
  <c r="AC3276" i="7"/>
  <c r="AC3275" i="7"/>
  <c r="AC3274" i="7"/>
  <c r="AC3273" i="7"/>
  <c r="AC3272" i="7"/>
  <c r="AC3271" i="7"/>
  <c r="AC3270" i="7"/>
  <c r="AC3269" i="7"/>
  <c r="AC3268" i="7"/>
  <c r="AC3267" i="7"/>
  <c r="AC3266" i="7"/>
  <c r="AC3265" i="7"/>
  <c r="AC3264" i="7"/>
  <c r="AC3263" i="7"/>
  <c r="AC3262" i="7"/>
  <c r="AC3261" i="7"/>
  <c r="AC3260" i="7"/>
  <c r="AC3259" i="7"/>
  <c r="AC3258" i="7"/>
  <c r="AC3257" i="7"/>
  <c r="AC3256" i="7"/>
  <c r="AC3255" i="7"/>
  <c r="AC3254" i="7"/>
  <c r="AC3253" i="7"/>
  <c r="AC3252" i="7"/>
  <c r="AC3251" i="7"/>
  <c r="AC3250" i="7"/>
  <c r="AC3249" i="7"/>
  <c r="AC3248" i="7"/>
  <c r="AC3247" i="7"/>
  <c r="AC3246" i="7"/>
  <c r="AC3245" i="7"/>
  <c r="AC3244" i="7"/>
  <c r="AC3243" i="7"/>
  <c r="AC3242" i="7"/>
  <c r="AC3241" i="7"/>
  <c r="AC3240" i="7"/>
  <c r="AC3239" i="7"/>
  <c r="AC3238" i="7"/>
  <c r="AC3237" i="7"/>
  <c r="AC3236" i="7"/>
  <c r="AC3235" i="7"/>
  <c r="AC3234" i="7"/>
  <c r="AC3233" i="7"/>
  <c r="AC3232" i="7"/>
  <c r="AC3231" i="7"/>
  <c r="AC3230" i="7"/>
  <c r="AC3229" i="7"/>
  <c r="AC3228" i="7"/>
  <c r="AC3227" i="7"/>
  <c r="AC3226" i="7"/>
  <c r="AC3225" i="7"/>
  <c r="AC3224" i="7"/>
  <c r="AC3223" i="7"/>
  <c r="AC3222" i="7"/>
  <c r="AC3221" i="7"/>
  <c r="AC3220" i="7"/>
  <c r="AC3219" i="7"/>
  <c r="AC3218" i="7"/>
  <c r="AC3217" i="7"/>
  <c r="AC3216" i="7"/>
  <c r="AC3215" i="7"/>
  <c r="AC3214" i="7"/>
  <c r="AC3213" i="7"/>
  <c r="AC3212" i="7"/>
  <c r="AC3211" i="7"/>
  <c r="AC3210" i="7"/>
  <c r="AC3209" i="7"/>
  <c r="AC3208" i="7"/>
  <c r="AC3207" i="7"/>
  <c r="AC3206" i="7"/>
  <c r="AC3205" i="7"/>
  <c r="AC3204" i="7"/>
  <c r="AC3203" i="7"/>
  <c r="AC3202" i="7"/>
  <c r="AC3201" i="7"/>
  <c r="AC3200" i="7"/>
  <c r="AC3199" i="7"/>
  <c r="AC3198" i="7"/>
  <c r="AC3197" i="7"/>
  <c r="AC3196" i="7"/>
  <c r="AC3195" i="7"/>
  <c r="AC3194" i="7"/>
  <c r="AC3193" i="7"/>
  <c r="AC3192" i="7"/>
  <c r="AC3191" i="7"/>
  <c r="AC3190" i="7"/>
  <c r="AC3189" i="7"/>
  <c r="AC3188" i="7"/>
  <c r="AC3187" i="7"/>
  <c r="AC3186" i="7"/>
  <c r="AC3185" i="7"/>
  <c r="AC3184" i="7"/>
  <c r="AC3183" i="7"/>
  <c r="AC3182" i="7"/>
  <c r="AC3181" i="7"/>
  <c r="AC3180" i="7"/>
  <c r="AC3179" i="7"/>
  <c r="AC3178" i="7"/>
  <c r="AC3177" i="7"/>
  <c r="AC3176" i="7"/>
  <c r="AC3175" i="7"/>
  <c r="AC3174" i="7"/>
  <c r="AC3173" i="7"/>
  <c r="AC3172" i="7"/>
  <c r="AC3171" i="7"/>
  <c r="AC3170" i="7"/>
  <c r="AC3169" i="7"/>
  <c r="AC3168" i="7"/>
  <c r="AC3167" i="7"/>
  <c r="AC3166" i="7"/>
  <c r="AC3165" i="7"/>
  <c r="AC3164" i="7"/>
  <c r="AC3163" i="7"/>
  <c r="AC3162" i="7"/>
  <c r="AC3161" i="7"/>
  <c r="AC3160" i="7"/>
  <c r="AC3159" i="7"/>
  <c r="AC3158" i="7"/>
  <c r="AC3157" i="7"/>
  <c r="AC3156" i="7"/>
  <c r="AC3155" i="7"/>
  <c r="AC3154" i="7"/>
  <c r="AC3153" i="7"/>
  <c r="AC3152" i="7"/>
  <c r="AC3151" i="7"/>
  <c r="AC3150" i="7"/>
  <c r="AC3149" i="7"/>
  <c r="AC3148" i="7"/>
  <c r="AC3147" i="7"/>
  <c r="AC3146" i="7"/>
  <c r="AC3145" i="7"/>
  <c r="AC3144" i="7"/>
  <c r="AC3143" i="7"/>
  <c r="AC3142" i="7"/>
  <c r="AC3141" i="7"/>
  <c r="AC3140" i="7"/>
  <c r="AC3139" i="7"/>
  <c r="AC3138" i="7"/>
  <c r="AC3137" i="7"/>
  <c r="AC3136" i="7"/>
  <c r="AC3135" i="7"/>
  <c r="AC3134" i="7"/>
  <c r="AC3133" i="7"/>
  <c r="AC3132" i="7"/>
  <c r="AC3131" i="7"/>
  <c r="AC3130" i="7"/>
  <c r="AC3129" i="7"/>
  <c r="AC3128" i="7"/>
  <c r="AC3127" i="7"/>
  <c r="AC3126" i="7"/>
  <c r="AC3125" i="7"/>
  <c r="AC3124" i="7"/>
  <c r="AC3123" i="7"/>
  <c r="AC3122" i="7"/>
  <c r="AC3121" i="7"/>
  <c r="AC3120" i="7"/>
  <c r="AC3119" i="7"/>
  <c r="AC3118" i="7"/>
  <c r="AC3117" i="7"/>
  <c r="AC3116" i="7"/>
  <c r="AC3115" i="7"/>
  <c r="AC3114" i="7"/>
  <c r="AC3113" i="7"/>
  <c r="AC3112" i="7"/>
  <c r="AC3111" i="7"/>
  <c r="AC3110" i="7"/>
  <c r="AC3109" i="7"/>
  <c r="AC3108" i="7"/>
  <c r="AC3107" i="7"/>
  <c r="AC3106" i="7"/>
  <c r="AC3105" i="7"/>
  <c r="AC3104" i="7"/>
  <c r="AC3103" i="7"/>
  <c r="AC3102" i="7"/>
  <c r="AC3101" i="7"/>
  <c r="AC3100" i="7"/>
  <c r="AC3099" i="7"/>
  <c r="AC3098" i="7"/>
  <c r="AC3097" i="7"/>
  <c r="AC3096" i="7"/>
  <c r="AC3095" i="7"/>
  <c r="AC3094" i="7"/>
  <c r="AC3093" i="7"/>
  <c r="AC3092" i="7"/>
  <c r="AC3091" i="7"/>
  <c r="AC3090" i="7"/>
  <c r="AC3089" i="7"/>
  <c r="AC3088" i="7"/>
  <c r="AC3087" i="7"/>
  <c r="AC3086" i="7"/>
  <c r="AC3085" i="7"/>
  <c r="AC3084" i="7"/>
  <c r="AC3083" i="7"/>
  <c r="AC3082" i="7"/>
  <c r="AC3081" i="7"/>
  <c r="AC3080" i="7"/>
  <c r="AC3079" i="7"/>
  <c r="AC3078" i="7"/>
  <c r="AC3077" i="7"/>
  <c r="AC3076" i="7"/>
  <c r="AC3075" i="7"/>
  <c r="AC3074" i="7"/>
  <c r="AC3073" i="7"/>
  <c r="AC3072" i="7"/>
  <c r="AC3071" i="7"/>
  <c r="AC3070" i="7"/>
  <c r="AC3069" i="7"/>
  <c r="AC3068" i="7"/>
  <c r="AC3067" i="7"/>
  <c r="AC3066" i="7"/>
  <c r="AC3065" i="7"/>
  <c r="AC3064" i="7"/>
  <c r="AC3063" i="7"/>
  <c r="AC3062" i="7"/>
  <c r="AC3061" i="7"/>
  <c r="AC3060" i="7"/>
  <c r="AC3059" i="7"/>
  <c r="AC3058" i="7"/>
  <c r="AC3057" i="7"/>
  <c r="AC3056" i="7"/>
  <c r="AC3055" i="7"/>
  <c r="AC3054" i="7"/>
  <c r="AC3053" i="7"/>
  <c r="AC3052" i="7"/>
  <c r="AC3051" i="7"/>
  <c r="AC3050" i="7"/>
  <c r="AC3049" i="7"/>
  <c r="AC3048" i="7"/>
  <c r="AC3047" i="7"/>
  <c r="AC3046" i="7"/>
  <c r="AC3045" i="7"/>
  <c r="AC3044" i="7"/>
  <c r="AC3043" i="7"/>
  <c r="AC3042" i="7"/>
  <c r="AC3041" i="7"/>
  <c r="AC3040" i="7"/>
  <c r="AC3039" i="7"/>
  <c r="AC3038" i="7"/>
  <c r="AC3037" i="7"/>
  <c r="AC3036" i="7"/>
  <c r="AC3035" i="7"/>
  <c r="AC3034" i="7"/>
  <c r="AC3033" i="7"/>
  <c r="AC3032" i="7"/>
  <c r="AC3031" i="7"/>
  <c r="AC3030" i="7"/>
  <c r="AC3029" i="7"/>
  <c r="AC3028" i="7"/>
  <c r="AC3027" i="7"/>
  <c r="AC3026" i="7"/>
  <c r="AC3025" i="7"/>
  <c r="AC3024" i="7"/>
  <c r="AC3023" i="7"/>
  <c r="AC3022" i="7"/>
  <c r="AC3021" i="7"/>
  <c r="AC3020" i="7"/>
  <c r="AC3019" i="7"/>
  <c r="AC3018" i="7"/>
  <c r="AC3017" i="7"/>
  <c r="AC3016" i="7"/>
  <c r="AC3015" i="7"/>
  <c r="AC3014" i="7"/>
  <c r="AC3013" i="7"/>
  <c r="AC3012" i="7"/>
  <c r="AC3011" i="7"/>
  <c r="AC3010" i="7"/>
  <c r="AC3009" i="7"/>
  <c r="AC3008" i="7"/>
  <c r="AC3007" i="7"/>
  <c r="AC3006" i="7"/>
  <c r="AC3005" i="7"/>
  <c r="AC3004" i="7"/>
  <c r="AC3003" i="7"/>
  <c r="AC3002" i="7"/>
  <c r="AC3001" i="7"/>
  <c r="AC3000" i="7"/>
  <c r="AC2999" i="7"/>
  <c r="AC2998" i="7"/>
  <c r="AC2997" i="7"/>
  <c r="AC2996" i="7"/>
  <c r="AC2995" i="7"/>
  <c r="AC2994" i="7"/>
  <c r="AC2993" i="7"/>
  <c r="AC2992" i="7"/>
  <c r="AC2991" i="7"/>
  <c r="AC2990" i="7"/>
  <c r="AC2989" i="7"/>
  <c r="AC2988" i="7"/>
  <c r="AC2987" i="7"/>
  <c r="AC2986" i="7"/>
  <c r="AC2985" i="7"/>
  <c r="AC2984" i="7"/>
  <c r="AC2983" i="7"/>
  <c r="AC2982" i="7"/>
  <c r="AC2981" i="7"/>
  <c r="AC2980" i="7"/>
  <c r="AC2979" i="7"/>
  <c r="AC2978" i="7"/>
  <c r="AC2977" i="7"/>
  <c r="AC2976" i="7"/>
  <c r="AC2975" i="7"/>
  <c r="AC2974" i="7"/>
  <c r="AC2973" i="7"/>
  <c r="AC2972" i="7"/>
  <c r="AC2971" i="7"/>
  <c r="AC2970" i="7"/>
  <c r="AC2969" i="7"/>
  <c r="AC2968" i="7"/>
  <c r="AC2967" i="7"/>
  <c r="AC2966" i="7"/>
  <c r="AC2965" i="7"/>
  <c r="AC2964" i="7"/>
  <c r="AC2963" i="7"/>
  <c r="AC2962" i="7"/>
  <c r="AC2961" i="7"/>
  <c r="AC2960" i="7"/>
  <c r="AC2959" i="7"/>
  <c r="AC2958" i="7"/>
  <c r="AC2957" i="7"/>
  <c r="AC2956" i="7"/>
  <c r="AC2955" i="7"/>
  <c r="AC2954" i="7"/>
  <c r="AC2953" i="7"/>
  <c r="AC2952" i="7"/>
  <c r="AC2951" i="7"/>
  <c r="AC2950" i="7"/>
  <c r="AC2949" i="7"/>
  <c r="AC2948" i="7"/>
  <c r="AC2947" i="7"/>
  <c r="AC2946" i="7"/>
  <c r="AC2945" i="7"/>
  <c r="AC2944" i="7"/>
  <c r="AC2943" i="7"/>
  <c r="AC2942" i="7"/>
  <c r="AC2941" i="7"/>
  <c r="AC2940" i="7"/>
  <c r="AC2939" i="7"/>
  <c r="AC2938" i="7"/>
  <c r="AC2937" i="7"/>
  <c r="AC2936" i="7"/>
  <c r="AC2935" i="7"/>
  <c r="AC2934" i="7"/>
  <c r="AC2933" i="7"/>
  <c r="AC2932" i="7"/>
  <c r="AC2931" i="7"/>
  <c r="AC2930" i="7"/>
  <c r="AC2929" i="7"/>
  <c r="AC2928" i="7"/>
  <c r="AC2927" i="7"/>
  <c r="AC2926" i="7"/>
  <c r="AC2925" i="7"/>
  <c r="AC2924" i="7"/>
  <c r="AC2923" i="7"/>
  <c r="AC2922" i="7"/>
  <c r="AC2921" i="7"/>
  <c r="AC2920" i="7"/>
  <c r="AC2919" i="7"/>
  <c r="AC2918" i="7"/>
  <c r="AC2917" i="7"/>
  <c r="AC2916" i="7"/>
  <c r="AC2915" i="7"/>
  <c r="AC2914" i="7"/>
  <c r="AC2913" i="7"/>
  <c r="AC2912" i="7"/>
  <c r="AC2911" i="7"/>
  <c r="AC2910" i="7"/>
  <c r="AC2909" i="7"/>
  <c r="AC2908" i="7"/>
  <c r="AC2907" i="7"/>
  <c r="AC2906" i="7"/>
  <c r="AC2905" i="7"/>
  <c r="AC2904" i="7"/>
  <c r="AC2903" i="7"/>
  <c r="AC2902" i="7"/>
  <c r="AC2901" i="7"/>
  <c r="AC2900" i="7"/>
  <c r="AC2899" i="7"/>
  <c r="AC2898" i="7"/>
  <c r="AC2897" i="7"/>
  <c r="AC2896" i="7"/>
  <c r="AC2895" i="7"/>
  <c r="AC2894" i="7"/>
  <c r="AC2893" i="7"/>
  <c r="AC2892" i="7"/>
  <c r="AC2891" i="7"/>
  <c r="AC2890" i="7"/>
  <c r="AC2889" i="7"/>
  <c r="AC2888" i="7"/>
  <c r="AC2887" i="7"/>
  <c r="AC2886" i="7"/>
  <c r="AC2885" i="7"/>
  <c r="AC2884" i="7"/>
  <c r="AC2883" i="7"/>
  <c r="AC2882" i="7"/>
  <c r="AC2881" i="7"/>
  <c r="AC2880" i="7"/>
  <c r="AC2879" i="7"/>
  <c r="AC2878" i="7"/>
  <c r="AC2877" i="7"/>
  <c r="AC2876" i="7"/>
  <c r="AC2875" i="7"/>
  <c r="AC2874" i="7"/>
  <c r="AC2873" i="7"/>
  <c r="AC2872" i="7"/>
  <c r="AC2871" i="7"/>
  <c r="AC2870" i="7"/>
  <c r="AC2869" i="7"/>
  <c r="AC2868" i="7"/>
  <c r="AC2867" i="7"/>
  <c r="AC2866" i="7"/>
  <c r="AC2865" i="7"/>
  <c r="AC2864" i="7"/>
  <c r="AC2863" i="7"/>
  <c r="AC2862" i="7"/>
  <c r="AC2861" i="7"/>
  <c r="AC2860" i="7"/>
  <c r="AC2859" i="7"/>
  <c r="AC2858" i="7"/>
  <c r="AC2857" i="7"/>
  <c r="AC2856" i="7"/>
  <c r="AC2855" i="7"/>
  <c r="AC2854" i="7"/>
  <c r="AC2853" i="7"/>
  <c r="AC2852" i="7"/>
  <c r="AC2851" i="7"/>
  <c r="AC2850" i="7"/>
  <c r="AC2849" i="7"/>
  <c r="AC2848" i="7"/>
  <c r="AC2847" i="7"/>
  <c r="AC2846" i="7"/>
  <c r="AC2845" i="7"/>
  <c r="AC2844" i="7"/>
  <c r="AC2843" i="7"/>
  <c r="AC2842" i="7"/>
  <c r="AC2841" i="7"/>
  <c r="AC2840" i="7"/>
  <c r="AC2839" i="7"/>
  <c r="AC2838" i="7"/>
  <c r="AC2837" i="7"/>
  <c r="AC2836" i="7"/>
  <c r="AC2835" i="7"/>
  <c r="AC2834" i="7"/>
  <c r="AC2833" i="7"/>
  <c r="AC2832" i="7"/>
  <c r="AC2831" i="7"/>
  <c r="AC2830" i="7"/>
  <c r="AC2829" i="7"/>
  <c r="AC2828" i="7"/>
  <c r="AC2827" i="7"/>
  <c r="AC2826" i="7"/>
  <c r="AC2825" i="7"/>
  <c r="AC2824" i="7"/>
  <c r="AC2823" i="7"/>
  <c r="AC2822" i="7"/>
  <c r="AC2821" i="7"/>
  <c r="AC2820" i="7"/>
  <c r="AC2819" i="7"/>
  <c r="AC2818" i="7"/>
  <c r="AC2817" i="7"/>
  <c r="AC2816" i="7"/>
  <c r="AC2815" i="7"/>
  <c r="AC2814" i="7"/>
  <c r="AC2813" i="7"/>
  <c r="AC2812" i="7"/>
  <c r="AC2811" i="7"/>
  <c r="AC2810" i="7"/>
  <c r="AC2809" i="7"/>
  <c r="AC2808" i="7"/>
  <c r="AC2807" i="7"/>
  <c r="AC2806" i="7"/>
  <c r="AC2805" i="7"/>
  <c r="AC2804" i="7"/>
  <c r="AC2803" i="7"/>
  <c r="AC2802" i="7"/>
  <c r="AC2801" i="7"/>
  <c r="AC2800" i="7"/>
  <c r="AC2799" i="7"/>
  <c r="AC2798" i="7"/>
  <c r="AC2797" i="7"/>
  <c r="AC2796" i="7"/>
  <c r="AC2795" i="7"/>
  <c r="AC2794" i="7"/>
  <c r="AC2793" i="7"/>
  <c r="AC2792" i="7"/>
  <c r="AC2791" i="7"/>
  <c r="AC2790" i="7"/>
  <c r="AC2789" i="7"/>
  <c r="AC2788" i="7"/>
  <c r="AC2787" i="7"/>
  <c r="AC2786" i="7"/>
  <c r="AC2785" i="7"/>
  <c r="AC2784" i="7"/>
  <c r="AC2783" i="7"/>
  <c r="AC2782" i="7"/>
  <c r="AC2781" i="7"/>
  <c r="AC2780" i="7"/>
  <c r="AC2779" i="7"/>
  <c r="AC2778" i="7"/>
  <c r="AC2777" i="7"/>
  <c r="AC2776" i="7"/>
  <c r="AC2775" i="7"/>
  <c r="AC2774" i="7"/>
  <c r="AC2773" i="7"/>
  <c r="AC2772" i="7"/>
  <c r="AC2771" i="7"/>
  <c r="AC2770" i="7"/>
  <c r="AC2769" i="7"/>
  <c r="AC2768" i="7"/>
  <c r="AC2767" i="7"/>
  <c r="AC2766" i="7"/>
  <c r="AC2765" i="7"/>
  <c r="AC2764" i="7"/>
  <c r="AC2763" i="7"/>
  <c r="AC2762" i="7"/>
  <c r="AC2761" i="7"/>
  <c r="AC2760" i="7"/>
  <c r="AC2759" i="7"/>
  <c r="AC2758" i="7"/>
  <c r="AC2757" i="7"/>
  <c r="AC2756" i="7"/>
  <c r="AC2755" i="7"/>
  <c r="AC2754" i="7"/>
  <c r="AC2753" i="7"/>
  <c r="AC2752" i="7"/>
  <c r="AC2751" i="7"/>
  <c r="AC2750" i="7"/>
  <c r="AC2749" i="7"/>
  <c r="AC2748" i="7"/>
  <c r="AC2747" i="7"/>
  <c r="AC2746" i="7"/>
  <c r="AC2745" i="7"/>
  <c r="AC2744" i="7"/>
  <c r="AC2743" i="7"/>
  <c r="AC2742" i="7"/>
  <c r="AC2741" i="7"/>
  <c r="AC2740" i="7"/>
  <c r="AC2739" i="7"/>
  <c r="AC2738" i="7"/>
  <c r="AC2737" i="7"/>
  <c r="AC2736" i="7"/>
  <c r="AC2735" i="7"/>
  <c r="AC2734" i="7"/>
  <c r="AC2733" i="7"/>
  <c r="AC2732" i="7"/>
  <c r="AC2731" i="7"/>
  <c r="AC2730" i="7"/>
  <c r="AC2729" i="7"/>
  <c r="AC2728" i="7"/>
  <c r="AC2727" i="7"/>
  <c r="AC2726" i="7"/>
  <c r="AC2725" i="7"/>
  <c r="AC2724" i="7"/>
  <c r="AC2723" i="7"/>
  <c r="AC2722" i="7"/>
  <c r="AC2721" i="7"/>
  <c r="AC2720" i="7"/>
  <c r="AC2719" i="7"/>
  <c r="AC2718" i="7"/>
  <c r="AC2717" i="7"/>
  <c r="AC2716" i="7"/>
  <c r="AC2715" i="7"/>
  <c r="AC2714" i="7"/>
  <c r="AC2713" i="7"/>
  <c r="AC2712" i="7"/>
  <c r="AC2711" i="7"/>
  <c r="AC2710" i="7"/>
  <c r="AC2709" i="7"/>
  <c r="AC2708" i="7"/>
  <c r="AC2707" i="7"/>
  <c r="AC2706" i="7"/>
  <c r="AC2705" i="7"/>
  <c r="AC2704" i="7"/>
  <c r="AC2703" i="7"/>
  <c r="AC2702" i="7"/>
  <c r="AC2701" i="7"/>
  <c r="AC2700" i="7"/>
  <c r="AC2699" i="7"/>
  <c r="AC2698" i="7"/>
  <c r="AC2697" i="7"/>
  <c r="AC2696" i="7"/>
  <c r="AC2695" i="7"/>
  <c r="AC2694" i="7"/>
  <c r="AC2693" i="7"/>
  <c r="AC2692" i="7"/>
  <c r="AC2691" i="7"/>
  <c r="AC2690" i="7"/>
  <c r="AC2689" i="7"/>
  <c r="AC2688" i="7"/>
  <c r="AC2687" i="7"/>
  <c r="AC2686" i="7"/>
  <c r="AC2685" i="7"/>
  <c r="AC2684" i="7"/>
  <c r="AC2683" i="7"/>
  <c r="AC2682" i="7"/>
  <c r="AC2681" i="7"/>
  <c r="AC2680" i="7"/>
  <c r="AC2679" i="7"/>
  <c r="AC2678" i="7"/>
  <c r="AC2677" i="7"/>
  <c r="AC2676" i="7"/>
  <c r="AC2675" i="7"/>
  <c r="AC2674" i="7"/>
  <c r="AC2673" i="7"/>
  <c r="AC2672" i="7"/>
  <c r="AC2671" i="7"/>
  <c r="AC2670" i="7"/>
  <c r="AC2669" i="7"/>
  <c r="AC2668" i="7"/>
  <c r="AC2667" i="7"/>
  <c r="AC2666" i="7"/>
  <c r="AC2665" i="7"/>
  <c r="AC2664" i="7"/>
  <c r="AC2663" i="7"/>
  <c r="AC2662" i="7"/>
  <c r="AC2661" i="7"/>
  <c r="AC2660" i="7"/>
  <c r="AC2659" i="7"/>
  <c r="AC2658" i="7"/>
  <c r="AC2657" i="7"/>
  <c r="AC2656" i="7"/>
  <c r="AC2655" i="7"/>
  <c r="AC2654" i="7"/>
  <c r="AC2653" i="7"/>
  <c r="AC2652" i="7"/>
  <c r="AC2651" i="7"/>
  <c r="AC2650" i="7"/>
  <c r="AC2649" i="7"/>
  <c r="AC2648" i="7"/>
  <c r="AC2647" i="7"/>
  <c r="AC2646" i="7"/>
  <c r="AC2645" i="7"/>
  <c r="AC2644" i="7"/>
  <c r="AC2643" i="7"/>
  <c r="AC2642" i="7"/>
  <c r="AC2641" i="7"/>
  <c r="AC2640" i="7"/>
  <c r="AC2639" i="7"/>
  <c r="AC2638" i="7"/>
  <c r="AC2637" i="7"/>
  <c r="AC2636" i="7"/>
  <c r="AC2635" i="7"/>
  <c r="AC2634" i="7"/>
  <c r="AC2633" i="7"/>
  <c r="AC2632" i="7"/>
  <c r="AC2631" i="7"/>
  <c r="AC2630" i="7"/>
  <c r="AC2629" i="7"/>
  <c r="AC2628" i="7"/>
  <c r="AC2627" i="7"/>
  <c r="AC2626" i="7"/>
  <c r="AC2625" i="7"/>
  <c r="AC2624" i="7"/>
  <c r="AC2623" i="7"/>
  <c r="AC2622" i="7"/>
  <c r="AC2621" i="7"/>
  <c r="AC2620" i="7"/>
  <c r="AC2619" i="7"/>
  <c r="AC2618" i="7"/>
  <c r="AC2617" i="7"/>
  <c r="AC2616" i="7"/>
  <c r="AC2615" i="7"/>
  <c r="AC2614" i="7"/>
  <c r="AC2613" i="7"/>
  <c r="AC2612" i="7"/>
  <c r="AC2611" i="7"/>
  <c r="AC2610" i="7"/>
  <c r="AC2609" i="7"/>
  <c r="AC2608" i="7"/>
  <c r="AC2607" i="7"/>
  <c r="AC2606" i="7"/>
  <c r="AC2605" i="7"/>
  <c r="AC2604" i="7"/>
  <c r="AC2603" i="7"/>
  <c r="AC2602" i="7"/>
  <c r="AC2601" i="7"/>
  <c r="AC2600" i="7"/>
  <c r="AC2599" i="7"/>
  <c r="AC2598" i="7"/>
  <c r="AC2597" i="7"/>
  <c r="AC2596" i="7"/>
  <c r="AC2595" i="7"/>
  <c r="AC2594" i="7"/>
  <c r="AC2593" i="7"/>
  <c r="AC2592" i="7"/>
  <c r="AC2591" i="7"/>
  <c r="AC2590" i="7"/>
  <c r="AC2589" i="7"/>
  <c r="AC2588" i="7"/>
  <c r="AC2587" i="7"/>
  <c r="AC2586" i="7"/>
  <c r="AC2585" i="7"/>
  <c r="AC2584" i="7"/>
  <c r="AC2583" i="7"/>
  <c r="AC2582" i="7"/>
  <c r="AC2581" i="7"/>
  <c r="AC2580" i="7"/>
  <c r="AC2579" i="7"/>
  <c r="AC2578" i="7"/>
  <c r="AC2577" i="7"/>
  <c r="AC2576" i="7"/>
  <c r="AC2575" i="7"/>
  <c r="AC2574" i="7"/>
  <c r="AC2573" i="7"/>
  <c r="AC2572" i="7"/>
  <c r="AC2571" i="7"/>
  <c r="AC2570" i="7"/>
  <c r="AC2569" i="7"/>
  <c r="AC2568" i="7"/>
  <c r="AC2567" i="7"/>
  <c r="AC2566" i="7"/>
  <c r="AC2565" i="7"/>
  <c r="AC2564" i="7"/>
  <c r="AC2563" i="7"/>
  <c r="AC2562" i="7"/>
  <c r="AC2561" i="7"/>
  <c r="AC2560" i="7"/>
  <c r="AC2559" i="7"/>
  <c r="AC2558" i="7"/>
  <c r="AC2557" i="7"/>
  <c r="AC2556" i="7"/>
  <c r="AC2555" i="7"/>
  <c r="AC2554" i="7"/>
  <c r="AC2553" i="7"/>
  <c r="AC2552" i="7"/>
  <c r="AC2551" i="7"/>
  <c r="AC2550" i="7"/>
  <c r="AC2549" i="7"/>
  <c r="AC2548" i="7"/>
  <c r="AC2547" i="7"/>
  <c r="AC2546" i="7"/>
  <c r="AC2545" i="7"/>
  <c r="AC2544" i="7"/>
  <c r="AC2543" i="7"/>
  <c r="AC2542" i="7"/>
  <c r="AC2541" i="7"/>
  <c r="AC2540" i="7"/>
  <c r="AC2539" i="7"/>
  <c r="AC2538" i="7"/>
  <c r="AC2537" i="7"/>
  <c r="AC2536" i="7"/>
  <c r="AC2535" i="7"/>
  <c r="AC2534" i="7"/>
  <c r="AC2533" i="7"/>
  <c r="AC2532" i="7"/>
  <c r="AC2531" i="7"/>
  <c r="AC2530" i="7"/>
  <c r="AC2529" i="7"/>
  <c r="AC2528" i="7"/>
  <c r="AC2527" i="7"/>
  <c r="AC2526" i="7"/>
  <c r="AC2525" i="7"/>
  <c r="AC2524" i="7"/>
  <c r="AC2523" i="7"/>
  <c r="AC2522" i="7"/>
  <c r="AC2521" i="7"/>
  <c r="AC2520" i="7"/>
  <c r="AC2519" i="7"/>
  <c r="AC2518" i="7"/>
  <c r="AC2517" i="7"/>
  <c r="AC2516" i="7"/>
  <c r="AC2515" i="7"/>
  <c r="AC2514" i="7"/>
  <c r="AC2513" i="7"/>
  <c r="AC2512" i="7"/>
  <c r="AC2511" i="7"/>
  <c r="AC2510" i="7"/>
  <c r="AC2509" i="7"/>
  <c r="AC2508" i="7"/>
  <c r="AC2507" i="7"/>
  <c r="AC2506" i="7"/>
  <c r="AC2505" i="7"/>
  <c r="AC2504" i="7"/>
  <c r="AC2503" i="7"/>
  <c r="AC2502" i="7"/>
  <c r="AC2501" i="7"/>
  <c r="AC2500" i="7"/>
  <c r="AC2499" i="7"/>
  <c r="AC2498" i="7"/>
  <c r="AC2497" i="7"/>
  <c r="AC2496" i="7"/>
  <c r="AC2495" i="7"/>
  <c r="AC2494" i="7"/>
  <c r="AC2493" i="7"/>
  <c r="AC2492" i="7"/>
  <c r="AC2491" i="7"/>
  <c r="AC2490" i="7"/>
  <c r="AC2489" i="7"/>
  <c r="AC2488" i="7"/>
  <c r="AC2487" i="7"/>
  <c r="AC2486" i="7"/>
  <c r="AC2485" i="7"/>
  <c r="AC2484" i="7"/>
  <c r="AC2483" i="7"/>
  <c r="AC2482" i="7"/>
  <c r="AC2481" i="7"/>
  <c r="AC2480" i="7"/>
  <c r="AC2479" i="7"/>
  <c r="AC2478" i="7"/>
  <c r="AC2477" i="7"/>
  <c r="AC2476" i="7"/>
  <c r="AC2475" i="7"/>
  <c r="AC2474" i="7"/>
  <c r="AC2473" i="7"/>
  <c r="AC2472" i="7"/>
  <c r="AC2471" i="7"/>
  <c r="AC2470" i="7"/>
  <c r="AC2469" i="7"/>
  <c r="AC2468" i="7"/>
  <c r="AC2467" i="7"/>
  <c r="AC2466" i="7"/>
  <c r="AC2465" i="7"/>
  <c r="AC2464" i="7"/>
  <c r="AC2463" i="7"/>
  <c r="AC2462" i="7"/>
  <c r="AC2461" i="7"/>
  <c r="AC2460" i="7"/>
  <c r="AC2459" i="7"/>
  <c r="AC2458" i="7"/>
  <c r="AC2457" i="7"/>
  <c r="AC2456" i="7"/>
  <c r="AC2455" i="7"/>
  <c r="AC2454" i="7"/>
  <c r="AC2453" i="7"/>
  <c r="AC2452" i="7"/>
  <c r="AC2451" i="7"/>
  <c r="AC2450" i="7"/>
  <c r="AC2449" i="7"/>
  <c r="AC2448" i="7"/>
  <c r="AC2447" i="7"/>
  <c r="AC2446" i="7"/>
  <c r="AC2445" i="7"/>
  <c r="AC2444" i="7"/>
  <c r="AC2443" i="7"/>
  <c r="AC2442" i="7"/>
  <c r="AC2441" i="7"/>
  <c r="AC2440" i="7"/>
  <c r="AC2439" i="7"/>
  <c r="AC2438" i="7"/>
  <c r="AC2437" i="7"/>
  <c r="AC2436" i="7"/>
  <c r="AC2435" i="7"/>
  <c r="AC2434" i="7"/>
  <c r="AC2433" i="7"/>
  <c r="AC2432" i="7"/>
  <c r="AC2431" i="7"/>
  <c r="AC2430" i="7"/>
  <c r="AC2429" i="7"/>
  <c r="AC2428" i="7"/>
  <c r="AC2427" i="7"/>
  <c r="AC2426" i="7"/>
  <c r="AC2425" i="7"/>
  <c r="AC2424" i="7"/>
  <c r="AC2423" i="7"/>
  <c r="AC2422" i="7"/>
  <c r="AC2421" i="7"/>
  <c r="AC2420" i="7"/>
  <c r="AC2419" i="7"/>
  <c r="AC2418" i="7"/>
  <c r="AC2417" i="7"/>
  <c r="AC2416" i="7"/>
  <c r="AC2415" i="7"/>
  <c r="AC2414" i="7"/>
  <c r="AC2413" i="7"/>
  <c r="AC2412" i="7"/>
  <c r="AC2411" i="7"/>
  <c r="AC2410" i="7"/>
  <c r="AC2409" i="7"/>
  <c r="AC2408" i="7"/>
  <c r="AC2407" i="7"/>
  <c r="AC2406" i="7"/>
  <c r="AC2405" i="7"/>
  <c r="AC2404" i="7"/>
  <c r="AC2403" i="7"/>
  <c r="AC2402" i="7"/>
  <c r="AC2401" i="7"/>
  <c r="AC2400" i="7"/>
  <c r="AC2399" i="7"/>
  <c r="AC2398" i="7"/>
  <c r="AC2397" i="7"/>
  <c r="AC2396" i="7"/>
  <c r="AC2395" i="7"/>
  <c r="AC2394" i="7"/>
  <c r="AC2393" i="7"/>
  <c r="AC2392" i="7"/>
  <c r="AC2391" i="7"/>
  <c r="AC2390" i="7"/>
  <c r="AC2389" i="7"/>
  <c r="AC2388" i="7"/>
  <c r="AC2387" i="7"/>
  <c r="AC2386" i="7"/>
  <c r="AC2385" i="7"/>
  <c r="AC2384" i="7"/>
  <c r="AC2383" i="7"/>
  <c r="AC2382" i="7"/>
  <c r="AC2381" i="7"/>
  <c r="AC2380" i="7"/>
  <c r="AC2379" i="7"/>
  <c r="AC2378" i="7"/>
  <c r="AC2377" i="7"/>
  <c r="AC2376" i="7"/>
  <c r="AC2375" i="7"/>
  <c r="AC2374" i="7"/>
  <c r="AC2373" i="7"/>
  <c r="AC2372" i="7"/>
  <c r="AC2371" i="7"/>
  <c r="AC2370" i="7"/>
  <c r="AC2369" i="7"/>
  <c r="AC2368" i="7"/>
  <c r="AC2367" i="7"/>
  <c r="AC2366" i="7"/>
  <c r="AC2365" i="7"/>
  <c r="AC2364" i="7"/>
  <c r="AC2363" i="7"/>
  <c r="AC2362" i="7"/>
  <c r="AC2361" i="7"/>
  <c r="AC2360" i="7"/>
  <c r="AC2359" i="7"/>
  <c r="AC2358" i="7"/>
  <c r="AC2357" i="7"/>
  <c r="AC2356" i="7"/>
  <c r="AC2355" i="7"/>
  <c r="AC2354" i="7"/>
  <c r="AC2353" i="7"/>
  <c r="AC2352" i="7"/>
  <c r="AC2351" i="7"/>
  <c r="AC2350" i="7"/>
  <c r="AC2349" i="7"/>
  <c r="AC2348" i="7"/>
  <c r="AC2347" i="7"/>
  <c r="AC2346" i="7"/>
  <c r="AC2345" i="7"/>
  <c r="AC2344" i="7"/>
  <c r="AC2343" i="7"/>
  <c r="AC2342" i="7"/>
  <c r="AC2341" i="7"/>
  <c r="AC2340" i="7"/>
  <c r="AC2339" i="7"/>
  <c r="AC2338" i="7"/>
  <c r="AC2337" i="7"/>
  <c r="AC2336" i="7"/>
  <c r="AC2335" i="7"/>
  <c r="AC2334" i="7"/>
  <c r="AC2333" i="7"/>
  <c r="AC2332" i="7"/>
  <c r="AC2331" i="7"/>
  <c r="AC2330" i="7"/>
  <c r="AC2329" i="7"/>
  <c r="AC2328" i="7"/>
  <c r="AC2327" i="7"/>
  <c r="AC2326" i="7"/>
  <c r="AC2325" i="7"/>
  <c r="AC2324" i="7"/>
  <c r="AC2323" i="7"/>
  <c r="AC2322" i="7"/>
  <c r="AC2321" i="7"/>
  <c r="AC2320" i="7"/>
  <c r="AC2319" i="7"/>
  <c r="AC2318" i="7"/>
  <c r="AC2317" i="7"/>
  <c r="AC2316" i="7"/>
  <c r="AC2315" i="7"/>
  <c r="AC2314" i="7"/>
  <c r="AC2313" i="7"/>
  <c r="AC2312" i="7"/>
  <c r="AC2311" i="7"/>
  <c r="AC2310" i="7"/>
  <c r="AC2309" i="7"/>
  <c r="AC2308" i="7"/>
  <c r="AC2307" i="7"/>
  <c r="AC2306" i="7"/>
  <c r="AC2305" i="7"/>
  <c r="AC2304" i="7"/>
  <c r="AC2303" i="7"/>
  <c r="AC2302" i="7"/>
  <c r="AC2301" i="7"/>
  <c r="AC2300" i="7"/>
  <c r="AC2299" i="7"/>
  <c r="AC2298" i="7"/>
  <c r="AC2297" i="7"/>
  <c r="AC2296" i="7"/>
  <c r="AC2295" i="7"/>
  <c r="AC2294" i="7"/>
  <c r="AC2293" i="7"/>
  <c r="AC2292" i="7"/>
  <c r="AC2291" i="7"/>
  <c r="AC2290" i="7"/>
  <c r="AC2289" i="7"/>
  <c r="AC2288" i="7"/>
  <c r="AC2287" i="7"/>
  <c r="AC2286" i="7"/>
  <c r="AC2285" i="7"/>
  <c r="AC2284" i="7"/>
  <c r="AC2283" i="7"/>
  <c r="AC2282" i="7"/>
  <c r="AC2281" i="7"/>
  <c r="AC2280" i="7"/>
  <c r="AC2279" i="7"/>
  <c r="AC2278" i="7"/>
  <c r="AC2277" i="7"/>
  <c r="AC2276" i="7"/>
  <c r="AC2275" i="7"/>
  <c r="AC2274" i="7"/>
  <c r="AC2273" i="7"/>
  <c r="AC2272" i="7"/>
  <c r="AC2271" i="7"/>
  <c r="AC2270" i="7"/>
  <c r="AC2269" i="7"/>
  <c r="AC2268" i="7"/>
  <c r="AC2267" i="7"/>
  <c r="AC2266" i="7"/>
  <c r="AC2265" i="7"/>
  <c r="AC2264" i="7"/>
  <c r="AC2263" i="7"/>
  <c r="AC2262" i="7"/>
  <c r="AC2261" i="7"/>
  <c r="AC2260" i="7"/>
  <c r="AC2259" i="7"/>
  <c r="AC2258" i="7"/>
  <c r="AC2257" i="7"/>
  <c r="AC2256" i="7"/>
  <c r="AC2255" i="7"/>
  <c r="AC2254" i="7"/>
  <c r="AC2253" i="7"/>
  <c r="AC2252" i="7"/>
  <c r="AC2251" i="7"/>
  <c r="AC2250" i="7"/>
  <c r="AC2249" i="7"/>
  <c r="AC2248" i="7"/>
  <c r="AC2247" i="7"/>
  <c r="AC2246" i="7"/>
  <c r="AC2245" i="7"/>
  <c r="AC2244" i="7"/>
  <c r="AC2243" i="7"/>
  <c r="AC2242" i="7"/>
  <c r="AC2241" i="7"/>
  <c r="AC2240" i="7"/>
  <c r="AC2239" i="7"/>
  <c r="AC2238" i="7"/>
  <c r="AC2237" i="7"/>
  <c r="AC2236" i="7"/>
  <c r="AC2235" i="7"/>
  <c r="AC2234" i="7"/>
  <c r="AC2233" i="7"/>
  <c r="AC2232" i="7"/>
  <c r="AC2231" i="7"/>
  <c r="AC2230" i="7"/>
  <c r="AC2229" i="7"/>
  <c r="AC2228" i="7"/>
  <c r="AC2227" i="7"/>
  <c r="AC2226" i="7"/>
  <c r="AC2225" i="7"/>
  <c r="AC2224" i="7"/>
  <c r="AC2223" i="7"/>
  <c r="AC2222" i="7"/>
  <c r="AC2221" i="7"/>
  <c r="AC2220" i="7"/>
  <c r="AC2219" i="7"/>
  <c r="AC2218" i="7"/>
  <c r="AC2217" i="7"/>
  <c r="AC2216" i="7"/>
  <c r="AC2215" i="7"/>
  <c r="AC2214" i="7"/>
  <c r="AC2213" i="7"/>
  <c r="AC2212" i="7"/>
  <c r="AC2211" i="7"/>
  <c r="AC2210" i="7"/>
  <c r="AC2209" i="7"/>
  <c r="AC2208" i="7"/>
  <c r="AC2207" i="7"/>
  <c r="AC2206" i="7"/>
  <c r="AC2205" i="7"/>
  <c r="AC2204" i="7"/>
  <c r="AC2203" i="7"/>
  <c r="AC2202" i="7"/>
  <c r="AC2201" i="7"/>
  <c r="AC2200" i="7"/>
  <c r="AC2199" i="7"/>
  <c r="AC2198" i="7"/>
  <c r="AC2197" i="7"/>
  <c r="AC2196" i="7"/>
  <c r="AC2195" i="7"/>
  <c r="AC2194" i="7"/>
  <c r="AC2193" i="7"/>
  <c r="AC2192" i="7"/>
  <c r="AC2191" i="7"/>
  <c r="AC2190" i="7"/>
  <c r="AC2189" i="7"/>
  <c r="AC2188" i="7"/>
  <c r="AC2187" i="7"/>
  <c r="AC2186" i="7"/>
  <c r="AC2185" i="7"/>
  <c r="AC2184" i="7"/>
  <c r="AC2183" i="7"/>
  <c r="AC2182" i="7"/>
  <c r="AC2181" i="7"/>
  <c r="AC2180" i="7"/>
  <c r="AC2179" i="7"/>
  <c r="AC2178" i="7"/>
  <c r="AC2177" i="7"/>
  <c r="AC2176" i="7"/>
  <c r="AC2175" i="7"/>
  <c r="AC2174" i="7"/>
  <c r="AC2173" i="7"/>
  <c r="AC2172" i="7"/>
  <c r="AC2171" i="7"/>
  <c r="AC2170" i="7"/>
  <c r="AC2169" i="7"/>
  <c r="AC2168" i="7"/>
  <c r="AC2167" i="7"/>
  <c r="AC2166" i="7"/>
  <c r="AC2165" i="7"/>
  <c r="AC2164" i="7"/>
  <c r="AC2163" i="7"/>
  <c r="AC2162" i="7"/>
  <c r="AC2161" i="7"/>
  <c r="AC2160" i="7"/>
  <c r="AC2159" i="7"/>
  <c r="AC2158" i="7"/>
  <c r="AC2157" i="7"/>
  <c r="AC2156" i="7"/>
  <c r="AC2155" i="7"/>
  <c r="AC2154" i="7"/>
  <c r="AC2153" i="7"/>
  <c r="AC2152" i="7"/>
  <c r="AC2151" i="7"/>
  <c r="AC2150" i="7"/>
  <c r="AC2149" i="7"/>
  <c r="AC2148" i="7"/>
  <c r="AC2147" i="7"/>
  <c r="AC2146" i="7"/>
  <c r="AC2145" i="7"/>
  <c r="AC2144" i="7"/>
  <c r="AC2143" i="7"/>
  <c r="AC2142" i="7"/>
  <c r="AC2141" i="7"/>
  <c r="AC2140" i="7"/>
  <c r="AC2139" i="7"/>
  <c r="AC2138" i="7"/>
  <c r="AC2137" i="7"/>
  <c r="AC2136" i="7"/>
  <c r="AC2135" i="7"/>
  <c r="AC2134" i="7"/>
  <c r="AC2133" i="7"/>
  <c r="AC2132" i="7"/>
  <c r="AC2131" i="7"/>
  <c r="AC2130" i="7"/>
  <c r="AC2129" i="7"/>
  <c r="AC2128" i="7"/>
  <c r="AC2127" i="7"/>
  <c r="AC2126" i="7"/>
  <c r="AC2125" i="7"/>
  <c r="AC2124" i="7"/>
  <c r="AC2123" i="7"/>
  <c r="AC2122" i="7"/>
  <c r="AC2121" i="7"/>
  <c r="AC2120" i="7"/>
  <c r="AC2119" i="7"/>
  <c r="AC2118" i="7"/>
  <c r="AC2117" i="7"/>
  <c r="AC2116" i="7"/>
  <c r="AC2115" i="7"/>
  <c r="AC2114" i="7"/>
  <c r="AC2113" i="7"/>
  <c r="AC2112" i="7"/>
  <c r="AC2111" i="7"/>
  <c r="AC2110" i="7"/>
  <c r="AC2109" i="7"/>
  <c r="AC2108" i="7"/>
  <c r="AC2107" i="7"/>
  <c r="AC2106" i="7"/>
  <c r="AC2105" i="7"/>
  <c r="AC2104" i="7"/>
  <c r="AC2103" i="7"/>
  <c r="AC2102" i="7"/>
  <c r="AC2101" i="7"/>
  <c r="AC2100" i="7"/>
  <c r="AC2099" i="7"/>
  <c r="AC2098" i="7"/>
  <c r="AC2097" i="7"/>
  <c r="AC2096" i="7"/>
  <c r="AC2095" i="7"/>
  <c r="AC2094" i="7"/>
  <c r="AC2093" i="7"/>
  <c r="AC2092" i="7"/>
  <c r="AC2091" i="7"/>
  <c r="AC2090" i="7"/>
  <c r="AC2089" i="7"/>
  <c r="AC2088" i="7"/>
  <c r="AC2087" i="7"/>
  <c r="AC2086" i="7"/>
  <c r="AC2085" i="7"/>
  <c r="AC2084" i="7"/>
  <c r="AC2083" i="7"/>
  <c r="AC2082" i="7"/>
  <c r="AC2081" i="7"/>
  <c r="AC2080" i="7"/>
  <c r="AC2079" i="7"/>
  <c r="AC2078" i="7"/>
  <c r="AC2077" i="7"/>
  <c r="AC2076" i="7"/>
  <c r="AC2075" i="7"/>
  <c r="AC2074" i="7"/>
  <c r="AC2073" i="7"/>
  <c r="AC2072" i="7"/>
  <c r="AC2071" i="7"/>
  <c r="AC2070" i="7"/>
  <c r="AC2069" i="7"/>
  <c r="AC2068" i="7"/>
  <c r="AC2067" i="7"/>
  <c r="AC2066" i="7"/>
  <c r="AC2065" i="7"/>
  <c r="AC2064" i="7"/>
  <c r="AC2063" i="7"/>
  <c r="AC2062" i="7"/>
  <c r="AC2061" i="7"/>
  <c r="AC2060" i="7"/>
  <c r="AC2059" i="7"/>
  <c r="AC2058" i="7"/>
  <c r="AC2057" i="7"/>
  <c r="AC2056" i="7"/>
  <c r="AC2055" i="7"/>
  <c r="AC2054" i="7"/>
  <c r="AC2053" i="7"/>
  <c r="AC2052" i="7"/>
  <c r="AC2051" i="7"/>
  <c r="AC2050" i="7"/>
  <c r="AC2049" i="7"/>
  <c r="AC2048" i="7"/>
  <c r="AC2047" i="7"/>
  <c r="AC2046" i="7"/>
  <c r="AC2045" i="7"/>
  <c r="AC2044" i="7"/>
  <c r="AC2043" i="7"/>
  <c r="AC2042" i="7"/>
  <c r="AC2041" i="7"/>
  <c r="AC2040" i="7"/>
  <c r="AC2039" i="7"/>
  <c r="AC2038" i="7"/>
  <c r="AC2037" i="7"/>
  <c r="AC2036" i="7"/>
  <c r="AC2035" i="7"/>
  <c r="AC2034" i="7"/>
  <c r="AC2033" i="7"/>
  <c r="AC2032" i="7"/>
  <c r="AC2031" i="7"/>
  <c r="AC2030" i="7"/>
  <c r="AC2029" i="7"/>
  <c r="AC2028" i="7"/>
  <c r="AC2027" i="7"/>
  <c r="AC2026" i="7"/>
  <c r="AC2025" i="7"/>
  <c r="AC2024" i="7"/>
  <c r="AC2023" i="7"/>
  <c r="AC2022" i="7"/>
  <c r="AC2021" i="7"/>
  <c r="AC2020" i="7"/>
  <c r="AC2019" i="7"/>
  <c r="AC2018" i="7"/>
  <c r="AC2017" i="7"/>
  <c r="AC2016" i="7"/>
  <c r="AC2015" i="7"/>
  <c r="AC2014" i="7"/>
  <c r="AC2013" i="7"/>
  <c r="AC2012" i="7"/>
  <c r="AC2011" i="7"/>
  <c r="AC2010" i="7"/>
  <c r="AC2009" i="7"/>
  <c r="AC2008" i="7"/>
  <c r="AC2007" i="7"/>
  <c r="AC2006" i="7"/>
  <c r="AC2005" i="7"/>
  <c r="AC2004" i="7"/>
  <c r="AC2003" i="7"/>
  <c r="AC2002" i="7"/>
  <c r="AC2001" i="7"/>
  <c r="AC2000" i="7"/>
  <c r="AC1999" i="7"/>
  <c r="AC1998" i="7"/>
  <c r="AC1997" i="7"/>
  <c r="AC1996" i="7"/>
  <c r="AC1995" i="7"/>
  <c r="AC1994" i="7"/>
  <c r="AC1993" i="7"/>
  <c r="AC1992" i="7"/>
  <c r="AC1991" i="7"/>
  <c r="AC1990" i="7"/>
  <c r="AC1989" i="7"/>
  <c r="AC1988" i="7"/>
  <c r="AC1987" i="7"/>
  <c r="AC1986" i="7"/>
  <c r="AC1985" i="7"/>
  <c r="AC1984" i="7"/>
  <c r="AC1983" i="7"/>
  <c r="AC1982" i="7"/>
  <c r="AC1981" i="7"/>
  <c r="AC1980" i="7"/>
  <c r="AC1979" i="7"/>
  <c r="AC1978" i="7"/>
  <c r="AC1977" i="7"/>
  <c r="AC1976" i="7"/>
  <c r="AC1975" i="7"/>
  <c r="AC1974" i="7"/>
  <c r="AC1973" i="7"/>
  <c r="AC1972" i="7"/>
  <c r="AC1971" i="7"/>
  <c r="AC1970" i="7"/>
  <c r="AC1969" i="7"/>
  <c r="AC1968" i="7"/>
  <c r="AC1967" i="7"/>
  <c r="AC1966" i="7"/>
  <c r="AC1965" i="7"/>
  <c r="AC1964" i="7"/>
  <c r="AC1963" i="7"/>
  <c r="AC1962" i="7"/>
  <c r="AC1961" i="7"/>
  <c r="AC1960" i="7"/>
  <c r="AC1959" i="7"/>
  <c r="AC1958" i="7"/>
  <c r="AC1957" i="7"/>
  <c r="AC1956" i="7"/>
  <c r="AC1955" i="7"/>
  <c r="AC1954" i="7"/>
  <c r="AC1953" i="7"/>
  <c r="AC1952" i="7"/>
  <c r="AC1951" i="7"/>
  <c r="AC1950" i="7"/>
  <c r="AC1949" i="7"/>
  <c r="AC1948" i="7"/>
  <c r="AC1947" i="7"/>
  <c r="AC1946" i="7"/>
  <c r="AC1945" i="7"/>
  <c r="AC1944" i="7"/>
  <c r="AC1943" i="7"/>
  <c r="AC1942" i="7"/>
  <c r="AC1941" i="7"/>
  <c r="AC1940" i="7"/>
  <c r="AC1939" i="7"/>
  <c r="AC1938" i="7"/>
  <c r="AC1937" i="7"/>
  <c r="AC1936" i="7"/>
  <c r="AC1935" i="7"/>
  <c r="AC1934" i="7"/>
  <c r="AC1933" i="7"/>
  <c r="AC1932" i="7"/>
  <c r="AC1931" i="7"/>
  <c r="AC1930" i="7"/>
  <c r="AC1929" i="7"/>
  <c r="AC1928" i="7"/>
  <c r="AC1927" i="7"/>
  <c r="AC1926" i="7"/>
  <c r="AC1925" i="7"/>
  <c r="AC1924" i="7"/>
  <c r="AC1923" i="7"/>
  <c r="AC1922" i="7"/>
  <c r="AC1921" i="7"/>
  <c r="AC1920" i="7"/>
  <c r="AC1919" i="7"/>
  <c r="AC1918" i="7"/>
  <c r="AC1917" i="7"/>
  <c r="AC1916" i="7"/>
  <c r="AC1915" i="7"/>
  <c r="AC1914" i="7"/>
  <c r="AC1913" i="7"/>
  <c r="AC1912" i="7"/>
  <c r="AC1911" i="7"/>
  <c r="AC1910" i="7"/>
  <c r="AC1909" i="7"/>
  <c r="AC1908" i="7"/>
  <c r="AC1907" i="7"/>
  <c r="AC1906" i="7"/>
  <c r="AC1905" i="7"/>
  <c r="AC1904" i="7"/>
  <c r="AC1903" i="7"/>
  <c r="AC1902" i="7"/>
  <c r="AC1901" i="7"/>
  <c r="AC1900" i="7"/>
  <c r="AC1899" i="7"/>
  <c r="AC1898" i="7"/>
  <c r="AC1897" i="7"/>
  <c r="AC1896" i="7"/>
  <c r="AC1895" i="7"/>
  <c r="AC1894" i="7"/>
  <c r="AC1893" i="7"/>
  <c r="AC1892" i="7"/>
  <c r="AC1891" i="7"/>
  <c r="AC1890" i="7"/>
  <c r="AC1889" i="7"/>
  <c r="AC1888" i="7"/>
  <c r="AC1887" i="7"/>
  <c r="AC1886" i="7"/>
  <c r="AC1885" i="7"/>
  <c r="AC1884" i="7"/>
  <c r="AC1883" i="7"/>
  <c r="AC1882" i="7"/>
  <c r="AC1881" i="7"/>
  <c r="AC1880" i="7"/>
  <c r="AC1879" i="7"/>
  <c r="AC1878" i="7"/>
  <c r="AC1877" i="7"/>
  <c r="AC1876" i="7"/>
  <c r="AC1875" i="7"/>
  <c r="AC1874" i="7"/>
  <c r="AC1873" i="7"/>
  <c r="AC1872" i="7"/>
  <c r="AC1871" i="7"/>
  <c r="AC1870" i="7"/>
  <c r="AC1869" i="7"/>
  <c r="AC1868" i="7"/>
  <c r="AC1867" i="7"/>
  <c r="AC1866" i="7"/>
  <c r="AC1865" i="7"/>
  <c r="AC1864" i="7"/>
  <c r="AC1863" i="7"/>
  <c r="AC1862" i="7"/>
  <c r="AC1861" i="7"/>
  <c r="AC1860" i="7"/>
  <c r="AC1859" i="7"/>
  <c r="AC1858" i="7"/>
  <c r="AC1857" i="7"/>
  <c r="AC1856" i="7"/>
  <c r="AC1855" i="7"/>
  <c r="AC1854" i="7"/>
  <c r="AC1853" i="7"/>
  <c r="AC1852" i="7"/>
  <c r="AC1851" i="7"/>
  <c r="AC1850" i="7"/>
  <c r="AC1849" i="7"/>
  <c r="AC1848" i="7"/>
  <c r="AC1847" i="7"/>
  <c r="AC1846" i="7"/>
  <c r="AC1845" i="7"/>
  <c r="AC1844" i="7"/>
  <c r="AC1843" i="7"/>
  <c r="AC1842" i="7"/>
  <c r="AC1841" i="7"/>
  <c r="AC1840" i="7"/>
  <c r="AC1839" i="7"/>
  <c r="AC1838" i="7"/>
  <c r="AC1837" i="7"/>
  <c r="AC1836" i="7"/>
  <c r="AC1835" i="7"/>
  <c r="AC1834" i="7"/>
  <c r="AC1833" i="7"/>
  <c r="AC1832" i="7"/>
  <c r="AC1831" i="7"/>
  <c r="AC1830" i="7"/>
  <c r="AC1829" i="7"/>
  <c r="AC1828" i="7"/>
  <c r="AC1827" i="7"/>
  <c r="AC1826" i="7"/>
  <c r="AC1825" i="7"/>
  <c r="AC1824" i="7"/>
  <c r="AC1823" i="7"/>
  <c r="AC1822" i="7"/>
  <c r="AC1821" i="7"/>
  <c r="AC1820" i="7"/>
  <c r="AC1819" i="7"/>
  <c r="AC1818" i="7"/>
  <c r="AC1817" i="7"/>
  <c r="AC1816" i="7"/>
  <c r="AC1815" i="7"/>
  <c r="AC1814" i="7"/>
  <c r="AC1813" i="7"/>
  <c r="AC1812" i="7"/>
  <c r="AC1811" i="7"/>
  <c r="AC1810" i="7"/>
  <c r="AC1809" i="7"/>
  <c r="AC1808" i="7"/>
  <c r="AC1807" i="7"/>
  <c r="AC1806" i="7"/>
  <c r="AC1805" i="7"/>
  <c r="AC1804" i="7"/>
  <c r="AC1803" i="7"/>
  <c r="AC1802" i="7"/>
  <c r="AC1801" i="7"/>
  <c r="AC1800" i="7"/>
  <c r="AC1799" i="7"/>
  <c r="AC1798" i="7"/>
  <c r="AC1797" i="7"/>
  <c r="AC1796" i="7"/>
  <c r="AC1795" i="7"/>
  <c r="AC1794" i="7"/>
  <c r="AC1793" i="7"/>
  <c r="AC1792" i="7"/>
  <c r="AC1791" i="7"/>
  <c r="AC1790" i="7"/>
  <c r="AC1789" i="7"/>
  <c r="AC1788" i="7"/>
  <c r="AC1787" i="7"/>
  <c r="AC1786" i="7"/>
  <c r="AC1785" i="7"/>
  <c r="AC1784" i="7"/>
  <c r="AC1783" i="7"/>
  <c r="AC1782" i="7"/>
  <c r="AC1781" i="7"/>
  <c r="AC1780" i="7"/>
  <c r="AC1779" i="7"/>
  <c r="AC1778" i="7"/>
  <c r="AC1777" i="7"/>
  <c r="AC1776" i="7"/>
  <c r="AC1775" i="7"/>
  <c r="AC1774" i="7"/>
  <c r="AC1773" i="7"/>
  <c r="AC1772" i="7"/>
  <c r="AC1771" i="7"/>
  <c r="AC1770" i="7"/>
  <c r="AC1769" i="7"/>
  <c r="AC1768" i="7"/>
  <c r="AC1767" i="7"/>
  <c r="AC1766" i="7"/>
  <c r="AC1765" i="7"/>
  <c r="AC1764" i="7"/>
  <c r="AC1763" i="7"/>
  <c r="AC1762" i="7"/>
  <c r="AC1761" i="7"/>
  <c r="AC1760" i="7"/>
  <c r="AC1759" i="7"/>
  <c r="AC1758" i="7"/>
  <c r="AC1757" i="7"/>
  <c r="AC1756" i="7"/>
  <c r="AC1755" i="7"/>
  <c r="AC1754" i="7"/>
  <c r="AC1753" i="7"/>
  <c r="AC1752" i="7"/>
  <c r="AC1751" i="7"/>
  <c r="AC1750" i="7"/>
  <c r="AC1749" i="7"/>
  <c r="AC1748" i="7"/>
  <c r="AC1747" i="7"/>
  <c r="AC1746" i="7"/>
  <c r="AC1745" i="7"/>
  <c r="AC1744" i="7"/>
  <c r="AC1743" i="7"/>
  <c r="AC1742" i="7"/>
  <c r="AC1741" i="7"/>
  <c r="AC1740" i="7"/>
  <c r="AC1739" i="7"/>
  <c r="AC1738" i="7"/>
  <c r="AC1737" i="7"/>
  <c r="AC1736" i="7"/>
  <c r="AC1735" i="7"/>
  <c r="AC1734" i="7"/>
  <c r="AC1733" i="7"/>
  <c r="AC1732" i="7"/>
  <c r="AC1731" i="7"/>
  <c r="AC1730" i="7"/>
  <c r="AC1729" i="7"/>
  <c r="AC1728" i="7"/>
  <c r="AC1727" i="7"/>
  <c r="AC1726" i="7"/>
  <c r="AC1725" i="7"/>
  <c r="AC1724" i="7"/>
  <c r="AC1723" i="7"/>
  <c r="AC1722" i="7"/>
  <c r="AC1721" i="7"/>
  <c r="AC1720" i="7"/>
  <c r="AC1719" i="7"/>
  <c r="AC1718" i="7"/>
  <c r="AC1717" i="7"/>
  <c r="AC1716" i="7"/>
  <c r="AC1715" i="7"/>
  <c r="AC1714" i="7"/>
  <c r="AC1713" i="7"/>
  <c r="AC1712" i="7"/>
  <c r="AC1711" i="7"/>
  <c r="AC1710" i="7"/>
  <c r="AC1709" i="7"/>
  <c r="AC1708" i="7"/>
  <c r="AC1707" i="7"/>
  <c r="AC1706" i="7"/>
  <c r="AC1705" i="7"/>
  <c r="AC1704" i="7"/>
  <c r="AC1703" i="7"/>
  <c r="AC1702" i="7"/>
  <c r="AC1701" i="7"/>
  <c r="AC1700" i="7"/>
  <c r="AC1699" i="7"/>
  <c r="AC1698" i="7"/>
  <c r="AC1697" i="7"/>
  <c r="AC1696" i="7"/>
  <c r="AC1695" i="7"/>
  <c r="AC1694" i="7"/>
  <c r="AC1693" i="7"/>
  <c r="AC1692" i="7"/>
  <c r="AC1691" i="7"/>
  <c r="AC1690" i="7"/>
  <c r="AC1689" i="7"/>
  <c r="AC1688" i="7"/>
  <c r="AC1687" i="7"/>
  <c r="AC1686" i="7"/>
  <c r="AC1685" i="7"/>
  <c r="AC1684" i="7"/>
  <c r="AC1683" i="7"/>
  <c r="AC1682" i="7"/>
  <c r="AC1681" i="7"/>
  <c r="AC1680" i="7"/>
  <c r="AC1679" i="7"/>
  <c r="AC1678" i="7"/>
  <c r="AC1677" i="7"/>
  <c r="AC1676" i="7"/>
  <c r="AC1675" i="7"/>
  <c r="AC1674" i="7"/>
  <c r="AC1673" i="7"/>
  <c r="AC1672" i="7"/>
  <c r="AC1671" i="7"/>
  <c r="AC1670" i="7"/>
  <c r="AC1669" i="7"/>
  <c r="AC1668" i="7"/>
  <c r="AC1667" i="7"/>
  <c r="AC1666" i="7"/>
  <c r="AC1665" i="7"/>
  <c r="AC1664" i="7"/>
  <c r="AC1663" i="7"/>
  <c r="AC1662" i="7"/>
  <c r="AC1661" i="7"/>
  <c r="AC1660" i="7"/>
  <c r="AC1659" i="7"/>
  <c r="AC1658" i="7"/>
  <c r="AC1657" i="7"/>
  <c r="AC1656" i="7"/>
  <c r="AC1655" i="7"/>
  <c r="AC1654" i="7"/>
  <c r="AC1653" i="7"/>
  <c r="AC1652" i="7"/>
  <c r="AC1651" i="7"/>
  <c r="AC1650" i="7"/>
  <c r="AC1649" i="7"/>
  <c r="AC1648" i="7"/>
  <c r="AC1647" i="7"/>
  <c r="AC1646" i="7"/>
  <c r="AC1645" i="7"/>
  <c r="AC1644" i="7"/>
  <c r="AC1643" i="7"/>
  <c r="AC1642" i="7"/>
  <c r="AC1641" i="7"/>
  <c r="AC1640" i="7"/>
  <c r="AC1639" i="7"/>
  <c r="AC1638" i="7"/>
  <c r="AC1637" i="7"/>
  <c r="AC1636" i="7"/>
  <c r="AC1635" i="7"/>
  <c r="AC1634" i="7"/>
  <c r="AC1633" i="7"/>
  <c r="AC1632" i="7"/>
  <c r="AC1631" i="7"/>
  <c r="AC1630" i="7"/>
  <c r="AC1629" i="7"/>
  <c r="AC1628" i="7"/>
  <c r="AC1627" i="7"/>
  <c r="AC1626" i="7"/>
  <c r="AC1625" i="7"/>
  <c r="AC1624" i="7"/>
  <c r="AC1623" i="7"/>
  <c r="AC1622" i="7"/>
  <c r="AC1621" i="7"/>
  <c r="AC1620" i="7"/>
  <c r="AC1619" i="7"/>
  <c r="AC1618" i="7"/>
  <c r="AC1617" i="7"/>
  <c r="AC1616" i="7"/>
  <c r="AC1615" i="7"/>
  <c r="AC1614" i="7"/>
  <c r="AC1613" i="7"/>
  <c r="AC1612" i="7"/>
  <c r="AC1611" i="7"/>
  <c r="AC1610" i="7"/>
  <c r="AC1609" i="7"/>
  <c r="AC1608" i="7"/>
  <c r="AC1607" i="7"/>
  <c r="AC1606" i="7"/>
  <c r="AC1605" i="7"/>
  <c r="AC1604" i="7"/>
  <c r="AC1603" i="7"/>
  <c r="AC1602" i="7"/>
  <c r="AC1601" i="7"/>
  <c r="AC1600" i="7"/>
  <c r="AC1599" i="7"/>
  <c r="AC1598" i="7"/>
  <c r="AC1597" i="7"/>
  <c r="AC1596" i="7"/>
  <c r="AC1595" i="7"/>
  <c r="AC1594" i="7"/>
  <c r="AC1593" i="7"/>
  <c r="AC1592" i="7"/>
  <c r="AC1591" i="7"/>
  <c r="AC1590" i="7"/>
  <c r="AC1589" i="7"/>
  <c r="AC1588" i="7"/>
  <c r="AC1587" i="7"/>
  <c r="AC1586" i="7"/>
  <c r="AC1585" i="7"/>
  <c r="AC1584" i="7"/>
  <c r="AC1583" i="7"/>
  <c r="AC1582" i="7"/>
  <c r="AC1581" i="7"/>
  <c r="AC1580" i="7"/>
  <c r="AC1579" i="7"/>
  <c r="AC1578" i="7"/>
  <c r="AC1577" i="7"/>
  <c r="AC1576" i="7"/>
  <c r="AC1575" i="7"/>
  <c r="AC1574" i="7"/>
  <c r="AC1573" i="7"/>
  <c r="AC1572" i="7"/>
  <c r="AC1571" i="7"/>
  <c r="AC1570" i="7"/>
  <c r="AC1569" i="7"/>
  <c r="AC1568" i="7"/>
  <c r="AC1567" i="7"/>
  <c r="AC1566" i="7"/>
  <c r="AC1565" i="7"/>
  <c r="AC1564" i="7"/>
  <c r="AC1563" i="7"/>
  <c r="AC1562" i="7"/>
  <c r="AC1561" i="7"/>
  <c r="AC1560" i="7"/>
  <c r="AC1559" i="7"/>
  <c r="AC1558" i="7"/>
  <c r="AC1557" i="7"/>
  <c r="AC1556" i="7"/>
  <c r="AC1555" i="7"/>
  <c r="AC1554" i="7"/>
  <c r="AC1553" i="7"/>
  <c r="AC1552" i="7"/>
  <c r="AC1551" i="7"/>
  <c r="AC1550" i="7"/>
  <c r="AC1549" i="7"/>
  <c r="AC1548" i="7"/>
  <c r="AC1547" i="7"/>
  <c r="AC1546" i="7"/>
  <c r="AC1545" i="7"/>
  <c r="AC1544" i="7"/>
  <c r="AC1543" i="7"/>
  <c r="AC1542" i="7"/>
  <c r="AC1541" i="7"/>
  <c r="AC1540" i="7"/>
  <c r="AC1539" i="7"/>
  <c r="AC1538" i="7"/>
  <c r="AC1537" i="7"/>
  <c r="AC1536" i="7"/>
  <c r="AC1535" i="7"/>
  <c r="AC1534" i="7"/>
  <c r="AC1533" i="7"/>
  <c r="AC1532" i="7"/>
  <c r="AC1531" i="7"/>
  <c r="AC1530" i="7"/>
  <c r="AC1529" i="7"/>
  <c r="AC1528" i="7"/>
  <c r="AC1527" i="7"/>
  <c r="AC1526" i="7"/>
  <c r="AC1525" i="7"/>
  <c r="AC1524" i="7"/>
  <c r="AC1523" i="7"/>
  <c r="AC1522" i="7"/>
  <c r="AC1521" i="7"/>
  <c r="AC1520" i="7"/>
  <c r="AC1519" i="7"/>
  <c r="AC1518" i="7"/>
  <c r="AC1517" i="7"/>
  <c r="AC1516" i="7"/>
  <c r="AC1515" i="7"/>
  <c r="AC1514" i="7"/>
  <c r="AC1513" i="7"/>
  <c r="AC1512" i="7"/>
  <c r="AC1511" i="7"/>
  <c r="AC1510" i="7"/>
  <c r="AC1509" i="7"/>
  <c r="AC1508" i="7"/>
  <c r="AC1507" i="7"/>
  <c r="AC1506" i="7"/>
  <c r="AC1505" i="7"/>
  <c r="AC1504" i="7"/>
  <c r="AC1503" i="7"/>
  <c r="AC1502" i="7"/>
  <c r="AC1501" i="7"/>
  <c r="AC1500" i="7"/>
  <c r="AC1499" i="7"/>
  <c r="AC1498" i="7"/>
  <c r="AC1497" i="7"/>
  <c r="AC1496" i="7"/>
  <c r="AC1495" i="7"/>
  <c r="AC1494" i="7"/>
  <c r="AC1493" i="7"/>
  <c r="AC1492" i="7"/>
  <c r="AC1491" i="7"/>
  <c r="AC1490" i="7"/>
  <c r="AC1489" i="7"/>
  <c r="AC1488" i="7"/>
  <c r="AC1487" i="7"/>
  <c r="AC1486" i="7"/>
  <c r="AC1485" i="7"/>
  <c r="AC1484" i="7"/>
  <c r="AC1483" i="7"/>
  <c r="AC1482" i="7"/>
  <c r="AC1481" i="7"/>
  <c r="AC1480" i="7"/>
  <c r="AC1479" i="7"/>
  <c r="AC1478" i="7"/>
  <c r="AC1477" i="7"/>
  <c r="AC1476" i="7"/>
  <c r="AC1475" i="7"/>
  <c r="AC1474" i="7"/>
  <c r="AC1473" i="7"/>
  <c r="AC1472" i="7"/>
  <c r="AC1471" i="7"/>
  <c r="AC1470" i="7"/>
  <c r="AC1469" i="7"/>
  <c r="AC1468" i="7"/>
  <c r="AC1467" i="7"/>
  <c r="AC1466" i="7"/>
  <c r="AC1465" i="7"/>
  <c r="AC1464" i="7"/>
  <c r="AC1463" i="7"/>
  <c r="AC1462" i="7"/>
  <c r="AC1461" i="7"/>
  <c r="AC1460" i="7"/>
  <c r="AC1459" i="7"/>
  <c r="AC1458" i="7"/>
  <c r="AC1457" i="7"/>
  <c r="AC1456" i="7"/>
  <c r="AC1455" i="7"/>
  <c r="AC1454" i="7"/>
  <c r="AC1453" i="7"/>
  <c r="AC1452" i="7"/>
  <c r="AC1451" i="7"/>
  <c r="AC1450" i="7"/>
  <c r="AC1449" i="7"/>
  <c r="AC1448" i="7"/>
  <c r="AC1447" i="7"/>
  <c r="AC1446" i="7"/>
  <c r="AC1445" i="7"/>
  <c r="AC1444" i="7"/>
  <c r="AC1443" i="7"/>
  <c r="AC1442" i="7"/>
  <c r="AC1441" i="7"/>
  <c r="AC1440" i="7"/>
  <c r="AC1439" i="7"/>
  <c r="AC1438" i="7"/>
  <c r="AC1437" i="7"/>
  <c r="AC1436" i="7"/>
  <c r="AC1435" i="7"/>
  <c r="AC1434" i="7"/>
  <c r="AC1433" i="7"/>
  <c r="AC1432" i="7"/>
  <c r="AC1431" i="7"/>
  <c r="AC1430" i="7"/>
  <c r="AC1429" i="7"/>
  <c r="AC1428" i="7"/>
  <c r="AC1427" i="7"/>
  <c r="AC1426" i="7"/>
  <c r="AC1425" i="7"/>
  <c r="AC1424" i="7"/>
  <c r="AC1423" i="7"/>
  <c r="AC1422" i="7"/>
  <c r="AC1421" i="7"/>
  <c r="AC1420" i="7"/>
  <c r="AC1419" i="7"/>
  <c r="AC1418" i="7"/>
  <c r="AC1417" i="7"/>
  <c r="AC1416" i="7"/>
  <c r="AC1415" i="7"/>
  <c r="AC1414" i="7"/>
  <c r="AC1413" i="7"/>
  <c r="AC1412" i="7"/>
  <c r="AC1411" i="7"/>
  <c r="AC1410" i="7"/>
  <c r="AC1409" i="7"/>
  <c r="AC1408" i="7"/>
  <c r="AC1407" i="7"/>
  <c r="AC1406" i="7"/>
  <c r="AC1405" i="7"/>
  <c r="AC1404" i="7"/>
  <c r="AC1403" i="7"/>
  <c r="AC1402" i="7"/>
  <c r="AC1401" i="7"/>
  <c r="AC1400" i="7"/>
  <c r="AC1399" i="7"/>
  <c r="AC1398" i="7"/>
  <c r="AC1397" i="7"/>
  <c r="AC1396" i="7"/>
  <c r="AC1395" i="7"/>
  <c r="AC1394" i="7"/>
  <c r="AC1393" i="7"/>
  <c r="AC1392" i="7"/>
  <c r="AC1391" i="7"/>
  <c r="AC1390" i="7"/>
  <c r="AC1389" i="7"/>
  <c r="AC1388" i="7"/>
  <c r="AC1387" i="7"/>
  <c r="AC1386" i="7"/>
  <c r="AC1385" i="7"/>
  <c r="AC1384" i="7"/>
  <c r="AC1383" i="7"/>
  <c r="AC1382" i="7"/>
  <c r="AC1381" i="7"/>
  <c r="AC1380" i="7"/>
  <c r="AC1379" i="7"/>
  <c r="AC1378" i="7"/>
  <c r="AC1377" i="7"/>
  <c r="AC1376" i="7"/>
  <c r="AC1375" i="7"/>
  <c r="AC1374" i="7"/>
  <c r="AC1373" i="7"/>
  <c r="AC1372" i="7"/>
  <c r="AC1371" i="7"/>
  <c r="AC1370" i="7"/>
  <c r="AC1369" i="7"/>
  <c r="AC1368" i="7"/>
  <c r="AC1367" i="7"/>
  <c r="AC1366" i="7"/>
  <c r="AC1365" i="7"/>
  <c r="AC1364" i="7"/>
  <c r="AC1363" i="7"/>
  <c r="AC1362" i="7"/>
  <c r="AC1361" i="7"/>
  <c r="AC1360" i="7"/>
  <c r="AC1359" i="7"/>
  <c r="AC1358" i="7"/>
  <c r="AC1357" i="7"/>
  <c r="AC1356" i="7"/>
  <c r="AC1355" i="7"/>
  <c r="AC1354" i="7"/>
  <c r="AC1353" i="7"/>
  <c r="AC1352" i="7"/>
  <c r="AC1351" i="7"/>
  <c r="AC1350" i="7"/>
  <c r="AC1349" i="7"/>
  <c r="AC1348" i="7"/>
  <c r="AC1347" i="7"/>
  <c r="AC1346" i="7"/>
  <c r="AC1345" i="7"/>
  <c r="AC1344" i="7"/>
  <c r="AC1343" i="7"/>
  <c r="AC1342" i="7"/>
  <c r="AC1341" i="7"/>
  <c r="AC1340" i="7"/>
  <c r="AC1339" i="7"/>
  <c r="AC1338" i="7"/>
  <c r="AC1337" i="7"/>
  <c r="AC1336" i="7"/>
  <c r="AC1335" i="7"/>
  <c r="AC1334" i="7"/>
  <c r="AC1333" i="7"/>
  <c r="AC1332" i="7"/>
  <c r="AC1331" i="7"/>
  <c r="AC1330" i="7"/>
  <c r="AC1329" i="7"/>
  <c r="AC1328" i="7"/>
  <c r="AC1327" i="7"/>
  <c r="AC1326" i="7"/>
  <c r="AC1325" i="7"/>
  <c r="AC1324" i="7"/>
  <c r="AC1323" i="7"/>
  <c r="AC1322" i="7"/>
  <c r="AC1321" i="7"/>
  <c r="AC1320" i="7"/>
  <c r="AC1319" i="7"/>
  <c r="AC1318" i="7"/>
  <c r="AC1317" i="7"/>
  <c r="AC1316" i="7"/>
  <c r="AC1315" i="7"/>
  <c r="AC1314" i="7"/>
  <c r="AC1313" i="7"/>
  <c r="AC1312" i="7"/>
  <c r="AC1311" i="7"/>
  <c r="AC1310" i="7"/>
  <c r="AC1309" i="7"/>
  <c r="AC1308" i="7"/>
  <c r="AC1307" i="7"/>
  <c r="AC1306" i="7"/>
  <c r="AC1305" i="7"/>
  <c r="AC1304" i="7"/>
  <c r="AC1303" i="7"/>
  <c r="AC1302" i="7"/>
  <c r="AC1301" i="7"/>
  <c r="AC1300" i="7"/>
  <c r="AC1299" i="7"/>
  <c r="AC1298" i="7"/>
  <c r="AC1297" i="7"/>
  <c r="AC1296" i="7"/>
  <c r="AC1295" i="7"/>
  <c r="AC1294" i="7"/>
  <c r="AC1293" i="7"/>
  <c r="AC1292" i="7"/>
  <c r="AC1291" i="7"/>
  <c r="AC1290" i="7"/>
  <c r="AC1289" i="7"/>
  <c r="AC1288" i="7"/>
  <c r="AC1287" i="7"/>
  <c r="AC1286" i="7"/>
  <c r="AC1285" i="7"/>
  <c r="AC1284" i="7"/>
  <c r="AC1283" i="7"/>
  <c r="AC1282" i="7"/>
  <c r="AC1281" i="7"/>
  <c r="AC1280" i="7"/>
  <c r="AC1279" i="7"/>
  <c r="AC1278" i="7"/>
  <c r="AC1277" i="7"/>
  <c r="AC1276" i="7"/>
  <c r="AC1275" i="7"/>
  <c r="AC1274" i="7"/>
  <c r="AC1273" i="7"/>
  <c r="AC1272" i="7"/>
  <c r="AC1271" i="7"/>
  <c r="AC1270" i="7"/>
  <c r="AC1269" i="7"/>
  <c r="AC1268" i="7"/>
  <c r="AC1267" i="7"/>
  <c r="AC1266" i="7"/>
  <c r="AC1265" i="7"/>
  <c r="AC1264" i="7"/>
  <c r="AC1263" i="7"/>
  <c r="AC1262" i="7"/>
  <c r="AC1261" i="7"/>
  <c r="AC1260" i="7"/>
  <c r="AC1259" i="7"/>
  <c r="AC1258" i="7"/>
  <c r="AC1257" i="7"/>
  <c r="AC1256" i="7"/>
  <c r="AC1255" i="7"/>
  <c r="AC1254" i="7"/>
  <c r="AC1253" i="7"/>
  <c r="AC1252" i="7"/>
  <c r="AC1251" i="7"/>
  <c r="AC1250" i="7"/>
  <c r="AC1249" i="7"/>
  <c r="AC1248" i="7"/>
  <c r="AC1247" i="7"/>
  <c r="AC1246" i="7"/>
  <c r="AC1245" i="7"/>
  <c r="AC1244" i="7"/>
  <c r="AC1243" i="7"/>
  <c r="AC1242" i="7"/>
  <c r="AC1241" i="7"/>
  <c r="AC1240" i="7"/>
  <c r="AC1239" i="7"/>
  <c r="AC1238" i="7"/>
  <c r="AC1237" i="7"/>
  <c r="AC1236" i="7"/>
  <c r="AC1235" i="7"/>
  <c r="AC1234" i="7"/>
  <c r="AC1233" i="7"/>
  <c r="AC1232" i="7"/>
  <c r="AC1231" i="7"/>
  <c r="AC1230" i="7"/>
  <c r="AC1229" i="7"/>
  <c r="AC1228" i="7"/>
  <c r="AC1227" i="7"/>
  <c r="AC1226" i="7"/>
  <c r="AC1225" i="7"/>
  <c r="AC1224" i="7"/>
  <c r="AC1223" i="7"/>
  <c r="AC1222" i="7"/>
  <c r="AC1221" i="7"/>
  <c r="AC1220" i="7"/>
  <c r="AC1219" i="7"/>
  <c r="AC1218" i="7"/>
  <c r="AC1217" i="7"/>
  <c r="AC1216" i="7"/>
  <c r="AC1215" i="7"/>
  <c r="AC1214" i="7"/>
  <c r="AC1213" i="7"/>
  <c r="AC1212" i="7"/>
  <c r="AC1211" i="7"/>
  <c r="AC1210" i="7"/>
  <c r="AC1209" i="7"/>
  <c r="AC1208" i="7"/>
  <c r="AC1207" i="7"/>
  <c r="AC1206" i="7"/>
  <c r="AC1205" i="7"/>
  <c r="AC1204" i="7"/>
  <c r="AC1203" i="7"/>
  <c r="AC1202" i="7"/>
  <c r="AC1201" i="7"/>
  <c r="AC1200" i="7"/>
  <c r="AC1199" i="7"/>
  <c r="AC1198" i="7"/>
  <c r="AC1197" i="7"/>
  <c r="AC1196" i="7"/>
  <c r="AC1195" i="7"/>
  <c r="AC1194" i="7"/>
  <c r="AC1193" i="7"/>
  <c r="AC1192" i="7"/>
  <c r="AC1191" i="7"/>
  <c r="AC1190" i="7"/>
  <c r="AC1189" i="7"/>
  <c r="AC1188" i="7"/>
  <c r="AC1187" i="7"/>
  <c r="AC1186" i="7"/>
  <c r="AC1185" i="7"/>
  <c r="AC1184" i="7"/>
  <c r="AC1183" i="7"/>
  <c r="AC1182" i="7"/>
  <c r="AC1181" i="7"/>
  <c r="AC1180" i="7"/>
  <c r="AC1179" i="7"/>
  <c r="AC1178" i="7"/>
  <c r="AC1177" i="7"/>
  <c r="AC1176" i="7"/>
  <c r="AC1175" i="7"/>
  <c r="AC1174" i="7"/>
  <c r="AC1173" i="7"/>
  <c r="AC1172" i="7"/>
  <c r="AC1171" i="7"/>
  <c r="AC1170" i="7"/>
  <c r="AC1169" i="7"/>
  <c r="AC1168" i="7"/>
  <c r="AC1167" i="7"/>
  <c r="AC1166" i="7"/>
  <c r="AC1165" i="7"/>
  <c r="AC1164" i="7"/>
  <c r="AC1163" i="7"/>
  <c r="AC1162" i="7"/>
  <c r="AC1161" i="7"/>
  <c r="AC1160" i="7"/>
  <c r="AC1159" i="7"/>
  <c r="AC1158" i="7"/>
  <c r="AC1157" i="7"/>
  <c r="AC1156" i="7"/>
  <c r="AC1155" i="7"/>
  <c r="AC1154" i="7"/>
  <c r="AC1153" i="7"/>
  <c r="AC1152" i="7"/>
  <c r="AC1151" i="7"/>
  <c r="AC1150" i="7"/>
  <c r="AC1149" i="7"/>
  <c r="AC1148" i="7"/>
  <c r="AC1147" i="7"/>
  <c r="AC1146" i="7"/>
  <c r="AC1145" i="7"/>
  <c r="AC1144" i="7"/>
  <c r="AC1143" i="7"/>
  <c r="AC1142" i="7"/>
  <c r="AC1141" i="7"/>
  <c r="AC1140" i="7"/>
  <c r="AC1139" i="7"/>
  <c r="AC1138" i="7"/>
  <c r="AC1137" i="7"/>
  <c r="AC1136" i="7"/>
  <c r="AC1135" i="7"/>
  <c r="AC1134" i="7"/>
  <c r="AC1133" i="7"/>
  <c r="AC1132" i="7"/>
  <c r="AC1131" i="7"/>
  <c r="AC1130" i="7"/>
  <c r="AC1129" i="7"/>
  <c r="AC1128" i="7"/>
  <c r="AC1127" i="7"/>
  <c r="AC1126" i="7"/>
  <c r="AC1125" i="7"/>
  <c r="AC1124" i="7"/>
  <c r="AC1123" i="7"/>
  <c r="AC1122" i="7"/>
  <c r="AC1121" i="7"/>
  <c r="AC1120" i="7"/>
  <c r="AC1119" i="7"/>
  <c r="AC1118" i="7"/>
  <c r="AC1117" i="7"/>
  <c r="AC1116" i="7"/>
  <c r="AC1115" i="7"/>
  <c r="AC1114" i="7"/>
  <c r="AC1113" i="7"/>
  <c r="AC1112" i="7"/>
  <c r="AC1111" i="7"/>
  <c r="AC1110" i="7"/>
  <c r="AC1109" i="7"/>
  <c r="AC1108" i="7"/>
  <c r="AC1107" i="7"/>
  <c r="AC1106" i="7"/>
  <c r="AC1105" i="7"/>
  <c r="AC1104" i="7"/>
  <c r="AC1103" i="7"/>
  <c r="AC1102" i="7"/>
  <c r="AC1101" i="7"/>
  <c r="AC1100" i="7"/>
  <c r="AC1099" i="7"/>
  <c r="AC1098" i="7"/>
  <c r="AC1097" i="7"/>
  <c r="AC1096" i="7"/>
  <c r="AC1095" i="7"/>
  <c r="AC1094" i="7"/>
  <c r="AC1093" i="7"/>
  <c r="AC1092" i="7"/>
  <c r="AC1091" i="7"/>
  <c r="AC1090" i="7"/>
  <c r="AC1089" i="7"/>
  <c r="AC1088" i="7"/>
  <c r="AC1087" i="7"/>
  <c r="AC1086" i="7"/>
  <c r="AC1085" i="7"/>
  <c r="AC1084" i="7"/>
  <c r="AC1083" i="7"/>
  <c r="AC1082" i="7"/>
  <c r="AC1081" i="7"/>
  <c r="AC1080" i="7"/>
  <c r="AC1079" i="7"/>
  <c r="AC1078" i="7"/>
  <c r="AC1077" i="7"/>
  <c r="AC1076" i="7"/>
  <c r="AC1075" i="7"/>
  <c r="AC1074" i="7"/>
  <c r="AC1073" i="7"/>
  <c r="AC1072" i="7"/>
  <c r="AC1071" i="7"/>
  <c r="AC1070" i="7"/>
  <c r="AC1069" i="7"/>
  <c r="AC1068" i="7"/>
  <c r="AC1067" i="7"/>
  <c r="AC1066" i="7"/>
  <c r="AC1065" i="7"/>
  <c r="AC1064" i="7"/>
  <c r="AC1063" i="7"/>
  <c r="AC1062" i="7"/>
  <c r="AC1061" i="7"/>
  <c r="AC1060" i="7"/>
  <c r="AC1059" i="7"/>
  <c r="AC1058" i="7"/>
  <c r="AC1057" i="7"/>
  <c r="AC1056" i="7"/>
  <c r="AC1055" i="7"/>
  <c r="AC1054" i="7"/>
  <c r="AC1053" i="7"/>
  <c r="AC1052" i="7"/>
  <c r="AC1051" i="7"/>
  <c r="AC1050" i="7"/>
  <c r="AC1049" i="7"/>
  <c r="AC1048" i="7"/>
  <c r="AC1047" i="7"/>
  <c r="AC1046" i="7"/>
  <c r="AC1045" i="7"/>
  <c r="AC1044" i="7"/>
  <c r="AC1043" i="7"/>
  <c r="AC1042" i="7"/>
  <c r="AC1041" i="7"/>
  <c r="AC1040" i="7"/>
  <c r="AC1039" i="7"/>
  <c r="AC1038" i="7"/>
  <c r="AC1037" i="7"/>
  <c r="AC1036" i="7"/>
  <c r="AC1035" i="7"/>
  <c r="AC1034" i="7"/>
  <c r="AC1033" i="7"/>
  <c r="AC1032" i="7"/>
  <c r="AC1031" i="7"/>
  <c r="AC1030" i="7"/>
  <c r="AC1029" i="7"/>
  <c r="AC1028" i="7"/>
  <c r="AC1027" i="7"/>
  <c r="AC1026" i="7"/>
  <c r="AC1025" i="7"/>
  <c r="AC1024" i="7"/>
  <c r="AC1023" i="7"/>
  <c r="AC1022" i="7"/>
  <c r="AC1021" i="7"/>
  <c r="AC1020" i="7"/>
  <c r="AC1019" i="7"/>
  <c r="AC1018" i="7"/>
  <c r="AC1017" i="7"/>
  <c r="AC1016" i="7"/>
  <c r="AC1015" i="7"/>
  <c r="AC1014" i="7"/>
  <c r="AC1013" i="7"/>
  <c r="AC1012" i="7"/>
  <c r="AC1011" i="7"/>
  <c r="AC1010" i="7"/>
  <c r="AC1009" i="7"/>
  <c r="AC1008" i="7"/>
  <c r="AC1007" i="7"/>
  <c r="AC1006" i="7"/>
  <c r="AC1005" i="7"/>
  <c r="AC1004" i="7"/>
  <c r="AC1003" i="7"/>
  <c r="AC1002" i="7"/>
  <c r="AC1001" i="7"/>
  <c r="AC1000" i="7"/>
  <c r="AC999" i="7"/>
  <c r="AC998" i="7"/>
  <c r="AC997" i="7"/>
  <c r="AC996" i="7"/>
  <c r="AC995" i="7"/>
  <c r="AC994" i="7"/>
  <c r="AC993" i="7"/>
  <c r="AC992" i="7"/>
  <c r="AC991" i="7"/>
  <c r="AC990" i="7"/>
  <c r="AC989" i="7"/>
  <c r="AC988" i="7"/>
  <c r="AC987" i="7"/>
  <c r="AC986" i="7"/>
  <c r="AC985" i="7"/>
  <c r="AC984" i="7"/>
  <c r="AC983" i="7"/>
  <c r="AC982" i="7"/>
  <c r="AC981" i="7"/>
  <c r="AC980" i="7"/>
  <c r="AC979" i="7"/>
  <c r="AC978" i="7"/>
  <c r="AC977" i="7"/>
  <c r="AC976" i="7"/>
  <c r="AC975" i="7"/>
  <c r="AC974" i="7"/>
  <c r="AC973" i="7"/>
  <c r="AC972" i="7"/>
  <c r="AC971" i="7"/>
  <c r="AC970" i="7"/>
  <c r="AC969" i="7"/>
  <c r="AC968" i="7"/>
  <c r="AC967" i="7"/>
  <c r="AC966" i="7"/>
  <c r="AC965" i="7"/>
  <c r="AC964" i="7"/>
  <c r="AC963" i="7"/>
  <c r="AC962" i="7"/>
  <c r="AC961" i="7"/>
  <c r="AC960" i="7"/>
  <c r="AC959" i="7"/>
  <c r="AC958" i="7"/>
  <c r="AC957" i="7"/>
  <c r="AC956" i="7"/>
  <c r="AC955" i="7"/>
  <c r="AC954" i="7"/>
  <c r="AC953" i="7"/>
  <c r="AC952" i="7"/>
  <c r="AC951" i="7"/>
  <c r="AC950" i="7"/>
  <c r="AC949" i="7"/>
  <c r="AC948" i="7"/>
  <c r="AC947" i="7"/>
  <c r="AC946" i="7"/>
  <c r="AC945" i="7"/>
  <c r="AC944" i="7"/>
  <c r="AC943" i="7"/>
  <c r="AC942" i="7"/>
  <c r="AC941" i="7"/>
  <c r="AC940" i="7"/>
  <c r="AC939" i="7"/>
  <c r="AC938" i="7"/>
  <c r="AC937" i="7"/>
  <c r="AC936" i="7"/>
  <c r="AC935" i="7"/>
  <c r="AC934" i="7"/>
  <c r="AC933" i="7"/>
  <c r="AC932" i="7"/>
  <c r="AC931" i="7"/>
  <c r="AC930" i="7"/>
  <c r="AC929" i="7"/>
  <c r="AC928" i="7"/>
  <c r="AC927" i="7"/>
  <c r="AC926" i="7"/>
  <c r="AC925" i="7"/>
  <c r="AC924" i="7"/>
  <c r="AC923" i="7"/>
  <c r="AC922" i="7"/>
  <c r="AC921" i="7"/>
  <c r="AC920" i="7"/>
  <c r="AC919" i="7"/>
  <c r="AC918" i="7"/>
  <c r="AC917" i="7"/>
  <c r="AC916" i="7"/>
  <c r="AC915" i="7"/>
  <c r="AC914" i="7"/>
  <c r="AC913" i="7"/>
  <c r="AC912" i="7"/>
  <c r="AC911" i="7"/>
  <c r="AC910" i="7"/>
  <c r="AC909" i="7"/>
  <c r="AC908" i="7"/>
  <c r="AC907" i="7"/>
  <c r="AC906" i="7"/>
  <c r="AC905" i="7"/>
  <c r="AC904" i="7"/>
  <c r="AC903" i="7"/>
  <c r="AC902" i="7"/>
  <c r="AC901" i="7"/>
  <c r="AC900" i="7"/>
  <c r="AC899" i="7"/>
  <c r="AC898" i="7"/>
  <c r="AC897" i="7"/>
  <c r="AC896" i="7"/>
  <c r="AC895" i="7"/>
  <c r="AC894" i="7"/>
  <c r="AC893" i="7"/>
  <c r="AC892" i="7"/>
  <c r="AC891" i="7"/>
  <c r="AC890" i="7"/>
  <c r="AC889" i="7"/>
  <c r="AC888" i="7"/>
  <c r="AC887" i="7"/>
  <c r="AC886" i="7"/>
  <c r="AC885" i="7"/>
  <c r="AC884" i="7"/>
  <c r="AC883" i="7"/>
  <c r="AC882" i="7"/>
  <c r="AC881" i="7"/>
  <c r="AC880" i="7"/>
  <c r="AC879" i="7"/>
  <c r="AC878" i="7"/>
  <c r="AC877" i="7"/>
  <c r="AC876" i="7"/>
  <c r="AC875" i="7"/>
  <c r="AC874" i="7"/>
  <c r="AC873" i="7"/>
  <c r="AC872" i="7"/>
  <c r="AC871" i="7"/>
  <c r="AC870" i="7"/>
  <c r="AC869" i="7"/>
  <c r="AC868" i="7"/>
  <c r="AC867" i="7"/>
  <c r="AC866" i="7"/>
  <c r="AC865" i="7"/>
  <c r="AC864" i="7"/>
  <c r="AC863" i="7"/>
  <c r="AC862" i="7"/>
  <c r="AC861" i="7"/>
  <c r="AC860" i="7"/>
  <c r="AC859" i="7"/>
  <c r="AC858" i="7"/>
  <c r="AC857" i="7"/>
  <c r="AC856" i="7"/>
  <c r="AC855" i="7"/>
  <c r="AC854" i="7"/>
  <c r="AC853" i="7"/>
  <c r="AC852" i="7"/>
  <c r="AC851" i="7"/>
  <c r="AC850" i="7"/>
  <c r="AC849" i="7"/>
  <c r="AC848" i="7"/>
  <c r="AC847" i="7"/>
  <c r="AC846" i="7"/>
  <c r="AC845" i="7"/>
  <c r="AC844" i="7"/>
  <c r="AC843" i="7"/>
  <c r="AC842" i="7"/>
  <c r="AC841" i="7"/>
  <c r="AC840" i="7"/>
  <c r="AC839" i="7"/>
  <c r="AC838" i="7"/>
  <c r="AC837" i="7"/>
  <c r="AC836" i="7"/>
  <c r="AC835" i="7"/>
  <c r="AC834" i="7"/>
  <c r="AC833" i="7"/>
  <c r="AC832" i="7"/>
  <c r="AC831" i="7"/>
  <c r="AC830" i="7"/>
  <c r="AC829" i="7"/>
  <c r="AC828" i="7"/>
  <c r="AC827" i="7"/>
  <c r="AC826" i="7"/>
  <c r="AC825" i="7"/>
  <c r="AC824" i="7"/>
  <c r="AC823" i="7"/>
  <c r="AC822" i="7"/>
  <c r="AC821" i="7"/>
  <c r="AC820" i="7"/>
  <c r="AC819" i="7"/>
  <c r="AC818" i="7"/>
  <c r="AC817" i="7"/>
  <c r="AC816" i="7"/>
  <c r="AC815" i="7"/>
  <c r="AC814" i="7"/>
  <c r="AC813" i="7"/>
  <c r="AC812" i="7"/>
  <c r="AC811" i="7"/>
  <c r="AC810" i="7"/>
  <c r="AC809" i="7"/>
  <c r="AC808" i="7"/>
  <c r="AC807" i="7"/>
  <c r="AC806" i="7"/>
  <c r="AC805" i="7"/>
  <c r="AC804" i="7"/>
  <c r="AC803" i="7"/>
  <c r="AC802" i="7"/>
  <c r="AC801" i="7"/>
  <c r="AC800" i="7"/>
  <c r="AC799" i="7"/>
  <c r="AC798" i="7"/>
  <c r="AC797" i="7"/>
  <c r="AC796" i="7"/>
  <c r="AC795" i="7"/>
  <c r="AC794" i="7"/>
  <c r="AC793" i="7"/>
  <c r="AC792" i="7"/>
  <c r="AC791" i="7"/>
  <c r="AC790" i="7"/>
  <c r="AC789" i="7"/>
  <c r="AC788" i="7"/>
  <c r="AC787" i="7"/>
  <c r="AC786" i="7"/>
  <c r="AC785" i="7"/>
  <c r="AC784" i="7"/>
  <c r="AC783" i="7"/>
  <c r="AC782" i="7"/>
  <c r="AC781" i="7"/>
  <c r="AC780" i="7"/>
  <c r="AC779" i="7"/>
  <c r="AC778" i="7"/>
  <c r="AC777" i="7"/>
  <c r="AC776" i="7"/>
  <c r="AC775" i="7"/>
  <c r="AC774" i="7"/>
  <c r="AC773" i="7"/>
  <c r="AC772" i="7"/>
  <c r="AC771" i="7"/>
  <c r="AC770" i="7"/>
  <c r="AC769" i="7"/>
  <c r="AC768" i="7"/>
  <c r="AC767" i="7"/>
  <c r="AC766" i="7"/>
  <c r="AC765" i="7"/>
  <c r="AC764" i="7"/>
  <c r="AC763" i="7"/>
  <c r="AC762" i="7"/>
  <c r="AC761" i="7"/>
  <c r="AC760" i="7"/>
  <c r="AC759" i="7"/>
  <c r="AC758" i="7"/>
  <c r="AC757" i="7"/>
  <c r="AC756" i="7"/>
  <c r="AC755" i="7"/>
  <c r="AC754" i="7"/>
  <c r="AC753" i="7"/>
  <c r="AC752" i="7"/>
  <c r="AC751" i="7"/>
  <c r="AC750" i="7"/>
  <c r="AC749" i="7"/>
  <c r="AC748" i="7"/>
  <c r="AC747" i="7"/>
  <c r="AC746" i="7"/>
  <c r="AC745" i="7"/>
  <c r="AC744" i="7"/>
  <c r="AC743" i="7"/>
  <c r="AC742" i="7"/>
  <c r="AC741" i="7"/>
  <c r="AC740" i="7"/>
  <c r="AC739" i="7"/>
  <c r="AC738" i="7"/>
  <c r="AC737" i="7"/>
  <c r="AC736" i="7"/>
  <c r="AC735" i="7"/>
  <c r="AC734" i="7"/>
  <c r="AC733" i="7"/>
  <c r="AC732" i="7"/>
  <c r="AC731" i="7"/>
  <c r="AC730" i="7"/>
  <c r="AC729" i="7"/>
  <c r="AC728" i="7"/>
  <c r="AC727" i="7"/>
  <c r="AC726" i="7"/>
  <c r="AC725" i="7"/>
  <c r="AC724" i="7"/>
  <c r="AC723" i="7"/>
  <c r="AC722" i="7"/>
  <c r="AC721" i="7"/>
  <c r="AC720" i="7"/>
  <c r="AC719" i="7"/>
  <c r="AC718" i="7"/>
  <c r="AC717" i="7"/>
  <c r="AC716" i="7"/>
  <c r="AC715" i="7"/>
  <c r="AC714" i="7"/>
  <c r="AC713" i="7"/>
  <c r="AC712" i="7"/>
  <c r="AC711" i="7"/>
  <c r="AC710" i="7"/>
  <c r="AC709" i="7"/>
  <c r="AC708" i="7"/>
  <c r="AC707" i="7"/>
  <c r="AC706" i="7"/>
  <c r="AC705" i="7"/>
  <c r="AC704" i="7"/>
  <c r="AC703" i="7"/>
  <c r="AC702" i="7"/>
  <c r="AC701" i="7"/>
  <c r="AC700" i="7"/>
  <c r="AC699" i="7"/>
  <c r="AC698" i="7"/>
  <c r="AC697" i="7"/>
  <c r="AC696" i="7"/>
  <c r="AC695" i="7"/>
  <c r="AC694" i="7"/>
  <c r="AC693" i="7"/>
  <c r="AC692" i="7"/>
  <c r="AC691" i="7"/>
  <c r="AC690" i="7"/>
  <c r="AC689" i="7"/>
  <c r="AC688" i="7"/>
  <c r="AC687" i="7"/>
  <c r="AC686" i="7"/>
  <c r="AC685" i="7"/>
  <c r="AC684" i="7"/>
  <c r="AC683" i="7"/>
  <c r="AC682" i="7"/>
  <c r="AC681" i="7"/>
  <c r="AC680" i="7"/>
  <c r="AC679" i="7"/>
  <c r="AC678" i="7"/>
  <c r="AC677" i="7"/>
  <c r="AC676" i="7"/>
  <c r="AC675" i="7"/>
  <c r="AC674" i="7"/>
  <c r="AC673" i="7"/>
  <c r="AC672" i="7"/>
  <c r="AC671" i="7"/>
  <c r="AC670" i="7"/>
  <c r="AC669" i="7"/>
  <c r="AC668" i="7"/>
  <c r="AC667" i="7"/>
  <c r="AC666" i="7"/>
  <c r="AC665" i="7"/>
  <c r="AC664" i="7"/>
  <c r="AC663" i="7"/>
  <c r="AC662" i="7"/>
  <c r="AC661" i="7"/>
  <c r="AC660" i="7"/>
  <c r="AC659" i="7"/>
  <c r="AC658" i="7"/>
  <c r="AC657" i="7"/>
  <c r="AC656" i="7"/>
  <c r="AC655" i="7"/>
  <c r="AC654" i="7"/>
  <c r="AC653" i="7"/>
  <c r="AC652" i="7"/>
  <c r="AC651" i="7"/>
  <c r="AC650" i="7"/>
  <c r="AC649" i="7"/>
  <c r="AC648" i="7"/>
  <c r="AC647" i="7"/>
  <c r="AC646" i="7"/>
  <c r="AC645" i="7"/>
  <c r="AC644" i="7"/>
  <c r="AC643" i="7"/>
  <c r="AC642" i="7"/>
  <c r="AC641" i="7"/>
  <c r="AC640" i="7"/>
  <c r="AC639" i="7"/>
  <c r="AC638" i="7"/>
  <c r="AC637" i="7"/>
  <c r="AC636" i="7"/>
  <c r="AC635" i="7"/>
  <c r="AC634" i="7"/>
  <c r="AC633" i="7"/>
  <c r="AC632" i="7"/>
  <c r="AC631" i="7"/>
  <c r="AC630" i="7"/>
  <c r="AC629" i="7"/>
  <c r="AC628" i="7"/>
  <c r="AC627" i="7"/>
  <c r="AC626" i="7"/>
  <c r="AC625" i="7"/>
  <c r="AC624" i="7"/>
  <c r="AC623" i="7"/>
  <c r="AC622" i="7"/>
  <c r="AC621" i="7"/>
  <c r="AC620" i="7"/>
  <c r="AC619" i="7"/>
  <c r="AC618" i="7"/>
  <c r="AC617" i="7"/>
  <c r="AC616" i="7"/>
  <c r="AC615" i="7"/>
  <c r="AC614" i="7"/>
  <c r="AC613" i="7"/>
  <c r="AC612" i="7"/>
  <c r="AC611" i="7"/>
  <c r="AC610" i="7"/>
  <c r="AC609" i="7"/>
  <c r="AC608" i="7"/>
  <c r="AC607" i="7"/>
  <c r="AC606" i="7"/>
  <c r="AC605" i="7"/>
  <c r="AC604" i="7"/>
  <c r="AC603" i="7"/>
  <c r="AC602" i="7"/>
  <c r="AC601" i="7"/>
  <c r="AC600" i="7"/>
  <c r="AC599" i="7"/>
  <c r="AC598" i="7"/>
  <c r="AC597" i="7"/>
  <c r="AC596" i="7"/>
  <c r="AC595" i="7"/>
  <c r="AC594" i="7"/>
  <c r="AC593" i="7"/>
  <c r="AC592" i="7"/>
  <c r="AC591" i="7"/>
  <c r="AC590" i="7"/>
  <c r="AC589" i="7"/>
  <c r="AC588" i="7"/>
  <c r="AC587" i="7"/>
  <c r="AC586" i="7"/>
  <c r="AC585" i="7"/>
  <c r="AC584" i="7"/>
  <c r="AC583" i="7"/>
  <c r="AC582" i="7"/>
  <c r="AC581" i="7"/>
  <c r="AC580" i="7"/>
  <c r="AC579" i="7"/>
  <c r="AC578" i="7"/>
  <c r="AC577" i="7"/>
  <c r="AC576" i="7"/>
  <c r="AC575" i="7"/>
  <c r="AC574" i="7"/>
  <c r="AC573" i="7"/>
  <c r="AC572" i="7"/>
  <c r="AC571" i="7"/>
  <c r="AC570" i="7"/>
  <c r="AC569" i="7"/>
  <c r="AC568" i="7"/>
  <c r="AC567" i="7"/>
  <c r="AC566" i="7"/>
  <c r="AC565" i="7"/>
  <c r="AC564" i="7"/>
  <c r="AC563" i="7"/>
  <c r="AC562" i="7"/>
  <c r="AC561" i="7"/>
  <c r="AC560" i="7"/>
  <c r="AC559" i="7"/>
  <c r="AC558" i="7"/>
  <c r="AC557" i="7"/>
  <c r="AC556" i="7"/>
  <c r="AC555" i="7"/>
  <c r="AC554" i="7"/>
  <c r="AC553" i="7"/>
  <c r="AC552" i="7"/>
  <c r="AC551" i="7"/>
  <c r="AC550" i="7"/>
  <c r="AC549" i="7"/>
  <c r="AC548" i="7"/>
  <c r="AC547" i="7"/>
  <c r="AC546" i="7"/>
  <c r="AC545" i="7"/>
  <c r="AC544" i="7"/>
  <c r="AC543" i="7"/>
  <c r="AC542" i="7"/>
  <c r="AC541" i="7"/>
  <c r="AC540" i="7"/>
  <c r="AC539" i="7"/>
  <c r="AC538" i="7"/>
  <c r="AC537" i="7"/>
  <c r="AC536" i="7"/>
  <c r="AC535" i="7"/>
  <c r="AC534" i="7"/>
  <c r="AC533" i="7"/>
  <c r="AC532" i="7"/>
  <c r="AC531" i="7"/>
  <c r="AC530" i="7"/>
  <c r="AC529" i="7"/>
  <c r="AC528" i="7"/>
  <c r="AC527" i="7"/>
  <c r="AC526" i="7"/>
  <c r="AC525" i="7"/>
  <c r="AC524" i="7"/>
  <c r="AC523" i="7"/>
  <c r="AC522" i="7"/>
  <c r="AC521" i="7"/>
  <c r="AC520" i="7"/>
  <c r="AC519" i="7"/>
  <c r="AC518" i="7"/>
  <c r="AC517" i="7"/>
  <c r="AC516" i="7"/>
  <c r="AC515" i="7"/>
  <c r="AC514" i="7"/>
  <c r="AC513" i="7"/>
  <c r="AC512" i="7"/>
  <c r="AC511" i="7"/>
  <c r="AC510" i="7"/>
  <c r="AC509" i="7"/>
  <c r="AC508" i="7"/>
  <c r="AC507" i="7"/>
  <c r="AC506" i="7"/>
  <c r="AC505" i="7"/>
  <c r="AC504" i="7"/>
  <c r="AC503" i="7"/>
  <c r="AC502" i="7"/>
  <c r="AC501" i="7"/>
  <c r="AC500" i="7"/>
  <c r="AC499" i="7"/>
  <c r="AC498" i="7"/>
  <c r="AC497" i="7"/>
  <c r="AC496" i="7"/>
  <c r="AC495" i="7"/>
  <c r="AC494" i="7"/>
  <c r="AC493" i="7"/>
  <c r="AC492" i="7"/>
  <c r="AC491" i="7"/>
  <c r="AC490" i="7"/>
  <c r="AC489" i="7"/>
  <c r="AC488" i="7"/>
  <c r="AC487" i="7"/>
  <c r="AC486" i="7"/>
  <c r="AC485" i="7"/>
  <c r="AC484" i="7"/>
  <c r="AC483" i="7"/>
  <c r="AC482" i="7"/>
  <c r="AC481" i="7"/>
  <c r="AC480" i="7"/>
  <c r="AC479" i="7"/>
  <c r="AC478" i="7"/>
  <c r="AC477" i="7"/>
  <c r="AC476" i="7"/>
  <c r="AC475" i="7"/>
  <c r="AC474" i="7"/>
  <c r="AC473" i="7"/>
  <c r="AC472" i="7"/>
  <c r="AC471" i="7"/>
  <c r="AC470" i="7"/>
  <c r="AC469" i="7"/>
  <c r="AC468" i="7"/>
  <c r="AC467" i="7"/>
  <c r="AC466" i="7"/>
  <c r="AC465" i="7"/>
  <c r="AC464" i="7"/>
  <c r="AC463" i="7"/>
  <c r="AC462" i="7"/>
  <c r="AC461" i="7"/>
  <c r="AC460" i="7"/>
  <c r="AC459" i="7"/>
  <c r="AC458" i="7"/>
  <c r="AC457" i="7"/>
  <c r="AC456" i="7"/>
  <c r="AC455" i="7"/>
  <c r="AC454" i="7"/>
  <c r="AC453" i="7"/>
  <c r="AC452" i="7"/>
  <c r="AC451" i="7"/>
  <c r="AC450" i="7"/>
  <c r="AC449" i="7"/>
  <c r="AC448" i="7"/>
  <c r="AC447" i="7"/>
  <c r="AC446" i="7"/>
  <c r="AC445" i="7"/>
  <c r="AC444" i="7"/>
  <c r="AC443" i="7"/>
  <c r="AC442" i="7"/>
  <c r="AC441" i="7"/>
  <c r="AC440" i="7"/>
  <c r="AC439" i="7"/>
  <c r="AC438" i="7"/>
  <c r="AC437" i="7"/>
  <c r="AC436" i="7"/>
  <c r="AC435" i="7"/>
  <c r="AC434" i="7"/>
  <c r="AC433" i="7"/>
  <c r="AC432" i="7"/>
  <c r="AC431" i="7"/>
  <c r="AC430" i="7"/>
  <c r="AC429" i="7"/>
  <c r="AC428" i="7"/>
  <c r="AC427" i="7"/>
  <c r="AC426" i="7"/>
  <c r="AC425" i="7"/>
  <c r="AC424" i="7"/>
  <c r="AC423" i="7"/>
  <c r="AC422" i="7"/>
  <c r="AC421" i="7"/>
  <c r="AC420" i="7"/>
  <c r="AC419" i="7"/>
  <c r="AC418" i="7"/>
  <c r="AC417" i="7"/>
  <c r="AC416" i="7"/>
  <c r="AC415" i="7"/>
  <c r="AC414" i="7"/>
  <c r="AC413" i="7"/>
  <c r="AC412" i="7"/>
  <c r="AC411" i="7"/>
  <c r="AC410" i="7"/>
  <c r="AC409" i="7"/>
  <c r="AC408" i="7"/>
  <c r="AC407" i="7"/>
  <c r="AC406" i="7"/>
  <c r="AC405" i="7"/>
  <c r="AC404" i="7"/>
  <c r="AC403" i="7"/>
  <c r="AC402" i="7"/>
  <c r="AC401" i="7"/>
  <c r="AC400" i="7"/>
  <c r="AC399" i="7"/>
  <c r="AC398" i="7"/>
  <c r="AC397" i="7"/>
  <c r="AC396" i="7"/>
  <c r="AC395" i="7"/>
  <c r="AC394" i="7"/>
  <c r="AC393" i="7"/>
  <c r="AC392" i="7"/>
  <c r="AC391" i="7"/>
  <c r="AC390" i="7"/>
  <c r="AC389" i="7"/>
  <c r="AC388" i="7"/>
  <c r="AC387" i="7"/>
  <c r="AC386" i="7"/>
  <c r="AC385" i="7"/>
  <c r="AC384" i="7"/>
  <c r="AC383" i="7"/>
  <c r="AC382" i="7"/>
  <c r="AC381" i="7"/>
  <c r="AC380" i="7"/>
  <c r="AC379" i="7"/>
  <c r="AC378" i="7"/>
  <c r="AC377" i="7"/>
  <c r="AC376" i="7"/>
  <c r="AC375" i="7"/>
  <c r="AC374" i="7"/>
  <c r="AC373" i="7"/>
  <c r="AC372" i="7"/>
  <c r="AC371" i="7"/>
  <c r="AC370" i="7"/>
  <c r="AC369" i="7"/>
  <c r="AC368" i="7"/>
  <c r="AC367" i="7"/>
  <c r="AC366" i="7"/>
  <c r="AC365" i="7"/>
  <c r="AC364" i="7"/>
  <c r="AC363" i="7"/>
  <c r="AC362" i="7"/>
  <c r="AC361" i="7"/>
  <c r="AC360" i="7"/>
  <c r="AC359" i="7"/>
  <c r="AC358" i="7"/>
  <c r="AC357" i="7"/>
  <c r="AC356" i="7"/>
  <c r="AC355" i="7"/>
  <c r="AC354" i="7"/>
  <c r="AC353" i="7"/>
  <c r="AC352" i="7"/>
  <c r="AC351" i="7"/>
  <c r="AC350" i="7"/>
  <c r="AC349" i="7"/>
  <c r="AC348" i="7"/>
  <c r="AC347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S8" i="5"/>
  <c r="T8" i="5" s="1"/>
  <c r="S7" i="5"/>
  <c r="T7" i="5" s="1"/>
  <c r="S6" i="5"/>
  <c r="T6" i="5" s="1"/>
  <c r="S5" i="5"/>
  <c r="T5" i="5" s="1"/>
  <c r="T4" i="5"/>
  <c r="S3" i="5"/>
  <c r="AU663" i="1"/>
  <c r="AV663" i="1" s="1"/>
  <c r="AU662" i="1"/>
  <c r="AV662" i="1" s="1"/>
  <c r="AU661" i="1"/>
  <c r="AV661" i="1" s="1"/>
  <c r="AU660" i="1"/>
  <c r="AV660" i="1" s="1"/>
  <c r="AU659" i="1"/>
  <c r="AV659" i="1" s="1"/>
  <c r="AU658" i="1"/>
  <c r="AV658" i="1" s="1"/>
  <c r="AU657" i="1"/>
  <c r="AV657" i="1" s="1"/>
  <c r="AU656" i="1"/>
  <c r="AV656" i="1" s="1"/>
  <c r="AU655" i="1"/>
  <c r="AV655" i="1" s="1"/>
  <c r="AU654" i="1"/>
  <c r="AV654" i="1" s="1"/>
  <c r="AU653" i="1"/>
  <c r="AV653" i="1" s="1"/>
  <c r="AU652" i="1"/>
  <c r="AV652" i="1" s="1"/>
  <c r="AU651" i="1"/>
  <c r="AV651" i="1" s="1"/>
  <c r="AU650" i="1"/>
  <c r="AV650" i="1" s="1"/>
  <c r="AU649" i="1"/>
  <c r="AV649" i="1" s="1"/>
  <c r="AU648" i="1"/>
  <c r="AV648" i="1" s="1"/>
  <c r="AU647" i="1"/>
  <c r="AV647" i="1" s="1"/>
  <c r="AU646" i="1"/>
  <c r="AV646" i="1" s="1"/>
  <c r="AU645" i="1"/>
  <c r="AV645" i="1" s="1"/>
  <c r="AU644" i="1"/>
  <c r="AV644" i="1" s="1"/>
  <c r="AU643" i="1"/>
  <c r="AV643" i="1" s="1"/>
  <c r="AU642" i="1"/>
  <c r="AV642" i="1" s="1"/>
  <c r="AU641" i="1"/>
  <c r="AV641" i="1" s="1"/>
  <c r="AU640" i="1"/>
  <c r="AV640" i="1" s="1"/>
  <c r="AU639" i="1"/>
  <c r="AV639" i="1" s="1"/>
  <c r="AU638" i="1"/>
  <c r="AV638" i="1" s="1"/>
  <c r="AU637" i="1"/>
  <c r="AV637" i="1" s="1"/>
  <c r="AU636" i="1"/>
  <c r="AV636" i="1" s="1"/>
  <c r="AU635" i="1"/>
  <c r="AV635" i="1" s="1"/>
  <c r="AU634" i="1"/>
  <c r="AV634" i="1" s="1"/>
  <c r="AU633" i="1"/>
  <c r="AV633" i="1" s="1"/>
  <c r="AU632" i="1"/>
  <c r="AV632" i="1" s="1"/>
  <c r="AU631" i="1"/>
  <c r="AV631" i="1" s="1"/>
  <c r="AU630" i="1"/>
  <c r="AV630" i="1" s="1"/>
  <c r="AU629" i="1"/>
  <c r="AV629" i="1" s="1"/>
  <c r="AU628" i="1"/>
  <c r="AV628" i="1" s="1"/>
  <c r="AU627" i="1"/>
  <c r="AV627" i="1" s="1"/>
  <c r="AU626" i="1"/>
  <c r="AV626" i="1" s="1"/>
  <c r="AU625" i="1"/>
  <c r="AV625" i="1" s="1"/>
  <c r="AU624" i="1"/>
  <c r="AV624" i="1" s="1"/>
  <c r="AU623" i="1"/>
  <c r="AV623" i="1" s="1"/>
  <c r="AU622" i="1"/>
  <c r="AV622" i="1" s="1"/>
  <c r="AU621" i="1"/>
  <c r="AV621" i="1" s="1"/>
  <c r="AU620" i="1"/>
  <c r="AV620" i="1" s="1"/>
  <c r="AU619" i="1"/>
  <c r="AV619" i="1" s="1"/>
  <c r="AU618" i="1"/>
  <c r="AV618" i="1" s="1"/>
  <c r="AU617" i="1"/>
  <c r="AV617" i="1" s="1"/>
  <c r="AU616" i="1"/>
  <c r="AV616" i="1" s="1"/>
  <c r="AU615" i="1"/>
  <c r="AV615" i="1" s="1"/>
  <c r="AU614" i="1"/>
  <c r="AV614" i="1" s="1"/>
  <c r="AU613" i="1"/>
  <c r="AV613" i="1" s="1"/>
  <c r="AU612" i="1"/>
  <c r="AV612" i="1" s="1"/>
  <c r="AU611" i="1"/>
  <c r="AV611" i="1" s="1"/>
  <c r="AU610" i="1"/>
  <c r="AV610" i="1" s="1"/>
  <c r="AU609" i="1"/>
  <c r="AV609" i="1" s="1"/>
  <c r="AU608" i="1"/>
  <c r="AV608" i="1" s="1"/>
  <c r="AU607" i="1"/>
  <c r="AV607" i="1" s="1"/>
  <c r="AU606" i="1"/>
  <c r="AV606" i="1" s="1"/>
  <c r="AU605" i="1"/>
  <c r="AV605" i="1" s="1"/>
  <c r="AU604" i="1"/>
  <c r="AV604" i="1" s="1"/>
  <c r="AU603" i="1"/>
  <c r="AV603" i="1" s="1"/>
  <c r="AU602" i="1"/>
  <c r="AV602" i="1" s="1"/>
  <c r="AU601" i="1"/>
  <c r="AV601" i="1" s="1"/>
  <c r="AU600" i="1"/>
  <c r="AV600" i="1" s="1"/>
  <c r="AU599" i="1"/>
  <c r="AV599" i="1" s="1"/>
  <c r="AU598" i="1"/>
  <c r="AV598" i="1" s="1"/>
  <c r="AU597" i="1"/>
  <c r="AV597" i="1" s="1"/>
  <c r="AU596" i="1"/>
  <c r="AV596" i="1" s="1"/>
  <c r="AU595" i="1"/>
  <c r="AV595" i="1" s="1"/>
  <c r="AU594" i="1"/>
  <c r="AV594" i="1" s="1"/>
  <c r="AU593" i="1"/>
  <c r="AV593" i="1" s="1"/>
  <c r="AU592" i="1"/>
  <c r="AV592" i="1" s="1"/>
  <c r="AU591" i="1"/>
  <c r="AV591" i="1" s="1"/>
  <c r="AU590" i="1"/>
  <c r="AV590" i="1" s="1"/>
  <c r="AU589" i="1"/>
  <c r="AV589" i="1" s="1"/>
  <c r="AU588" i="1"/>
  <c r="AV588" i="1" s="1"/>
  <c r="AU587" i="1"/>
  <c r="AV587" i="1" s="1"/>
  <c r="AU586" i="1"/>
  <c r="AV586" i="1" s="1"/>
  <c r="AU585" i="1"/>
  <c r="AV585" i="1" s="1"/>
  <c r="AU584" i="1"/>
  <c r="AV584" i="1" s="1"/>
  <c r="AU583" i="1"/>
  <c r="AV583" i="1" s="1"/>
  <c r="AU582" i="1"/>
  <c r="AV582" i="1" s="1"/>
  <c r="AU581" i="1"/>
  <c r="AV581" i="1" s="1"/>
  <c r="AU580" i="1"/>
  <c r="AV580" i="1" s="1"/>
  <c r="AU579" i="1"/>
  <c r="AV579" i="1" s="1"/>
  <c r="AU578" i="1"/>
  <c r="AV578" i="1" s="1"/>
  <c r="AU577" i="1"/>
  <c r="AV577" i="1" s="1"/>
  <c r="AU576" i="1"/>
  <c r="AV576" i="1" s="1"/>
  <c r="AU575" i="1"/>
  <c r="AV575" i="1" s="1"/>
  <c r="AU574" i="1"/>
  <c r="AV574" i="1" s="1"/>
  <c r="AU573" i="1"/>
  <c r="AV573" i="1" s="1"/>
  <c r="AU572" i="1"/>
  <c r="AV572" i="1" s="1"/>
  <c r="AU571" i="1"/>
  <c r="AV571" i="1" s="1"/>
  <c r="AU570" i="1"/>
  <c r="AV570" i="1" s="1"/>
  <c r="AU569" i="1"/>
  <c r="AV569" i="1" s="1"/>
  <c r="AU568" i="1"/>
  <c r="AV568" i="1" s="1"/>
  <c r="AU567" i="1"/>
  <c r="AV567" i="1" s="1"/>
  <c r="AU566" i="1"/>
  <c r="AV566" i="1" s="1"/>
  <c r="AU565" i="1"/>
  <c r="AV565" i="1" s="1"/>
  <c r="AU564" i="1"/>
  <c r="AV564" i="1" s="1"/>
  <c r="AU563" i="1"/>
  <c r="AV563" i="1" s="1"/>
  <c r="AU562" i="1"/>
  <c r="AV562" i="1" s="1"/>
  <c r="AU561" i="1"/>
  <c r="AV561" i="1" s="1"/>
  <c r="AU560" i="1"/>
  <c r="AV560" i="1" s="1"/>
  <c r="AU559" i="1"/>
  <c r="AV559" i="1" s="1"/>
  <c r="AU558" i="1"/>
  <c r="AV558" i="1" s="1"/>
  <c r="AU557" i="1"/>
  <c r="AV557" i="1" s="1"/>
  <c r="AU556" i="1"/>
  <c r="AV556" i="1" s="1"/>
  <c r="AU555" i="1"/>
  <c r="AV555" i="1" s="1"/>
  <c r="AU554" i="1"/>
  <c r="AV554" i="1" s="1"/>
  <c r="AU553" i="1"/>
  <c r="AV553" i="1" s="1"/>
  <c r="AU552" i="1"/>
  <c r="AV552" i="1" s="1"/>
  <c r="AU551" i="1"/>
  <c r="AV551" i="1" s="1"/>
  <c r="AU550" i="1"/>
  <c r="AV550" i="1" s="1"/>
  <c r="AU549" i="1"/>
  <c r="AV549" i="1" s="1"/>
  <c r="AU548" i="1"/>
  <c r="AV548" i="1" s="1"/>
  <c r="AU547" i="1"/>
  <c r="AV547" i="1" s="1"/>
  <c r="AU546" i="1"/>
  <c r="AV546" i="1" s="1"/>
  <c r="AU545" i="1"/>
  <c r="AV545" i="1" s="1"/>
  <c r="AU544" i="1"/>
  <c r="AV544" i="1" s="1"/>
  <c r="AU543" i="1"/>
  <c r="AV543" i="1" s="1"/>
  <c r="AU542" i="1"/>
  <c r="AV542" i="1" s="1"/>
  <c r="AU541" i="1"/>
  <c r="AV541" i="1" s="1"/>
  <c r="AU540" i="1"/>
  <c r="AV540" i="1" s="1"/>
  <c r="AU539" i="1"/>
  <c r="AV539" i="1" s="1"/>
  <c r="AU538" i="1"/>
  <c r="AV538" i="1" s="1"/>
  <c r="AU537" i="1"/>
  <c r="AV537" i="1" s="1"/>
  <c r="AU536" i="1"/>
  <c r="AV536" i="1" s="1"/>
  <c r="AU535" i="1"/>
  <c r="AV535" i="1" s="1"/>
  <c r="AU534" i="1"/>
  <c r="AV534" i="1" s="1"/>
  <c r="AU533" i="1"/>
  <c r="AV533" i="1" s="1"/>
  <c r="AU532" i="1"/>
  <c r="AV532" i="1" s="1"/>
  <c r="AU531" i="1"/>
  <c r="AV531" i="1" s="1"/>
  <c r="AU530" i="1"/>
  <c r="AV530" i="1" s="1"/>
  <c r="AU529" i="1"/>
  <c r="AV529" i="1" s="1"/>
  <c r="AU528" i="1"/>
  <c r="AV528" i="1" s="1"/>
  <c r="AU527" i="1"/>
  <c r="AV527" i="1" s="1"/>
  <c r="AU526" i="1"/>
  <c r="AV526" i="1" s="1"/>
  <c r="AU525" i="1"/>
  <c r="AV525" i="1" s="1"/>
  <c r="AU524" i="1"/>
  <c r="AV524" i="1" s="1"/>
  <c r="AU523" i="1"/>
  <c r="AV523" i="1" s="1"/>
  <c r="AU522" i="1"/>
  <c r="AV522" i="1" s="1"/>
  <c r="AU521" i="1"/>
  <c r="AV521" i="1" s="1"/>
  <c r="AU520" i="1"/>
  <c r="AV520" i="1" s="1"/>
  <c r="AU519" i="1"/>
  <c r="AV519" i="1" s="1"/>
  <c r="AU518" i="1"/>
  <c r="AV518" i="1" s="1"/>
  <c r="AU517" i="1"/>
  <c r="AV517" i="1" s="1"/>
  <c r="AU516" i="1"/>
  <c r="AV516" i="1" s="1"/>
  <c r="AU515" i="1"/>
  <c r="AV515" i="1" s="1"/>
  <c r="AU514" i="1"/>
  <c r="AV514" i="1" s="1"/>
  <c r="AU513" i="1"/>
  <c r="AV513" i="1" s="1"/>
  <c r="AU512" i="1"/>
  <c r="AV512" i="1" s="1"/>
  <c r="AU511" i="1"/>
  <c r="AV511" i="1" s="1"/>
  <c r="AU510" i="1"/>
  <c r="AV510" i="1" s="1"/>
  <c r="AU509" i="1"/>
  <c r="AV509" i="1" s="1"/>
  <c r="AU508" i="1"/>
  <c r="AV508" i="1" s="1"/>
  <c r="AU507" i="1"/>
  <c r="AV507" i="1" s="1"/>
  <c r="AU506" i="1"/>
  <c r="AV506" i="1" s="1"/>
  <c r="AU505" i="1"/>
  <c r="AV505" i="1" s="1"/>
  <c r="AU504" i="1"/>
  <c r="AV504" i="1" s="1"/>
  <c r="AU503" i="1"/>
  <c r="AV503" i="1" s="1"/>
  <c r="AU502" i="1"/>
  <c r="AV502" i="1" s="1"/>
  <c r="AU501" i="1"/>
  <c r="AV501" i="1" s="1"/>
  <c r="AU500" i="1"/>
  <c r="AV500" i="1" s="1"/>
  <c r="AU499" i="1"/>
  <c r="AV499" i="1" s="1"/>
  <c r="AU498" i="1"/>
  <c r="AV498" i="1" s="1"/>
  <c r="AU497" i="1"/>
  <c r="AV497" i="1" s="1"/>
  <c r="AU496" i="1"/>
  <c r="AV496" i="1" s="1"/>
  <c r="AU495" i="1"/>
  <c r="AV495" i="1" s="1"/>
  <c r="AU494" i="1"/>
  <c r="AV494" i="1" s="1"/>
  <c r="AU493" i="1"/>
  <c r="AV493" i="1" s="1"/>
  <c r="AU492" i="1"/>
  <c r="AV492" i="1" s="1"/>
  <c r="AU491" i="1"/>
  <c r="AV491" i="1" s="1"/>
  <c r="AU490" i="1"/>
  <c r="AV490" i="1" s="1"/>
  <c r="AU489" i="1"/>
  <c r="AV489" i="1" s="1"/>
  <c r="AU488" i="1"/>
  <c r="AV488" i="1" s="1"/>
  <c r="AU487" i="1"/>
  <c r="AV487" i="1" s="1"/>
  <c r="AU486" i="1"/>
  <c r="AV486" i="1" s="1"/>
  <c r="AU485" i="1"/>
  <c r="AV485" i="1" s="1"/>
  <c r="AU484" i="1"/>
  <c r="AV484" i="1" s="1"/>
  <c r="AU483" i="1"/>
  <c r="AV483" i="1" s="1"/>
  <c r="AU482" i="1"/>
  <c r="AV482" i="1" s="1"/>
  <c r="AU481" i="1"/>
  <c r="AV481" i="1" s="1"/>
  <c r="AU480" i="1"/>
  <c r="AV480" i="1" s="1"/>
  <c r="AU479" i="1"/>
  <c r="AV479" i="1" s="1"/>
  <c r="AU478" i="1"/>
  <c r="AV478" i="1" s="1"/>
  <c r="AU477" i="1"/>
  <c r="AV477" i="1" s="1"/>
  <c r="AU476" i="1"/>
  <c r="AV476" i="1" s="1"/>
  <c r="AU475" i="1"/>
  <c r="AV475" i="1" s="1"/>
  <c r="AU474" i="1"/>
  <c r="AV474" i="1" s="1"/>
  <c r="AU473" i="1"/>
  <c r="AV473" i="1" s="1"/>
  <c r="AU472" i="1"/>
  <c r="AV472" i="1" s="1"/>
  <c r="AU471" i="1"/>
  <c r="AV471" i="1" s="1"/>
  <c r="AU470" i="1"/>
  <c r="AV470" i="1" s="1"/>
  <c r="AU469" i="1"/>
  <c r="AV469" i="1" s="1"/>
  <c r="AU468" i="1"/>
  <c r="AV468" i="1" s="1"/>
  <c r="AU467" i="1"/>
  <c r="AV467" i="1" s="1"/>
  <c r="AU466" i="1"/>
  <c r="AV466" i="1" s="1"/>
  <c r="AU465" i="1"/>
  <c r="AV465" i="1" s="1"/>
  <c r="AU464" i="1"/>
  <c r="AV464" i="1" s="1"/>
  <c r="AU463" i="1"/>
  <c r="AV463" i="1" s="1"/>
  <c r="AU462" i="1"/>
  <c r="AV462" i="1" s="1"/>
  <c r="AU461" i="1"/>
  <c r="AV461" i="1" s="1"/>
  <c r="AU460" i="1"/>
  <c r="AV460" i="1" s="1"/>
  <c r="AU459" i="1"/>
  <c r="AV459" i="1" s="1"/>
  <c r="AU458" i="1"/>
  <c r="AV458" i="1" s="1"/>
  <c r="AU457" i="1"/>
  <c r="AV457" i="1" s="1"/>
  <c r="AU456" i="1"/>
  <c r="AV456" i="1" s="1"/>
  <c r="AU455" i="1"/>
  <c r="AV455" i="1" s="1"/>
  <c r="AU454" i="1"/>
  <c r="AV454" i="1" s="1"/>
  <c r="AU453" i="1"/>
  <c r="AV453" i="1" s="1"/>
  <c r="AU452" i="1"/>
  <c r="AV452" i="1" s="1"/>
  <c r="AU451" i="1"/>
  <c r="AV451" i="1" s="1"/>
  <c r="AU450" i="1"/>
  <c r="AV450" i="1" s="1"/>
  <c r="AU449" i="1"/>
  <c r="AV449" i="1" s="1"/>
  <c r="AU448" i="1"/>
  <c r="AV448" i="1" s="1"/>
  <c r="AU447" i="1"/>
  <c r="AV447" i="1" s="1"/>
  <c r="AU446" i="1"/>
  <c r="AV446" i="1" s="1"/>
  <c r="AU445" i="1"/>
  <c r="AV445" i="1" s="1"/>
  <c r="AU444" i="1"/>
  <c r="AV444" i="1" s="1"/>
  <c r="AU443" i="1"/>
  <c r="AV443" i="1" s="1"/>
  <c r="AU442" i="1"/>
  <c r="AV442" i="1" s="1"/>
  <c r="AU441" i="1"/>
  <c r="AV441" i="1" s="1"/>
  <c r="AU440" i="1"/>
  <c r="AV440" i="1" s="1"/>
  <c r="AU439" i="1"/>
  <c r="AV439" i="1" s="1"/>
  <c r="AU438" i="1"/>
  <c r="AV438" i="1" s="1"/>
  <c r="AU437" i="1"/>
  <c r="AV437" i="1" s="1"/>
  <c r="AU436" i="1"/>
  <c r="AV436" i="1" s="1"/>
  <c r="AU435" i="1"/>
  <c r="AV435" i="1" s="1"/>
  <c r="AU434" i="1"/>
  <c r="AV434" i="1" s="1"/>
  <c r="AU433" i="1"/>
  <c r="AV433" i="1" s="1"/>
  <c r="AU432" i="1"/>
  <c r="AV432" i="1" s="1"/>
  <c r="AU431" i="1"/>
  <c r="AV431" i="1" s="1"/>
  <c r="AU430" i="1"/>
  <c r="AV430" i="1" s="1"/>
  <c r="AU429" i="1"/>
  <c r="AV429" i="1" s="1"/>
  <c r="AU428" i="1"/>
  <c r="AV428" i="1" s="1"/>
  <c r="AU427" i="1"/>
  <c r="AV427" i="1" s="1"/>
  <c r="AU426" i="1"/>
  <c r="AV426" i="1" s="1"/>
  <c r="AU425" i="1"/>
  <c r="AV425" i="1" s="1"/>
  <c r="AU424" i="1"/>
  <c r="AV424" i="1" s="1"/>
  <c r="AU423" i="1"/>
  <c r="AV423" i="1" s="1"/>
  <c r="AU422" i="1"/>
  <c r="AV422" i="1" s="1"/>
  <c r="AU421" i="1"/>
  <c r="AV421" i="1" s="1"/>
  <c r="AU420" i="1"/>
  <c r="AV420" i="1" s="1"/>
  <c r="AU419" i="1"/>
  <c r="AV419" i="1" s="1"/>
  <c r="AU418" i="1"/>
  <c r="AV418" i="1" s="1"/>
  <c r="AU417" i="1"/>
  <c r="AV417" i="1" s="1"/>
  <c r="AU416" i="1"/>
  <c r="AV416" i="1" s="1"/>
  <c r="AU415" i="1"/>
  <c r="AV415" i="1" s="1"/>
  <c r="AU414" i="1"/>
  <c r="AV414" i="1" s="1"/>
  <c r="AU413" i="1"/>
  <c r="AV413" i="1" s="1"/>
  <c r="AU412" i="1"/>
  <c r="AV412" i="1" s="1"/>
  <c r="AU411" i="1"/>
  <c r="AV411" i="1" s="1"/>
  <c r="AU410" i="1"/>
  <c r="AV410" i="1" s="1"/>
  <c r="AU409" i="1"/>
  <c r="AV409" i="1" s="1"/>
  <c r="AU408" i="1"/>
  <c r="AV408" i="1" s="1"/>
  <c r="AU407" i="1"/>
  <c r="AV407" i="1" s="1"/>
  <c r="AU406" i="1"/>
  <c r="AV406" i="1" s="1"/>
  <c r="AU405" i="1"/>
  <c r="AV405" i="1" s="1"/>
  <c r="AU404" i="1"/>
  <c r="AV404" i="1" s="1"/>
  <c r="AU403" i="1"/>
  <c r="AV403" i="1" s="1"/>
  <c r="AU402" i="1"/>
  <c r="AV402" i="1" s="1"/>
  <c r="AU401" i="1"/>
  <c r="AV401" i="1" s="1"/>
  <c r="AU400" i="1"/>
  <c r="AV400" i="1" s="1"/>
  <c r="AU399" i="1"/>
  <c r="AV399" i="1" s="1"/>
  <c r="AU398" i="1"/>
  <c r="AV398" i="1" s="1"/>
  <c r="AU397" i="1"/>
  <c r="AV397" i="1" s="1"/>
  <c r="AU396" i="1"/>
  <c r="AV396" i="1" s="1"/>
  <c r="AU395" i="1"/>
  <c r="AV395" i="1" s="1"/>
  <c r="AU394" i="1"/>
  <c r="AV394" i="1" s="1"/>
  <c r="AU393" i="1"/>
  <c r="AV393" i="1" s="1"/>
  <c r="AU392" i="1"/>
  <c r="AV392" i="1" s="1"/>
  <c r="AU391" i="1"/>
  <c r="AV391" i="1" s="1"/>
  <c r="AU390" i="1"/>
  <c r="AV390" i="1" s="1"/>
  <c r="AU389" i="1"/>
  <c r="AV389" i="1" s="1"/>
  <c r="AU388" i="1"/>
  <c r="AV388" i="1" s="1"/>
  <c r="AU387" i="1"/>
  <c r="AV387" i="1" s="1"/>
  <c r="AU386" i="1"/>
  <c r="AV386" i="1" s="1"/>
  <c r="AU385" i="1"/>
  <c r="AV385" i="1" s="1"/>
  <c r="AU384" i="1"/>
  <c r="AV384" i="1" s="1"/>
  <c r="AU383" i="1"/>
  <c r="AV383" i="1" s="1"/>
  <c r="AU382" i="1"/>
  <c r="AV382" i="1" s="1"/>
  <c r="AU381" i="1"/>
  <c r="AV381" i="1" s="1"/>
  <c r="AU380" i="1"/>
  <c r="AV380" i="1" s="1"/>
  <c r="AU379" i="1"/>
  <c r="AV379" i="1" s="1"/>
  <c r="AU378" i="1"/>
  <c r="AV378" i="1" s="1"/>
  <c r="AU377" i="1"/>
  <c r="AV377" i="1" s="1"/>
  <c r="AU376" i="1"/>
  <c r="AV376" i="1" s="1"/>
  <c r="AU375" i="1"/>
  <c r="AV375" i="1" s="1"/>
  <c r="AU374" i="1"/>
  <c r="AV374" i="1" s="1"/>
  <c r="AU373" i="1"/>
  <c r="AV373" i="1" s="1"/>
  <c r="AU372" i="1"/>
  <c r="AV372" i="1" s="1"/>
  <c r="AU371" i="1"/>
  <c r="AV371" i="1" s="1"/>
  <c r="AU370" i="1"/>
  <c r="AV370" i="1" s="1"/>
  <c r="AU369" i="1"/>
  <c r="AV369" i="1" s="1"/>
  <c r="AU368" i="1"/>
  <c r="AV368" i="1" s="1"/>
  <c r="AU367" i="1"/>
  <c r="AV367" i="1" s="1"/>
  <c r="AU366" i="1"/>
  <c r="AV366" i="1" s="1"/>
  <c r="AU365" i="1"/>
  <c r="AV365" i="1" s="1"/>
  <c r="AU364" i="1"/>
  <c r="AV364" i="1" s="1"/>
  <c r="AU363" i="1"/>
  <c r="AV363" i="1" s="1"/>
  <c r="AU362" i="1"/>
  <c r="AV362" i="1" s="1"/>
  <c r="AU361" i="1"/>
  <c r="AV361" i="1" s="1"/>
  <c r="AU360" i="1"/>
  <c r="AV360" i="1" s="1"/>
  <c r="AU359" i="1"/>
  <c r="AV359" i="1" s="1"/>
  <c r="AU358" i="1"/>
  <c r="AV358" i="1" s="1"/>
  <c r="AU357" i="1"/>
  <c r="AV357" i="1" s="1"/>
  <c r="AU356" i="1"/>
  <c r="AV356" i="1" s="1"/>
  <c r="AU355" i="1"/>
  <c r="AV355" i="1" s="1"/>
  <c r="AU354" i="1"/>
  <c r="AV354" i="1" s="1"/>
  <c r="AU353" i="1"/>
  <c r="AV353" i="1" s="1"/>
  <c r="AU352" i="1"/>
  <c r="AV352" i="1" s="1"/>
  <c r="AU351" i="1"/>
  <c r="AV351" i="1" s="1"/>
  <c r="AU350" i="1"/>
  <c r="AV350" i="1" s="1"/>
  <c r="AU349" i="1"/>
  <c r="AV349" i="1" s="1"/>
  <c r="AU348" i="1"/>
  <c r="AV348" i="1" s="1"/>
  <c r="AU347" i="1"/>
  <c r="AV347" i="1" s="1"/>
  <c r="AU346" i="1"/>
  <c r="AV346" i="1" s="1"/>
  <c r="AU345" i="1"/>
  <c r="AV345" i="1" s="1"/>
  <c r="AU344" i="1"/>
  <c r="AV344" i="1" s="1"/>
  <c r="AU343" i="1"/>
  <c r="AV343" i="1" s="1"/>
  <c r="AU342" i="1"/>
  <c r="AV342" i="1" s="1"/>
  <c r="AU341" i="1"/>
  <c r="AV341" i="1" s="1"/>
  <c r="AU340" i="1"/>
  <c r="AV340" i="1" s="1"/>
  <c r="AU339" i="1"/>
  <c r="AV339" i="1" s="1"/>
  <c r="AU338" i="1"/>
  <c r="AV338" i="1" s="1"/>
  <c r="AU337" i="1"/>
  <c r="AV337" i="1" s="1"/>
  <c r="AU336" i="1"/>
  <c r="AV336" i="1" s="1"/>
  <c r="AU335" i="1"/>
  <c r="AV335" i="1" s="1"/>
  <c r="AU334" i="1"/>
  <c r="AV334" i="1" s="1"/>
  <c r="AU333" i="1"/>
  <c r="AV333" i="1" s="1"/>
  <c r="AU332" i="1"/>
  <c r="AV332" i="1" s="1"/>
  <c r="AU331" i="1"/>
  <c r="AV331" i="1" s="1"/>
  <c r="AU330" i="1"/>
  <c r="AV330" i="1" s="1"/>
  <c r="AU329" i="1"/>
  <c r="AV329" i="1" s="1"/>
  <c r="AU328" i="1"/>
  <c r="AV328" i="1" s="1"/>
  <c r="AU327" i="1"/>
  <c r="AV327" i="1" s="1"/>
  <c r="AU326" i="1"/>
  <c r="AV326" i="1" s="1"/>
  <c r="AU325" i="1"/>
  <c r="AV325" i="1" s="1"/>
  <c r="AU324" i="1"/>
  <c r="AV324" i="1" s="1"/>
  <c r="AU323" i="1"/>
  <c r="AV323" i="1" s="1"/>
  <c r="AU322" i="1"/>
  <c r="AV322" i="1" s="1"/>
  <c r="AU321" i="1"/>
  <c r="AV321" i="1" s="1"/>
  <c r="AU320" i="1"/>
  <c r="AV320" i="1" s="1"/>
  <c r="AU319" i="1"/>
  <c r="AV319" i="1" s="1"/>
  <c r="AU318" i="1"/>
  <c r="AV318" i="1" s="1"/>
  <c r="AU317" i="1"/>
  <c r="AV317" i="1" s="1"/>
  <c r="AU316" i="1"/>
  <c r="AV316" i="1" s="1"/>
  <c r="AU315" i="1"/>
  <c r="AV315" i="1" s="1"/>
  <c r="AU314" i="1"/>
  <c r="AV314" i="1" s="1"/>
  <c r="AU313" i="1"/>
  <c r="AV313" i="1" s="1"/>
  <c r="AU312" i="1"/>
  <c r="AV312" i="1" s="1"/>
  <c r="AU311" i="1"/>
  <c r="AV311" i="1" s="1"/>
  <c r="AU310" i="1"/>
  <c r="AV310" i="1" s="1"/>
  <c r="AU309" i="1"/>
  <c r="AV309" i="1" s="1"/>
  <c r="AU308" i="1"/>
  <c r="AV308" i="1" s="1"/>
  <c r="AU307" i="1"/>
  <c r="AV307" i="1" s="1"/>
  <c r="AU306" i="1"/>
  <c r="AV306" i="1" s="1"/>
  <c r="AU305" i="1"/>
  <c r="AV305" i="1" s="1"/>
  <c r="AU304" i="1"/>
  <c r="AV304" i="1" s="1"/>
  <c r="AU303" i="1"/>
  <c r="AV303" i="1" s="1"/>
  <c r="AU302" i="1"/>
  <c r="AV302" i="1" s="1"/>
  <c r="AU301" i="1"/>
  <c r="AV301" i="1" s="1"/>
  <c r="AU300" i="1"/>
  <c r="AV300" i="1" s="1"/>
  <c r="AU299" i="1"/>
  <c r="AV299" i="1" s="1"/>
  <c r="AU298" i="1"/>
  <c r="AV298" i="1" s="1"/>
  <c r="AU297" i="1"/>
  <c r="AV297" i="1" s="1"/>
  <c r="AU296" i="1"/>
  <c r="AV296" i="1" s="1"/>
  <c r="AU295" i="1"/>
  <c r="AV295" i="1" s="1"/>
  <c r="AU294" i="1"/>
  <c r="AV294" i="1" s="1"/>
  <c r="AU293" i="1"/>
  <c r="AV293" i="1" s="1"/>
  <c r="AU292" i="1"/>
  <c r="AV292" i="1" s="1"/>
  <c r="AU291" i="1"/>
  <c r="AV291" i="1" s="1"/>
  <c r="AU290" i="1"/>
  <c r="AV290" i="1" s="1"/>
  <c r="AU289" i="1"/>
  <c r="AV289" i="1" s="1"/>
  <c r="AU288" i="1"/>
  <c r="AV288" i="1" s="1"/>
  <c r="AU287" i="1"/>
  <c r="AV287" i="1" s="1"/>
  <c r="AU286" i="1"/>
  <c r="AV286" i="1" s="1"/>
  <c r="AU285" i="1"/>
  <c r="AV285" i="1" s="1"/>
  <c r="AU284" i="1"/>
  <c r="AV284" i="1" s="1"/>
  <c r="AU283" i="1"/>
  <c r="AV283" i="1" s="1"/>
  <c r="AU282" i="1"/>
  <c r="AV282" i="1" s="1"/>
  <c r="AU281" i="1"/>
  <c r="AV281" i="1" s="1"/>
  <c r="AU280" i="1"/>
  <c r="AV280" i="1" s="1"/>
  <c r="AU279" i="1"/>
  <c r="AV279" i="1" s="1"/>
  <c r="AU278" i="1"/>
  <c r="AV278" i="1" s="1"/>
  <c r="AU277" i="1"/>
  <c r="AV277" i="1" s="1"/>
  <c r="AU276" i="1"/>
  <c r="AV276" i="1" s="1"/>
  <c r="AU275" i="1"/>
  <c r="AV275" i="1" s="1"/>
  <c r="AU274" i="1"/>
  <c r="AV274" i="1" s="1"/>
  <c r="AU273" i="1"/>
  <c r="AV273" i="1" s="1"/>
  <c r="AU272" i="1"/>
  <c r="AV272" i="1" s="1"/>
  <c r="AU271" i="1"/>
  <c r="AV271" i="1" s="1"/>
  <c r="AU270" i="1"/>
  <c r="AV270" i="1" s="1"/>
  <c r="AU269" i="1"/>
  <c r="AV269" i="1" s="1"/>
  <c r="AU268" i="1"/>
  <c r="AV268" i="1" s="1"/>
  <c r="AU267" i="1"/>
  <c r="AV267" i="1" s="1"/>
  <c r="AU266" i="1"/>
  <c r="AV266" i="1" s="1"/>
  <c r="AU265" i="1"/>
  <c r="AV265" i="1" s="1"/>
  <c r="AU264" i="1"/>
  <c r="AV264" i="1" s="1"/>
  <c r="AU263" i="1"/>
  <c r="AV263" i="1" s="1"/>
  <c r="AU262" i="1"/>
  <c r="AV262" i="1" s="1"/>
  <c r="AU261" i="1"/>
  <c r="AV261" i="1" s="1"/>
  <c r="AU260" i="1"/>
  <c r="AV260" i="1" s="1"/>
  <c r="AU259" i="1"/>
  <c r="AV259" i="1" s="1"/>
  <c r="AU258" i="1"/>
  <c r="AV258" i="1" s="1"/>
  <c r="AU257" i="1"/>
  <c r="AV257" i="1" s="1"/>
  <c r="AU256" i="1"/>
  <c r="AV256" i="1" s="1"/>
  <c r="AU255" i="1"/>
  <c r="AV255" i="1" s="1"/>
  <c r="AU254" i="1"/>
  <c r="AV254" i="1" s="1"/>
  <c r="AU253" i="1"/>
  <c r="AV253" i="1" s="1"/>
  <c r="AU252" i="1"/>
  <c r="AV252" i="1" s="1"/>
  <c r="AU251" i="1"/>
  <c r="AV251" i="1" s="1"/>
  <c r="AU250" i="1"/>
  <c r="AV250" i="1" s="1"/>
  <c r="AU249" i="1"/>
  <c r="AV249" i="1" s="1"/>
  <c r="AU248" i="1"/>
  <c r="AV248" i="1" s="1"/>
  <c r="AU247" i="1"/>
  <c r="AV247" i="1" s="1"/>
  <c r="AU246" i="1"/>
  <c r="AV246" i="1" s="1"/>
  <c r="AU245" i="1"/>
  <c r="AV245" i="1" s="1"/>
  <c r="AU244" i="1"/>
  <c r="AV244" i="1" s="1"/>
  <c r="AU243" i="1"/>
  <c r="AV243" i="1" s="1"/>
  <c r="AU242" i="1"/>
  <c r="AV242" i="1" s="1"/>
  <c r="AU241" i="1"/>
  <c r="AV241" i="1" s="1"/>
  <c r="AU240" i="1"/>
  <c r="AV240" i="1" s="1"/>
  <c r="AU239" i="1"/>
  <c r="AV239" i="1" s="1"/>
  <c r="AU238" i="1"/>
  <c r="AV238" i="1" s="1"/>
  <c r="AU237" i="1"/>
  <c r="AV237" i="1" s="1"/>
  <c r="AU236" i="1"/>
  <c r="AV236" i="1" s="1"/>
  <c r="AU235" i="1"/>
  <c r="AV235" i="1" s="1"/>
  <c r="AU234" i="1"/>
  <c r="AV234" i="1" s="1"/>
  <c r="AU233" i="1"/>
  <c r="AV233" i="1" s="1"/>
  <c r="AU232" i="1"/>
  <c r="AV232" i="1" s="1"/>
  <c r="AU231" i="1"/>
  <c r="AV231" i="1" s="1"/>
  <c r="AU230" i="1"/>
  <c r="AV230" i="1" s="1"/>
  <c r="AU229" i="1"/>
  <c r="AV229" i="1" s="1"/>
  <c r="AU228" i="1"/>
  <c r="AV228" i="1" s="1"/>
  <c r="AU227" i="1"/>
  <c r="AV227" i="1" s="1"/>
  <c r="AU226" i="1"/>
  <c r="AV226" i="1" s="1"/>
  <c r="AU225" i="1"/>
  <c r="AV225" i="1" s="1"/>
  <c r="AU224" i="1"/>
  <c r="AV224" i="1" s="1"/>
  <c r="AU223" i="1"/>
  <c r="AV223" i="1" s="1"/>
  <c r="AU222" i="1"/>
  <c r="AV222" i="1" s="1"/>
  <c r="AU221" i="1"/>
  <c r="AV221" i="1" s="1"/>
  <c r="AU220" i="1"/>
  <c r="AV220" i="1" s="1"/>
  <c r="AU219" i="1"/>
  <c r="AV219" i="1" s="1"/>
  <c r="AU218" i="1"/>
  <c r="AV218" i="1" s="1"/>
  <c r="AU217" i="1"/>
  <c r="AV217" i="1" s="1"/>
  <c r="AU216" i="1"/>
  <c r="AV216" i="1" s="1"/>
  <c r="AU215" i="1"/>
  <c r="AV215" i="1" s="1"/>
  <c r="AU214" i="1"/>
  <c r="AV214" i="1" s="1"/>
  <c r="AU213" i="1"/>
  <c r="AV213" i="1" s="1"/>
  <c r="AU212" i="1"/>
  <c r="AV212" i="1" s="1"/>
  <c r="AU211" i="1"/>
  <c r="AV211" i="1" s="1"/>
  <c r="AU210" i="1"/>
  <c r="AV210" i="1" s="1"/>
  <c r="AU209" i="1"/>
  <c r="AV209" i="1" s="1"/>
  <c r="AU208" i="1"/>
  <c r="AV208" i="1" s="1"/>
  <c r="AU207" i="1"/>
  <c r="AV207" i="1" s="1"/>
  <c r="AU206" i="1"/>
  <c r="AV206" i="1" s="1"/>
  <c r="AU205" i="1"/>
  <c r="AV205" i="1" s="1"/>
  <c r="AU204" i="1"/>
  <c r="AV204" i="1" s="1"/>
  <c r="AU203" i="1"/>
  <c r="AV203" i="1" s="1"/>
  <c r="AU202" i="1"/>
  <c r="AV202" i="1" s="1"/>
  <c r="AU201" i="1"/>
  <c r="AV201" i="1" s="1"/>
  <c r="AU200" i="1"/>
  <c r="AV200" i="1" s="1"/>
  <c r="AU199" i="1"/>
  <c r="AV199" i="1" s="1"/>
  <c r="AU198" i="1"/>
  <c r="AV198" i="1" s="1"/>
  <c r="AU197" i="1"/>
  <c r="AV197" i="1" s="1"/>
  <c r="AU196" i="1"/>
  <c r="AV196" i="1" s="1"/>
  <c r="AU195" i="1"/>
  <c r="AV195" i="1" s="1"/>
  <c r="AU194" i="1"/>
  <c r="AV194" i="1" s="1"/>
  <c r="AU193" i="1"/>
  <c r="AV193" i="1" s="1"/>
  <c r="AU192" i="1"/>
  <c r="AV192" i="1" s="1"/>
  <c r="AU191" i="1"/>
  <c r="AV191" i="1" s="1"/>
  <c r="AU190" i="1"/>
  <c r="AV190" i="1" s="1"/>
  <c r="AU189" i="1"/>
  <c r="AV189" i="1" s="1"/>
  <c r="AU188" i="1"/>
  <c r="AV188" i="1" s="1"/>
  <c r="AU187" i="1"/>
  <c r="AV187" i="1" s="1"/>
  <c r="AU186" i="1"/>
  <c r="AV186" i="1" s="1"/>
  <c r="AU185" i="1"/>
  <c r="AV185" i="1" s="1"/>
  <c r="AU184" i="1"/>
  <c r="AV184" i="1" s="1"/>
  <c r="AU183" i="1"/>
  <c r="AV183" i="1" s="1"/>
  <c r="AU182" i="1"/>
  <c r="AV182" i="1" s="1"/>
  <c r="AU181" i="1"/>
  <c r="AV181" i="1" s="1"/>
  <c r="AU180" i="1"/>
  <c r="AV180" i="1" s="1"/>
  <c r="AU179" i="1"/>
  <c r="AV179" i="1" s="1"/>
  <c r="AU178" i="1"/>
  <c r="AV178" i="1" s="1"/>
  <c r="AU177" i="1"/>
  <c r="AV177" i="1" s="1"/>
  <c r="AU176" i="1"/>
  <c r="AV176" i="1" s="1"/>
  <c r="AU175" i="1"/>
  <c r="AV175" i="1" s="1"/>
  <c r="AU174" i="1"/>
  <c r="AV174" i="1" s="1"/>
  <c r="AU173" i="1"/>
  <c r="AV173" i="1" s="1"/>
  <c r="AU172" i="1"/>
  <c r="AV172" i="1" s="1"/>
  <c r="AU171" i="1"/>
  <c r="AV171" i="1" s="1"/>
  <c r="AU170" i="1"/>
  <c r="AV170" i="1" s="1"/>
  <c r="AU169" i="1"/>
  <c r="AV169" i="1" s="1"/>
  <c r="AU168" i="1"/>
  <c r="AV168" i="1" s="1"/>
  <c r="AU167" i="1"/>
  <c r="AV167" i="1" s="1"/>
  <c r="AU166" i="1"/>
  <c r="AV166" i="1" s="1"/>
  <c r="AU165" i="1"/>
  <c r="AV165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6" i="1"/>
  <c r="AV156" i="1" s="1"/>
  <c r="AU155" i="1"/>
  <c r="AV155" i="1" s="1"/>
  <c r="AU154" i="1"/>
  <c r="AV154" i="1" s="1"/>
  <c r="AU153" i="1"/>
  <c r="AV153" i="1" s="1"/>
  <c r="AU152" i="1"/>
  <c r="AV152" i="1" s="1"/>
  <c r="AU151" i="1"/>
  <c r="AV151" i="1" s="1"/>
  <c r="AU150" i="1"/>
  <c r="AV150" i="1" s="1"/>
  <c r="AU149" i="1"/>
  <c r="AV149" i="1" s="1"/>
  <c r="AU148" i="1"/>
  <c r="AV148" i="1" s="1"/>
  <c r="AU147" i="1"/>
  <c r="AV147" i="1" s="1"/>
  <c r="AU146" i="1"/>
  <c r="AV146" i="1" s="1"/>
  <c r="AU145" i="1"/>
  <c r="AV145" i="1" s="1"/>
  <c r="AU144" i="1"/>
  <c r="AV144" i="1" s="1"/>
  <c r="AU143" i="1"/>
  <c r="AV143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U137" i="1"/>
  <c r="AV137" i="1" s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AU122" i="1"/>
  <c r="AV122" i="1" s="1"/>
  <c r="AU121" i="1"/>
  <c r="AV121" i="1" s="1"/>
  <c r="AU120" i="1"/>
  <c r="AV120" i="1" s="1"/>
  <c r="AU119" i="1"/>
  <c r="AV119" i="1" s="1"/>
  <c r="AU118" i="1"/>
  <c r="AV118" i="1" s="1"/>
  <c r="AU117" i="1"/>
  <c r="AV117" i="1" s="1"/>
  <c r="AU116" i="1"/>
  <c r="AV116" i="1" s="1"/>
  <c r="AU115" i="1"/>
  <c r="AV115" i="1" s="1"/>
  <c r="AU114" i="1"/>
  <c r="AV114" i="1" s="1"/>
  <c r="AU113" i="1"/>
  <c r="AV113" i="1" s="1"/>
  <c r="AU112" i="1"/>
  <c r="AV112" i="1" s="1"/>
  <c r="AU111" i="1"/>
  <c r="AV111" i="1" s="1"/>
  <c r="AU110" i="1"/>
  <c r="AV110" i="1" s="1"/>
  <c r="AU109" i="1"/>
  <c r="AV109" i="1" s="1"/>
  <c r="AU108" i="1"/>
  <c r="AV108" i="1" s="1"/>
  <c r="AU107" i="1"/>
  <c r="AV107" i="1" s="1"/>
  <c r="AU106" i="1"/>
  <c r="AV106" i="1" s="1"/>
  <c r="AU105" i="1"/>
  <c r="AV105" i="1" s="1"/>
  <c r="AU104" i="1"/>
  <c r="AV104" i="1" s="1"/>
  <c r="AU103" i="1"/>
  <c r="AV103" i="1" s="1"/>
  <c r="AU102" i="1"/>
  <c r="AV102" i="1" s="1"/>
  <c r="AU101" i="1"/>
  <c r="AV101" i="1" s="1"/>
  <c r="AU100" i="1"/>
  <c r="AV100" i="1" s="1"/>
  <c r="AU99" i="1"/>
  <c r="AV99" i="1" s="1"/>
  <c r="AU98" i="1"/>
  <c r="AV98" i="1" s="1"/>
  <c r="AU97" i="1"/>
  <c r="AV97" i="1" s="1"/>
  <c r="AU96" i="1"/>
  <c r="AV96" i="1" s="1"/>
  <c r="AU95" i="1"/>
  <c r="AV95" i="1" s="1"/>
  <c r="AU94" i="1"/>
  <c r="AV94" i="1" s="1"/>
  <c r="AU93" i="1"/>
  <c r="AV93" i="1" s="1"/>
  <c r="AU92" i="1"/>
  <c r="AV92" i="1" s="1"/>
  <c r="AU91" i="1"/>
  <c r="AV91" i="1" s="1"/>
  <c r="AU90" i="1"/>
  <c r="AV90" i="1" s="1"/>
  <c r="AU89" i="1"/>
  <c r="AV89" i="1" s="1"/>
  <c r="AU88" i="1"/>
  <c r="AV88" i="1" s="1"/>
  <c r="AU87" i="1"/>
  <c r="AV87" i="1" s="1"/>
  <c r="AU86" i="1"/>
  <c r="AV86" i="1" s="1"/>
  <c r="AU85" i="1"/>
  <c r="AV85" i="1" s="1"/>
  <c r="AU84" i="1"/>
  <c r="AV84" i="1" s="1"/>
  <c r="AU83" i="1"/>
  <c r="AV83" i="1" s="1"/>
  <c r="AU82" i="1"/>
  <c r="AV82" i="1" s="1"/>
  <c r="AU81" i="1"/>
  <c r="AV81" i="1" s="1"/>
  <c r="AU80" i="1"/>
  <c r="AV80" i="1" s="1"/>
  <c r="AU79" i="1"/>
  <c r="AV79" i="1" s="1"/>
  <c r="AU78" i="1"/>
  <c r="AV78" i="1" s="1"/>
  <c r="AU77" i="1"/>
  <c r="AV77" i="1" s="1"/>
  <c r="AU76" i="1"/>
  <c r="AV76" i="1" s="1"/>
  <c r="AU75" i="1"/>
  <c r="AV75" i="1" s="1"/>
  <c r="AU74" i="1"/>
  <c r="AV74" i="1" s="1"/>
  <c r="AU73" i="1"/>
  <c r="AV73" i="1" s="1"/>
  <c r="AU72" i="1"/>
  <c r="AV72" i="1" s="1"/>
  <c r="AU71" i="1"/>
  <c r="AV71" i="1" s="1"/>
  <c r="AU70" i="1"/>
  <c r="AV70" i="1" s="1"/>
  <c r="AU69" i="1"/>
  <c r="AV69" i="1" s="1"/>
  <c r="AU68" i="1"/>
  <c r="AV68" i="1" s="1"/>
  <c r="AU67" i="1"/>
  <c r="AV67" i="1" s="1"/>
  <c r="AU66" i="1"/>
  <c r="AV66" i="1" s="1"/>
  <c r="AU65" i="1"/>
  <c r="AV65" i="1" s="1"/>
  <c r="AU64" i="1"/>
  <c r="AV64" i="1" s="1"/>
  <c r="AU63" i="1"/>
  <c r="AV63" i="1" s="1"/>
  <c r="AU62" i="1"/>
  <c r="AV62" i="1" s="1"/>
  <c r="AU61" i="1"/>
  <c r="AV61" i="1" s="1"/>
  <c r="AU60" i="1"/>
  <c r="AV60" i="1" s="1"/>
  <c r="AU59" i="1"/>
  <c r="AV59" i="1" s="1"/>
  <c r="AU58" i="1"/>
  <c r="AV58" i="1" s="1"/>
  <c r="AU57" i="1"/>
  <c r="AV57" i="1" s="1"/>
  <c r="AU56" i="1"/>
  <c r="AV56" i="1" s="1"/>
  <c r="AU55" i="1"/>
  <c r="AV55" i="1" s="1"/>
  <c r="AU54" i="1"/>
  <c r="AV54" i="1" s="1"/>
  <c r="AU53" i="1"/>
  <c r="AV53" i="1" s="1"/>
  <c r="AU52" i="1"/>
  <c r="AV52" i="1" s="1"/>
  <c r="AU51" i="1"/>
  <c r="AV51" i="1" s="1"/>
  <c r="AU50" i="1"/>
  <c r="AV50" i="1" s="1"/>
  <c r="AU49" i="1"/>
  <c r="AV49" i="1" s="1"/>
  <c r="AU48" i="1"/>
  <c r="AV48" i="1" s="1"/>
  <c r="AU47" i="1"/>
  <c r="AV47" i="1" s="1"/>
  <c r="AU46" i="1"/>
  <c r="AV46" i="1" s="1"/>
  <c r="AU45" i="1"/>
  <c r="AV45" i="1" s="1"/>
  <c r="AU44" i="1"/>
  <c r="AV44" i="1" s="1"/>
  <c r="AU43" i="1"/>
  <c r="AV43" i="1" s="1"/>
  <c r="AU42" i="1"/>
  <c r="AV42" i="1" s="1"/>
  <c r="AU41" i="1"/>
  <c r="AV41" i="1" s="1"/>
  <c r="AU40" i="1"/>
  <c r="AV40" i="1" s="1"/>
  <c r="AU39" i="1"/>
  <c r="AV39" i="1" s="1"/>
  <c r="AU38" i="1"/>
  <c r="AV38" i="1" s="1"/>
  <c r="AU37" i="1"/>
  <c r="AV37" i="1" s="1"/>
  <c r="AU36" i="1"/>
  <c r="AV36" i="1" s="1"/>
  <c r="AU35" i="1"/>
  <c r="AV35" i="1" s="1"/>
  <c r="AU34" i="1"/>
  <c r="AV34" i="1" s="1"/>
  <c r="AU33" i="1"/>
  <c r="AV33" i="1" s="1"/>
  <c r="AU32" i="1"/>
  <c r="AV32" i="1" s="1"/>
  <c r="AU31" i="1"/>
  <c r="AV31" i="1" s="1"/>
  <c r="AU30" i="1"/>
  <c r="AV30" i="1" s="1"/>
  <c r="AU29" i="1"/>
  <c r="AV29" i="1" s="1"/>
  <c r="AU28" i="1"/>
  <c r="AV28" i="1" s="1"/>
  <c r="AU27" i="1"/>
  <c r="AV27" i="1" s="1"/>
  <c r="AU26" i="1"/>
  <c r="AV26" i="1" s="1"/>
  <c r="AU25" i="1"/>
  <c r="AV25" i="1" s="1"/>
  <c r="AU24" i="1"/>
  <c r="AV24" i="1" s="1"/>
  <c r="AU23" i="1"/>
  <c r="AV23" i="1" s="1"/>
  <c r="AU22" i="1"/>
  <c r="AV22" i="1" s="1"/>
  <c r="AU21" i="1"/>
  <c r="AV21" i="1" s="1"/>
  <c r="AU20" i="1"/>
  <c r="AV20" i="1" s="1"/>
  <c r="AU19" i="1"/>
  <c r="AV19" i="1" s="1"/>
  <c r="AU18" i="1"/>
  <c r="AV18" i="1" s="1"/>
  <c r="AU17" i="1"/>
  <c r="AV17" i="1" s="1"/>
  <c r="AU16" i="1"/>
  <c r="AV16" i="1" s="1"/>
  <c r="AU15" i="1"/>
  <c r="AV15" i="1" s="1"/>
  <c r="AU14" i="1"/>
  <c r="AV14" i="1" s="1"/>
  <c r="AU13" i="1"/>
  <c r="AV13" i="1" s="1"/>
  <c r="AU12" i="1"/>
  <c r="AV12" i="1" s="1"/>
  <c r="AU11" i="1"/>
  <c r="AV11" i="1" s="1"/>
  <c r="AU10" i="1"/>
  <c r="AV10" i="1" s="1"/>
  <c r="AU9" i="1"/>
  <c r="AV9" i="1" s="1"/>
  <c r="AU8" i="1"/>
  <c r="AV8" i="1" s="1"/>
  <c r="AU7" i="1"/>
  <c r="AV7" i="1" s="1"/>
  <c r="AU6" i="1"/>
  <c r="AV6" i="1" s="1"/>
  <c r="AU5" i="1"/>
  <c r="AV5" i="1" s="1"/>
  <c r="AU4" i="1"/>
  <c r="AV4" i="1" s="1"/>
  <c r="AU3" i="1"/>
  <c r="AV3" i="1" s="1"/>
  <c r="F5" i="9" l="1"/>
  <c r="F17" i="9"/>
  <c r="F29" i="9"/>
  <c r="F41" i="9"/>
  <c r="F53" i="9"/>
  <c r="F65" i="9"/>
  <c r="F77" i="9"/>
  <c r="F89" i="9"/>
  <c r="F30" i="9"/>
  <c r="F150" i="9"/>
  <c r="F7" i="9"/>
  <c r="F19" i="9"/>
  <c r="F31" i="9"/>
  <c r="F43" i="9"/>
  <c r="F55" i="9"/>
  <c r="F67" i="9"/>
  <c r="F79" i="9"/>
  <c r="F91" i="9"/>
  <c r="F103" i="9"/>
  <c r="F115" i="9"/>
  <c r="F127" i="9"/>
  <c r="F139" i="9"/>
  <c r="F151" i="9"/>
  <c r="F163" i="9"/>
  <c r="F175" i="9"/>
  <c r="F187" i="9"/>
  <c r="F199" i="9"/>
  <c r="F6" i="9"/>
  <c r="F66" i="9"/>
  <c r="F162" i="9"/>
  <c r="F8" i="9"/>
  <c r="F20" i="9"/>
  <c r="F32" i="9"/>
  <c r="F44" i="9"/>
  <c r="F56" i="9"/>
  <c r="F68" i="9"/>
  <c r="F80" i="9"/>
  <c r="F92" i="9"/>
  <c r="G632" i="8"/>
  <c r="F54" i="9"/>
  <c r="F210" i="9"/>
  <c r="F9" i="9"/>
  <c r="F21" i="9"/>
  <c r="F33" i="9"/>
  <c r="F45" i="9"/>
  <c r="F57" i="9"/>
  <c r="F69" i="9"/>
  <c r="F81" i="9"/>
  <c r="F93" i="9"/>
  <c r="F105" i="9"/>
  <c r="F117" i="9"/>
  <c r="S10" i="5"/>
  <c r="T10" i="5" s="1"/>
  <c r="S9" i="5"/>
  <c r="G542" i="8"/>
  <c r="F10" i="9"/>
  <c r="F22" i="9"/>
  <c r="F34" i="9"/>
  <c r="F46" i="9"/>
  <c r="F58" i="9"/>
  <c r="F70" i="9"/>
  <c r="F82" i="9"/>
  <c r="F18" i="9"/>
  <c r="F78" i="9"/>
  <c r="F186" i="9"/>
  <c r="F11" i="9"/>
  <c r="F23" i="9"/>
  <c r="F35" i="9"/>
  <c r="F47" i="9"/>
  <c r="F59" i="9"/>
  <c r="F71" i="9"/>
  <c r="F83" i="9"/>
  <c r="F95" i="9"/>
  <c r="F107" i="9"/>
  <c r="F119" i="9"/>
  <c r="F131" i="9"/>
  <c r="F143" i="9"/>
  <c r="F155" i="9"/>
  <c r="F167" i="9"/>
  <c r="F179" i="9"/>
  <c r="F191" i="9"/>
  <c r="F203" i="9"/>
  <c r="G392" i="8"/>
  <c r="F42" i="9"/>
  <c r="F174" i="9"/>
  <c r="F12" i="9"/>
  <c r="F24" i="9"/>
  <c r="F36" i="9"/>
  <c r="F48" i="9"/>
  <c r="F60" i="9"/>
  <c r="F72" i="9"/>
  <c r="F84" i="9"/>
  <c r="F96" i="9"/>
  <c r="F108" i="9"/>
  <c r="F120" i="9"/>
  <c r="F132" i="9"/>
  <c r="F13" i="9"/>
  <c r="F25" i="9"/>
  <c r="F37" i="9"/>
  <c r="F49" i="9"/>
  <c r="F61" i="9"/>
  <c r="F73" i="9"/>
  <c r="F85" i="9"/>
  <c r="F97" i="9"/>
  <c r="F109" i="9"/>
  <c r="F121" i="9"/>
  <c r="G52" i="8"/>
  <c r="F2" i="9"/>
  <c r="F14" i="9"/>
  <c r="F26" i="9"/>
  <c r="F38" i="9"/>
  <c r="F50" i="9"/>
  <c r="F62" i="9"/>
  <c r="F74" i="9"/>
  <c r="F3" i="9"/>
  <c r="F15" i="9"/>
  <c r="F27" i="9"/>
  <c r="F39" i="9"/>
  <c r="F51" i="9"/>
  <c r="F63" i="9"/>
  <c r="F75" i="9"/>
  <c r="F87" i="9"/>
  <c r="F99" i="9"/>
  <c r="F111" i="9"/>
  <c r="F123" i="9"/>
  <c r="F135" i="9"/>
  <c r="F147" i="9"/>
  <c r="F159" i="9"/>
  <c r="F171" i="9"/>
  <c r="F183" i="9"/>
  <c r="F195" i="9"/>
  <c r="F207" i="9"/>
  <c r="F219" i="9"/>
  <c r="F231" i="9"/>
  <c r="F243" i="9"/>
  <c r="F255" i="9"/>
  <c r="F267" i="9"/>
  <c r="F279" i="9"/>
  <c r="F291" i="9"/>
  <c r="F303" i="9"/>
  <c r="F315" i="9"/>
  <c r="F327" i="9"/>
  <c r="F4" i="9"/>
  <c r="F16" i="9"/>
  <c r="F28" i="9"/>
  <c r="F40" i="9"/>
  <c r="F52" i="9"/>
  <c r="F64" i="9"/>
  <c r="F76" i="9"/>
  <c r="F88" i="9"/>
  <c r="F100" i="9"/>
  <c r="F112" i="9"/>
  <c r="F124" i="9"/>
  <c r="F136" i="9"/>
  <c r="F148" i="9"/>
  <c r="F160" i="9"/>
  <c r="F172" i="9"/>
  <c r="F184" i="9"/>
  <c r="F196" i="9"/>
  <c r="F208" i="9"/>
  <c r="F220" i="9"/>
  <c r="F232" i="9"/>
  <c r="F244" i="9"/>
  <c r="F256" i="9"/>
  <c r="F268" i="9"/>
  <c r="F280" i="9"/>
  <c r="F292" i="9"/>
  <c r="F101" i="9"/>
  <c r="F113" i="9"/>
  <c r="F125" i="9"/>
  <c r="F137" i="9"/>
  <c r="F149" i="9"/>
  <c r="F161" i="9"/>
  <c r="F173" i="9"/>
  <c r="F185" i="9"/>
  <c r="F197" i="9"/>
  <c r="F209" i="9"/>
  <c r="F221" i="9"/>
  <c r="F233" i="9"/>
  <c r="F245" i="9"/>
  <c r="F257" i="9"/>
  <c r="F269" i="9"/>
  <c r="F281" i="9"/>
  <c r="F293" i="9"/>
  <c r="F305" i="9"/>
  <c r="F317" i="9"/>
  <c r="F329" i="9"/>
  <c r="F341" i="9"/>
  <c r="F353" i="9"/>
  <c r="F365" i="9"/>
  <c r="F377" i="9"/>
  <c r="F389" i="9"/>
  <c r="F401" i="9"/>
  <c r="F413" i="9"/>
  <c r="F425" i="9"/>
  <c r="F437" i="9"/>
  <c r="F449" i="9"/>
  <c r="F461" i="9"/>
  <c r="F473" i="9"/>
  <c r="F485" i="9"/>
  <c r="F497" i="9"/>
  <c r="F509" i="9"/>
  <c r="F521" i="9"/>
  <c r="F533" i="9"/>
  <c r="F545" i="9"/>
  <c r="F557" i="9"/>
  <c r="F569" i="9"/>
  <c r="F581" i="9"/>
  <c r="F593" i="9"/>
  <c r="F605" i="9"/>
  <c r="F617" i="9"/>
  <c r="F629" i="9"/>
  <c r="F641" i="9"/>
  <c r="F653" i="9"/>
  <c r="F665" i="9"/>
  <c r="F677" i="9"/>
  <c r="F689" i="9"/>
  <c r="F701" i="9"/>
  <c r="F713" i="9"/>
  <c r="F725" i="9"/>
  <c r="F737" i="9"/>
  <c r="F749" i="9"/>
  <c r="F761" i="9"/>
  <c r="F773" i="9"/>
  <c r="F785" i="9"/>
  <c r="F797" i="9"/>
  <c r="F809" i="9"/>
  <c r="F821" i="9"/>
  <c r="F833" i="9"/>
  <c r="F845" i="9"/>
  <c r="F857" i="9"/>
  <c r="F869" i="9"/>
  <c r="F881" i="9"/>
  <c r="F893" i="9"/>
  <c r="F905" i="9"/>
  <c r="F917" i="9"/>
  <c r="F929" i="9"/>
  <c r="F941" i="9"/>
  <c r="H28" i="8"/>
  <c r="H112" i="8"/>
  <c r="F234" i="9"/>
  <c r="F246" i="9"/>
  <c r="F258" i="9"/>
  <c r="F270" i="9"/>
  <c r="F282" i="9"/>
  <c r="F294" i="9"/>
  <c r="F306" i="9"/>
  <c r="F318" i="9"/>
  <c r="F330" i="9"/>
  <c r="F342" i="9"/>
  <c r="F354" i="9"/>
  <c r="F366" i="9"/>
  <c r="F378" i="9"/>
  <c r="F390" i="9"/>
  <c r="F402" i="9"/>
  <c r="F414" i="9"/>
  <c r="F426" i="9"/>
  <c r="F438" i="9"/>
  <c r="F450" i="9"/>
  <c r="F462" i="9"/>
  <c r="F474" i="9"/>
  <c r="F486" i="9"/>
  <c r="F498" i="9"/>
  <c r="F510" i="9"/>
  <c r="F522" i="9"/>
  <c r="F534" i="9"/>
  <c r="F546" i="9"/>
  <c r="F558" i="9"/>
  <c r="F570" i="9"/>
  <c r="F582" i="9"/>
  <c r="F594" i="9"/>
  <c r="F606" i="9"/>
  <c r="F618" i="9"/>
  <c r="F630" i="9"/>
  <c r="F642" i="9"/>
  <c r="F654" i="9"/>
  <c r="F666" i="9"/>
  <c r="F678" i="9"/>
  <c r="F690" i="9"/>
  <c r="F702" i="9"/>
  <c r="F714" i="9"/>
  <c r="F726" i="9"/>
  <c r="F738" i="9"/>
  <c r="F750" i="9"/>
  <c r="F762" i="9"/>
  <c r="F774" i="9"/>
  <c r="F786" i="9"/>
  <c r="F798" i="9"/>
  <c r="F810" i="9"/>
  <c r="F822" i="9"/>
  <c r="F834" i="9"/>
  <c r="F846" i="9"/>
  <c r="F858" i="9"/>
  <c r="F870" i="9"/>
  <c r="F882" i="9"/>
  <c r="F894" i="9"/>
  <c r="F906" i="9"/>
  <c r="F918" i="9"/>
  <c r="F930" i="9"/>
  <c r="F942" i="9"/>
  <c r="H269" i="8"/>
  <c r="H389" i="8"/>
  <c r="H629" i="8"/>
  <c r="F211" i="9"/>
  <c r="F223" i="9"/>
  <c r="F235" i="9"/>
  <c r="F247" i="9"/>
  <c r="F259" i="9"/>
  <c r="F271" i="9"/>
  <c r="F283" i="9"/>
  <c r="F295" i="9"/>
  <c r="F307" i="9"/>
  <c r="F319" i="9"/>
  <c r="F331" i="9"/>
  <c r="F343" i="9"/>
  <c r="F355" i="9"/>
  <c r="F367" i="9"/>
  <c r="F379" i="9"/>
  <c r="F391" i="9"/>
  <c r="F403" i="9"/>
  <c r="F415" i="9"/>
  <c r="F427" i="9"/>
  <c r="F439" i="9"/>
  <c r="F451" i="9"/>
  <c r="F463" i="9"/>
  <c r="F475" i="9"/>
  <c r="F487" i="9"/>
  <c r="F499" i="9"/>
  <c r="F511" i="9"/>
  <c r="F523" i="9"/>
  <c r="F535" i="9"/>
  <c r="F547" i="9"/>
  <c r="F559" i="9"/>
  <c r="F571" i="9"/>
  <c r="F583" i="9"/>
  <c r="F595" i="9"/>
  <c r="F607" i="9"/>
  <c r="F619" i="9"/>
  <c r="F631" i="9"/>
  <c r="F643" i="9"/>
  <c r="F655" i="9"/>
  <c r="F667" i="9"/>
  <c r="F679" i="9"/>
  <c r="F691" i="9"/>
  <c r="F703" i="9"/>
  <c r="F715" i="9"/>
  <c r="F727" i="9"/>
  <c r="F739" i="9"/>
  <c r="F751" i="9"/>
  <c r="F763" i="9"/>
  <c r="F775" i="9"/>
  <c r="F787" i="9"/>
  <c r="F799" i="9"/>
  <c r="F811" i="9"/>
  <c r="F823" i="9"/>
  <c r="F835" i="9"/>
  <c r="H64" i="8" s="1"/>
  <c r="F847" i="9"/>
  <c r="F859" i="9"/>
  <c r="F871" i="9"/>
  <c r="F883" i="9"/>
  <c r="F895" i="9"/>
  <c r="F907" i="9"/>
  <c r="F919" i="9"/>
  <c r="F931" i="9"/>
  <c r="F943" i="9"/>
  <c r="F104" i="9"/>
  <c r="F116" i="9"/>
  <c r="F128" i="9"/>
  <c r="F140" i="9"/>
  <c r="F152" i="9"/>
  <c r="F164" i="9"/>
  <c r="F176" i="9"/>
  <c r="F188" i="9"/>
  <c r="F200" i="9"/>
  <c r="F212" i="9"/>
  <c r="F224" i="9"/>
  <c r="F236" i="9"/>
  <c r="F248" i="9"/>
  <c r="F260" i="9"/>
  <c r="F272" i="9"/>
  <c r="F284" i="9"/>
  <c r="F296" i="9"/>
  <c r="F308" i="9"/>
  <c r="F320" i="9"/>
  <c r="F332" i="9"/>
  <c r="F344" i="9"/>
  <c r="F356" i="9"/>
  <c r="F368" i="9"/>
  <c r="F380" i="9"/>
  <c r="F392" i="9"/>
  <c r="F404" i="9"/>
  <c r="F416" i="9"/>
  <c r="F428" i="9"/>
  <c r="F440" i="9"/>
  <c r="F452" i="9"/>
  <c r="F464" i="9"/>
  <c r="F476" i="9"/>
  <c r="F488" i="9"/>
  <c r="F500" i="9"/>
  <c r="F512" i="9"/>
  <c r="F524" i="9"/>
  <c r="F536" i="9"/>
  <c r="F548" i="9"/>
  <c r="F560" i="9"/>
  <c r="F572" i="9"/>
  <c r="F584" i="9"/>
  <c r="F596" i="9"/>
  <c r="F608" i="9"/>
  <c r="F620" i="9"/>
  <c r="F632" i="9"/>
  <c r="F644" i="9"/>
  <c r="F656" i="9"/>
  <c r="F668" i="9"/>
  <c r="H18" i="8" s="1"/>
  <c r="F680" i="9"/>
  <c r="F692" i="9"/>
  <c r="F704" i="9"/>
  <c r="F716" i="9"/>
  <c r="F728" i="9"/>
  <c r="F740" i="9"/>
  <c r="H88" i="8" s="1"/>
  <c r="F752" i="9"/>
  <c r="F764" i="9"/>
  <c r="F776" i="9"/>
  <c r="F788" i="9"/>
  <c r="F800" i="9"/>
  <c r="F812" i="9"/>
  <c r="F824" i="9"/>
  <c r="F836" i="9"/>
  <c r="F848" i="9"/>
  <c r="F860" i="9"/>
  <c r="F872" i="9"/>
  <c r="F884" i="9"/>
  <c r="F896" i="9"/>
  <c r="F908" i="9"/>
  <c r="F920" i="9"/>
  <c r="F932" i="9"/>
  <c r="F944" i="9"/>
  <c r="H511" i="8"/>
  <c r="F129" i="9"/>
  <c r="F141" i="9"/>
  <c r="F153" i="9"/>
  <c r="F165" i="9"/>
  <c r="F177" i="9"/>
  <c r="F189" i="9"/>
  <c r="F201" i="9"/>
  <c r="F213" i="9"/>
  <c r="F225" i="9"/>
  <c r="F237" i="9"/>
  <c r="F249" i="9"/>
  <c r="F261" i="9"/>
  <c r="F273" i="9"/>
  <c r="F285" i="9"/>
  <c r="F297" i="9"/>
  <c r="F309" i="9"/>
  <c r="F321" i="9"/>
  <c r="F333" i="9"/>
  <c r="F345" i="9"/>
  <c r="F357" i="9"/>
  <c r="F369" i="9"/>
  <c r="F381" i="9"/>
  <c r="F393" i="9"/>
  <c r="F405" i="9"/>
  <c r="F417" i="9"/>
  <c r="F429" i="9"/>
  <c r="F441" i="9"/>
  <c r="F453" i="9"/>
  <c r="F465" i="9"/>
  <c r="F477" i="9"/>
  <c r="F489" i="9"/>
  <c r="F501" i="9"/>
  <c r="F513" i="9"/>
  <c r="F525" i="9"/>
  <c r="F537" i="9"/>
  <c r="F549" i="9"/>
  <c r="F561" i="9"/>
  <c r="F573" i="9"/>
  <c r="F585" i="9"/>
  <c r="F597" i="9"/>
  <c r="F609" i="9"/>
  <c r="F621" i="9"/>
  <c r="F633" i="9"/>
  <c r="F645" i="9"/>
  <c r="F657" i="9"/>
  <c r="F669" i="9"/>
  <c r="F681" i="9"/>
  <c r="F693" i="9"/>
  <c r="F705" i="9"/>
  <c r="F717" i="9"/>
  <c r="F729" i="9"/>
  <c r="F741" i="9"/>
  <c r="F753" i="9"/>
  <c r="F765" i="9"/>
  <c r="F777" i="9"/>
  <c r="F789" i="9"/>
  <c r="F801" i="9"/>
  <c r="F813" i="9"/>
  <c r="H100" i="8" s="1"/>
  <c r="F825" i="9"/>
  <c r="F837" i="9"/>
  <c r="F849" i="9"/>
  <c r="F861" i="9"/>
  <c r="F873" i="9"/>
  <c r="F885" i="9"/>
  <c r="H318" i="8" s="1"/>
  <c r="F897" i="9"/>
  <c r="F909" i="9"/>
  <c r="F921" i="9"/>
  <c r="F933" i="9"/>
  <c r="F945" i="9"/>
  <c r="H20" i="8"/>
  <c r="F94" i="9"/>
  <c r="F106" i="9"/>
  <c r="F118" i="9"/>
  <c r="F130" i="9"/>
  <c r="F142" i="9"/>
  <c r="F154" i="9"/>
  <c r="F166" i="9"/>
  <c r="F178" i="9"/>
  <c r="F190" i="9"/>
  <c r="F202" i="9"/>
  <c r="F214" i="9"/>
  <c r="F226" i="9"/>
  <c r="F238" i="9"/>
  <c r="F250" i="9"/>
  <c r="F262" i="9"/>
  <c r="F274" i="9"/>
  <c r="F286" i="9"/>
  <c r="F298" i="9"/>
  <c r="F310" i="9"/>
  <c r="F322" i="9"/>
  <c r="F334" i="9"/>
  <c r="F346" i="9"/>
  <c r="F358" i="9"/>
  <c r="F370" i="9"/>
  <c r="F382" i="9"/>
  <c r="F394" i="9"/>
  <c r="F406" i="9"/>
  <c r="F418" i="9"/>
  <c r="F430" i="9"/>
  <c r="F442" i="9"/>
  <c r="F454" i="9"/>
  <c r="F466" i="9"/>
  <c r="F478" i="9"/>
  <c r="F490" i="9"/>
  <c r="F502" i="9"/>
  <c r="F514" i="9"/>
  <c r="F526" i="9"/>
  <c r="F538" i="9"/>
  <c r="F550" i="9"/>
  <c r="F562" i="9"/>
  <c r="F574" i="9"/>
  <c r="F586" i="9"/>
  <c r="F598" i="9"/>
  <c r="F610" i="9"/>
  <c r="F622" i="9"/>
  <c r="F634" i="9"/>
  <c r="F646" i="9"/>
  <c r="F658" i="9"/>
  <c r="F670" i="9"/>
  <c r="F682" i="9"/>
  <c r="F694" i="9"/>
  <c r="F706" i="9"/>
  <c r="F718" i="9"/>
  <c r="F730" i="9"/>
  <c r="F742" i="9"/>
  <c r="F754" i="9"/>
  <c r="F766" i="9"/>
  <c r="F778" i="9"/>
  <c r="F790" i="9"/>
  <c r="F802" i="9"/>
  <c r="F814" i="9"/>
  <c r="F826" i="9"/>
  <c r="F838" i="9"/>
  <c r="F850" i="9"/>
  <c r="F862" i="9"/>
  <c r="F874" i="9"/>
  <c r="F886" i="9"/>
  <c r="F898" i="9"/>
  <c r="F910" i="9"/>
  <c r="F922" i="9"/>
  <c r="F934" i="9"/>
  <c r="F946" i="9"/>
  <c r="H9" i="8"/>
  <c r="H153" i="8"/>
  <c r="H345" i="8"/>
  <c r="H645" i="8"/>
  <c r="F215" i="9"/>
  <c r="F227" i="9"/>
  <c r="F239" i="9"/>
  <c r="F251" i="9"/>
  <c r="F263" i="9"/>
  <c r="F275" i="9"/>
  <c r="F287" i="9"/>
  <c r="F299" i="9"/>
  <c r="F311" i="9"/>
  <c r="F323" i="9"/>
  <c r="F335" i="9"/>
  <c r="F347" i="9"/>
  <c r="F359" i="9"/>
  <c r="F371" i="9"/>
  <c r="F383" i="9"/>
  <c r="F395" i="9"/>
  <c r="F407" i="9"/>
  <c r="F419" i="9"/>
  <c r="F431" i="9"/>
  <c r="F443" i="9"/>
  <c r="F455" i="9"/>
  <c r="F467" i="9"/>
  <c r="F479" i="9"/>
  <c r="F491" i="9"/>
  <c r="F503" i="9"/>
  <c r="F515" i="9"/>
  <c r="F527" i="9"/>
  <c r="F539" i="9"/>
  <c r="F551" i="9"/>
  <c r="F563" i="9"/>
  <c r="F575" i="9"/>
  <c r="F587" i="9"/>
  <c r="F599" i="9"/>
  <c r="F611" i="9"/>
  <c r="F623" i="9"/>
  <c r="F635" i="9"/>
  <c r="F647" i="9"/>
  <c r="F659" i="9"/>
  <c r="F671" i="9"/>
  <c r="F683" i="9"/>
  <c r="F695" i="9"/>
  <c r="H52" i="8" s="1"/>
  <c r="F707" i="9"/>
  <c r="F719" i="9"/>
  <c r="F731" i="9"/>
  <c r="F743" i="9"/>
  <c r="F755" i="9"/>
  <c r="F767" i="9"/>
  <c r="F779" i="9"/>
  <c r="F791" i="9"/>
  <c r="F803" i="9"/>
  <c r="F815" i="9"/>
  <c r="F827" i="9"/>
  <c r="F839" i="9"/>
  <c r="F851" i="9"/>
  <c r="F863" i="9"/>
  <c r="F875" i="9"/>
  <c r="F887" i="9"/>
  <c r="F899" i="9"/>
  <c r="F911" i="9"/>
  <c r="F923" i="9"/>
  <c r="F935" i="9"/>
  <c r="F947" i="9"/>
  <c r="H10" i="8"/>
  <c r="H550" i="8"/>
  <c r="H574" i="8"/>
  <c r="F144" i="9"/>
  <c r="F156" i="9"/>
  <c r="F168" i="9"/>
  <c r="F180" i="9"/>
  <c r="F192" i="9"/>
  <c r="F204" i="9"/>
  <c r="F216" i="9"/>
  <c r="F228" i="9"/>
  <c r="F240" i="9"/>
  <c r="F252" i="9"/>
  <c r="F264" i="9"/>
  <c r="F276" i="9"/>
  <c r="F288" i="9"/>
  <c r="F300" i="9"/>
  <c r="F312" i="9"/>
  <c r="F324" i="9"/>
  <c r="F336" i="9"/>
  <c r="F348" i="9"/>
  <c r="F360" i="9"/>
  <c r="F372" i="9"/>
  <c r="F384" i="9"/>
  <c r="F396" i="9"/>
  <c r="F408" i="9"/>
  <c r="F420" i="9"/>
  <c r="F432" i="9"/>
  <c r="F444" i="9"/>
  <c r="F456" i="9"/>
  <c r="F468" i="9"/>
  <c r="F480" i="9"/>
  <c r="F492" i="9"/>
  <c r="F504" i="9"/>
  <c r="F516" i="9"/>
  <c r="F528" i="9"/>
  <c r="F540" i="9"/>
  <c r="F552" i="9"/>
  <c r="F564" i="9"/>
  <c r="F576" i="9"/>
  <c r="F588" i="9"/>
  <c r="F600" i="9"/>
  <c r="F612" i="9"/>
  <c r="F624" i="9"/>
  <c r="F636" i="9"/>
  <c r="F648" i="9"/>
  <c r="F660" i="9"/>
  <c r="F672" i="9"/>
  <c r="F684" i="9"/>
  <c r="F696" i="9"/>
  <c r="F708" i="9"/>
  <c r="F720" i="9"/>
  <c r="H40" i="8" s="1"/>
  <c r="F732" i="9"/>
  <c r="F744" i="9"/>
  <c r="F756" i="9"/>
  <c r="F768" i="9"/>
  <c r="F780" i="9"/>
  <c r="F792" i="9"/>
  <c r="F804" i="9"/>
  <c r="F816" i="9"/>
  <c r="F828" i="9"/>
  <c r="F840" i="9"/>
  <c r="F852" i="9"/>
  <c r="F864" i="9"/>
  <c r="F876" i="9"/>
  <c r="F888" i="9"/>
  <c r="F900" i="9"/>
  <c r="F912" i="9"/>
  <c r="F924" i="9"/>
  <c r="F936" i="9"/>
  <c r="F948" i="9"/>
  <c r="H491" i="8"/>
  <c r="H599" i="8"/>
  <c r="F133" i="9"/>
  <c r="F145" i="9"/>
  <c r="F157" i="9"/>
  <c r="F169" i="9"/>
  <c r="F181" i="9"/>
  <c r="F193" i="9"/>
  <c r="F205" i="9"/>
  <c r="F217" i="9"/>
  <c r="F229" i="9"/>
  <c r="F241" i="9"/>
  <c r="F253" i="9"/>
  <c r="F265" i="9"/>
  <c r="F277" i="9"/>
  <c r="F289" i="9"/>
  <c r="F301" i="9"/>
  <c r="F313" i="9"/>
  <c r="F325" i="9"/>
  <c r="F337" i="9"/>
  <c r="F349" i="9"/>
  <c r="F361" i="9"/>
  <c r="F373" i="9"/>
  <c r="F385" i="9"/>
  <c r="F397" i="9"/>
  <c r="H357" i="8" s="1"/>
  <c r="F409" i="9"/>
  <c r="F421" i="9"/>
  <c r="F433" i="9"/>
  <c r="F445" i="9"/>
  <c r="F457" i="9"/>
  <c r="F469" i="9"/>
  <c r="F481" i="9"/>
  <c r="F493" i="9"/>
  <c r="F505" i="9"/>
  <c r="F517" i="9"/>
  <c r="F529" i="9"/>
  <c r="F541" i="9"/>
  <c r="F553" i="9"/>
  <c r="F565" i="9"/>
  <c r="F577" i="9"/>
  <c r="F589" i="9"/>
  <c r="F601" i="9"/>
  <c r="F613" i="9"/>
  <c r="F625" i="9"/>
  <c r="F637" i="9"/>
  <c r="F649" i="9"/>
  <c r="F661" i="9"/>
  <c r="F673" i="9"/>
  <c r="F685" i="9"/>
  <c r="F697" i="9"/>
  <c r="F709" i="9"/>
  <c r="F721" i="9"/>
  <c r="F733" i="9"/>
  <c r="F745" i="9"/>
  <c r="F757" i="9"/>
  <c r="F769" i="9"/>
  <c r="H76" i="8" s="1"/>
  <c r="F781" i="9"/>
  <c r="F793" i="9"/>
  <c r="F805" i="9"/>
  <c r="F817" i="9"/>
  <c r="F829" i="9"/>
  <c r="F841" i="9"/>
  <c r="F853" i="9"/>
  <c r="F865" i="9"/>
  <c r="F877" i="9"/>
  <c r="F889" i="9"/>
  <c r="F901" i="9"/>
  <c r="F913" i="9"/>
  <c r="F925" i="9"/>
  <c r="F937" i="9"/>
  <c r="F949" i="9"/>
  <c r="H132" i="8"/>
  <c r="H192" i="8"/>
  <c r="H372" i="8"/>
  <c r="H432" i="8"/>
  <c r="F86" i="9"/>
  <c r="F98" i="9"/>
  <c r="F110" i="9"/>
  <c r="F122" i="9"/>
  <c r="F134" i="9"/>
  <c r="F146" i="9"/>
  <c r="F158" i="9"/>
  <c r="F170" i="9"/>
  <c r="F182" i="9"/>
  <c r="F194" i="9"/>
  <c r="F206" i="9"/>
  <c r="F218" i="9"/>
  <c r="F230" i="9"/>
  <c r="F242" i="9"/>
  <c r="F254" i="9"/>
  <c r="F266" i="9"/>
  <c r="F278" i="9"/>
  <c r="F290" i="9"/>
  <c r="F302" i="9"/>
  <c r="F314" i="9"/>
  <c r="F326" i="9"/>
  <c r="F338" i="9"/>
  <c r="F350" i="9"/>
  <c r="F362" i="9"/>
  <c r="F374" i="9"/>
  <c r="F386" i="9"/>
  <c r="F398" i="9"/>
  <c r="F410" i="9"/>
  <c r="F422" i="9"/>
  <c r="F434" i="9"/>
  <c r="F446" i="9"/>
  <c r="F458" i="9"/>
  <c r="F470" i="9"/>
  <c r="F482" i="9"/>
  <c r="F494" i="9"/>
  <c r="F506" i="9"/>
  <c r="F518" i="9"/>
  <c r="F530" i="9"/>
  <c r="F542" i="9"/>
  <c r="F554" i="9"/>
  <c r="F566" i="9"/>
  <c r="F578" i="9"/>
  <c r="F590" i="9"/>
  <c r="F602" i="9"/>
  <c r="F614" i="9"/>
  <c r="F626" i="9"/>
  <c r="F638" i="9"/>
  <c r="F650" i="9"/>
  <c r="H6" i="8" s="1"/>
  <c r="F662" i="9"/>
  <c r="F674" i="9"/>
  <c r="F686" i="9"/>
  <c r="F698" i="9"/>
  <c r="F710" i="9"/>
  <c r="F722" i="9"/>
  <c r="F734" i="9"/>
  <c r="F746" i="9"/>
  <c r="F758" i="9"/>
  <c r="F770" i="9"/>
  <c r="F782" i="9"/>
  <c r="F794" i="9"/>
  <c r="F806" i="9"/>
  <c r="F818" i="9"/>
  <c r="F830" i="9"/>
  <c r="F842" i="9"/>
  <c r="F854" i="9"/>
  <c r="F866" i="9"/>
  <c r="F878" i="9"/>
  <c r="F890" i="9"/>
  <c r="H210" i="8" s="1"/>
  <c r="F902" i="9"/>
  <c r="F914" i="9"/>
  <c r="F926" i="9"/>
  <c r="F938" i="9"/>
  <c r="F950" i="9"/>
  <c r="H13" i="8"/>
  <c r="H25" i="8"/>
  <c r="H37" i="8"/>
  <c r="H49" i="8"/>
  <c r="H73" i="8"/>
  <c r="H85" i="8"/>
  <c r="H97" i="8"/>
  <c r="H109" i="8"/>
  <c r="H121" i="8"/>
  <c r="H409" i="8"/>
  <c r="H529" i="8"/>
  <c r="F339" i="9"/>
  <c r="F351" i="9"/>
  <c r="F363" i="9"/>
  <c r="F375" i="9"/>
  <c r="F387" i="9"/>
  <c r="F399" i="9"/>
  <c r="F411" i="9"/>
  <c r="F423" i="9"/>
  <c r="F435" i="9"/>
  <c r="F447" i="9"/>
  <c r="F459" i="9"/>
  <c r="F471" i="9"/>
  <c r="F483" i="9"/>
  <c r="F495" i="9"/>
  <c r="F507" i="9"/>
  <c r="F519" i="9"/>
  <c r="F531" i="9"/>
  <c r="F543" i="9"/>
  <c r="F555" i="9"/>
  <c r="F567" i="9"/>
  <c r="F579" i="9"/>
  <c r="F591" i="9"/>
  <c r="F603" i="9"/>
  <c r="F615" i="9"/>
  <c r="F627" i="9"/>
  <c r="F639" i="9"/>
  <c r="F651" i="9"/>
  <c r="F663" i="9"/>
  <c r="F675" i="9"/>
  <c r="F687" i="9"/>
  <c r="F699" i="9"/>
  <c r="F711" i="9"/>
  <c r="F723" i="9"/>
  <c r="F735" i="9"/>
  <c r="F747" i="9"/>
  <c r="H23" i="8" s="1"/>
  <c r="F759" i="9"/>
  <c r="F771" i="9"/>
  <c r="H95" i="8" s="1"/>
  <c r="F783" i="9"/>
  <c r="F795" i="9"/>
  <c r="F807" i="9"/>
  <c r="F819" i="9"/>
  <c r="F831" i="9"/>
  <c r="F843" i="9"/>
  <c r="F855" i="9"/>
  <c r="H61" i="8" s="1"/>
  <c r="F867" i="9"/>
  <c r="F879" i="9"/>
  <c r="F891" i="9"/>
  <c r="F903" i="9"/>
  <c r="F915" i="9"/>
  <c r="F927" i="9"/>
  <c r="F939" i="9"/>
  <c r="F951" i="9"/>
  <c r="H14" i="8"/>
  <c r="H26" i="8"/>
  <c r="H458" i="8"/>
  <c r="H614" i="8"/>
  <c r="F304" i="9"/>
  <c r="F316" i="9"/>
  <c r="F328" i="9"/>
  <c r="F340" i="9"/>
  <c r="F352" i="9"/>
  <c r="F364" i="9"/>
  <c r="F376" i="9"/>
  <c r="F388" i="9"/>
  <c r="F400" i="9"/>
  <c r="F412" i="9"/>
  <c r="F424" i="9"/>
  <c r="F436" i="9"/>
  <c r="F448" i="9"/>
  <c r="F460" i="9"/>
  <c r="F472" i="9"/>
  <c r="F484" i="9"/>
  <c r="F496" i="9"/>
  <c r="F508" i="9"/>
  <c r="F520" i="9"/>
  <c r="F532" i="9"/>
  <c r="F544" i="9"/>
  <c r="F556" i="9"/>
  <c r="F568" i="9"/>
  <c r="F580" i="9"/>
  <c r="F592" i="9"/>
  <c r="F604" i="9"/>
  <c r="F616" i="9"/>
  <c r="F628" i="9"/>
  <c r="F640" i="9"/>
  <c r="F652" i="9"/>
  <c r="F664" i="9"/>
  <c r="F676" i="9"/>
  <c r="F688" i="9"/>
  <c r="F700" i="9"/>
  <c r="F712" i="9"/>
  <c r="H11" i="8" s="1"/>
  <c r="F724" i="9"/>
  <c r="F736" i="9"/>
  <c r="F748" i="9"/>
  <c r="F760" i="9"/>
  <c r="F772" i="9"/>
  <c r="F784" i="9"/>
  <c r="F796" i="9"/>
  <c r="F808" i="9"/>
  <c r="F820" i="9"/>
  <c r="F832" i="9"/>
  <c r="F844" i="9"/>
  <c r="F856" i="9"/>
  <c r="F868" i="9"/>
  <c r="F880" i="9"/>
  <c r="F892" i="9"/>
  <c r="H250" i="8" s="1"/>
  <c r="F904" i="9"/>
  <c r="F916" i="9"/>
  <c r="F928" i="9"/>
  <c r="F940" i="9"/>
  <c r="H3" i="8"/>
  <c r="H15" i="8"/>
  <c r="H27" i="8"/>
  <c r="H51" i="8"/>
  <c r="H111" i="8"/>
  <c r="H231" i="8"/>
  <c r="H291" i="8"/>
  <c r="H19" i="8"/>
  <c r="H31" i="8"/>
  <c r="H43" i="8"/>
  <c r="H55" i="8"/>
  <c r="H67" i="8"/>
  <c r="H79" i="8"/>
  <c r="H91" i="8"/>
  <c r="H103" i="8"/>
  <c r="H115" i="8"/>
  <c r="H127" i="8"/>
  <c r="H139" i="8"/>
  <c r="H151" i="8"/>
  <c r="H163" i="8"/>
  <c r="H175" i="8"/>
  <c r="H187" i="8"/>
  <c r="H199" i="8"/>
  <c r="H211" i="8"/>
  <c r="H223" i="8"/>
  <c r="H235" i="8"/>
  <c r="H247" i="8"/>
  <c r="H259" i="8"/>
  <c r="H271" i="8"/>
  <c r="H283" i="8"/>
  <c r="H295" i="8"/>
  <c r="H307" i="8"/>
  <c r="H319" i="8"/>
  <c r="H331" i="8"/>
  <c r="H343" i="8"/>
  <c r="H355" i="8"/>
  <c r="H367" i="8"/>
  <c r="H379" i="8"/>
  <c r="H391" i="8"/>
  <c r="H403" i="8"/>
  <c r="H415" i="8"/>
  <c r="H427" i="8"/>
  <c r="H439" i="8"/>
  <c r="H451" i="8"/>
  <c r="H463" i="8"/>
  <c r="H475" i="8"/>
  <c r="H487" i="8"/>
  <c r="H499" i="8"/>
  <c r="H523" i="8"/>
  <c r="H535" i="8"/>
  <c r="H547" i="8"/>
  <c r="H559" i="8"/>
  <c r="H571" i="8"/>
  <c r="H583" i="8"/>
  <c r="H595" i="8"/>
  <c r="H607" i="8"/>
  <c r="H619" i="8"/>
  <c r="H631" i="8"/>
  <c r="H643" i="8"/>
  <c r="H655" i="8"/>
  <c r="H32" i="8"/>
  <c r="H44" i="8"/>
  <c r="H56" i="8"/>
  <c r="H68" i="8"/>
  <c r="H92" i="8"/>
  <c r="H104" i="8"/>
  <c r="H116" i="8"/>
  <c r="H128" i="8"/>
  <c r="H140" i="8"/>
  <c r="H152" i="8"/>
  <c r="H164" i="8"/>
  <c r="H176" i="8"/>
  <c r="H188" i="8"/>
  <c r="H200" i="8"/>
  <c r="H212" i="8"/>
  <c r="H224" i="8"/>
  <c r="H236" i="8"/>
  <c r="H248" i="8"/>
  <c r="H260" i="8"/>
  <c r="H272" i="8"/>
  <c r="H284" i="8"/>
  <c r="H296" i="8"/>
  <c r="H308" i="8"/>
  <c r="H320" i="8"/>
  <c r="H332" i="8"/>
  <c r="H344" i="8"/>
  <c r="H356" i="8"/>
  <c r="H368" i="8"/>
  <c r="H380" i="8"/>
  <c r="H392" i="8"/>
  <c r="H404" i="8"/>
  <c r="H416" i="8"/>
  <c r="H428" i="8"/>
  <c r="H440" i="8"/>
  <c r="H452" i="8"/>
  <c r="H464" i="8"/>
  <c r="H476" i="8"/>
  <c r="H488" i="8"/>
  <c r="H500" i="8"/>
  <c r="H512" i="8"/>
  <c r="H524" i="8"/>
  <c r="H536" i="8"/>
  <c r="H548" i="8"/>
  <c r="H560" i="8"/>
  <c r="H572" i="8"/>
  <c r="H584" i="8"/>
  <c r="H596" i="8"/>
  <c r="H608" i="8"/>
  <c r="H620" i="8"/>
  <c r="H632" i="8"/>
  <c r="H644" i="8"/>
  <c r="H656" i="8"/>
  <c r="H21" i="8"/>
  <c r="H33" i="8"/>
  <c r="H45" i="8"/>
  <c r="H57" i="8"/>
  <c r="H69" i="8"/>
  <c r="H81" i="8"/>
  <c r="H93" i="8"/>
  <c r="H105" i="8"/>
  <c r="H117" i="8"/>
  <c r="H129" i="8"/>
  <c r="H141" i="8"/>
  <c r="H165" i="8"/>
  <c r="H177" i="8"/>
  <c r="H189" i="8"/>
  <c r="H201" i="8"/>
  <c r="H213" i="8"/>
  <c r="H225" i="8"/>
  <c r="H237" i="8"/>
  <c r="H249" i="8"/>
  <c r="H261" i="8"/>
  <c r="H273" i="8"/>
  <c r="H285" i="8"/>
  <c r="H297" i="8"/>
  <c r="H309" i="8"/>
  <c r="H321" i="8"/>
  <c r="H333" i="8"/>
  <c r="H369" i="8"/>
  <c r="H381" i="8"/>
  <c r="H393" i="8"/>
  <c r="H405" i="8"/>
  <c r="H417" i="8"/>
  <c r="H429" i="8"/>
  <c r="H441" i="8"/>
  <c r="H453" i="8"/>
  <c r="H465" i="8"/>
  <c r="H477" i="8"/>
  <c r="H489" i="8"/>
  <c r="H501" i="8"/>
  <c r="H513" i="8"/>
  <c r="H525" i="8"/>
  <c r="H537" i="8"/>
  <c r="H549" i="8"/>
  <c r="H561" i="8"/>
  <c r="H573" i="8"/>
  <c r="H585" i="8"/>
  <c r="H597" i="8"/>
  <c r="H609" i="8"/>
  <c r="H621" i="8"/>
  <c r="H633" i="8"/>
  <c r="H657" i="8"/>
  <c r="H22" i="8"/>
  <c r="H34" i="8"/>
  <c r="H46" i="8"/>
  <c r="H58" i="8"/>
  <c r="H70" i="8"/>
  <c r="H82" i="8"/>
  <c r="H94" i="8"/>
  <c r="H106" i="8"/>
  <c r="H118" i="8"/>
  <c r="H130" i="8"/>
  <c r="H142" i="8"/>
  <c r="H154" i="8"/>
  <c r="H166" i="8"/>
  <c r="H178" i="8"/>
  <c r="H190" i="8"/>
  <c r="H202" i="8"/>
  <c r="H214" i="8"/>
  <c r="H226" i="8"/>
  <c r="H238" i="8"/>
  <c r="H262" i="8"/>
  <c r="H274" i="8"/>
  <c r="H286" i="8"/>
  <c r="H298" i="8"/>
  <c r="H310" i="8"/>
  <c r="H322" i="8"/>
  <c r="H334" i="8"/>
  <c r="H346" i="8"/>
  <c r="H358" i="8"/>
  <c r="H370" i="8"/>
  <c r="H382" i="8"/>
  <c r="H394" i="8"/>
  <c r="H406" i="8"/>
  <c r="H418" i="8"/>
  <c r="H430" i="8"/>
  <c r="H442" i="8"/>
  <c r="H454" i="8"/>
  <c r="H466" i="8"/>
  <c r="H478" i="8"/>
  <c r="H490" i="8"/>
  <c r="H502" i="8"/>
  <c r="H514" i="8"/>
  <c r="H526" i="8"/>
  <c r="H538" i="8"/>
  <c r="H562" i="8"/>
  <c r="H586" i="8"/>
  <c r="H598" i="8"/>
  <c r="H610" i="8"/>
  <c r="H622" i="8"/>
  <c r="H634" i="8"/>
  <c r="H646" i="8"/>
  <c r="H658" i="8"/>
  <c r="H35" i="8"/>
  <c r="H47" i="8"/>
  <c r="H59" i="8"/>
  <c r="H71" i="8"/>
  <c r="H83" i="8"/>
  <c r="H107" i="8"/>
  <c r="H119" i="8"/>
  <c r="H131" i="8"/>
  <c r="H143" i="8"/>
  <c r="H155" i="8"/>
  <c r="H167" i="8"/>
  <c r="H179" i="8"/>
  <c r="H191" i="8"/>
  <c r="H203" i="8"/>
  <c r="H215" i="8"/>
  <c r="H227" i="8"/>
  <c r="H239" i="8"/>
  <c r="H251" i="8"/>
  <c r="H263" i="8"/>
  <c r="H275" i="8"/>
  <c r="H287" i="8"/>
  <c r="H299" i="8"/>
  <c r="H311" i="8"/>
  <c r="H323" i="8"/>
  <c r="H335" i="8"/>
  <c r="H347" i="8"/>
  <c r="H359" i="8"/>
  <c r="H371" i="8"/>
  <c r="H383" i="8"/>
  <c r="H395" i="8"/>
  <c r="H407" i="8"/>
  <c r="H419" i="8"/>
  <c r="H431" i="8"/>
  <c r="H443" i="8"/>
  <c r="H455" i="8"/>
  <c r="H467" i="8"/>
  <c r="H479" i="8"/>
  <c r="H503" i="8"/>
  <c r="H515" i="8"/>
  <c r="H527" i="8"/>
  <c r="H539" i="8"/>
  <c r="H551" i="8"/>
  <c r="H563" i="8"/>
  <c r="H575" i="8"/>
  <c r="H587" i="8"/>
  <c r="H611" i="8"/>
  <c r="H623" i="8"/>
  <c r="H635" i="8"/>
  <c r="H647" i="8"/>
  <c r="H659" i="8"/>
  <c r="H24" i="8"/>
  <c r="H36" i="8"/>
  <c r="H48" i="8"/>
  <c r="H60" i="8"/>
  <c r="H72" i="8"/>
  <c r="H84" i="8"/>
  <c r="H96" i="8"/>
  <c r="H108" i="8"/>
  <c r="H120" i="8"/>
  <c r="H144" i="8"/>
  <c r="H156" i="8"/>
  <c r="H168" i="8"/>
  <c r="H180" i="8"/>
  <c r="H204" i="8"/>
  <c r="H216" i="8"/>
  <c r="H228" i="8"/>
  <c r="H240" i="8"/>
  <c r="H252" i="8"/>
  <c r="H264" i="8"/>
  <c r="H276" i="8"/>
  <c r="H288" i="8"/>
  <c r="H300" i="8"/>
  <c r="H312" i="8"/>
  <c r="H324" i="8"/>
  <c r="H336" i="8"/>
  <c r="H348" i="8"/>
  <c r="H360" i="8"/>
  <c r="H384" i="8"/>
  <c r="H396" i="8"/>
  <c r="H408" i="8"/>
  <c r="H420" i="8"/>
  <c r="H444" i="8"/>
  <c r="H456" i="8"/>
  <c r="H468" i="8"/>
  <c r="H480" i="8"/>
  <c r="H492" i="8"/>
  <c r="H504" i="8"/>
  <c r="H516" i="8"/>
  <c r="H528" i="8"/>
  <c r="H540" i="8"/>
  <c r="H552" i="8"/>
  <c r="H564" i="8"/>
  <c r="H576" i="8"/>
  <c r="H588" i="8"/>
  <c r="H600" i="8"/>
  <c r="H612" i="8"/>
  <c r="H624" i="8"/>
  <c r="H636" i="8"/>
  <c r="H648" i="8"/>
  <c r="H660" i="8"/>
  <c r="H133" i="8"/>
  <c r="H145" i="8"/>
  <c r="H157" i="8"/>
  <c r="H169" i="8"/>
  <c r="H181" i="8"/>
  <c r="H193" i="8"/>
  <c r="H205" i="8"/>
  <c r="H217" i="8"/>
  <c r="H229" i="8"/>
  <c r="H241" i="8"/>
  <c r="H253" i="8"/>
  <c r="H265" i="8"/>
  <c r="H277" i="8"/>
  <c r="H289" i="8"/>
  <c r="H301" i="8"/>
  <c r="H313" i="8"/>
  <c r="H325" i="8"/>
  <c r="H337" i="8"/>
  <c r="H349" i="8"/>
  <c r="H361" i="8"/>
  <c r="H373" i="8"/>
  <c r="H385" i="8"/>
  <c r="H397" i="8"/>
  <c r="H421" i="8"/>
  <c r="H433" i="8"/>
  <c r="H445" i="8"/>
  <c r="H457" i="8"/>
  <c r="H469" i="8"/>
  <c r="H481" i="8"/>
  <c r="H493" i="8"/>
  <c r="H505" i="8"/>
  <c r="H517" i="8"/>
  <c r="H541" i="8"/>
  <c r="H553" i="8"/>
  <c r="H565" i="8"/>
  <c r="H577" i="8"/>
  <c r="H589" i="8"/>
  <c r="H601" i="8"/>
  <c r="H613" i="8"/>
  <c r="H625" i="8"/>
  <c r="H637" i="8"/>
  <c r="H649" i="8"/>
  <c r="H661" i="8"/>
  <c r="H38" i="8"/>
  <c r="H50" i="8"/>
  <c r="H62" i="8"/>
  <c r="H74" i="8"/>
  <c r="H86" i="8"/>
  <c r="H98" i="8"/>
  <c r="H110" i="8"/>
  <c r="H122" i="8"/>
  <c r="H134" i="8"/>
  <c r="H146" i="8"/>
  <c r="H158" i="8"/>
  <c r="H170" i="8"/>
  <c r="H182" i="8"/>
  <c r="H194" i="8"/>
  <c r="H206" i="8"/>
  <c r="H218" i="8"/>
  <c r="H230" i="8"/>
  <c r="H242" i="8"/>
  <c r="H254" i="8"/>
  <c r="H266" i="8"/>
  <c r="H278" i="8"/>
  <c r="H290" i="8"/>
  <c r="H302" i="8"/>
  <c r="H314" i="8"/>
  <c r="H326" i="8"/>
  <c r="H338" i="8"/>
  <c r="H350" i="8"/>
  <c r="H362" i="8"/>
  <c r="H374" i="8"/>
  <c r="H386" i="8"/>
  <c r="H398" i="8"/>
  <c r="H410" i="8"/>
  <c r="H422" i="8"/>
  <c r="H434" i="8"/>
  <c r="H446" i="8"/>
  <c r="H470" i="8"/>
  <c r="H482" i="8"/>
  <c r="H494" i="8"/>
  <c r="H506" i="8"/>
  <c r="H518" i="8"/>
  <c r="H530" i="8"/>
  <c r="H542" i="8"/>
  <c r="H554" i="8"/>
  <c r="H566" i="8"/>
  <c r="H578" i="8"/>
  <c r="H590" i="8"/>
  <c r="H602" i="8"/>
  <c r="H626" i="8"/>
  <c r="H638" i="8"/>
  <c r="H650" i="8"/>
  <c r="H662" i="8"/>
  <c r="H39" i="8"/>
  <c r="H63" i="8"/>
  <c r="H75" i="8"/>
  <c r="H87" i="8"/>
  <c r="H99" i="8"/>
  <c r="H123" i="8"/>
  <c r="H135" i="8"/>
  <c r="H147" i="8"/>
  <c r="H159" i="8"/>
  <c r="H171" i="8"/>
  <c r="H183" i="8"/>
  <c r="H195" i="8"/>
  <c r="H207" i="8"/>
  <c r="H219" i="8"/>
  <c r="H243" i="8"/>
  <c r="H255" i="8"/>
  <c r="H267" i="8"/>
  <c r="H279" i="8"/>
  <c r="H303" i="8"/>
  <c r="H315" i="8"/>
  <c r="H327" i="8"/>
  <c r="H339" i="8"/>
  <c r="H351" i="8"/>
  <c r="H363" i="8"/>
  <c r="H375" i="8"/>
  <c r="H387" i="8"/>
  <c r="H399" i="8"/>
  <c r="H411" i="8"/>
  <c r="H423" i="8"/>
  <c r="H435" i="8"/>
  <c r="H447" i="8"/>
  <c r="H459" i="8"/>
  <c r="H471" i="8"/>
  <c r="H483" i="8"/>
  <c r="H495" i="8"/>
  <c r="H507" i="8"/>
  <c r="H519" i="8"/>
  <c r="H531" i="8"/>
  <c r="H543" i="8"/>
  <c r="H555" i="8"/>
  <c r="H567" i="8"/>
  <c r="H579" i="8"/>
  <c r="H591" i="8"/>
  <c r="H603" i="8"/>
  <c r="H615" i="8"/>
  <c r="H627" i="8"/>
  <c r="H639" i="8"/>
  <c r="H651" i="8"/>
  <c r="H663" i="8"/>
  <c r="H124" i="8"/>
  <c r="H136" i="8"/>
  <c r="H148" i="8"/>
  <c r="H160" i="8"/>
  <c r="H172" i="8"/>
  <c r="H184" i="8"/>
  <c r="H196" i="8"/>
  <c r="H208" i="8"/>
  <c r="H220" i="8"/>
  <c r="H232" i="8"/>
  <c r="H244" i="8"/>
  <c r="H256" i="8"/>
  <c r="H268" i="8"/>
  <c r="H280" i="8"/>
  <c r="H292" i="8"/>
  <c r="H304" i="8"/>
  <c r="H316" i="8"/>
  <c r="H328" i="8"/>
  <c r="H340" i="8"/>
  <c r="H352" i="8"/>
  <c r="H364" i="8"/>
  <c r="H376" i="8"/>
  <c r="H388" i="8"/>
  <c r="H400" i="8"/>
  <c r="H412" i="8"/>
  <c r="H424" i="8"/>
  <c r="H436" i="8"/>
  <c r="H448" i="8"/>
  <c r="H460" i="8"/>
  <c r="H472" i="8"/>
  <c r="H484" i="8"/>
  <c r="H496" i="8"/>
  <c r="H508" i="8"/>
  <c r="H520" i="8"/>
  <c r="H532" i="8"/>
  <c r="H544" i="8"/>
  <c r="H556" i="8"/>
  <c r="H568" i="8"/>
  <c r="H580" i="8"/>
  <c r="H592" i="8"/>
  <c r="H604" i="8"/>
  <c r="H616" i="8"/>
  <c r="H628" i="8"/>
  <c r="H640" i="8"/>
  <c r="H652" i="8"/>
  <c r="H29" i="8"/>
  <c r="H41" i="8"/>
  <c r="H53" i="8"/>
  <c r="H65" i="8"/>
  <c r="H77" i="8"/>
  <c r="H89" i="8"/>
  <c r="H101" i="8"/>
  <c r="H113" i="8"/>
  <c r="H125" i="8"/>
  <c r="H137" i="8"/>
  <c r="H149" i="8"/>
  <c r="H161" i="8"/>
  <c r="H173" i="8"/>
  <c r="H185" i="8"/>
  <c r="H197" i="8"/>
  <c r="H209" i="8"/>
  <c r="H221" i="8"/>
  <c r="H233" i="8"/>
  <c r="H245" i="8"/>
  <c r="H257" i="8"/>
  <c r="H281" i="8"/>
  <c r="H293" i="8"/>
  <c r="H305" i="8"/>
  <c r="H317" i="8"/>
  <c r="H329" i="8"/>
  <c r="H341" i="8"/>
  <c r="H353" i="8"/>
  <c r="H365" i="8"/>
  <c r="H377" i="8"/>
  <c r="H401" i="8"/>
  <c r="H413" i="8"/>
  <c r="H425" i="8"/>
  <c r="H437" i="8"/>
  <c r="H449" i="8"/>
  <c r="H461" i="8"/>
  <c r="H473" i="8"/>
  <c r="H485" i="8"/>
  <c r="H497" i="8"/>
  <c r="H509" i="8"/>
  <c r="H521" i="8"/>
  <c r="H533" i="8"/>
  <c r="H545" i="8"/>
  <c r="H557" i="8"/>
  <c r="H569" i="8"/>
  <c r="H581" i="8"/>
  <c r="H593" i="8"/>
  <c r="H605" i="8"/>
  <c r="H617" i="8"/>
  <c r="H641" i="8"/>
  <c r="H653" i="8"/>
  <c r="H30" i="8"/>
  <c r="H42" i="8"/>
  <c r="H54" i="8"/>
  <c r="H66" i="8"/>
  <c r="H78" i="8"/>
  <c r="H90" i="8"/>
  <c r="H102" i="8"/>
  <c r="H114" i="8"/>
  <c r="H126" i="8"/>
  <c r="H138" i="8"/>
  <c r="H150" i="8"/>
  <c r="H162" i="8"/>
  <c r="H174" i="8"/>
  <c r="H186" i="8"/>
  <c r="H198" i="8"/>
  <c r="H222" i="8"/>
  <c r="H234" i="8"/>
  <c r="H246" i="8"/>
  <c r="H258" i="8"/>
  <c r="H270" i="8"/>
  <c r="H282" i="8"/>
  <c r="H294" i="8"/>
  <c r="H306" i="8"/>
  <c r="H330" i="8"/>
  <c r="H342" i="8"/>
  <c r="H354" i="8"/>
  <c r="H366" i="8"/>
  <c r="H378" i="8"/>
  <c r="H390" i="8"/>
  <c r="H402" i="8"/>
  <c r="H414" i="8"/>
  <c r="H426" i="8"/>
  <c r="H438" i="8"/>
  <c r="H450" i="8"/>
  <c r="H462" i="8"/>
  <c r="H474" i="8"/>
  <c r="H486" i="8"/>
  <c r="H498" i="8"/>
  <c r="H510" i="8"/>
  <c r="H522" i="8"/>
  <c r="H534" i="8"/>
  <c r="H546" i="8"/>
  <c r="H558" i="8"/>
  <c r="H570" i="8"/>
  <c r="H582" i="8"/>
  <c r="H594" i="8"/>
  <c r="H606" i="8"/>
  <c r="H618" i="8"/>
  <c r="H630" i="8"/>
  <c r="H642" i="8"/>
  <c r="H654" i="8"/>
  <c r="K3" i="7"/>
  <c r="I3" i="7"/>
  <c r="T3" i="5"/>
  <c r="T9" i="5" s="1"/>
  <c r="G32" i="8"/>
  <c r="I32" i="8" s="1"/>
  <c r="G72" i="8"/>
  <c r="I72" i="8" s="1"/>
  <c r="G112" i="8"/>
  <c r="I112" i="8" s="1"/>
  <c r="G152" i="8"/>
  <c r="I152" i="8" s="1"/>
  <c r="G192" i="8"/>
  <c r="I192" i="8" s="1"/>
  <c r="G232" i="8"/>
  <c r="I232" i="8" s="1"/>
  <c r="G252" i="8"/>
  <c r="G312" i="8"/>
  <c r="I312" i="8" s="1"/>
  <c r="G332" i="8"/>
  <c r="I332" i="8" s="1"/>
  <c r="G412" i="8"/>
  <c r="I412" i="8" s="1"/>
  <c r="G552" i="8"/>
  <c r="I552" i="8" s="1"/>
  <c r="G65" i="8"/>
  <c r="I65" i="8" s="1"/>
  <c r="G35" i="8"/>
  <c r="G12" i="8"/>
  <c r="G258" i="8"/>
  <c r="I258" i="8" s="1"/>
  <c r="G256" i="8"/>
  <c r="I256" i="8" s="1"/>
  <c r="G121" i="8"/>
  <c r="I121" i="8" s="1"/>
  <c r="G295" i="8"/>
  <c r="I295" i="8" s="1"/>
  <c r="G257" i="8"/>
  <c r="G255" i="8"/>
  <c r="I255" i="8" s="1"/>
  <c r="G243" i="8"/>
  <c r="I243" i="8" s="1"/>
  <c r="G240" i="8"/>
  <c r="I240" i="8" s="1"/>
  <c r="G149" i="8"/>
  <c r="I149" i="8" s="1"/>
  <c r="G549" i="8"/>
  <c r="I549" i="8" s="1"/>
  <c r="G603" i="8"/>
  <c r="G559" i="8"/>
  <c r="I559" i="8" s="1"/>
  <c r="G296" i="8"/>
  <c r="I296" i="8" s="1"/>
  <c r="G560" i="8"/>
  <c r="I560" i="8" s="1"/>
  <c r="G297" i="8"/>
  <c r="I297" i="8" s="1"/>
  <c r="G92" i="8"/>
  <c r="I92" i="8" s="1"/>
  <c r="G172" i="8"/>
  <c r="G272" i="8"/>
  <c r="I272" i="8" s="1"/>
  <c r="G352" i="8"/>
  <c r="I352" i="8" s="1"/>
  <c r="G452" i="8"/>
  <c r="I452" i="8" s="1"/>
  <c r="G532" i="8"/>
  <c r="I532" i="8" s="1"/>
  <c r="G612" i="8"/>
  <c r="I612" i="8" s="1"/>
  <c r="G132" i="8"/>
  <c r="I132" i="8" s="1"/>
  <c r="G212" i="8"/>
  <c r="I212" i="8" s="1"/>
  <c r="G292" i="8"/>
  <c r="I292" i="8" s="1"/>
  <c r="G372" i="8"/>
  <c r="I372" i="8" s="1"/>
  <c r="G432" i="8"/>
  <c r="I432" i="8" s="1"/>
  <c r="G492" i="8"/>
  <c r="I492" i="8" s="1"/>
  <c r="G572" i="8"/>
  <c r="I572" i="8" s="1"/>
  <c r="G652" i="8"/>
  <c r="I652" i="8" s="1"/>
  <c r="G508" i="8"/>
  <c r="I508" i="8" s="1"/>
  <c r="G472" i="8"/>
  <c r="I472" i="8" s="1"/>
  <c r="G512" i="8"/>
  <c r="I512" i="8" s="1"/>
  <c r="G592" i="8"/>
  <c r="I592" i="8" s="1"/>
  <c r="G93" i="8"/>
  <c r="I93" i="8" s="1"/>
  <c r="G193" i="8"/>
  <c r="I193" i="8" s="1"/>
  <c r="G28" i="8"/>
  <c r="I28" i="8" s="1"/>
  <c r="G355" i="8"/>
  <c r="I355" i="8" s="1"/>
  <c r="G404" i="8"/>
  <c r="I404" i="8" s="1"/>
  <c r="G403" i="8"/>
  <c r="I403" i="8" s="1"/>
  <c r="G656" i="8"/>
  <c r="I656" i="8" s="1"/>
  <c r="G156" i="8"/>
  <c r="I156" i="8" s="1"/>
  <c r="G655" i="8"/>
  <c r="I655" i="8" s="1"/>
  <c r="G654" i="8"/>
  <c r="I654" i="8" s="1"/>
  <c r="G614" i="8"/>
  <c r="I614" i="8" s="1"/>
  <c r="G384" i="8"/>
  <c r="I384" i="8" s="1"/>
  <c r="G154" i="8"/>
  <c r="I154" i="8" s="1"/>
  <c r="G155" i="8"/>
  <c r="I155" i="8" s="1"/>
  <c r="G25" i="8"/>
  <c r="I25" i="8" s="1"/>
  <c r="G165" i="8"/>
  <c r="I165" i="8" s="1"/>
  <c r="G29" i="8"/>
  <c r="I29" i="8" s="1"/>
  <c r="G356" i="8"/>
  <c r="I356" i="8" s="1"/>
  <c r="G73" i="8"/>
  <c r="I73" i="8" s="1"/>
  <c r="G153" i="8"/>
  <c r="I153" i="8" s="1"/>
  <c r="G199" i="8"/>
  <c r="I199" i="8" s="1"/>
  <c r="G661" i="8"/>
  <c r="I661" i="8" s="1"/>
  <c r="G500" i="8"/>
  <c r="I500" i="8" s="1"/>
  <c r="G68" i="8"/>
  <c r="I68" i="8" s="1"/>
  <c r="G168" i="8"/>
  <c r="I168" i="8" s="1"/>
  <c r="G288" i="8"/>
  <c r="I288" i="8" s="1"/>
  <c r="G388" i="8"/>
  <c r="I388" i="8" s="1"/>
  <c r="G408" i="8"/>
  <c r="G36" i="8"/>
  <c r="I36" i="8" s="1"/>
  <c r="G501" i="8"/>
  <c r="I501" i="8" s="1"/>
  <c r="G33" i="8"/>
  <c r="I33" i="8" s="1"/>
  <c r="G113" i="8"/>
  <c r="G397" i="8"/>
  <c r="I397" i="8" s="1"/>
  <c r="G658" i="8"/>
  <c r="I658" i="8" s="1"/>
  <c r="G659" i="8"/>
  <c r="I659" i="8" s="1"/>
  <c r="G660" i="8"/>
  <c r="I660" i="8" s="1"/>
  <c r="G441" i="8"/>
  <c r="I441" i="8" s="1"/>
  <c r="G442" i="8"/>
  <c r="I442" i="8" s="1"/>
  <c r="G9" i="8"/>
  <c r="I9" i="8" s="1"/>
  <c r="G89" i="8"/>
  <c r="I89" i="8" s="1"/>
  <c r="G109" i="8"/>
  <c r="I109" i="8" s="1"/>
  <c r="G169" i="8"/>
  <c r="I169" i="8" s="1"/>
  <c r="G289" i="8"/>
  <c r="I289" i="8" s="1"/>
  <c r="G389" i="8"/>
  <c r="I389" i="8" s="1"/>
  <c r="G409" i="8"/>
  <c r="I409" i="8" s="1"/>
  <c r="G529" i="8"/>
  <c r="I529" i="8" s="1"/>
  <c r="G589" i="8"/>
  <c r="I589" i="8" s="1"/>
  <c r="G62" i="8"/>
  <c r="I62" i="8" s="1"/>
  <c r="G13" i="8"/>
  <c r="I13" i="8" s="1"/>
  <c r="G133" i="8"/>
  <c r="I133" i="8" s="1"/>
  <c r="G200" i="8"/>
  <c r="I200" i="8" s="1"/>
  <c r="G34" i="8"/>
  <c r="I34" i="8" s="1"/>
  <c r="G63" i="8"/>
  <c r="I63" i="8" s="1"/>
  <c r="G540" i="8"/>
  <c r="I540" i="8" s="1"/>
  <c r="G53" i="8"/>
  <c r="I53" i="8" s="1"/>
  <c r="G173" i="8"/>
  <c r="I173" i="8" s="1"/>
  <c r="G294" i="8"/>
  <c r="I294" i="8" s="1"/>
  <c r="G75" i="8"/>
  <c r="I75" i="8" s="1"/>
  <c r="G657" i="8"/>
  <c r="I657" i="8" s="1"/>
  <c r="G159" i="8"/>
  <c r="I159" i="8" s="1"/>
  <c r="G64" i="8"/>
  <c r="G541" i="8"/>
  <c r="I541" i="8" s="1"/>
  <c r="G497" i="8"/>
  <c r="I497" i="8" s="1"/>
  <c r="G601" i="8"/>
  <c r="I601" i="8" s="1"/>
  <c r="G298" i="8"/>
  <c r="I298" i="8" s="1"/>
  <c r="G598" i="8"/>
  <c r="I598" i="8" s="1"/>
  <c r="G137" i="8"/>
  <c r="I137" i="8" s="1"/>
  <c r="G557" i="8"/>
  <c r="I557" i="8" s="1"/>
  <c r="G38" i="8"/>
  <c r="I38" i="8" s="1"/>
  <c r="G238" i="8"/>
  <c r="I238" i="8" s="1"/>
  <c r="G318" i="8"/>
  <c r="G498" i="8"/>
  <c r="I498" i="8" s="1"/>
  <c r="G118" i="8"/>
  <c r="I118" i="8" s="1"/>
  <c r="G458" i="8"/>
  <c r="I458" i="8" s="1"/>
  <c r="G119" i="8"/>
  <c r="I119" i="8" s="1"/>
  <c r="G239" i="8"/>
  <c r="I239" i="8" s="1"/>
  <c r="G120" i="8"/>
  <c r="I120" i="8" s="1"/>
  <c r="G502" i="8"/>
  <c r="I502" i="8" s="1"/>
  <c r="G503" i="8"/>
  <c r="I503" i="8" s="1"/>
  <c r="G504" i="8"/>
  <c r="I504" i="8" s="1"/>
  <c r="G195" i="8"/>
  <c r="I195" i="8" s="1"/>
  <c r="G375" i="8"/>
  <c r="I375" i="8" s="1"/>
  <c r="G435" i="8"/>
  <c r="G495" i="8"/>
  <c r="I495" i="8" s="1"/>
  <c r="G196" i="8"/>
  <c r="I196" i="8" s="1"/>
  <c r="G436" i="8"/>
  <c r="I436" i="8" s="1"/>
  <c r="G496" i="8"/>
  <c r="I496" i="8" s="1"/>
  <c r="G58" i="8"/>
  <c r="I58" i="8" s="1"/>
  <c r="G138" i="8"/>
  <c r="I138" i="8" s="1"/>
  <c r="G178" i="8"/>
  <c r="I178" i="8" s="1"/>
  <c r="G278" i="8"/>
  <c r="I278" i="8" s="1"/>
  <c r="G398" i="8"/>
  <c r="I398" i="8" s="1"/>
  <c r="G438" i="8"/>
  <c r="I438" i="8" s="1"/>
  <c r="G558" i="8"/>
  <c r="I558" i="8" s="1"/>
  <c r="G561" i="8"/>
  <c r="I561" i="8" s="1"/>
  <c r="G19" i="8"/>
  <c r="I19" i="8" s="1"/>
  <c r="G99" i="8"/>
  <c r="I99" i="8" s="1"/>
  <c r="G299" i="8"/>
  <c r="I299" i="8" s="1"/>
  <c r="G319" i="8"/>
  <c r="I319" i="8" s="1"/>
  <c r="G399" i="8"/>
  <c r="I399" i="8" s="1"/>
  <c r="G479" i="8"/>
  <c r="I479" i="8" s="1"/>
  <c r="G562" i="8"/>
  <c r="I562" i="8" s="1"/>
  <c r="G40" i="8"/>
  <c r="G420" i="8"/>
  <c r="I420" i="8" s="1"/>
  <c r="G480" i="8"/>
  <c r="I480" i="8" s="1"/>
  <c r="G342" i="8"/>
  <c r="I342" i="8" s="1"/>
  <c r="G61" i="8"/>
  <c r="G281" i="8"/>
  <c r="I281" i="8" s="1"/>
  <c r="G481" i="8"/>
  <c r="I481" i="8" s="1"/>
  <c r="G204" i="8"/>
  <c r="I204" i="8" s="1"/>
  <c r="G449" i="8"/>
  <c r="I449" i="8" s="1"/>
  <c r="G182" i="8"/>
  <c r="I182" i="8" s="1"/>
  <c r="G262" i="8"/>
  <c r="I262" i="8" s="1"/>
  <c r="G282" i="8"/>
  <c r="I282" i="8" s="1"/>
  <c r="G382" i="8"/>
  <c r="I382" i="8" s="1"/>
  <c r="G116" i="8"/>
  <c r="I116" i="8" s="1"/>
  <c r="G205" i="8"/>
  <c r="I205" i="8" s="1"/>
  <c r="G344" i="8"/>
  <c r="I344" i="8" s="1"/>
  <c r="G454" i="8"/>
  <c r="I454" i="8" s="1"/>
  <c r="G599" i="8"/>
  <c r="I599" i="8" s="1"/>
  <c r="G98" i="8"/>
  <c r="I98" i="8" s="1"/>
  <c r="G198" i="8"/>
  <c r="I198" i="8" s="1"/>
  <c r="G338" i="8"/>
  <c r="I338" i="8" s="1"/>
  <c r="G418" i="8"/>
  <c r="I418" i="8" s="1"/>
  <c r="G518" i="8"/>
  <c r="I518" i="8" s="1"/>
  <c r="G618" i="8"/>
  <c r="I618" i="8" s="1"/>
  <c r="G81" i="8"/>
  <c r="I81" i="8" s="1"/>
  <c r="G59" i="8"/>
  <c r="I59" i="8" s="1"/>
  <c r="G219" i="8"/>
  <c r="I219" i="8" s="1"/>
  <c r="G339" i="8"/>
  <c r="I339" i="8" s="1"/>
  <c r="G439" i="8"/>
  <c r="I439" i="8" s="1"/>
  <c r="G519" i="8"/>
  <c r="I519" i="8" s="1"/>
  <c r="G302" i="8"/>
  <c r="I302" i="8" s="1"/>
  <c r="G60" i="8"/>
  <c r="I60" i="8" s="1"/>
  <c r="G260" i="8"/>
  <c r="I260" i="8" s="1"/>
  <c r="G114" i="8"/>
  <c r="I114" i="8" s="1"/>
  <c r="G448" i="8"/>
  <c r="I448" i="8" s="1"/>
  <c r="G181" i="8"/>
  <c r="I181" i="8" s="1"/>
  <c r="G381" i="8"/>
  <c r="I381" i="8" s="1"/>
  <c r="G343" i="8"/>
  <c r="I343" i="8" s="1"/>
  <c r="G43" i="8"/>
  <c r="I43" i="8" s="1"/>
  <c r="G143" i="8"/>
  <c r="I143" i="8" s="1"/>
  <c r="G263" i="8"/>
  <c r="I263" i="8" s="1"/>
  <c r="G283" i="8"/>
  <c r="I283" i="8" s="1"/>
  <c r="G323" i="8"/>
  <c r="I323" i="8" s="1"/>
  <c r="G383" i="8"/>
  <c r="I383" i="8" s="1"/>
  <c r="G117" i="8"/>
  <c r="I117" i="8" s="1"/>
  <c r="G208" i="8"/>
  <c r="I208" i="8" s="1"/>
  <c r="G348" i="8"/>
  <c r="I348" i="8" s="1"/>
  <c r="G600" i="8"/>
  <c r="I600" i="8" s="1"/>
  <c r="G378" i="8"/>
  <c r="I378" i="8" s="1"/>
  <c r="G478" i="8"/>
  <c r="I478" i="8" s="1"/>
  <c r="G638" i="8"/>
  <c r="I638" i="8" s="1"/>
  <c r="G443" i="8"/>
  <c r="I443" i="8" s="1"/>
  <c r="G39" i="8"/>
  <c r="I39" i="8" s="1"/>
  <c r="G179" i="8"/>
  <c r="I179" i="8" s="1"/>
  <c r="G279" i="8"/>
  <c r="I279" i="8" s="1"/>
  <c r="G379" i="8"/>
  <c r="I379" i="8" s="1"/>
  <c r="G419" i="8"/>
  <c r="I419" i="8" s="1"/>
  <c r="G82" i="8"/>
  <c r="I82" i="8" s="1"/>
  <c r="G444" i="8"/>
  <c r="I444" i="8" s="1"/>
  <c r="G180" i="8"/>
  <c r="I180" i="8" s="1"/>
  <c r="G380" i="8"/>
  <c r="I380" i="8" s="1"/>
  <c r="G580" i="8"/>
  <c r="I580" i="8" s="1"/>
  <c r="G203" i="8"/>
  <c r="I203" i="8" s="1"/>
  <c r="G141" i="8"/>
  <c r="I141" i="8" s="1"/>
  <c r="G321" i="8"/>
  <c r="I321" i="8" s="1"/>
  <c r="G115" i="8"/>
  <c r="I115" i="8" s="1"/>
  <c r="G144" i="8"/>
  <c r="I144" i="8" s="1"/>
  <c r="G264" i="8"/>
  <c r="I264" i="8" s="1"/>
  <c r="G284" i="8"/>
  <c r="I284" i="8" s="1"/>
  <c r="G324" i="8"/>
  <c r="I324" i="8" s="1"/>
  <c r="G23" i="8"/>
  <c r="G349" i="8"/>
  <c r="I349" i="8" s="1"/>
  <c r="G18" i="8"/>
  <c r="G469" i="8"/>
  <c r="I469" i="8" s="1"/>
  <c r="G416" i="8"/>
  <c r="I416" i="8" s="1"/>
  <c r="G124" i="8"/>
  <c r="I124" i="8" s="1"/>
  <c r="G564" i="8"/>
  <c r="I564" i="8" s="1"/>
  <c r="G468" i="8"/>
  <c r="I468" i="8" s="1"/>
  <c r="G123" i="8"/>
  <c r="I123" i="8" s="1"/>
  <c r="G509" i="8"/>
  <c r="I509" i="8" s="1"/>
  <c r="G315" i="8"/>
  <c r="I315" i="8" s="1"/>
  <c r="G209" i="8"/>
  <c r="I209" i="8" s="1"/>
  <c r="G568" i="8"/>
  <c r="I568" i="8" s="1"/>
  <c r="G217" i="8"/>
  <c r="I217" i="8" s="1"/>
  <c r="G663" i="8"/>
  <c r="I663" i="8" s="1"/>
  <c r="G316" i="8"/>
  <c r="I316" i="8" s="1"/>
  <c r="G84" i="8"/>
  <c r="I84" i="8" s="1"/>
  <c r="G563" i="8"/>
  <c r="I563" i="8" s="1"/>
  <c r="G464" i="8"/>
  <c r="I464" i="8" s="1"/>
  <c r="G174" i="8"/>
  <c r="I174" i="8" s="1"/>
  <c r="G37" i="8"/>
  <c r="I37" i="8" s="1"/>
  <c r="G622" i="8"/>
  <c r="I622" i="8" s="1"/>
  <c r="G317" i="8"/>
  <c r="I317" i="8" s="1"/>
  <c r="G621" i="8"/>
  <c r="I621" i="8" s="1"/>
  <c r="G214" i="8"/>
  <c r="I214" i="8" s="1"/>
  <c r="G662" i="8"/>
  <c r="I662" i="8" s="1"/>
  <c r="G414" i="8"/>
  <c r="I414" i="8" s="1"/>
  <c r="G83" i="8"/>
  <c r="I83" i="8" s="1"/>
  <c r="G515" i="8"/>
  <c r="I515" i="8" s="1"/>
  <c r="G176" i="8"/>
  <c r="I176" i="8" s="1"/>
  <c r="G85" i="8"/>
  <c r="I85" i="8" s="1"/>
  <c r="G514" i="8"/>
  <c r="I514" i="8" s="1"/>
  <c r="G415" i="8"/>
  <c r="I415" i="8" s="1"/>
  <c r="G175" i="8"/>
  <c r="I175" i="8" s="1"/>
  <c r="G620" i="8"/>
  <c r="I620" i="8" s="1"/>
  <c r="G357" i="8"/>
  <c r="G122" i="8"/>
  <c r="I122" i="8" s="1"/>
  <c r="G78" i="8"/>
  <c r="I78" i="8" s="1"/>
  <c r="G158" i="8"/>
  <c r="I158" i="8" s="1"/>
  <c r="G218" i="8"/>
  <c r="I218" i="8" s="1"/>
  <c r="G358" i="8"/>
  <c r="I358" i="8" s="1"/>
  <c r="G538" i="8"/>
  <c r="I538" i="8" s="1"/>
  <c r="G578" i="8"/>
  <c r="I578" i="8" s="1"/>
  <c r="G201" i="8"/>
  <c r="I201" i="8" s="1"/>
  <c r="G79" i="8"/>
  <c r="I79" i="8" s="1"/>
  <c r="G139" i="8"/>
  <c r="I139" i="8" s="1"/>
  <c r="G259" i="8"/>
  <c r="I259" i="8" s="1"/>
  <c r="G359" i="8"/>
  <c r="I359" i="8" s="1"/>
  <c r="G459" i="8"/>
  <c r="I459" i="8" s="1"/>
  <c r="G539" i="8"/>
  <c r="I539" i="8" s="1"/>
  <c r="G202" i="8"/>
  <c r="I202" i="8" s="1"/>
  <c r="G140" i="8"/>
  <c r="I140" i="8" s="1"/>
  <c r="G320" i="8"/>
  <c r="I320" i="8" s="1"/>
  <c r="G440" i="8"/>
  <c r="I440" i="8" s="1"/>
  <c r="G597" i="8"/>
  <c r="I597" i="8" s="1"/>
  <c r="G101" i="8"/>
  <c r="I101" i="8" s="1"/>
  <c r="G261" i="8"/>
  <c r="I261" i="8" s="1"/>
  <c r="G641" i="8"/>
  <c r="I641" i="8" s="1"/>
  <c r="G629" i="8"/>
  <c r="I629" i="8" s="1"/>
  <c r="G145" i="8"/>
  <c r="I145" i="8" s="1"/>
  <c r="G185" i="8"/>
  <c r="I185" i="8" s="1"/>
  <c r="G225" i="8"/>
  <c r="I225" i="8" s="1"/>
  <c r="G265" i="8"/>
  <c r="I265" i="8" s="1"/>
  <c r="G24" i="8"/>
  <c r="I24" i="8" s="1"/>
  <c r="G354" i="8"/>
  <c r="I354" i="8" s="1"/>
  <c r="G499" i="8"/>
  <c r="I499" i="8" s="1"/>
  <c r="G602" i="8"/>
  <c r="I602" i="8" s="1"/>
  <c r="G588" i="8"/>
  <c r="I588" i="8" s="1"/>
  <c r="G314" i="8"/>
  <c r="I314" i="8" s="1"/>
  <c r="G254" i="8"/>
  <c r="I254" i="8" s="1"/>
  <c r="G108" i="8"/>
  <c r="I108" i="8" s="1"/>
  <c r="G54" i="8"/>
  <c r="I54" i="8" s="1"/>
  <c r="G617" i="8"/>
  <c r="I617" i="8" s="1"/>
  <c r="G308" i="8"/>
  <c r="I308" i="8" s="1"/>
  <c r="G194" i="8"/>
  <c r="I194" i="8" s="1"/>
  <c r="G48" i="8"/>
  <c r="I48" i="8" s="1"/>
  <c r="G616" i="8"/>
  <c r="I616" i="8" s="1"/>
  <c r="G555" i="8"/>
  <c r="I555" i="8" s="1"/>
  <c r="G368" i="8"/>
  <c r="I368" i="8" s="1"/>
  <c r="G277" i="8"/>
  <c r="I277" i="8" s="1"/>
  <c r="G135" i="8"/>
  <c r="I135" i="8" s="1"/>
  <c r="G554" i="8"/>
  <c r="I554" i="8" s="1"/>
  <c r="G428" i="8"/>
  <c r="I428" i="8" s="1"/>
  <c r="G337" i="8"/>
  <c r="I337" i="8" s="1"/>
  <c r="G276" i="8"/>
  <c r="I276" i="8" s="1"/>
  <c r="G188" i="8"/>
  <c r="I188" i="8" s="1"/>
  <c r="G76" i="8"/>
  <c r="G648" i="8"/>
  <c r="I648" i="8" s="1"/>
  <c r="G374" i="8"/>
  <c r="I374" i="8" s="1"/>
  <c r="G556" i="8"/>
  <c r="I556" i="8" s="1"/>
  <c r="G434" i="8"/>
  <c r="I434" i="8" s="1"/>
  <c r="G248" i="8"/>
  <c r="I248" i="8" s="1"/>
  <c r="G136" i="8"/>
  <c r="I136" i="8" s="1"/>
  <c r="G494" i="8"/>
  <c r="I494" i="8" s="1"/>
  <c r="G77" i="8"/>
  <c r="I77" i="8" s="1"/>
  <c r="G615" i="8"/>
  <c r="I615" i="8" s="1"/>
  <c r="G134" i="8"/>
  <c r="I134" i="8" s="1"/>
  <c r="G548" i="8"/>
  <c r="I548" i="8" s="1"/>
  <c r="G457" i="8"/>
  <c r="I457" i="8" s="1"/>
  <c r="G396" i="8"/>
  <c r="I396" i="8" s="1"/>
  <c r="G335" i="8"/>
  <c r="I335" i="8" s="1"/>
  <c r="G274" i="8"/>
  <c r="I274" i="8" s="1"/>
  <c r="G216" i="8"/>
  <c r="I216" i="8" s="1"/>
  <c r="G128" i="8"/>
  <c r="I128" i="8" s="1"/>
  <c r="G74" i="8"/>
  <c r="I74" i="8" s="1"/>
  <c r="G16" i="8"/>
  <c r="G608" i="8"/>
  <c r="I608" i="8" s="1"/>
  <c r="G517" i="8"/>
  <c r="I517" i="8" s="1"/>
  <c r="G456" i="8"/>
  <c r="I456" i="8" s="1"/>
  <c r="G395" i="8"/>
  <c r="I395" i="8" s="1"/>
  <c r="G334" i="8"/>
  <c r="I334" i="8" s="1"/>
  <c r="G215" i="8"/>
  <c r="I215" i="8" s="1"/>
  <c r="G157" i="8"/>
  <c r="I157" i="8" s="1"/>
  <c r="G15" i="8"/>
  <c r="I15" i="8" s="1"/>
  <c r="G577" i="8"/>
  <c r="I577" i="8" s="1"/>
  <c r="G516" i="8"/>
  <c r="I516" i="8" s="1"/>
  <c r="G455" i="8"/>
  <c r="I455" i="8" s="1"/>
  <c r="G394" i="8"/>
  <c r="I394" i="8" s="1"/>
  <c r="G268" i="8"/>
  <c r="I268" i="8" s="1"/>
  <c r="G22" i="8"/>
  <c r="I22" i="8" s="1"/>
  <c r="G42" i="8"/>
  <c r="I42" i="8" s="1"/>
  <c r="G102" i="8"/>
  <c r="I102" i="8" s="1"/>
  <c r="G162" i="8"/>
  <c r="I162" i="8" s="1"/>
  <c r="G222" i="8"/>
  <c r="I222" i="8" s="1"/>
  <c r="G242" i="8"/>
  <c r="I242" i="8" s="1"/>
  <c r="G362" i="8"/>
  <c r="I362" i="8" s="1"/>
  <c r="G402" i="8"/>
  <c r="I402" i="8" s="1"/>
  <c r="G422" i="8"/>
  <c r="I422" i="8" s="1"/>
  <c r="G462" i="8"/>
  <c r="I462" i="8" s="1"/>
  <c r="G482" i="8"/>
  <c r="I482" i="8" s="1"/>
  <c r="G522" i="8"/>
  <c r="I522" i="8" s="1"/>
  <c r="G582" i="8"/>
  <c r="I582" i="8" s="1"/>
  <c r="G642" i="8"/>
  <c r="I642" i="8" s="1"/>
  <c r="G88" i="8"/>
  <c r="G129" i="8"/>
  <c r="I129" i="8" s="1"/>
  <c r="G177" i="8"/>
  <c r="I177" i="8" s="1"/>
  <c r="G223" i="8"/>
  <c r="I223" i="8" s="1"/>
  <c r="G363" i="8"/>
  <c r="I363" i="8" s="1"/>
  <c r="G417" i="8"/>
  <c r="I417" i="8" s="1"/>
  <c r="G474" i="8"/>
  <c r="I474" i="8" s="1"/>
  <c r="G569" i="8"/>
  <c r="I569" i="8" s="1"/>
  <c r="G623" i="8"/>
  <c r="I623" i="8" s="1"/>
  <c r="G103" i="8"/>
  <c r="I103" i="8" s="1"/>
  <c r="G163" i="8"/>
  <c r="I163" i="8" s="1"/>
  <c r="G183" i="8"/>
  <c r="I183" i="8" s="1"/>
  <c r="G303" i="8"/>
  <c r="I303" i="8" s="1"/>
  <c r="G423" i="8"/>
  <c r="I423" i="8" s="1"/>
  <c r="G463" i="8"/>
  <c r="I463" i="8" s="1"/>
  <c r="G483" i="8"/>
  <c r="I483" i="8" s="1"/>
  <c r="G523" i="8"/>
  <c r="I523" i="8" s="1"/>
  <c r="G543" i="8"/>
  <c r="I543" i="8" s="1"/>
  <c r="G583" i="8"/>
  <c r="I583" i="8" s="1"/>
  <c r="G643" i="8"/>
  <c r="I643" i="8" s="1"/>
  <c r="G224" i="8"/>
  <c r="I224" i="8" s="1"/>
  <c r="G376" i="8"/>
  <c r="I376" i="8" s="1"/>
  <c r="G475" i="8"/>
  <c r="I475" i="8" s="1"/>
  <c r="G528" i="8"/>
  <c r="I528" i="8" s="1"/>
  <c r="G574" i="8"/>
  <c r="I574" i="8" s="1"/>
  <c r="G624" i="8"/>
  <c r="I624" i="8" s="1"/>
  <c r="G44" i="8"/>
  <c r="I44" i="8" s="1"/>
  <c r="G104" i="8"/>
  <c r="I104" i="8" s="1"/>
  <c r="G164" i="8"/>
  <c r="I164" i="8" s="1"/>
  <c r="G184" i="8"/>
  <c r="I184" i="8" s="1"/>
  <c r="G244" i="8"/>
  <c r="I244" i="8" s="1"/>
  <c r="G304" i="8"/>
  <c r="I304" i="8" s="1"/>
  <c r="G364" i="8"/>
  <c r="I364" i="8" s="1"/>
  <c r="G484" i="8"/>
  <c r="I484" i="8" s="1"/>
  <c r="G524" i="8"/>
  <c r="I524" i="8" s="1"/>
  <c r="G544" i="8"/>
  <c r="I544" i="8" s="1"/>
  <c r="G584" i="8"/>
  <c r="I584" i="8" s="1"/>
  <c r="G604" i="8"/>
  <c r="I604" i="8" s="1"/>
  <c r="G644" i="8"/>
  <c r="I644" i="8" s="1"/>
  <c r="G3" i="8"/>
  <c r="I3" i="8" s="1"/>
  <c r="G55" i="8"/>
  <c r="I55" i="8" s="1"/>
  <c r="G94" i="8"/>
  <c r="I94" i="8" s="1"/>
  <c r="G377" i="8"/>
  <c r="I377" i="8" s="1"/>
  <c r="G476" i="8"/>
  <c r="I476" i="8" s="1"/>
  <c r="G575" i="8"/>
  <c r="I575" i="8" s="1"/>
  <c r="G628" i="8"/>
  <c r="I628" i="8" s="1"/>
  <c r="G579" i="8"/>
  <c r="I579" i="8" s="1"/>
  <c r="G20" i="8"/>
  <c r="I20" i="8" s="1"/>
  <c r="G160" i="8"/>
  <c r="I160" i="8" s="1"/>
  <c r="G340" i="8"/>
  <c r="I340" i="8" s="1"/>
  <c r="G460" i="8"/>
  <c r="I460" i="8" s="1"/>
  <c r="G21" i="8"/>
  <c r="I21" i="8" s="1"/>
  <c r="G241" i="8"/>
  <c r="I241" i="8" s="1"/>
  <c r="G421" i="8"/>
  <c r="I421" i="8" s="1"/>
  <c r="G125" i="8"/>
  <c r="I125" i="8" s="1"/>
  <c r="G325" i="8"/>
  <c r="I325" i="8" s="1"/>
  <c r="G385" i="8"/>
  <c r="I385" i="8" s="1"/>
  <c r="G485" i="8"/>
  <c r="I485" i="8" s="1"/>
  <c r="G565" i="8"/>
  <c r="I565" i="8" s="1"/>
  <c r="G645" i="8"/>
  <c r="I645" i="8" s="1"/>
  <c r="G4" i="8"/>
  <c r="G477" i="8"/>
  <c r="I477" i="8" s="1"/>
  <c r="G26" i="8"/>
  <c r="I26" i="8" s="1"/>
  <c r="G86" i="8"/>
  <c r="I86" i="8" s="1"/>
  <c r="G166" i="8"/>
  <c r="I166" i="8" s="1"/>
  <c r="G226" i="8"/>
  <c r="I226" i="8" s="1"/>
  <c r="G306" i="8"/>
  <c r="I306" i="8" s="1"/>
  <c r="G386" i="8"/>
  <c r="I386" i="8" s="1"/>
  <c r="G446" i="8"/>
  <c r="I446" i="8" s="1"/>
  <c r="G526" i="8"/>
  <c r="I526" i="8" s="1"/>
  <c r="G606" i="8"/>
  <c r="I606" i="8" s="1"/>
  <c r="G57" i="8"/>
  <c r="I57" i="8" s="1"/>
  <c r="G142" i="8"/>
  <c r="I142" i="8" s="1"/>
  <c r="G229" i="8"/>
  <c r="I229" i="8" s="1"/>
  <c r="G322" i="8"/>
  <c r="I322" i="8" s="1"/>
  <c r="G634" i="8"/>
  <c r="I634" i="8" s="1"/>
  <c r="G47" i="8"/>
  <c r="I47" i="8" s="1"/>
  <c r="G87" i="8"/>
  <c r="I87" i="8" s="1"/>
  <c r="G127" i="8"/>
  <c r="I127" i="8" s="1"/>
  <c r="G167" i="8"/>
  <c r="I167" i="8" s="1"/>
  <c r="G207" i="8"/>
  <c r="I207" i="8" s="1"/>
  <c r="G247" i="8"/>
  <c r="I247" i="8" s="1"/>
  <c r="G267" i="8"/>
  <c r="I267" i="8" s="1"/>
  <c r="G287" i="8"/>
  <c r="I287" i="8" s="1"/>
  <c r="G307" i="8"/>
  <c r="I307" i="8" s="1"/>
  <c r="G327" i="8"/>
  <c r="I327" i="8" s="1"/>
  <c r="G347" i="8"/>
  <c r="I347" i="8" s="1"/>
  <c r="G367" i="8"/>
  <c r="I367" i="8" s="1"/>
  <c r="G387" i="8"/>
  <c r="I387" i="8" s="1"/>
  <c r="G407" i="8"/>
  <c r="I407" i="8" s="1"/>
  <c r="G427" i="8"/>
  <c r="I427" i="8" s="1"/>
  <c r="G467" i="8"/>
  <c r="I467" i="8" s="1"/>
  <c r="G487" i="8"/>
  <c r="I487" i="8" s="1"/>
  <c r="G507" i="8"/>
  <c r="I507" i="8" s="1"/>
  <c r="G527" i="8"/>
  <c r="I527" i="8" s="1"/>
  <c r="G547" i="8"/>
  <c r="I547" i="8" s="1"/>
  <c r="G567" i="8"/>
  <c r="I567" i="8" s="1"/>
  <c r="G587" i="8"/>
  <c r="I587" i="8" s="1"/>
  <c r="G607" i="8"/>
  <c r="I607" i="8" s="1"/>
  <c r="G627" i="8"/>
  <c r="I627" i="8" s="1"/>
  <c r="G647" i="8"/>
  <c r="I647" i="8" s="1"/>
  <c r="G8" i="8"/>
  <c r="G97" i="8"/>
  <c r="I97" i="8" s="1"/>
  <c r="G234" i="8"/>
  <c r="I234" i="8" s="1"/>
  <c r="G437" i="8"/>
  <c r="I437" i="8" s="1"/>
  <c r="G536" i="8"/>
  <c r="I536" i="8" s="1"/>
  <c r="G635" i="8"/>
  <c r="I635" i="8" s="1"/>
  <c r="G619" i="8"/>
  <c r="I619" i="8" s="1"/>
  <c r="G220" i="8"/>
  <c r="I220" i="8" s="1"/>
  <c r="G360" i="8"/>
  <c r="I360" i="8" s="1"/>
  <c r="G640" i="8"/>
  <c r="I640" i="8" s="1"/>
  <c r="G161" i="8"/>
  <c r="I161" i="8" s="1"/>
  <c r="G361" i="8"/>
  <c r="I361" i="8" s="1"/>
  <c r="G461" i="8"/>
  <c r="I461" i="8" s="1"/>
  <c r="G245" i="8"/>
  <c r="I245" i="8" s="1"/>
  <c r="G345" i="8"/>
  <c r="I345" i="8" s="1"/>
  <c r="G425" i="8"/>
  <c r="I425" i="8" s="1"/>
  <c r="G505" i="8"/>
  <c r="I505" i="8" s="1"/>
  <c r="G605" i="8"/>
  <c r="I605" i="8" s="1"/>
  <c r="G95" i="8"/>
  <c r="G576" i="8"/>
  <c r="I576" i="8" s="1"/>
  <c r="G66" i="8"/>
  <c r="I66" i="8" s="1"/>
  <c r="G146" i="8"/>
  <c r="I146" i="8" s="1"/>
  <c r="G266" i="8"/>
  <c r="I266" i="8" s="1"/>
  <c r="G366" i="8"/>
  <c r="I366" i="8" s="1"/>
  <c r="G466" i="8"/>
  <c r="I466" i="8" s="1"/>
  <c r="G566" i="8"/>
  <c r="I566" i="8" s="1"/>
  <c r="G646" i="8"/>
  <c r="I646" i="8" s="1"/>
  <c r="G5" i="8"/>
  <c r="G96" i="8"/>
  <c r="I96" i="8" s="1"/>
  <c r="G275" i="8"/>
  <c r="I275" i="8" s="1"/>
  <c r="G424" i="8"/>
  <c r="I424" i="8" s="1"/>
  <c r="G535" i="8"/>
  <c r="I535" i="8" s="1"/>
  <c r="G7" i="8"/>
  <c r="G67" i="8"/>
  <c r="I67" i="8" s="1"/>
  <c r="G107" i="8"/>
  <c r="I107" i="8" s="1"/>
  <c r="G147" i="8"/>
  <c r="I147" i="8" s="1"/>
  <c r="G187" i="8"/>
  <c r="I187" i="8" s="1"/>
  <c r="G227" i="8"/>
  <c r="I227" i="8" s="1"/>
  <c r="G447" i="8"/>
  <c r="I447" i="8" s="1"/>
  <c r="G235" i="8"/>
  <c r="I235" i="8" s="1"/>
  <c r="G537" i="8"/>
  <c r="I537" i="8" s="1"/>
  <c r="G594" i="8"/>
  <c r="I594" i="8" s="1"/>
  <c r="G636" i="8"/>
  <c r="I636" i="8" s="1"/>
  <c r="G80" i="8"/>
  <c r="G280" i="8"/>
  <c r="I280" i="8" s="1"/>
  <c r="G400" i="8"/>
  <c r="I400" i="8" s="1"/>
  <c r="G301" i="8"/>
  <c r="I301" i="8" s="1"/>
  <c r="G401" i="8"/>
  <c r="I401" i="8" s="1"/>
  <c r="G521" i="8"/>
  <c r="I521" i="8" s="1"/>
  <c r="G105" i="8"/>
  <c r="I105" i="8" s="1"/>
  <c r="G285" i="8"/>
  <c r="I285" i="8" s="1"/>
  <c r="G365" i="8"/>
  <c r="I365" i="8" s="1"/>
  <c r="G445" i="8"/>
  <c r="I445" i="8" s="1"/>
  <c r="G545" i="8"/>
  <c r="I545" i="8" s="1"/>
  <c r="G585" i="8"/>
  <c r="I585" i="8" s="1"/>
  <c r="G56" i="8"/>
  <c r="I56" i="8" s="1"/>
  <c r="G534" i="8"/>
  <c r="I534" i="8" s="1"/>
  <c r="G46" i="8"/>
  <c r="I46" i="8" s="1"/>
  <c r="G126" i="8"/>
  <c r="I126" i="8" s="1"/>
  <c r="G206" i="8"/>
  <c r="I206" i="8" s="1"/>
  <c r="G246" i="8"/>
  <c r="I246" i="8" s="1"/>
  <c r="G326" i="8"/>
  <c r="I326" i="8" s="1"/>
  <c r="G426" i="8"/>
  <c r="I426" i="8" s="1"/>
  <c r="G506" i="8"/>
  <c r="I506" i="8" s="1"/>
  <c r="G546" i="8"/>
  <c r="I546" i="8" s="1"/>
  <c r="G626" i="8"/>
  <c r="I626" i="8" s="1"/>
  <c r="G49" i="8"/>
  <c r="I49" i="8" s="1"/>
  <c r="G69" i="8"/>
  <c r="I69" i="8" s="1"/>
  <c r="G189" i="8"/>
  <c r="I189" i="8" s="1"/>
  <c r="G249" i="8"/>
  <c r="I249" i="8" s="1"/>
  <c r="G269" i="8"/>
  <c r="I269" i="8" s="1"/>
  <c r="G309" i="8"/>
  <c r="I309" i="8" s="1"/>
  <c r="G329" i="8"/>
  <c r="I329" i="8" s="1"/>
  <c r="G369" i="8"/>
  <c r="I369" i="8" s="1"/>
  <c r="G429" i="8"/>
  <c r="I429" i="8" s="1"/>
  <c r="G489" i="8"/>
  <c r="I489" i="8" s="1"/>
  <c r="G609" i="8"/>
  <c r="I609" i="8" s="1"/>
  <c r="G649" i="8"/>
  <c r="I649" i="8" s="1"/>
  <c r="G14" i="8"/>
  <c r="I14" i="8" s="1"/>
  <c r="G197" i="8"/>
  <c r="I197" i="8" s="1"/>
  <c r="G236" i="8"/>
  <c r="I236" i="8" s="1"/>
  <c r="G328" i="8"/>
  <c r="I328" i="8" s="1"/>
  <c r="G595" i="8"/>
  <c r="I595" i="8" s="1"/>
  <c r="G637" i="8"/>
  <c r="I637" i="8" s="1"/>
  <c r="G639" i="8"/>
  <c r="I639" i="8" s="1"/>
  <c r="G100" i="8"/>
  <c r="G300" i="8"/>
  <c r="I300" i="8" s="1"/>
  <c r="G520" i="8"/>
  <c r="I520" i="8" s="1"/>
  <c r="G41" i="8"/>
  <c r="I41" i="8" s="1"/>
  <c r="G221" i="8"/>
  <c r="I221" i="8" s="1"/>
  <c r="G341" i="8"/>
  <c r="I341" i="8" s="1"/>
  <c r="G581" i="8"/>
  <c r="I581" i="8" s="1"/>
  <c r="G45" i="8"/>
  <c r="I45" i="8" s="1"/>
  <c r="G305" i="8"/>
  <c r="I305" i="8" s="1"/>
  <c r="G405" i="8"/>
  <c r="I405" i="8" s="1"/>
  <c r="G465" i="8"/>
  <c r="I465" i="8" s="1"/>
  <c r="G525" i="8"/>
  <c r="I525" i="8" s="1"/>
  <c r="G625" i="8"/>
  <c r="I625" i="8" s="1"/>
  <c r="G228" i="8"/>
  <c r="I228" i="8" s="1"/>
  <c r="G6" i="8"/>
  <c r="G106" i="8"/>
  <c r="I106" i="8" s="1"/>
  <c r="G186" i="8"/>
  <c r="I186" i="8" s="1"/>
  <c r="G286" i="8"/>
  <c r="I286" i="8" s="1"/>
  <c r="G346" i="8"/>
  <c r="I346" i="8" s="1"/>
  <c r="G406" i="8"/>
  <c r="I406" i="8" s="1"/>
  <c r="G486" i="8"/>
  <c r="I486" i="8" s="1"/>
  <c r="G586" i="8"/>
  <c r="I586" i="8" s="1"/>
  <c r="G27" i="8"/>
  <c r="I27" i="8" s="1"/>
  <c r="G17" i="8"/>
  <c r="G148" i="8"/>
  <c r="I148" i="8" s="1"/>
  <c r="G237" i="8"/>
  <c r="I237" i="8" s="1"/>
  <c r="G336" i="8"/>
  <c r="I336" i="8" s="1"/>
  <c r="G488" i="8"/>
  <c r="I488" i="8" s="1"/>
  <c r="G596" i="8"/>
  <c r="I596" i="8" s="1"/>
  <c r="G10" i="8"/>
  <c r="I10" i="8" s="1"/>
  <c r="G30" i="8"/>
  <c r="I30" i="8" s="1"/>
  <c r="G50" i="8"/>
  <c r="I50" i="8" s="1"/>
  <c r="G70" i="8"/>
  <c r="I70" i="8" s="1"/>
  <c r="G90" i="8"/>
  <c r="I90" i="8" s="1"/>
  <c r="G110" i="8"/>
  <c r="I110" i="8" s="1"/>
  <c r="G130" i="8"/>
  <c r="I130" i="8" s="1"/>
  <c r="G150" i="8"/>
  <c r="I150" i="8" s="1"/>
  <c r="G170" i="8"/>
  <c r="I170" i="8" s="1"/>
  <c r="G190" i="8"/>
  <c r="I190" i="8" s="1"/>
  <c r="G210" i="8"/>
  <c r="G230" i="8"/>
  <c r="I230" i="8" s="1"/>
  <c r="G250" i="8"/>
  <c r="G270" i="8"/>
  <c r="I270" i="8" s="1"/>
  <c r="G290" i="8"/>
  <c r="I290" i="8" s="1"/>
  <c r="G310" i="8"/>
  <c r="I310" i="8" s="1"/>
  <c r="G330" i="8"/>
  <c r="I330" i="8" s="1"/>
  <c r="G350" i="8"/>
  <c r="I350" i="8" s="1"/>
  <c r="G370" i="8"/>
  <c r="I370" i="8" s="1"/>
  <c r="G390" i="8"/>
  <c r="I390" i="8" s="1"/>
  <c r="G410" i="8"/>
  <c r="I410" i="8" s="1"/>
  <c r="G430" i="8"/>
  <c r="I430" i="8" s="1"/>
  <c r="G450" i="8"/>
  <c r="I450" i="8" s="1"/>
  <c r="G470" i="8"/>
  <c r="I470" i="8" s="1"/>
  <c r="G490" i="8"/>
  <c r="I490" i="8" s="1"/>
  <c r="G510" i="8"/>
  <c r="I510" i="8" s="1"/>
  <c r="G530" i="8"/>
  <c r="I530" i="8" s="1"/>
  <c r="G550" i="8"/>
  <c r="I550" i="8" s="1"/>
  <c r="G570" i="8"/>
  <c r="I570" i="8" s="1"/>
  <c r="G590" i="8"/>
  <c r="I590" i="8" s="1"/>
  <c r="G610" i="8"/>
  <c r="I610" i="8" s="1"/>
  <c r="G630" i="8"/>
  <c r="I630" i="8" s="1"/>
  <c r="G650" i="8"/>
  <c r="I650" i="8" s="1"/>
  <c r="G11" i="8"/>
  <c r="G31" i="8"/>
  <c r="I31" i="8" s="1"/>
  <c r="G51" i="8"/>
  <c r="I51" i="8" s="1"/>
  <c r="G71" i="8"/>
  <c r="I71" i="8" s="1"/>
  <c r="G91" i="8"/>
  <c r="I91" i="8" s="1"/>
  <c r="G111" i="8"/>
  <c r="I111" i="8" s="1"/>
  <c r="G131" i="8"/>
  <c r="I131" i="8" s="1"/>
  <c r="G151" i="8"/>
  <c r="I151" i="8" s="1"/>
  <c r="G171" i="8"/>
  <c r="I171" i="8" s="1"/>
  <c r="G191" i="8"/>
  <c r="I191" i="8" s="1"/>
  <c r="G211" i="8"/>
  <c r="I211" i="8" s="1"/>
  <c r="G231" i="8"/>
  <c r="I231" i="8" s="1"/>
  <c r="G251" i="8"/>
  <c r="I251" i="8" s="1"/>
  <c r="G271" i="8"/>
  <c r="I271" i="8" s="1"/>
  <c r="G291" i="8"/>
  <c r="I291" i="8" s="1"/>
  <c r="G311" i="8"/>
  <c r="I311" i="8" s="1"/>
  <c r="G331" i="8"/>
  <c r="I331" i="8" s="1"/>
  <c r="G351" i="8"/>
  <c r="I351" i="8" s="1"/>
  <c r="G371" i="8"/>
  <c r="I371" i="8" s="1"/>
  <c r="G391" i="8"/>
  <c r="I391" i="8" s="1"/>
  <c r="G411" i="8"/>
  <c r="I411" i="8" s="1"/>
  <c r="G431" i="8"/>
  <c r="I431" i="8" s="1"/>
  <c r="G451" i="8"/>
  <c r="I451" i="8" s="1"/>
  <c r="G471" i="8"/>
  <c r="I471" i="8" s="1"/>
  <c r="G491" i="8"/>
  <c r="I491" i="8" s="1"/>
  <c r="G511" i="8"/>
  <c r="I511" i="8" s="1"/>
  <c r="G531" i="8"/>
  <c r="I531" i="8" s="1"/>
  <c r="G551" i="8"/>
  <c r="I551" i="8" s="1"/>
  <c r="G571" i="8"/>
  <c r="I571" i="8" s="1"/>
  <c r="G591" i="8"/>
  <c r="I591" i="8" s="1"/>
  <c r="G611" i="8"/>
  <c r="I611" i="8" s="1"/>
  <c r="G631" i="8"/>
  <c r="I631" i="8" s="1"/>
  <c r="G651" i="8"/>
  <c r="I651" i="8" s="1"/>
  <c r="G393" i="8"/>
  <c r="I393" i="8" s="1"/>
  <c r="G453" i="8"/>
  <c r="I453" i="8" s="1"/>
  <c r="G213" i="8"/>
  <c r="I213" i="8" s="1"/>
  <c r="G233" i="8"/>
  <c r="I233" i="8" s="1"/>
  <c r="G253" i="8"/>
  <c r="I253" i="8" s="1"/>
  <c r="G273" i="8"/>
  <c r="I273" i="8" s="1"/>
  <c r="G293" i="8"/>
  <c r="I293" i="8" s="1"/>
  <c r="G313" i="8"/>
  <c r="I313" i="8" s="1"/>
  <c r="G333" i="8"/>
  <c r="I333" i="8" s="1"/>
  <c r="G353" i="8"/>
  <c r="I353" i="8" s="1"/>
  <c r="G373" i="8"/>
  <c r="I373" i="8" s="1"/>
  <c r="G413" i="8"/>
  <c r="I413" i="8" s="1"/>
  <c r="G433" i="8"/>
  <c r="I433" i="8" s="1"/>
  <c r="G473" i="8"/>
  <c r="I473" i="8" s="1"/>
  <c r="G493" i="8"/>
  <c r="I493" i="8" s="1"/>
  <c r="G513" i="8"/>
  <c r="I513" i="8" s="1"/>
  <c r="G533" i="8"/>
  <c r="I533" i="8" s="1"/>
  <c r="G553" i="8"/>
  <c r="I553" i="8" s="1"/>
  <c r="G573" i="8"/>
  <c r="I573" i="8" s="1"/>
  <c r="G593" i="8"/>
  <c r="I593" i="8" s="1"/>
  <c r="G613" i="8"/>
  <c r="I613" i="8" s="1"/>
  <c r="G633" i="8"/>
  <c r="I633" i="8" s="1"/>
  <c r="G653" i="8"/>
  <c r="I653" i="8" s="1"/>
  <c r="I481" i="7"/>
  <c r="J481" i="7" s="1"/>
  <c r="I621" i="7"/>
  <c r="J621" i="7" s="1"/>
  <c r="I641" i="7"/>
  <c r="J641" i="7" s="1"/>
  <c r="I761" i="7"/>
  <c r="J761" i="7" s="1"/>
  <c r="I1321" i="7"/>
  <c r="J1321" i="7" s="1"/>
  <c r="I2081" i="7"/>
  <c r="J2081" i="7" s="1"/>
  <c r="I2461" i="7"/>
  <c r="J2461" i="7" s="1"/>
  <c r="I2701" i="7"/>
  <c r="J2701" i="7" s="1"/>
  <c r="I2721" i="7"/>
  <c r="J2721" i="7" s="1"/>
  <c r="I2921" i="7"/>
  <c r="J2921" i="7" s="1"/>
  <c r="I82" i="7"/>
  <c r="J82" i="7" s="1"/>
  <c r="I182" i="7"/>
  <c r="J182" i="7" s="1"/>
  <c r="I262" i="7"/>
  <c r="J262" i="7" s="1"/>
  <c r="I502" i="7"/>
  <c r="J502" i="7" s="1"/>
  <c r="I562" i="7"/>
  <c r="J562" i="7" s="1"/>
  <c r="I642" i="7"/>
  <c r="J642" i="7" s="1"/>
  <c r="I762" i="7"/>
  <c r="J762" i="7" s="1"/>
  <c r="I1802" i="7"/>
  <c r="J1802" i="7" s="1"/>
  <c r="I1902" i="7"/>
  <c r="J1902" i="7" s="1"/>
  <c r="I63" i="7"/>
  <c r="J63" i="7" s="1"/>
  <c r="I343" i="7"/>
  <c r="J343" i="7" s="1"/>
  <c r="I643" i="7"/>
  <c r="J643" i="7" s="1"/>
  <c r="I261" i="7"/>
  <c r="J261" i="7" s="1"/>
  <c r="I1021" i="7"/>
  <c r="J1021" i="7" s="1"/>
  <c r="I2261" i="7"/>
  <c r="J2261" i="7" s="1"/>
  <c r="I2961" i="7"/>
  <c r="J2961" i="7" s="1"/>
  <c r="I3301" i="7"/>
  <c r="J3301" i="7" s="1"/>
  <c r="I3881" i="7"/>
  <c r="J3881" i="7" s="1"/>
  <c r="I9" i="7"/>
  <c r="J9" i="7" s="1"/>
  <c r="I102" i="7"/>
  <c r="J102" i="7" s="1"/>
  <c r="I482" i="7"/>
  <c r="J482" i="7" s="1"/>
  <c r="I1143" i="7"/>
  <c r="J1143" i="7" s="1"/>
  <c r="I421" i="7"/>
  <c r="J421" i="7" s="1"/>
  <c r="I1001" i="7"/>
  <c r="J1001" i="7" s="1"/>
  <c r="I1041" i="7"/>
  <c r="J1041" i="7" s="1"/>
  <c r="I1161" i="7"/>
  <c r="J1161" i="7" s="1"/>
  <c r="I1901" i="7"/>
  <c r="J1901" i="7" s="1"/>
  <c r="I2801" i="7"/>
  <c r="J2801" i="7" s="1"/>
  <c r="I3521" i="7"/>
  <c r="J3521" i="7" s="1"/>
  <c r="I4001" i="7"/>
  <c r="J4001" i="7" s="1"/>
  <c r="I22" i="7"/>
  <c r="J22" i="7"/>
  <c r="I422" i="7"/>
  <c r="J422" i="7" s="1"/>
  <c r="I682" i="7"/>
  <c r="J682" i="7" s="1"/>
  <c r="I183" i="7"/>
  <c r="J183" i="7" s="1"/>
  <c r="I503" i="7"/>
  <c r="J503" i="7" s="1"/>
  <c r="I4" i="7"/>
  <c r="J4" i="7" s="1"/>
  <c r="I501" i="7"/>
  <c r="J501" i="7" s="1"/>
  <c r="I1922" i="7"/>
  <c r="J1922" i="7" s="1"/>
  <c r="I531" i="7"/>
  <c r="J531" i="7" s="1"/>
  <c r="I12" i="7"/>
  <c r="J12" i="7" s="1"/>
  <c r="I13" i="7"/>
  <c r="J13" i="7" s="1"/>
  <c r="I15" i="7"/>
  <c r="J15" i="7" s="1"/>
  <c r="I55" i="7"/>
  <c r="J55" i="7" s="1"/>
  <c r="I75" i="7"/>
  <c r="J75" i="7" s="1"/>
  <c r="I275" i="7"/>
  <c r="J275" i="7" s="1"/>
  <c r="I315" i="7"/>
  <c r="J315" i="7" s="1"/>
  <c r="I375" i="7"/>
  <c r="J375" i="7" s="1"/>
  <c r="I555" i="7"/>
  <c r="J555" i="7" s="1"/>
  <c r="I615" i="7"/>
  <c r="J615" i="7" s="1"/>
  <c r="I1135" i="7"/>
  <c r="J1135" i="7" s="1"/>
  <c r="I1215" i="7"/>
  <c r="J1215" i="7" s="1"/>
  <c r="I1375" i="7"/>
  <c r="J1375" i="7" s="1"/>
  <c r="I1395" i="7"/>
  <c r="J1395" i="7" s="1"/>
  <c r="I1715" i="7"/>
  <c r="J1715" i="7" s="1"/>
  <c r="I1795" i="7"/>
  <c r="J1795" i="7" s="1"/>
  <c r="I1815" i="7"/>
  <c r="J1815" i="7" s="1"/>
  <c r="I1875" i="7"/>
  <c r="J1875" i="7" s="1"/>
  <c r="I1995" i="7"/>
  <c r="J1995" i="7" s="1"/>
  <c r="I2235" i="7"/>
  <c r="J2235" i="7" s="1"/>
  <c r="I2355" i="7"/>
  <c r="J2355" i="7" s="1"/>
  <c r="I2455" i="7"/>
  <c r="J2455" i="7" s="1"/>
  <c r="I475" i="7"/>
  <c r="J475" i="7" s="1"/>
  <c r="I56" i="7"/>
  <c r="J56" i="7" s="1"/>
  <c r="I76" i="7"/>
  <c r="J76" i="7" s="1"/>
  <c r="I136" i="7"/>
  <c r="J136" i="7" s="1"/>
  <c r="I176" i="7"/>
  <c r="J176" i="7" s="1"/>
  <c r="I236" i="7"/>
  <c r="J236" i="7" s="1"/>
  <c r="I376" i="7"/>
  <c r="J376" i="7" s="1"/>
  <c r="I496" i="7"/>
  <c r="J496" i="7" s="1"/>
  <c r="I556" i="7"/>
  <c r="J556" i="7" s="1"/>
  <c r="I616" i="7"/>
  <c r="J616" i="7" s="1"/>
  <c r="I636" i="7"/>
  <c r="J636" i="7" s="1"/>
  <c r="I1076" i="7"/>
  <c r="J1076" i="7" s="1"/>
  <c r="I1136" i="7"/>
  <c r="J1136" i="7" s="1"/>
  <c r="I1216" i="7"/>
  <c r="J1216" i="7" s="1"/>
  <c r="I1736" i="7"/>
  <c r="J1736" i="7" s="1"/>
  <c r="I1776" i="7"/>
  <c r="J1776" i="7" s="1"/>
  <c r="I37" i="7"/>
  <c r="J37" i="7" s="1"/>
  <c r="I137" i="7"/>
  <c r="J137" i="7" s="1"/>
  <c r="I297" i="7"/>
  <c r="J297" i="7" s="1"/>
  <c r="I397" i="7"/>
  <c r="J397" i="7" s="1"/>
  <c r="I417" i="7"/>
  <c r="J417" i="7" s="1"/>
  <c r="I617" i="7"/>
  <c r="J617" i="7" s="1"/>
  <c r="I1017" i="7"/>
  <c r="J1017" i="7" s="1"/>
  <c r="I1137" i="7"/>
  <c r="J1137" i="7" s="1"/>
  <c r="I1217" i="7"/>
  <c r="J1217" i="7" s="1"/>
  <c r="I1437" i="7"/>
  <c r="J1437" i="7" s="1"/>
  <c r="I1477" i="7"/>
  <c r="J1477" i="7" s="1"/>
  <c r="I1557" i="7"/>
  <c r="J1557" i="7" s="1"/>
  <c r="I1577" i="7"/>
  <c r="J1577" i="7" s="1"/>
  <c r="I1737" i="7"/>
  <c r="J1737" i="7" s="1"/>
  <c r="I1897" i="7"/>
  <c r="J1897" i="7" s="1"/>
  <c r="I1957" i="7"/>
  <c r="J1957" i="7" s="1"/>
  <c r="I1997" i="7"/>
  <c r="J1997" i="7" s="1"/>
  <c r="I2057" i="7"/>
  <c r="J2057" i="7" s="1"/>
  <c r="I2277" i="7"/>
  <c r="J2277" i="7" s="1"/>
  <c r="I118" i="7"/>
  <c r="J118" i="7" s="1"/>
  <c r="I138" i="7"/>
  <c r="J138" i="7" s="1"/>
  <c r="I258" i="7"/>
  <c r="J258" i="7" s="1"/>
  <c r="I318" i="7"/>
  <c r="J318" i="7" s="1"/>
  <c r="I418" i="7"/>
  <c r="J418" i="7" s="1"/>
  <c r="I478" i="7"/>
  <c r="J478" i="7" s="1"/>
  <c r="I858" i="7"/>
  <c r="J858" i="7" s="1"/>
  <c r="I898" i="7"/>
  <c r="J898" i="7" s="1"/>
  <c r="I1018" i="7"/>
  <c r="J1018" i="7" s="1"/>
  <c r="I1638" i="7"/>
  <c r="J1638" i="7" s="1"/>
  <c r="I2558" i="7"/>
  <c r="J2558" i="7" s="1"/>
  <c r="I2778" i="7"/>
  <c r="J2778" i="7" s="1"/>
  <c r="I2798" i="7"/>
  <c r="J2798" i="7" s="1"/>
  <c r="I3418" i="7"/>
  <c r="J3418" i="7" s="1"/>
  <c r="I310" i="7"/>
  <c r="J310" i="7" s="1"/>
  <c r="I430" i="7"/>
  <c r="J430" i="7" s="1"/>
  <c r="I790" i="7"/>
  <c r="J790" i="7" s="1"/>
  <c r="I970" i="7"/>
  <c r="J970" i="7" s="1"/>
  <c r="I1070" i="7"/>
  <c r="J1070" i="7" s="1"/>
  <c r="I1490" i="7"/>
  <c r="J1490" i="7" s="1"/>
  <c r="I1970" i="7"/>
  <c r="J1970" i="7" s="1"/>
  <c r="I1990" i="7"/>
  <c r="J1990" i="7" s="1"/>
  <c r="I1996" i="7"/>
  <c r="J1996" i="7" s="1"/>
  <c r="I2056" i="7"/>
  <c r="J2056" i="7" s="1"/>
  <c r="I2336" i="7"/>
  <c r="J2336" i="7" s="1"/>
  <c r="I2456" i="7"/>
  <c r="J2456" i="7" s="1"/>
  <c r="I2596" i="7"/>
  <c r="J2596" i="7" s="1"/>
  <c r="I2676" i="7"/>
  <c r="J2676" i="7" s="1"/>
  <c r="I2816" i="7"/>
  <c r="J2816" i="7" s="1"/>
  <c r="I3036" i="7"/>
  <c r="J3036" i="7" s="1"/>
  <c r="I3136" i="7"/>
  <c r="J3136" i="7" s="1"/>
  <c r="I2457" i="7"/>
  <c r="J2457" i="7" s="1"/>
  <c r="I3077" i="7"/>
  <c r="J3077" i="7" s="1"/>
  <c r="I3417" i="7"/>
  <c r="J3417" i="7" s="1"/>
  <c r="I3638" i="7"/>
  <c r="J3638" i="7" s="1"/>
  <c r="I2559" i="7"/>
  <c r="J2559" i="7" s="1"/>
  <c r="I2799" i="7"/>
  <c r="J2799" i="7" s="1"/>
  <c r="I2959" i="7"/>
  <c r="J2959" i="7" s="1"/>
  <c r="I3059" i="7"/>
  <c r="J3059" i="7" s="1"/>
  <c r="I3319" i="7"/>
  <c r="J3319" i="7" s="1"/>
  <c r="I35" i="7"/>
  <c r="J35" i="7" s="1"/>
  <c r="I115" i="7"/>
  <c r="J115" i="7" s="1"/>
  <c r="I135" i="7"/>
  <c r="J135" i="7" s="1"/>
  <c r="I175" i="7"/>
  <c r="J175" i="7" s="1"/>
  <c r="I215" i="7"/>
  <c r="J215" i="7" s="1"/>
  <c r="I255" i="7"/>
  <c r="J255" i="7" s="1"/>
  <c r="I335" i="7"/>
  <c r="J335" i="7" s="1"/>
  <c r="I355" i="7"/>
  <c r="J355" i="7" s="1"/>
  <c r="I415" i="7"/>
  <c r="J415" i="7" s="1"/>
  <c r="I435" i="7"/>
  <c r="J435" i="7" s="1"/>
  <c r="I455" i="7"/>
  <c r="J455" i="7" s="1"/>
  <c r="I535" i="7"/>
  <c r="J535" i="7" s="1"/>
  <c r="I575" i="7"/>
  <c r="J575" i="7" s="1"/>
  <c r="I595" i="7"/>
  <c r="J595" i="7" s="1"/>
  <c r="I655" i="7"/>
  <c r="J655" i="7" s="1"/>
  <c r="I695" i="7"/>
  <c r="J695" i="7" s="1"/>
  <c r="I715" i="7"/>
  <c r="J715" i="7" s="1"/>
  <c r="I735" i="7"/>
  <c r="J735" i="7" s="1"/>
  <c r="I795" i="7"/>
  <c r="J795" i="7" s="1"/>
  <c r="I815" i="7"/>
  <c r="J815" i="7" s="1"/>
  <c r="I835" i="7"/>
  <c r="J835" i="7" s="1"/>
  <c r="I875" i="7"/>
  <c r="J875" i="7" s="1"/>
  <c r="I915" i="7"/>
  <c r="J915" i="7" s="1"/>
  <c r="I935" i="7"/>
  <c r="J935" i="7" s="1"/>
  <c r="I995" i="7"/>
  <c r="J995" i="7" s="1"/>
  <c r="I1015" i="7"/>
  <c r="J1015" i="7" s="1"/>
  <c r="I1035" i="7"/>
  <c r="J1035" i="7" s="1"/>
  <c r="I1075" i="7"/>
  <c r="J1075" i="7" s="1"/>
  <c r="I1115" i="7"/>
  <c r="J1115" i="7" s="1"/>
  <c r="I1155" i="7"/>
  <c r="J1155" i="7" s="1"/>
  <c r="I1175" i="7"/>
  <c r="J1175" i="7" s="1"/>
  <c r="I1235" i="7"/>
  <c r="J1235" i="7" s="1"/>
  <c r="I1255" i="7"/>
  <c r="J1255" i="7" s="1"/>
  <c r="I1275" i="7"/>
  <c r="J1275" i="7" s="1"/>
  <c r="I1315" i="7"/>
  <c r="J1315" i="7" s="1"/>
  <c r="I1335" i="7"/>
  <c r="J1335" i="7" s="1"/>
  <c r="I1355" i="7"/>
  <c r="J1355" i="7" s="1"/>
  <c r="I1435" i="7"/>
  <c r="J1435" i="7" s="1"/>
  <c r="I1475" i="7"/>
  <c r="J1475" i="7" s="1"/>
  <c r="I1495" i="7"/>
  <c r="J1495" i="7" s="1"/>
  <c r="I1535" i="7"/>
  <c r="J1535" i="7" s="1"/>
  <c r="I1555" i="7"/>
  <c r="J1555" i="7" s="1"/>
  <c r="I1575" i="7"/>
  <c r="J1575" i="7" s="1"/>
  <c r="I1595" i="7"/>
  <c r="J1595" i="7" s="1"/>
  <c r="I1615" i="7"/>
  <c r="J1615" i="7" s="1"/>
  <c r="I1655" i="7"/>
  <c r="J1655" i="7" s="1"/>
  <c r="I1675" i="7"/>
  <c r="J1675" i="7" s="1"/>
  <c r="I1695" i="7"/>
  <c r="J1695" i="7" s="1"/>
  <c r="I1735" i="7"/>
  <c r="J1735" i="7" s="1"/>
  <c r="I1755" i="7"/>
  <c r="J1755" i="7" s="1"/>
  <c r="I1775" i="7"/>
  <c r="J1775" i="7" s="1"/>
  <c r="I2095" i="7"/>
  <c r="J2095" i="7" s="1"/>
  <c r="I2135" i="7"/>
  <c r="J2135" i="7" s="1"/>
  <c r="I2155" i="7"/>
  <c r="J2155" i="7" s="1"/>
  <c r="I2215" i="7"/>
  <c r="J2215" i="7" s="1"/>
  <c r="I2255" i="7"/>
  <c r="J2255" i="7" s="1"/>
  <c r="I2275" i="7"/>
  <c r="J2275" i="7" s="1"/>
  <c r="I2315" i="7"/>
  <c r="J2315" i="7" s="1"/>
  <c r="I2335" i="7"/>
  <c r="J2335" i="7" s="1"/>
  <c r="I2395" i="7"/>
  <c r="J2395" i="7" s="1"/>
  <c r="I2435" i="7"/>
  <c r="J2435" i="7" s="1"/>
  <c r="I2475" i="7"/>
  <c r="J2475" i="7" s="1"/>
  <c r="I2515" i="7"/>
  <c r="J2515" i="7" s="1"/>
  <c r="I2535" i="7"/>
  <c r="J2535" i="7" s="1"/>
  <c r="I2555" i="7"/>
  <c r="J2555" i="7" s="1"/>
  <c r="I2575" i="7"/>
  <c r="J2575" i="7" s="1"/>
  <c r="I2615" i="7"/>
  <c r="J2615" i="7" s="1"/>
  <c r="I2655" i="7"/>
  <c r="J2655" i="7" s="1"/>
  <c r="I2695" i="7"/>
  <c r="J2695" i="7" s="1"/>
  <c r="I2715" i="7"/>
  <c r="J2715" i="7" s="1"/>
  <c r="I2735" i="7"/>
  <c r="J2735" i="7" s="1"/>
  <c r="I2775" i="7"/>
  <c r="J2775" i="7" s="1"/>
  <c r="I2795" i="7"/>
  <c r="J2795" i="7" s="1"/>
  <c r="I2815" i="7"/>
  <c r="J2815" i="7" s="1"/>
  <c r="I2855" i="7"/>
  <c r="J2855" i="7" s="1"/>
  <c r="I2875" i="7"/>
  <c r="J2875" i="7" s="1"/>
  <c r="I2895" i="7"/>
  <c r="J2895" i="7" s="1"/>
  <c r="I2935" i="7"/>
  <c r="J2935" i="7" s="1"/>
  <c r="I2955" i="7"/>
  <c r="J2955" i="7" s="1"/>
  <c r="I2975" i="7"/>
  <c r="J2975" i="7" s="1"/>
  <c r="I3015" i="7"/>
  <c r="J3015" i="7" s="1"/>
  <c r="I3035" i="7"/>
  <c r="J3035" i="7" s="1"/>
  <c r="I3055" i="7"/>
  <c r="J3055" i="7" s="1"/>
  <c r="I3115" i="7"/>
  <c r="J3115" i="7" s="1"/>
  <c r="I3135" i="7"/>
  <c r="J3135" i="7" s="1"/>
  <c r="I3155" i="7"/>
  <c r="J3155" i="7" s="1"/>
  <c r="I3215" i="7"/>
  <c r="J3215" i="7" s="1"/>
  <c r="I3235" i="7"/>
  <c r="J3235" i="7" s="1"/>
  <c r="I3255" i="7"/>
  <c r="J3255" i="7" s="1"/>
  <c r="I3315" i="7"/>
  <c r="J3315" i="7" s="1"/>
  <c r="I3335" i="7"/>
  <c r="J3335" i="7" s="1"/>
  <c r="I3355" i="7"/>
  <c r="J3355" i="7" s="1"/>
  <c r="I3415" i="7"/>
  <c r="J3415" i="7" s="1"/>
  <c r="I110" i="7"/>
  <c r="J110" i="7" s="1"/>
  <c r="I316" i="7"/>
  <c r="J316" i="7" s="1"/>
  <c r="I554" i="7"/>
  <c r="J554" i="7" s="1"/>
  <c r="I691" i="7"/>
  <c r="J691" i="7" s="1"/>
  <c r="I1994" i="7"/>
  <c r="J1994" i="7" s="1"/>
  <c r="I19" i="7"/>
  <c r="J19" i="7" s="1"/>
  <c r="I39" i="7"/>
  <c r="J39" i="7" s="1"/>
  <c r="I59" i="7"/>
  <c r="J59" i="7" s="1"/>
  <c r="I79" i="7"/>
  <c r="J79" i="7" s="1"/>
  <c r="I99" i="7"/>
  <c r="J99" i="7" s="1"/>
  <c r="I119" i="7"/>
  <c r="J119" i="7" s="1"/>
  <c r="I139" i="7"/>
  <c r="J139" i="7" s="1"/>
  <c r="I159" i="7"/>
  <c r="J159" i="7" s="1"/>
  <c r="I179" i="7"/>
  <c r="J179" i="7" s="1"/>
  <c r="I199" i="7"/>
  <c r="J199" i="7" s="1"/>
  <c r="I219" i="7"/>
  <c r="J219" i="7" s="1"/>
  <c r="I239" i="7"/>
  <c r="J239" i="7" s="1"/>
  <c r="I259" i="7"/>
  <c r="J259" i="7" s="1"/>
  <c r="I279" i="7"/>
  <c r="J279" i="7" s="1"/>
  <c r="I299" i="7"/>
  <c r="J299" i="7" s="1"/>
  <c r="I319" i="7"/>
  <c r="J319" i="7" s="1"/>
  <c r="I339" i="7"/>
  <c r="J339" i="7" s="1"/>
  <c r="I359" i="7"/>
  <c r="J359" i="7" s="1"/>
  <c r="I379" i="7"/>
  <c r="J379" i="7" s="1"/>
  <c r="I399" i="7"/>
  <c r="J399" i="7" s="1"/>
  <c r="I419" i="7"/>
  <c r="J419" i="7" s="1"/>
  <c r="I439" i="7"/>
  <c r="J439" i="7" s="1"/>
  <c r="I459" i="7"/>
  <c r="J459" i="7" s="1"/>
  <c r="I479" i="7"/>
  <c r="J479" i="7" s="1"/>
  <c r="I499" i="7"/>
  <c r="J499" i="7" s="1"/>
  <c r="I519" i="7"/>
  <c r="J519" i="7" s="1"/>
  <c r="I539" i="7"/>
  <c r="J539" i="7" s="1"/>
  <c r="I559" i="7"/>
  <c r="J559" i="7" s="1"/>
  <c r="I579" i="7"/>
  <c r="J579" i="7" s="1"/>
  <c r="I599" i="7"/>
  <c r="J599" i="7" s="1"/>
  <c r="I619" i="7"/>
  <c r="J619" i="7" s="1"/>
  <c r="I639" i="7"/>
  <c r="J639" i="7" s="1"/>
  <c r="I659" i="7"/>
  <c r="J659" i="7" s="1"/>
  <c r="I679" i="7"/>
  <c r="J679" i="7" s="1"/>
  <c r="I699" i="7"/>
  <c r="J699" i="7" s="1"/>
  <c r="I719" i="7"/>
  <c r="J719" i="7" s="1"/>
  <c r="I739" i="7"/>
  <c r="J739" i="7" s="1"/>
  <c r="I759" i="7"/>
  <c r="J759" i="7" s="1"/>
  <c r="I779" i="7"/>
  <c r="J779" i="7" s="1"/>
  <c r="I799" i="7"/>
  <c r="J799" i="7" s="1"/>
  <c r="I819" i="7"/>
  <c r="J819" i="7" s="1"/>
  <c r="I839" i="7"/>
  <c r="J839" i="7" s="1"/>
  <c r="I859" i="7"/>
  <c r="J859" i="7" s="1"/>
  <c r="I879" i="7"/>
  <c r="J879" i="7" s="1"/>
  <c r="I899" i="7"/>
  <c r="J899" i="7" s="1"/>
  <c r="I919" i="7"/>
  <c r="J919" i="7" s="1"/>
  <c r="I939" i="7"/>
  <c r="J939" i="7" s="1"/>
  <c r="I959" i="7"/>
  <c r="J959" i="7" s="1"/>
  <c r="I979" i="7"/>
  <c r="J979" i="7" s="1"/>
  <c r="I999" i="7"/>
  <c r="J999" i="7" s="1"/>
  <c r="I1019" i="7"/>
  <c r="J1019" i="7" s="1"/>
  <c r="I1039" i="7"/>
  <c r="J1039" i="7" s="1"/>
  <c r="I1059" i="7"/>
  <c r="J1059" i="7" s="1"/>
  <c r="I1079" i="7"/>
  <c r="J1079" i="7" s="1"/>
  <c r="I1099" i="7"/>
  <c r="J1099" i="7" s="1"/>
  <c r="I1119" i="7"/>
  <c r="J1119" i="7" s="1"/>
  <c r="I1139" i="7"/>
  <c r="J1139" i="7" s="1"/>
  <c r="I1159" i="7"/>
  <c r="J1159" i="7" s="1"/>
  <c r="I1179" i="7"/>
  <c r="J1179" i="7" s="1"/>
  <c r="I1199" i="7"/>
  <c r="J1199" i="7" s="1"/>
  <c r="I1219" i="7"/>
  <c r="J1219" i="7" s="1"/>
  <c r="I1239" i="7"/>
  <c r="J1239" i="7" s="1"/>
  <c r="I1259" i="7"/>
  <c r="J1259" i="7" s="1"/>
  <c r="I1279" i="7"/>
  <c r="J1279" i="7" s="1"/>
  <c r="I1299" i="7"/>
  <c r="J1299" i="7" s="1"/>
  <c r="I1319" i="7"/>
  <c r="J1319" i="7" s="1"/>
  <c r="I1339" i="7"/>
  <c r="J1339" i="7" s="1"/>
  <c r="I1359" i="7"/>
  <c r="J1359" i="7" s="1"/>
  <c r="I1379" i="7"/>
  <c r="J1379" i="7" s="1"/>
  <c r="I1399" i="7"/>
  <c r="J1399" i="7" s="1"/>
  <c r="I1419" i="7"/>
  <c r="J1419" i="7" s="1"/>
  <c r="I1439" i="7"/>
  <c r="J1439" i="7" s="1"/>
  <c r="I1459" i="7"/>
  <c r="J1459" i="7" s="1"/>
  <c r="I1479" i="7"/>
  <c r="J1479" i="7" s="1"/>
  <c r="I1499" i="7"/>
  <c r="J1499" i="7" s="1"/>
  <c r="I1519" i="7"/>
  <c r="J1519" i="7" s="1"/>
  <c r="I1539" i="7"/>
  <c r="J1539" i="7" s="1"/>
  <c r="I1559" i="7"/>
  <c r="J1559" i="7" s="1"/>
  <c r="I1579" i="7"/>
  <c r="J1579" i="7" s="1"/>
  <c r="I1599" i="7"/>
  <c r="J1599" i="7" s="1"/>
  <c r="I1619" i="7"/>
  <c r="J1619" i="7" s="1"/>
  <c r="I1639" i="7"/>
  <c r="J1639" i="7" s="1"/>
  <c r="I1659" i="7"/>
  <c r="J1659" i="7" s="1"/>
  <c r="I1679" i="7"/>
  <c r="J1679" i="7" s="1"/>
  <c r="I1699" i="7"/>
  <c r="J1699" i="7" s="1"/>
  <c r="I1719" i="7"/>
  <c r="J1719" i="7" s="1"/>
  <c r="I1739" i="7"/>
  <c r="J1739" i="7" s="1"/>
  <c r="I1759" i="7"/>
  <c r="J1759" i="7" s="1"/>
  <c r="I1779" i="7"/>
  <c r="J1779" i="7" s="1"/>
  <c r="I1799" i="7"/>
  <c r="J1799" i="7" s="1"/>
  <c r="I1819" i="7"/>
  <c r="J1819" i="7" s="1"/>
  <c r="I1839" i="7"/>
  <c r="J1839" i="7" s="1"/>
  <c r="I1859" i="7"/>
  <c r="J1859" i="7" s="1"/>
  <c r="I1879" i="7"/>
  <c r="J1879" i="7" s="1"/>
  <c r="I1899" i="7"/>
  <c r="J1899" i="7" s="1"/>
  <c r="I1919" i="7"/>
  <c r="J1919" i="7" s="1"/>
  <c r="I1939" i="7"/>
  <c r="J1939" i="7" s="1"/>
  <c r="I1959" i="7"/>
  <c r="J1959" i="7" s="1"/>
  <c r="I1979" i="7"/>
  <c r="J1979" i="7" s="1"/>
  <c r="I1999" i="7"/>
  <c r="J1999" i="7" s="1"/>
  <c r="I2019" i="7"/>
  <c r="J2019" i="7" s="1"/>
  <c r="I2039" i="7"/>
  <c r="J2039" i="7" s="1"/>
  <c r="I2059" i="7"/>
  <c r="J2059" i="7" s="1"/>
  <c r="I2079" i="7"/>
  <c r="J2079" i="7" s="1"/>
  <c r="I2099" i="7"/>
  <c r="J2099" i="7" s="1"/>
  <c r="I2119" i="7"/>
  <c r="J2119" i="7" s="1"/>
  <c r="I2139" i="7"/>
  <c r="J2139" i="7" s="1"/>
  <c r="I2159" i="7"/>
  <c r="J2159" i="7" s="1"/>
  <c r="I2179" i="7"/>
  <c r="J2179" i="7" s="1"/>
  <c r="I2199" i="7"/>
  <c r="J2199" i="7" s="1"/>
  <c r="I2219" i="7"/>
  <c r="J2219" i="7" s="1"/>
  <c r="I2239" i="7"/>
  <c r="J2239" i="7" s="1"/>
  <c r="I2259" i="7"/>
  <c r="J2259" i="7" s="1"/>
  <c r="I2279" i="7"/>
  <c r="J2279" i="7" s="1"/>
  <c r="I2299" i="7"/>
  <c r="J2299" i="7" s="1"/>
  <c r="I2319" i="7"/>
  <c r="J2319" i="7" s="1"/>
  <c r="I2339" i="7"/>
  <c r="J2339" i="7" s="1"/>
  <c r="I2359" i="7"/>
  <c r="J2359" i="7" s="1"/>
  <c r="I2379" i="7"/>
  <c r="J2379" i="7" s="1"/>
  <c r="I2399" i="7"/>
  <c r="J2399" i="7" s="1"/>
  <c r="I2419" i="7"/>
  <c r="J2419" i="7" s="1"/>
  <c r="I2439" i="7"/>
  <c r="J2439" i="7" s="1"/>
  <c r="I2459" i="7"/>
  <c r="J2459" i="7" s="1"/>
  <c r="I2479" i="7"/>
  <c r="J2479" i="7" s="1"/>
  <c r="I2499" i="7"/>
  <c r="J2499" i="7" s="1"/>
  <c r="I2519" i="7"/>
  <c r="J2519" i="7" s="1"/>
  <c r="I2539" i="7"/>
  <c r="J2539" i="7" s="1"/>
  <c r="I2579" i="7"/>
  <c r="J2579" i="7" s="1"/>
  <c r="I2599" i="7"/>
  <c r="J2599" i="7" s="1"/>
  <c r="I2619" i="7"/>
  <c r="J2619" i="7" s="1"/>
  <c r="I2639" i="7"/>
  <c r="J2639" i="7" s="1"/>
  <c r="I2659" i="7"/>
  <c r="J2659" i="7" s="1"/>
  <c r="I2679" i="7"/>
  <c r="J2679" i="7" s="1"/>
  <c r="I2699" i="7"/>
  <c r="J2699" i="7" s="1"/>
  <c r="I2719" i="7"/>
  <c r="J2719" i="7" s="1"/>
  <c r="I2739" i="7"/>
  <c r="J2739" i="7" s="1"/>
  <c r="I2759" i="7"/>
  <c r="J2759" i="7" s="1"/>
  <c r="I2779" i="7"/>
  <c r="J2779" i="7" s="1"/>
  <c r="I2819" i="7"/>
  <c r="J2819" i="7" s="1"/>
  <c r="I2839" i="7"/>
  <c r="J2839" i="7" s="1"/>
  <c r="I2859" i="7"/>
  <c r="J2859" i="7" s="1"/>
  <c r="I2879" i="7"/>
  <c r="J2879" i="7" s="1"/>
  <c r="I2899" i="7"/>
  <c r="J2899" i="7" s="1"/>
  <c r="I2919" i="7"/>
  <c r="J2919" i="7" s="1"/>
  <c r="I2939" i="7"/>
  <c r="J2939" i="7" s="1"/>
  <c r="I2979" i="7"/>
  <c r="J2979" i="7" s="1"/>
  <c r="I2999" i="7"/>
  <c r="J2999" i="7" s="1"/>
  <c r="I3019" i="7"/>
  <c r="J3019" i="7" s="1"/>
  <c r="I3039" i="7"/>
  <c r="J3039" i="7" s="1"/>
  <c r="I3079" i="7"/>
  <c r="J3079" i="7" s="1"/>
  <c r="I3099" i="7"/>
  <c r="J3099" i="7" s="1"/>
  <c r="I3119" i="7"/>
  <c r="J3119" i="7" s="1"/>
  <c r="I3139" i="7"/>
  <c r="J3139" i="7" s="1"/>
  <c r="I3159" i="7"/>
  <c r="J3159" i="7" s="1"/>
  <c r="I3179" i="7"/>
  <c r="J3179" i="7" s="1"/>
  <c r="I3199" i="7"/>
  <c r="J3199" i="7" s="1"/>
  <c r="I3219" i="7"/>
  <c r="J3219" i="7" s="1"/>
  <c r="I3239" i="7"/>
  <c r="J3239" i="7" s="1"/>
  <c r="I3259" i="7"/>
  <c r="J3259" i="7" s="1"/>
  <c r="I3279" i="7"/>
  <c r="J3279" i="7" s="1"/>
  <c r="I3299" i="7"/>
  <c r="J3299" i="7" s="1"/>
  <c r="I3339" i="7"/>
  <c r="J3339" i="7" s="1"/>
  <c r="I3359" i="7"/>
  <c r="J3359" i="7" s="1"/>
  <c r="I3379" i="7"/>
  <c r="J3379" i="7" s="1"/>
  <c r="I4039" i="7"/>
  <c r="J4039" i="7" s="1"/>
  <c r="I128" i="7"/>
  <c r="J128" i="7" s="1"/>
  <c r="I351" i="7"/>
  <c r="J351" i="7" s="1"/>
  <c r="I431" i="7"/>
  <c r="J431" i="7" s="1"/>
  <c r="I565" i="7"/>
  <c r="J565" i="7" s="1"/>
  <c r="I697" i="7"/>
  <c r="J697" i="7" s="1"/>
  <c r="I846" i="7"/>
  <c r="J846" i="7" s="1"/>
  <c r="I987" i="7"/>
  <c r="J987" i="7" s="1"/>
  <c r="I1131" i="7"/>
  <c r="J1131" i="7" s="1"/>
  <c r="I1234" i="7"/>
  <c r="J1234" i="7" s="1"/>
  <c r="I1388" i="7"/>
  <c r="J1388" i="7" s="1"/>
  <c r="I1558" i="7"/>
  <c r="J1558" i="7" s="1"/>
  <c r="I1712" i="7"/>
  <c r="J1712" i="7" s="1"/>
  <c r="I1998" i="7"/>
  <c r="J1998" i="7" s="1"/>
  <c r="I2173" i="7"/>
  <c r="J2173" i="7" s="1"/>
  <c r="I2378" i="7"/>
  <c r="J2378" i="7" s="1"/>
  <c r="I2561" i="7"/>
  <c r="J2561" i="7" s="1"/>
  <c r="I2988" i="7"/>
  <c r="J2988" i="7" s="1"/>
  <c r="I3170" i="7"/>
  <c r="J3170" i="7" s="1"/>
  <c r="I3419" i="7"/>
  <c r="J3419" i="7" s="1"/>
  <c r="I3642" i="7"/>
  <c r="J3642" i="7" s="1"/>
  <c r="I3886" i="7"/>
  <c r="J3886" i="7" s="1"/>
  <c r="I2660" i="7"/>
  <c r="J2660" i="7" s="1"/>
  <c r="I2940" i="7"/>
  <c r="J2940" i="7" s="1"/>
  <c r="I3300" i="7"/>
  <c r="J3300" i="7" s="1"/>
  <c r="I3380" i="7"/>
  <c r="J3380" i="7" s="1"/>
  <c r="I3560" i="7"/>
  <c r="J3560" i="7" s="1"/>
  <c r="I3940" i="7"/>
  <c r="J3940" i="7" s="1"/>
  <c r="I131" i="7"/>
  <c r="J131" i="7" s="1"/>
  <c r="I237" i="7"/>
  <c r="J237" i="7" s="1"/>
  <c r="I352" i="7"/>
  <c r="J352" i="7" s="1"/>
  <c r="I465" i="7"/>
  <c r="J465" i="7" s="1"/>
  <c r="I566" i="7"/>
  <c r="J566" i="7" s="1"/>
  <c r="I701" i="7"/>
  <c r="J701" i="7" s="1"/>
  <c r="I847" i="7"/>
  <c r="J847" i="7" s="1"/>
  <c r="I988" i="7"/>
  <c r="J988" i="7" s="1"/>
  <c r="I1244" i="7"/>
  <c r="J1244" i="7" s="1"/>
  <c r="I1394" i="7"/>
  <c r="J1394" i="7" s="1"/>
  <c r="I1568" i="7"/>
  <c r="J1568" i="7" s="1"/>
  <c r="I1881" i="7"/>
  <c r="J1881" i="7" s="1"/>
  <c r="I2042" i="7"/>
  <c r="J2042" i="7" s="1"/>
  <c r="I2174" i="7"/>
  <c r="J2174" i="7" s="1"/>
  <c r="I2381" i="7"/>
  <c r="J2381" i="7" s="1"/>
  <c r="I2583" i="7"/>
  <c r="J2583" i="7" s="1"/>
  <c r="I2800" i="7"/>
  <c r="J2800" i="7" s="1"/>
  <c r="I3028" i="7"/>
  <c r="J3028" i="7" s="1"/>
  <c r="I3206" i="7"/>
  <c r="J3206" i="7" s="1"/>
  <c r="I3423" i="7"/>
  <c r="J3423" i="7" s="1"/>
  <c r="I3652" i="7"/>
  <c r="J3652" i="7" s="1"/>
  <c r="I3887" i="7"/>
  <c r="J3887" i="7" s="1"/>
  <c r="I21" i="7"/>
  <c r="J21" i="7" s="1"/>
  <c r="I41" i="7"/>
  <c r="J41" i="7" s="1"/>
  <c r="I61" i="7"/>
  <c r="J61" i="7" s="1"/>
  <c r="I81" i="7"/>
  <c r="J81" i="7" s="1"/>
  <c r="I101" i="7"/>
  <c r="J101" i="7" s="1"/>
  <c r="I121" i="7"/>
  <c r="J121" i="7" s="1"/>
  <c r="I141" i="7"/>
  <c r="J141" i="7" s="1"/>
  <c r="I161" i="7"/>
  <c r="J161" i="7" s="1"/>
  <c r="I181" i="7"/>
  <c r="J181" i="7" s="1"/>
  <c r="I201" i="7"/>
  <c r="J201" i="7" s="1"/>
  <c r="I221" i="7"/>
  <c r="J221" i="7" s="1"/>
  <c r="I241" i="7"/>
  <c r="J241" i="7" s="1"/>
  <c r="I281" i="7"/>
  <c r="J281" i="7" s="1"/>
  <c r="I301" i="7"/>
  <c r="J301" i="7" s="1"/>
  <c r="I321" i="7"/>
  <c r="J321" i="7" s="1"/>
  <c r="I341" i="7"/>
  <c r="J341" i="7" s="1"/>
  <c r="I361" i="7"/>
  <c r="J361" i="7" s="1"/>
  <c r="I381" i="7"/>
  <c r="J381" i="7" s="1"/>
  <c r="I401" i="7"/>
  <c r="J401" i="7" s="1"/>
  <c r="I441" i="7"/>
  <c r="J441" i="7" s="1"/>
  <c r="I461" i="7"/>
  <c r="J461" i="7" s="1"/>
  <c r="I521" i="7"/>
  <c r="J521" i="7" s="1"/>
  <c r="I541" i="7"/>
  <c r="J541" i="7" s="1"/>
  <c r="I561" i="7"/>
  <c r="J561" i="7" s="1"/>
  <c r="I581" i="7"/>
  <c r="J581" i="7" s="1"/>
  <c r="I601" i="7"/>
  <c r="J601" i="7" s="1"/>
  <c r="I661" i="7"/>
  <c r="J661" i="7" s="1"/>
  <c r="I681" i="7"/>
  <c r="J681" i="7" s="1"/>
  <c r="I721" i="7"/>
  <c r="J721" i="7" s="1"/>
  <c r="I741" i="7"/>
  <c r="J741" i="7" s="1"/>
  <c r="I781" i="7"/>
  <c r="J781" i="7" s="1"/>
  <c r="I801" i="7"/>
  <c r="J801" i="7" s="1"/>
  <c r="I821" i="7"/>
  <c r="J821" i="7" s="1"/>
  <c r="I841" i="7"/>
  <c r="J841" i="7" s="1"/>
  <c r="I861" i="7"/>
  <c r="J861" i="7" s="1"/>
  <c r="I881" i="7"/>
  <c r="J881" i="7" s="1"/>
  <c r="I901" i="7"/>
  <c r="J901" i="7" s="1"/>
  <c r="I921" i="7"/>
  <c r="J921" i="7" s="1"/>
  <c r="I941" i="7"/>
  <c r="J941" i="7" s="1"/>
  <c r="I961" i="7"/>
  <c r="J961" i="7" s="1"/>
  <c r="I981" i="7"/>
  <c r="J981" i="7" s="1"/>
  <c r="I1061" i="7"/>
  <c r="J1061" i="7" s="1"/>
  <c r="I1081" i="7"/>
  <c r="J1081" i="7" s="1"/>
  <c r="I1101" i="7"/>
  <c r="J1101" i="7" s="1"/>
  <c r="I1121" i="7"/>
  <c r="J1121" i="7" s="1"/>
  <c r="I1141" i="7"/>
  <c r="J1141" i="7" s="1"/>
  <c r="I1181" i="7"/>
  <c r="J1181" i="7" s="1"/>
  <c r="I1201" i="7"/>
  <c r="J1201" i="7" s="1"/>
  <c r="I1221" i="7"/>
  <c r="J1221" i="7" s="1"/>
  <c r="I1241" i="7"/>
  <c r="J1241" i="7" s="1"/>
  <c r="I1261" i="7"/>
  <c r="J1261" i="7" s="1"/>
  <c r="I1281" i="7"/>
  <c r="J1281" i="7" s="1"/>
  <c r="I1301" i="7"/>
  <c r="J1301" i="7" s="1"/>
  <c r="I1341" i="7"/>
  <c r="J1341" i="7" s="1"/>
  <c r="I1361" i="7"/>
  <c r="J1361" i="7" s="1"/>
  <c r="I1381" i="7"/>
  <c r="J1381" i="7" s="1"/>
  <c r="I1401" i="7"/>
  <c r="J1401" i="7" s="1"/>
  <c r="I1421" i="7"/>
  <c r="J1421" i="7" s="1"/>
  <c r="I1441" i="7"/>
  <c r="J1441" i="7" s="1"/>
  <c r="I1461" i="7"/>
  <c r="J1461" i="7" s="1"/>
  <c r="I1481" i="7"/>
  <c r="J1481" i="7" s="1"/>
  <c r="I1501" i="7"/>
  <c r="J1501" i="7" s="1"/>
  <c r="I1521" i="7"/>
  <c r="J1521" i="7" s="1"/>
  <c r="I1541" i="7"/>
  <c r="J1541" i="7" s="1"/>
  <c r="I1561" i="7"/>
  <c r="J1561" i="7" s="1"/>
  <c r="I1581" i="7"/>
  <c r="J1581" i="7" s="1"/>
  <c r="I1601" i="7"/>
  <c r="J1601" i="7" s="1"/>
  <c r="I1621" i="7"/>
  <c r="J1621" i="7" s="1"/>
  <c r="I1641" i="7"/>
  <c r="J1641" i="7" s="1"/>
  <c r="I1681" i="7"/>
  <c r="J1681" i="7" s="1"/>
  <c r="I1701" i="7"/>
  <c r="J1701" i="7" s="1"/>
  <c r="I1721" i="7"/>
  <c r="J1721" i="7" s="1"/>
  <c r="I1741" i="7"/>
  <c r="J1741" i="7" s="1"/>
  <c r="I1761" i="7"/>
  <c r="J1761" i="7" s="1"/>
  <c r="I1781" i="7"/>
  <c r="J1781" i="7" s="1"/>
  <c r="I1801" i="7"/>
  <c r="J1801" i="7" s="1"/>
  <c r="I1821" i="7"/>
  <c r="J1821" i="7" s="1"/>
  <c r="I1841" i="7"/>
  <c r="J1841" i="7" s="1"/>
  <c r="I1861" i="7"/>
  <c r="J1861" i="7" s="1"/>
  <c r="I1921" i="7"/>
  <c r="J1921" i="7" s="1"/>
  <c r="I1941" i="7"/>
  <c r="J1941" i="7" s="1"/>
  <c r="I1961" i="7"/>
  <c r="J1961" i="7" s="1"/>
  <c r="I1981" i="7"/>
  <c r="J1981" i="7" s="1"/>
  <c r="I2001" i="7"/>
  <c r="J2001" i="7" s="1"/>
  <c r="I2021" i="7"/>
  <c r="J2021" i="7" s="1"/>
  <c r="I2041" i="7"/>
  <c r="J2041" i="7" s="1"/>
  <c r="I2061" i="7"/>
  <c r="J2061" i="7" s="1"/>
  <c r="I2101" i="7"/>
  <c r="J2101" i="7" s="1"/>
  <c r="I2121" i="7"/>
  <c r="J2121" i="7" s="1"/>
  <c r="I2141" i="7"/>
  <c r="J2141" i="7" s="1"/>
  <c r="I2161" i="7"/>
  <c r="J2161" i="7" s="1"/>
  <c r="I2181" i="7"/>
  <c r="J2181" i="7" s="1"/>
  <c r="I2201" i="7"/>
  <c r="J2201" i="7" s="1"/>
  <c r="I2221" i="7"/>
  <c r="J2221" i="7" s="1"/>
  <c r="I2241" i="7"/>
  <c r="J2241" i="7" s="1"/>
  <c r="I2281" i="7"/>
  <c r="J2281" i="7" s="1"/>
  <c r="I2301" i="7"/>
  <c r="J2301" i="7" s="1"/>
  <c r="I2321" i="7"/>
  <c r="J2321" i="7" s="1"/>
  <c r="I2341" i="7"/>
  <c r="J2341" i="7" s="1"/>
  <c r="I2361" i="7"/>
  <c r="J2361" i="7" s="1"/>
  <c r="I2401" i="7"/>
  <c r="J2401" i="7" s="1"/>
  <c r="I2421" i="7"/>
  <c r="J2421" i="7" s="1"/>
  <c r="I2441" i="7"/>
  <c r="J2441" i="7" s="1"/>
  <c r="I2481" i="7"/>
  <c r="J2481" i="7" s="1"/>
  <c r="I2501" i="7"/>
  <c r="J2501" i="7" s="1"/>
  <c r="I2521" i="7"/>
  <c r="J2521" i="7" s="1"/>
  <c r="I2541" i="7"/>
  <c r="J2541" i="7" s="1"/>
  <c r="I2581" i="7"/>
  <c r="J2581" i="7" s="1"/>
  <c r="I2601" i="7"/>
  <c r="J2601" i="7" s="1"/>
  <c r="I2621" i="7"/>
  <c r="J2621" i="7" s="1"/>
  <c r="I2641" i="7"/>
  <c r="J2641" i="7" s="1"/>
  <c r="I2661" i="7"/>
  <c r="J2661" i="7" s="1"/>
  <c r="I2681" i="7"/>
  <c r="J2681" i="7" s="1"/>
  <c r="I2741" i="7"/>
  <c r="J2741" i="7" s="1"/>
  <c r="I2761" i="7"/>
  <c r="J2761" i="7" s="1"/>
  <c r="I2781" i="7"/>
  <c r="J2781" i="7" s="1"/>
  <c r="I2821" i="7"/>
  <c r="J2821" i="7" s="1"/>
  <c r="I2841" i="7"/>
  <c r="J2841" i="7" s="1"/>
  <c r="I2861" i="7"/>
  <c r="J2861" i="7" s="1"/>
  <c r="I2881" i="7"/>
  <c r="J2881" i="7" s="1"/>
  <c r="I2901" i="7"/>
  <c r="J2901" i="7" s="1"/>
  <c r="I2941" i="7"/>
  <c r="J2941" i="7" s="1"/>
  <c r="I2981" i="7"/>
  <c r="J2981" i="7" s="1"/>
  <c r="I3001" i="7"/>
  <c r="J3001" i="7" s="1"/>
  <c r="I3021" i="7"/>
  <c r="J3021" i="7" s="1"/>
  <c r="I3041" i="7"/>
  <c r="J3041" i="7" s="1"/>
  <c r="I3061" i="7"/>
  <c r="J3061" i="7" s="1"/>
  <c r="I3081" i="7"/>
  <c r="J3081" i="7" s="1"/>
  <c r="I3101" i="7"/>
  <c r="J3101" i="7" s="1"/>
  <c r="I3121" i="7"/>
  <c r="J3121" i="7" s="1"/>
  <c r="I3141" i="7"/>
  <c r="J3141" i="7" s="1"/>
  <c r="I3161" i="7"/>
  <c r="J3161" i="7" s="1"/>
  <c r="I3181" i="7"/>
  <c r="J3181" i="7" s="1"/>
  <c r="I3201" i="7"/>
  <c r="J3201" i="7" s="1"/>
  <c r="I3221" i="7"/>
  <c r="J3221" i="7" s="1"/>
  <c r="I3241" i="7"/>
  <c r="J3241" i="7" s="1"/>
  <c r="I3261" i="7"/>
  <c r="J3261" i="7" s="1"/>
  <c r="I3281" i="7"/>
  <c r="J3281" i="7" s="1"/>
  <c r="I3321" i="7"/>
  <c r="J3321" i="7" s="1"/>
  <c r="I3341" i="7"/>
  <c r="J3341" i="7" s="1"/>
  <c r="I3361" i="7"/>
  <c r="J3361" i="7" s="1"/>
  <c r="I3381" i="7"/>
  <c r="J3381" i="7" s="1"/>
  <c r="I3401" i="7"/>
  <c r="J3401" i="7" s="1"/>
  <c r="I3421" i="7"/>
  <c r="J3421" i="7" s="1"/>
  <c r="I3441" i="7"/>
  <c r="J3441" i="7" s="1"/>
  <c r="I3461" i="7"/>
  <c r="J3461" i="7" s="1"/>
  <c r="I3481" i="7"/>
  <c r="J3481" i="7" s="1"/>
  <c r="I3501" i="7"/>
  <c r="J3501" i="7" s="1"/>
  <c r="I3541" i="7"/>
  <c r="J3541" i="7" s="1"/>
  <c r="I3561" i="7"/>
  <c r="J3561" i="7" s="1"/>
  <c r="I3581" i="7"/>
  <c r="J3581" i="7" s="1"/>
  <c r="I3601" i="7"/>
  <c r="J3601" i="7" s="1"/>
  <c r="I3621" i="7"/>
  <c r="J3621" i="7" s="1"/>
  <c r="I3641" i="7"/>
  <c r="J3641" i="7" s="1"/>
  <c r="I3661" i="7"/>
  <c r="J3661" i="7" s="1"/>
  <c r="I3681" i="7"/>
  <c r="J3681" i="7" s="1"/>
  <c r="I3701" i="7"/>
  <c r="J3701" i="7" s="1"/>
  <c r="I3721" i="7"/>
  <c r="J3721" i="7" s="1"/>
  <c r="I3741" i="7"/>
  <c r="J3741" i="7" s="1"/>
  <c r="I3761" i="7"/>
  <c r="J3761" i="7" s="1"/>
  <c r="I3781" i="7"/>
  <c r="J3781" i="7" s="1"/>
  <c r="I3801" i="7"/>
  <c r="J3801" i="7" s="1"/>
  <c r="I3821" i="7"/>
  <c r="J3821" i="7" s="1"/>
  <c r="I3841" i="7"/>
  <c r="J3841" i="7" s="1"/>
  <c r="I3861" i="7"/>
  <c r="J3861" i="7" s="1"/>
  <c r="I3901" i="7"/>
  <c r="J3901" i="7" s="1"/>
  <c r="I3921" i="7"/>
  <c r="J3921" i="7" s="1"/>
  <c r="I3941" i="7"/>
  <c r="J3941" i="7" s="1"/>
  <c r="I3961" i="7"/>
  <c r="J3961" i="7" s="1"/>
  <c r="I3981" i="7"/>
  <c r="J3981" i="7" s="1"/>
  <c r="I4021" i="7"/>
  <c r="J4021" i="7" s="1"/>
  <c r="I4041" i="7"/>
  <c r="J4041" i="7" s="1"/>
  <c r="I4061" i="7"/>
  <c r="J4061" i="7" s="1"/>
  <c r="I4081" i="7"/>
  <c r="J4081" i="7" s="1"/>
  <c r="I4101" i="7"/>
  <c r="J4101" i="7" s="1"/>
  <c r="I4121" i="7"/>
  <c r="J4121" i="7" s="1"/>
  <c r="I4141" i="7"/>
  <c r="J4141" i="7" s="1"/>
  <c r="I4161" i="7"/>
  <c r="J4161" i="7" s="1"/>
  <c r="I132" i="7"/>
  <c r="J132" i="7" s="1"/>
  <c r="I238" i="7"/>
  <c r="J238" i="7" s="1"/>
  <c r="I363" i="7"/>
  <c r="J363" i="7" s="1"/>
  <c r="I472" i="7"/>
  <c r="J472" i="7" s="1"/>
  <c r="I567" i="7"/>
  <c r="J567" i="7" s="1"/>
  <c r="I702" i="7"/>
  <c r="J702" i="7" s="1"/>
  <c r="I848" i="7"/>
  <c r="J848" i="7" s="1"/>
  <c r="I989" i="7"/>
  <c r="J989" i="7" s="1"/>
  <c r="I1264" i="7"/>
  <c r="J1264" i="7" s="1"/>
  <c r="I1569" i="7"/>
  <c r="J1569" i="7" s="1"/>
  <c r="I1726" i="7"/>
  <c r="J1726" i="7" s="1"/>
  <c r="I1888" i="7"/>
  <c r="J1888" i="7" s="1"/>
  <c r="I2054" i="7"/>
  <c r="J2054" i="7" s="1"/>
  <c r="I2197" i="7"/>
  <c r="J2197" i="7" s="1"/>
  <c r="I2382" i="7"/>
  <c r="J2382" i="7" s="1"/>
  <c r="I2590" i="7"/>
  <c r="J2590" i="7" s="1"/>
  <c r="I3032" i="7"/>
  <c r="J3032" i="7" s="1"/>
  <c r="I3237" i="7"/>
  <c r="J3237" i="7" s="1"/>
  <c r="I3424" i="7"/>
  <c r="J3424" i="7" s="1"/>
  <c r="I3665" i="7"/>
  <c r="J3665" i="7" s="1"/>
  <c r="I3888" i="7"/>
  <c r="J3888" i="7" s="1"/>
  <c r="I2294" i="7"/>
  <c r="J2294" i="7" s="1"/>
  <c r="I1694" i="7"/>
  <c r="J1694" i="7" s="1"/>
  <c r="I2094" i="7"/>
  <c r="J2094" i="7" s="1"/>
  <c r="I1894" i="7"/>
  <c r="J1894" i="7" s="1"/>
  <c r="I1494" i="7"/>
  <c r="J1494" i="7" s="1"/>
  <c r="I1294" i="7"/>
  <c r="J1294" i="7" s="1"/>
  <c r="I2454" i="7"/>
  <c r="J2454" i="7" s="1"/>
  <c r="I2374" i="7"/>
  <c r="J2374" i="7" s="1"/>
  <c r="I1853" i="7"/>
  <c r="J1853" i="7" s="1"/>
  <c r="I1773" i="7"/>
  <c r="J1773" i="7" s="1"/>
  <c r="I1693" i="7"/>
  <c r="J1693" i="7" s="1"/>
  <c r="I1434" i="7"/>
  <c r="J1434" i="7" s="1"/>
  <c r="I1354" i="7"/>
  <c r="J1354" i="7" s="1"/>
  <c r="I1253" i="7"/>
  <c r="J1253" i="7" s="1"/>
  <c r="I1153" i="7"/>
  <c r="J1153" i="7" s="1"/>
  <c r="I833" i="7"/>
  <c r="J833" i="7" s="1"/>
  <c r="I733" i="7"/>
  <c r="J733" i="7" s="1"/>
  <c r="I513" i="7"/>
  <c r="J513" i="7" s="1"/>
  <c r="I313" i="7"/>
  <c r="J313" i="7" s="1"/>
  <c r="I113" i="7"/>
  <c r="J113" i="7" s="1"/>
  <c r="I2453" i="7"/>
  <c r="J2453" i="7" s="1"/>
  <c r="I2373" i="7"/>
  <c r="J2373" i="7" s="1"/>
  <c r="I2293" i="7"/>
  <c r="J2293" i="7" s="1"/>
  <c r="I2034" i="7"/>
  <c r="J2034" i="7" s="1"/>
  <c r="I1954" i="7"/>
  <c r="J1954" i="7" s="1"/>
  <c r="I1433" i="7"/>
  <c r="J1433" i="7" s="1"/>
  <c r="I1353" i="7"/>
  <c r="J1353" i="7" s="1"/>
  <c r="I1054" i="7"/>
  <c r="J1054" i="7" s="1"/>
  <c r="I954" i="7"/>
  <c r="J954" i="7" s="1"/>
  <c r="I634" i="7"/>
  <c r="J634" i="7" s="1"/>
  <c r="I534" i="7"/>
  <c r="J534" i="7" s="1"/>
  <c r="I334" i="7"/>
  <c r="J334" i="7" s="1"/>
  <c r="I134" i="7"/>
  <c r="J134" i="7" s="1"/>
  <c r="J2" i="7"/>
  <c r="I2033" i="7"/>
  <c r="J2033" i="7" s="1"/>
  <c r="I1953" i="7"/>
  <c r="J1953" i="7" s="1"/>
  <c r="I1614" i="7"/>
  <c r="J1614" i="7" s="1"/>
  <c r="I1534" i="7"/>
  <c r="J1534" i="7" s="1"/>
  <c r="I1053" i="7"/>
  <c r="J1053" i="7" s="1"/>
  <c r="I953" i="7"/>
  <c r="J953" i="7" s="1"/>
  <c r="I633" i="7"/>
  <c r="J633" i="7" s="1"/>
  <c r="I533" i="7"/>
  <c r="J533" i="7" s="1"/>
  <c r="I333" i="7"/>
  <c r="J333" i="7" s="1"/>
  <c r="I133" i="7"/>
  <c r="J133" i="7" s="1"/>
  <c r="I4097" i="7"/>
  <c r="J4097" i="7" s="1"/>
  <c r="I3917" i="7"/>
  <c r="J3917" i="7" s="1"/>
  <c r="I3696" i="7"/>
  <c r="J3696" i="7" s="1"/>
  <c r="I3376" i="7"/>
  <c r="J3376" i="7" s="1"/>
  <c r="I2313" i="7"/>
  <c r="J2313" i="7" s="1"/>
  <c r="I2194" i="7"/>
  <c r="J2194" i="7" s="1"/>
  <c r="I1914" i="7"/>
  <c r="J1914" i="7" s="1"/>
  <c r="I1454" i="7"/>
  <c r="J1454" i="7" s="1"/>
  <c r="I1393" i="7"/>
  <c r="J1393" i="7" s="1"/>
  <c r="I1213" i="7"/>
  <c r="J1213" i="7" s="1"/>
  <c r="I1094" i="7"/>
  <c r="J1094" i="7" s="1"/>
  <c r="I573" i="7"/>
  <c r="J573" i="7" s="1"/>
  <c r="I73" i="7"/>
  <c r="J73" i="7" s="1"/>
  <c r="I4096" i="7"/>
  <c r="J4096" i="7" s="1"/>
  <c r="I3877" i="7"/>
  <c r="J3877" i="7" s="1"/>
  <c r="I2254" i="7"/>
  <c r="J2254" i="7" s="1"/>
  <c r="I2193" i="7"/>
  <c r="J2193" i="7" s="1"/>
  <c r="I1974" i="7"/>
  <c r="J1974" i="7" s="1"/>
  <c r="I1913" i="7"/>
  <c r="J1913" i="7" s="1"/>
  <c r="I1514" i="7"/>
  <c r="J1514" i="7" s="1"/>
  <c r="I1453" i="7"/>
  <c r="J1453" i="7" s="1"/>
  <c r="I1154" i="7"/>
  <c r="J1154" i="7" s="1"/>
  <c r="I1093" i="7"/>
  <c r="J1093" i="7" s="1"/>
  <c r="I774" i="7"/>
  <c r="J774" i="7" s="1"/>
  <c r="I254" i="7"/>
  <c r="J254" i="7" s="1"/>
  <c r="I174" i="7"/>
  <c r="J174" i="7" s="1"/>
  <c r="I4088" i="7"/>
  <c r="J4088" i="7" s="1"/>
  <c r="I3690" i="7"/>
  <c r="J3690" i="7" s="1"/>
  <c r="I3328" i="7"/>
  <c r="J3328" i="7" s="1"/>
  <c r="I3110" i="7"/>
  <c r="J3110" i="7" s="1"/>
  <c r="I2748" i="7"/>
  <c r="J2748" i="7" s="1"/>
  <c r="I1728" i="7"/>
  <c r="J1728" i="7" s="1"/>
  <c r="I1573" i="7"/>
  <c r="J1573" i="7" s="1"/>
  <c r="I1293" i="7"/>
  <c r="J1293" i="7" s="1"/>
  <c r="I974" i="7"/>
  <c r="J974" i="7" s="1"/>
  <c r="I828" i="7"/>
  <c r="J828" i="7" s="1"/>
  <c r="I514" i="7"/>
  <c r="J514" i="7" s="1"/>
  <c r="I354" i="7"/>
  <c r="J354" i="7" s="1"/>
  <c r="I329" i="7"/>
  <c r="J329" i="7" s="1"/>
  <c r="I3796" i="7"/>
  <c r="J3796" i="7" s="1"/>
  <c r="I3327" i="7"/>
  <c r="J3327" i="7" s="1"/>
  <c r="I2929" i="7"/>
  <c r="J2929" i="7" s="1"/>
  <c r="I2607" i="7"/>
  <c r="J2607" i="7" s="1"/>
  <c r="I2248" i="7"/>
  <c r="J2248" i="7" s="1"/>
  <c r="I2093" i="7"/>
  <c r="J2093" i="7" s="1"/>
  <c r="I1633" i="7"/>
  <c r="J1633" i="7" s="1"/>
  <c r="I1389" i="7"/>
  <c r="J1389" i="7" s="1"/>
  <c r="I1034" i="7"/>
  <c r="J1034" i="7" s="1"/>
  <c r="I827" i="7"/>
  <c r="J827" i="7" s="1"/>
  <c r="I654" i="7"/>
  <c r="J654" i="7" s="1"/>
  <c r="I408" i="7"/>
  <c r="J408" i="7" s="1"/>
  <c r="I14" i="7"/>
  <c r="J14" i="7" s="1"/>
  <c r="I3876" i="7"/>
  <c r="J3876" i="7" s="1"/>
  <c r="I2253" i="7"/>
  <c r="J2253" i="7" s="1"/>
  <c r="I1973" i="7"/>
  <c r="J1973" i="7" s="1"/>
  <c r="I1854" i="7"/>
  <c r="J1854" i="7" s="1"/>
  <c r="I1574" i="7"/>
  <c r="J1574" i="7" s="1"/>
  <c r="I1513" i="7"/>
  <c r="J1513" i="7" s="1"/>
  <c r="I834" i="7"/>
  <c r="J834" i="7" s="1"/>
  <c r="I773" i="7"/>
  <c r="J773" i="7" s="1"/>
  <c r="I253" i="7"/>
  <c r="J253" i="7" s="1"/>
  <c r="I173" i="7"/>
  <c r="J173" i="7" s="1"/>
  <c r="I3729" i="7"/>
  <c r="J3729" i="7" s="1"/>
  <c r="I3508" i="7"/>
  <c r="J3508" i="7" s="1"/>
  <c r="I3188" i="7"/>
  <c r="J3188" i="7" s="1"/>
  <c r="I2608" i="7"/>
  <c r="J2608" i="7" s="1"/>
  <c r="I2569" i="7"/>
  <c r="J2569" i="7" s="1"/>
  <c r="I2249" i="7"/>
  <c r="J2249" i="7" s="1"/>
  <c r="I2188" i="7"/>
  <c r="J2188" i="7" s="1"/>
  <c r="I1789" i="7"/>
  <c r="J1789" i="7" s="1"/>
  <c r="I1634" i="7"/>
  <c r="J1634" i="7" s="1"/>
  <c r="I1448" i="7"/>
  <c r="J1448" i="7" s="1"/>
  <c r="I1149" i="7"/>
  <c r="J1149" i="7" s="1"/>
  <c r="I889" i="7"/>
  <c r="J889" i="7" s="1"/>
  <c r="I714" i="7"/>
  <c r="J714" i="7" s="1"/>
  <c r="I434" i="7"/>
  <c r="J434" i="7" s="1"/>
  <c r="I4087" i="7"/>
  <c r="J4087" i="7" s="1"/>
  <c r="I3507" i="7"/>
  <c r="J3507" i="7" s="1"/>
  <c r="I3109" i="7"/>
  <c r="J3109" i="7" s="1"/>
  <c r="I2747" i="7"/>
  <c r="J2747" i="7" s="1"/>
  <c r="I2309" i="7"/>
  <c r="J2309" i="7" s="1"/>
  <c r="I2154" i="7"/>
  <c r="J2154" i="7" s="1"/>
  <c r="I1727" i="7"/>
  <c r="J1727" i="7" s="1"/>
  <c r="I1508" i="7"/>
  <c r="J1508" i="7" s="1"/>
  <c r="I1148" i="7"/>
  <c r="J1148" i="7" s="1"/>
  <c r="I888" i="7"/>
  <c r="J888" i="7" s="1"/>
  <c r="I569" i="7"/>
  <c r="J569" i="7" s="1"/>
  <c r="I328" i="7"/>
  <c r="J328" i="7" s="1"/>
  <c r="I94" i="7"/>
  <c r="J94" i="7" s="1"/>
  <c r="I409" i="7"/>
  <c r="J409" i="7" s="1"/>
  <c r="I3689" i="7"/>
  <c r="J3689" i="7" s="1"/>
  <c r="I3476" i="7"/>
  <c r="J3476" i="7" s="1"/>
  <c r="I2789" i="7"/>
  <c r="J2789" i="7" s="1"/>
  <c r="I2434" i="7"/>
  <c r="J2434" i="7" s="1"/>
  <c r="I2187" i="7"/>
  <c r="J2187" i="7" s="1"/>
  <c r="I1788" i="7"/>
  <c r="J1788" i="7" s="1"/>
  <c r="I1447" i="7"/>
  <c r="J1447" i="7" s="1"/>
  <c r="I1209" i="7"/>
  <c r="J1209" i="7" s="1"/>
  <c r="I973" i="7"/>
  <c r="J973" i="7" s="1"/>
  <c r="I713" i="7"/>
  <c r="J713" i="7" s="1"/>
  <c r="I433" i="7"/>
  <c r="J433" i="7" s="1"/>
  <c r="I353" i="7"/>
  <c r="J353" i="7" s="1"/>
  <c r="I4068" i="7"/>
  <c r="J4068" i="7" s="1"/>
  <c r="I4010" i="7"/>
  <c r="J4010" i="7" s="1"/>
  <c r="I3969" i="7"/>
  <c r="J3969" i="7" s="1"/>
  <c r="I3870" i="7"/>
  <c r="J3870" i="7" s="1"/>
  <c r="I3636" i="7"/>
  <c r="J3636" i="7" s="1"/>
  <c r="I3436" i="7"/>
  <c r="J3436" i="7" s="1"/>
  <c r="I3389" i="7"/>
  <c r="J3389" i="7" s="1"/>
  <c r="I3290" i="7"/>
  <c r="J3290" i="7" s="1"/>
  <c r="I2806" i="7"/>
  <c r="J2806" i="7" s="1"/>
  <c r="I2767" i="7"/>
  <c r="J2767" i="7" s="1"/>
  <c r="I2668" i="7"/>
  <c r="J2668" i="7" s="1"/>
  <c r="I2433" i="7"/>
  <c r="J2433" i="7" s="1"/>
  <c r="I2354" i="7"/>
  <c r="J2354" i="7" s="1"/>
  <c r="I2308" i="7"/>
  <c r="J2308" i="7" s="1"/>
  <c r="I2148" i="7"/>
  <c r="J2148" i="7" s="1"/>
  <c r="I2107" i="7"/>
  <c r="J2107" i="7" s="1"/>
  <c r="I4009" i="7"/>
  <c r="J4009" i="7" s="1"/>
  <c r="I3968" i="7"/>
  <c r="J3968" i="7" s="1"/>
  <c r="I3869" i="7"/>
  <c r="J3869" i="7" s="1"/>
  <c r="I3388" i="7"/>
  <c r="J3388" i="7" s="1"/>
  <c r="I3289" i="7"/>
  <c r="J3289" i="7" s="1"/>
  <c r="I2909" i="7"/>
  <c r="J2909" i="7" s="1"/>
  <c r="I2766" i="7"/>
  <c r="J2766" i="7" s="1"/>
  <c r="I2709" i="7"/>
  <c r="J2709" i="7" s="1"/>
  <c r="I2353" i="7"/>
  <c r="J2353" i="7" s="1"/>
  <c r="I2307" i="7"/>
  <c r="J2307" i="7" s="1"/>
  <c r="I2147" i="7"/>
  <c r="J2147" i="7" s="1"/>
  <c r="I1987" i="7"/>
  <c r="J1987" i="7" s="1"/>
  <c r="I4157" i="7"/>
  <c r="J4157" i="7" s="1"/>
  <c r="I4110" i="7"/>
  <c r="J4110" i="7" s="1"/>
  <c r="I4006" i="7"/>
  <c r="J4006" i="7" s="1"/>
  <c r="I3967" i="7"/>
  <c r="J3967" i="7" s="1"/>
  <c r="I3868" i="7"/>
  <c r="J3868" i="7" s="1"/>
  <c r="I3777" i="7"/>
  <c r="J3777" i="7" s="1"/>
  <c r="I3670" i="7"/>
  <c r="J3670" i="7" s="1"/>
  <c r="I3629" i="7"/>
  <c r="J3629" i="7" s="1"/>
  <c r="I3530" i="7"/>
  <c r="J3530" i="7" s="1"/>
  <c r="I3288" i="7"/>
  <c r="J3288" i="7" s="1"/>
  <c r="I2708" i="7"/>
  <c r="J2708" i="7" s="1"/>
  <c r="I3817" i="7"/>
  <c r="J3817" i="7" s="1"/>
  <c r="I3770" i="7"/>
  <c r="J3770" i="7" s="1"/>
  <c r="I3668" i="7"/>
  <c r="J3668" i="7" s="1"/>
  <c r="I3627" i="7"/>
  <c r="J3627" i="7" s="1"/>
  <c r="I3528" i="7"/>
  <c r="J3528" i="7" s="1"/>
  <c r="I3426" i="7"/>
  <c r="J3426" i="7" s="1"/>
  <c r="I3286" i="7"/>
  <c r="J3286" i="7" s="1"/>
  <c r="I3049" i="7"/>
  <c r="J3049" i="7" s="1"/>
  <c r="I2989" i="7"/>
  <c r="J2989" i="7" s="1"/>
  <c r="I2849" i="7"/>
  <c r="J2849" i="7" s="1"/>
  <c r="I2469" i="7"/>
  <c r="J2469" i="7" s="1"/>
  <c r="I2388" i="7"/>
  <c r="J2388" i="7" s="1"/>
  <c r="I1933" i="7"/>
  <c r="J1933" i="7" s="1"/>
  <c r="I1648" i="7"/>
  <c r="J1648" i="7" s="1"/>
  <c r="I1567" i="7"/>
  <c r="J1567" i="7" s="1"/>
  <c r="I1488" i="7"/>
  <c r="J1488" i="7" s="1"/>
  <c r="I968" i="7"/>
  <c r="J968" i="7" s="1"/>
  <c r="I893" i="7"/>
  <c r="J893" i="7" s="1"/>
  <c r="I849" i="7"/>
  <c r="J849" i="7" s="1"/>
  <c r="I547" i="7"/>
  <c r="J547" i="7" s="1"/>
  <c r="I4156" i="7"/>
  <c r="J4156" i="7" s="1"/>
  <c r="I4037" i="7"/>
  <c r="J4037" i="7" s="1"/>
  <c r="I3976" i="7"/>
  <c r="J3976" i="7" s="1"/>
  <c r="I3790" i="7"/>
  <c r="J3790" i="7" s="1"/>
  <c r="I3669" i="7"/>
  <c r="J3669" i="7" s="1"/>
  <c r="I3609" i="7"/>
  <c r="J3609" i="7" s="1"/>
  <c r="I3427" i="7"/>
  <c r="J3427" i="7" s="1"/>
  <c r="I3250" i="7"/>
  <c r="J3250" i="7" s="1"/>
  <c r="I3069" i="7"/>
  <c r="J3069" i="7" s="1"/>
  <c r="I2886" i="7"/>
  <c r="J2886" i="7" s="1"/>
  <c r="I2649" i="7"/>
  <c r="J2649" i="7" s="1"/>
  <c r="I2588" i="7"/>
  <c r="J2588" i="7" s="1"/>
  <c r="I2529" i="7"/>
  <c r="J2529" i="7" s="1"/>
  <c r="I2367" i="7"/>
  <c r="J2367" i="7" s="1"/>
  <c r="I1988" i="7"/>
  <c r="J1988" i="7" s="1"/>
  <c r="I1934" i="7"/>
  <c r="J1934" i="7" s="1"/>
  <c r="I1714" i="7"/>
  <c r="J1714" i="7" s="1"/>
  <c r="I1373" i="7"/>
  <c r="J1373" i="7" s="1"/>
  <c r="I1334" i="7"/>
  <c r="J1334" i="7" s="1"/>
  <c r="I1287" i="7"/>
  <c r="J1287" i="7" s="1"/>
  <c r="I1247" i="7"/>
  <c r="J1247" i="7" s="1"/>
  <c r="I1167" i="7"/>
  <c r="J1167" i="7" s="1"/>
  <c r="I593" i="7"/>
  <c r="J593" i="7" s="1"/>
  <c r="I553" i="7"/>
  <c r="J553" i="7" s="1"/>
  <c r="I407" i="7"/>
  <c r="J407" i="7" s="1"/>
  <c r="I93" i="7"/>
  <c r="J93" i="7" s="1"/>
  <c r="I28" i="7"/>
  <c r="J28" i="7" s="1"/>
  <c r="I4036" i="7"/>
  <c r="J4036" i="7" s="1"/>
  <c r="I3850" i="7"/>
  <c r="J3850" i="7" s="1"/>
  <c r="I3789" i="7"/>
  <c r="J3789" i="7" s="1"/>
  <c r="I3667" i="7"/>
  <c r="J3667" i="7" s="1"/>
  <c r="I3606" i="7"/>
  <c r="J3606" i="7" s="1"/>
  <c r="I3249" i="7"/>
  <c r="J3249" i="7" s="1"/>
  <c r="I3130" i="7"/>
  <c r="J3130" i="7" s="1"/>
  <c r="I3068" i="7"/>
  <c r="J3068" i="7" s="1"/>
  <c r="I2947" i="7"/>
  <c r="J2947" i="7" s="1"/>
  <c r="I2829" i="7"/>
  <c r="J2829" i="7" s="1"/>
  <c r="I2648" i="7"/>
  <c r="J2648" i="7" s="1"/>
  <c r="I2587" i="7"/>
  <c r="J2587" i="7" s="1"/>
  <c r="I2528" i="7"/>
  <c r="J2528" i="7" s="1"/>
  <c r="I1713" i="7"/>
  <c r="J1713" i="7" s="1"/>
  <c r="I1627" i="7"/>
  <c r="J1627" i="7" s="1"/>
  <c r="I1588" i="7"/>
  <c r="J1588" i="7" s="1"/>
  <c r="I1549" i="7"/>
  <c r="J1549" i="7" s="1"/>
  <c r="I1414" i="7"/>
  <c r="J1414" i="7" s="1"/>
  <c r="I1333" i="7"/>
  <c r="J1333" i="7" s="1"/>
  <c r="I914" i="7"/>
  <c r="J914" i="7" s="1"/>
  <c r="I794" i="7"/>
  <c r="J794" i="7" s="1"/>
  <c r="I754" i="7"/>
  <c r="J754" i="7" s="1"/>
  <c r="I509" i="7"/>
  <c r="J509" i="7" s="1"/>
  <c r="I234" i="7"/>
  <c r="J234" i="7" s="1"/>
  <c r="I194" i="7"/>
  <c r="J194" i="7" s="1"/>
  <c r="I129" i="7"/>
  <c r="J129" i="7" s="1"/>
  <c r="I27" i="7"/>
  <c r="J27" i="7" s="1"/>
  <c r="I4146" i="7"/>
  <c r="J4146" i="7" s="1"/>
  <c r="I4028" i="7"/>
  <c r="J4028" i="7" s="1"/>
  <c r="I3966" i="7"/>
  <c r="J3966" i="7" s="1"/>
  <c r="I3847" i="7"/>
  <c r="J3847" i="7" s="1"/>
  <c r="I3786" i="7"/>
  <c r="J3786" i="7" s="1"/>
  <c r="I3127" i="7"/>
  <c r="J3127" i="7" s="1"/>
  <c r="I2990" i="7"/>
  <c r="J2990" i="7" s="1"/>
  <c r="I2413" i="7"/>
  <c r="J2413" i="7" s="1"/>
  <c r="I2113" i="7"/>
  <c r="J2113" i="7" s="1"/>
  <c r="I1969" i="7"/>
  <c r="J1969" i="7" s="1"/>
  <c r="I1887" i="7"/>
  <c r="J1887" i="7" s="1"/>
  <c r="I1533" i="7"/>
  <c r="J1533" i="7" s="1"/>
  <c r="I1369" i="7"/>
  <c r="J1369" i="7" s="1"/>
  <c r="I1113" i="7"/>
  <c r="J1113" i="7" s="1"/>
  <c r="I1033" i="7"/>
  <c r="J1033" i="7" s="1"/>
  <c r="I993" i="7"/>
  <c r="J993" i="7" s="1"/>
  <c r="I669" i="7"/>
  <c r="J669" i="7" s="1"/>
  <c r="I589" i="7"/>
  <c r="J589" i="7" s="1"/>
  <c r="I549" i="7"/>
  <c r="J549" i="7" s="1"/>
  <c r="I473" i="7"/>
  <c r="J473" i="7" s="1"/>
  <c r="I368" i="7"/>
  <c r="J368" i="7" s="1"/>
  <c r="I54" i="7"/>
  <c r="J54" i="7" s="1"/>
  <c r="I4027" i="7"/>
  <c r="J4027" i="7" s="1"/>
  <c r="I3846" i="7"/>
  <c r="J3846" i="7" s="1"/>
  <c r="I3717" i="7"/>
  <c r="J3717" i="7" s="1"/>
  <c r="I4150" i="7"/>
  <c r="J4150" i="7" s="1"/>
  <c r="I3929" i="7"/>
  <c r="J3929" i="7" s="1"/>
  <c r="I3849" i="7"/>
  <c r="J3849" i="7" s="1"/>
  <c r="I3776" i="7"/>
  <c r="J3776" i="7" s="1"/>
  <c r="I3628" i="7"/>
  <c r="J3628" i="7" s="1"/>
  <c r="I3409" i="7"/>
  <c r="J3409" i="7" s="1"/>
  <c r="I3268" i="7"/>
  <c r="J3268" i="7" s="1"/>
  <c r="I3128" i="7"/>
  <c r="J3128" i="7" s="1"/>
  <c r="I2487" i="7"/>
  <c r="J2487" i="7" s="1"/>
  <c r="I1966" i="7"/>
  <c r="J1966" i="7" s="1"/>
  <c r="I1813" i="7"/>
  <c r="J1813" i="7" s="1"/>
  <c r="I1767" i="7"/>
  <c r="J1767" i="7" s="1"/>
  <c r="I1709" i="7"/>
  <c r="J1709" i="7" s="1"/>
  <c r="I1506" i="7"/>
  <c r="J1506" i="7" s="1"/>
  <c r="I1308" i="7"/>
  <c r="J1308" i="7" s="1"/>
  <c r="I4147" i="7"/>
  <c r="J4147" i="7" s="1"/>
  <c r="I3928" i="7"/>
  <c r="J3928" i="7" s="1"/>
  <c r="I3848" i="7"/>
  <c r="J3848" i="7" s="1"/>
  <c r="I3470" i="7"/>
  <c r="J3470" i="7" s="1"/>
  <c r="I3408" i="7"/>
  <c r="J3408" i="7" s="1"/>
  <c r="I3267" i="7"/>
  <c r="J3267" i="7" s="1"/>
  <c r="I3050" i="7"/>
  <c r="J3050" i="7" s="1"/>
  <c r="I2769" i="7"/>
  <c r="J2769" i="7" s="1"/>
  <c r="I2486" i="7"/>
  <c r="J2486" i="7" s="1"/>
  <c r="I1909" i="7"/>
  <c r="J1909" i="7" s="1"/>
  <c r="I1754" i="7"/>
  <c r="J1754" i="7" s="1"/>
  <c r="I1708" i="7"/>
  <c r="J1708" i="7" s="1"/>
  <c r="I1349" i="7"/>
  <c r="J1349" i="7" s="1"/>
  <c r="I1307" i="7"/>
  <c r="J1307" i="7" s="1"/>
  <c r="I1206" i="7"/>
  <c r="J1206" i="7" s="1"/>
  <c r="I1109" i="7"/>
  <c r="J1109" i="7" s="1"/>
  <c r="I967" i="7"/>
  <c r="J967" i="7" s="1"/>
  <c r="I913" i="7"/>
  <c r="J913" i="7" s="1"/>
  <c r="I869" i="7"/>
  <c r="J869" i="7" s="1"/>
  <c r="I727" i="7"/>
  <c r="J727" i="7" s="1"/>
  <c r="I494" i="7"/>
  <c r="J494" i="7" s="1"/>
  <c r="I413" i="7"/>
  <c r="J413" i="7" s="1"/>
  <c r="I367" i="7"/>
  <c r="J367" i="7" s="1"/>
  <c r="I286" i="7"/>
  <c r="J286" i="7" s="1"/>
  <c r="I208" i="7"/>
  <c r="J208" i="7" s="1"/>
  <c r="I4070" i="7"/>
  <c r="J4070" i="7" s="1"/>
  <c r="I3927" i="7"/>
  <c r="J3927" i="7" s="1"/>
  <c r="I3697" i="7"/>
  <c r="J3697" i="7" s="1"/>
  <c r="I3469" i="7"/>
  <c r="J3469" i="7" s="1"/>
  <c r="I3266" i="7"/>
  <c r="J3266" i="7" s="1"/>
  <c r="I2768" i="7"/>
  <c r="J2768" i="7" s="1"/>
  <c r="I2688" i="7"/>
  <c r="J2688" i="7" s="1"/>
  <c r="I1908" i="7"/>
  <c r="J1908" i="7" s="1"/>
  <c r="I1753" i="7"/>
  <c r="J1753" i="7" s="1"/>
  <c r="I1707" i="7"/>
  <c r="J1707" i="7" s="1"/>
  <c r="I1554" i="7"/>
  <c r="J1554" i="7" s="1"/>
  <c r="I1446" i="7"/>
  <c r="J1446" i="7" s="1"/>
  <c r="I1348" i="7"/>
  <c r="J1348" i="7" s="1"/>
  <c r="I1306" i="7"/>
  <c r="J1306" i="7" s="1"/>
  <c r="I1108" i="7"/>
  <c r="J1108" i="7" s="1"/>
  <c r="I966" i="7"/>
  <c r="J966" i="7" s="1"/>
  <c r="I868" i="7"/>
  <c r="J868" i="7" s="1"/>
  <c r="I769" i="7"/>
  <c r="J769" i="7" s="1"/>
  <c r="I726" i="7"/>
  <c r="J726" i="7" s="1"/>
  <c r="I529" i="7"/>
  <c r="J529" i="7" s="1"/>
  <c r="I493" i="7"/>
  <c r="J493" i="7" s="1"/>
  <c r="I366" i="7"/>
  <c r="J366" i="7" s="1"/>
  <c r="I207" i="7"/>
  <c r="J207" i="7" s="1"/>
  <c r="I3996" i="7"/>
  <c r="J3996" i="7" s="1"/>
  <c r="I4069" i="7"/>
  <c r="J4069" i="7" s="1"/>
  <c r="I3997" i="7"/>
  <c r="J3997" i="7" s="1"/>
  <c r="I3926" i="7"/>
  <c r="J3926" i="7" s="1"/>
  <c r="I3837" i="7"/>
  <c r="J3837" i="7" s="1"/>
  <c r="I3688" i="7"/>
  <c r="J3688" i="7" s="1"/>
  <c r="I3610" i="7"/>
  <c r="J3610" i="7" s="1"/>
  <c r="I3468" i="7"/>
  <c r="J3468" i="7" s="1"/>
  <c r="I3396" i="7"/>
  <c r="J3396" i="7" s="1"/>
  <c r="I3108" i="7"/>
  <c r="J3108" i="7" s="1"/>
  <c r="I2746" i="7"/>
  <c r="J2746" i="7" s="1"/>
  <c r="I2687" i="7"/>
  <c r="J2687" i="7" s="1"/>
  <c r="I2546" i="7"/>
  <c r="J2546" i="7" s="1"/>
  <c r="I2014" i="7"/>
  <c r="J2014" i="7" s="1"/>
  <c r="I1907" i="7"/>
  <c r="J1907" i="7" s="1"/>
  <c r="I1809" i="7"/>
  <c r="J1809" i="7" s="1"/>
  <c r="I1706" i="7"/>
  <c r="J1706" i="7" s="1"/>
  <c r="I1654" i="7"/>
  <c r="J1654" i="7" s="1"/>
  <c r="I1553" i="7"/>
  <c r="J1553" i="7" s="1"/>
  <c r="I1347" i="7"/>
  <c r="J1347" i="7" s="1"/>
  <c r="I1254" i="7"/>
  <c r="J1254" i="7" s="1"/>
  <c r="I1147" i="7"/>
  <c r="J1147" i="7" s="1"/>
  <c r="I1107" i="7"/>
  <c r="J1107" i="7" s="1"/>
  <c r="I1014" i="7"/>
  <c r="J1014" i="7" s="1"/>
  <c r="I867" i="7"/>
  <c r="J867" i="7" s="1"/>
  <c r="I768" i="7"/>
  <c r="J768" i="7" s="1"/>
  <c r="I528" i="7"/>
  <c r="J528" i="7" s="1"/>
  <c r="I449" i="7"/>
  <c r="J449" i="7" s="1"/>
  <c r="I206" i="7"/>
  <c r="J206" i="7" s="1"/>
  <c r="I34" i="7"/>
  <c r="J34" i="7" s="1"/>
  <c r="I4136" i="7"/>
  <c r="J4136" i="7" s="1"/>
  <c r="I3747" i="7"/>
  <c r="J3747" i="7" s="1"/>
  <c r="I3566" i="7"/>
  <c r="J3566" i="7" s="1"/>
  <c r="I3129" i="7"/>
  <c r="J3129" i="7" s="1"/>
  <c r="I3027" i="7"/>
  <c r="J3027" i="7" s="1"/>
  <c r="I2867" i="7"/>
  <c r="J2867" i="7" s="1"/>
  <c r="I2589" i="7"/>
  <c r="J2589" i="7" s="1"/>
  <c r="I2427" i="7"/>
  <c r="J2427" i="7" s="1"/>
  <c r="I2133" i="7"/>
  <c r="J2133" i="7" s="1"/>
  <c r="I2053" i="7"/>
  <c r="J2053" i="7" s="1"/>
  <c r="I1993" i="7"/>
  <c r="J1993" i="7" s="1"/>
  <c r="I1866" i="7"/>
  <c r="J1866" i="7" s="1"/>
  <c r="I1794" i="7"/>
  <c r="J1794" i="7" s="1"/>
  <c r="I1613" i="7"/>
  <c r="J1613" i="7" s="1"/>
  <c r="I1288" i="7"/>
  <c r="J1288" i="7" s="1"/>
  <c r="I1228" i="7"/>
  <c r="J1228" i="7" s="1"/>
  <c r="I1114" i="7"/>
  <c r="J1114" i="7" s="1"/>
  <c r="I894" i="7"/>
  <c r="J894" i="7" s="1"/>
  <c r="I666" i="7"/>
  <c r="J666" i="7" s="1"/>
  <c r="I3836" i="7"/>
  <c r="J3836" i="7" s="1"/>
  <c r="I3746" i="7"/>
  <c r="J3746" i="7" s="1"/>
  <c r="I3650" i="7"/>
  <c r="J3650" i="7" s="1"/>
  <c r="I3210" i="7"/>
  <c r="J3210" i="7" s="1"/>
  <c r="I3107" i="7"/>
  <c r="J3107" i="7" s="1"/>
  <c r="I3026" i="7"/>
  <c r="J3026" i="7" s="1"/>
  <c r="I2850" i="7"/>
  <c r="J2850" i="7" s="1"/>
  <c r="I2586" i="7"/>
  <c r="J2586" i="7" s="1"/>
  <c r="I2414" i="7"/>
  <c r="J2414" i="7" s="1"/>
  <c r="I2334" i="7"/>
  <c r="J2334" i="7" s="1"/>
  <c r="I2049" i="7"/>
  <c r="J2049" i="7" s="1"/>
  <c r="I1793" i="7"/>
  <c r="J1793" i="7" s="1"/>
  <c r="I1734" i="7"/>
  <c r="J1734" i="7" s="1"/>
  <c r="I1346" i="7"/>
  <c r="J1346" i="7" s="1"/>
  <c r="I887" i="7"/>
  <c r="J887" i="7" s="1"/>
  <c r="I606" i="7"/>
  <c r="J606" i="7" s="1"/>
  <c r="I349" i="7"/>
  <c r="J349" i="7" s="1"/>
  <c r="I308" i="7"/>
  <c r="J308" i="7" s="1"/>
  <c r="I154" i="7"/>
  <c r="J154" i="7" s="1"/>
  <c r="I108" i="7"/>
  <c r="J108" i="7" s="1"/>
  <c r="I3826" i="7"/>
  <c r="J3826" i="7" s="1"/>
  <c r="I3649" i="7"/>
  <c r="J3649" i="7" s="1"/>
  <c r="I3287" i="7"/>
  <c r="J3287" i="7" s="1"/>
  <c r="I3209" i="7"/>
  <c r="J3209" i="7" s="1"/>
  <c r="I3106" i="7"/>
  <c r="J3106" i="7" s="1"/>
  <c r="I2928" i="7"/>
  <c r="J2928" i="7" s="1"/>
  <c r="I2848" i="7"/>
  <c r="J2848" i="7" s="1"/>
  <c r="I2670" i="7"/>
  <c r="J2670" i="7" s="1"/>
  <c r="I2490" i="7"/>
  <c r="J2490" i="7" s="1"/>
  <c r="I2333" i="7"/>
  <c r="J2333" i="7" s="1"/>
  <c r="I2048" i="7"/>
  <c r="J2048" i="7" s="1"/>
  <c r="I1787" i="7"/>
  <c r="J1787" i="7" s="1"/>
  <c r="I1733" i="7"/>
  <c r="J1733" i="7" s="1"/>
  <c r="I1413" i="7"/>
  <c r="J1413" i="7" s="1"/>
  <c r="I994" i="7"/>
  <c r="J994" i="7" s="1"/>
  <c r="I886" i="7"/>
  <c r="J886" i="7" s="1"/>
  <c r="I653" i="7"/>
  <c r="J653" i="7" s="1"/>
  <c r="I448" i="7"/>
  <c r="J448" i="7" s="1"/>
  <c r="I394" i="7"/>
  <c r="J394" i="7" s="1"/>
  <c r="I348" i="7"/>
  <c r="J348" i="7" s="1"/>
  <c r="I153" i="7"/>
  <c r="J153" i="7" s="1"/>
  <c r="I107" i="7"/>
  <c r="J107" i="7" s="1"/>
  <c r="I4026" i="7"/>
  <c r="J4026" i="7" s="1"/>
  <c r="I3930" i="7"/>
  <c r="J3930" i="7" s="1"/>
  <c r="I3456" i="7"/>
  <c r="J3456" i="7" s="1"/>
  <c r="I2488" i="7"/>
  <c r="J2488" i="7" s="1"/>
  <c r="I2109" i="7"/>
  <c r="J2109" i="7" s="1"/>
  <c r="I2046" i="7"/>
  <c r="J2046" i="7" s="1"/>
  <c r="I1989" i="7"/>
  <c r="J1989" i="7" s="1"/>
  <c r="I1594" i="7"/>
  <c r="J1594" i="7" s="1"/>
  <c r="I1529" i="7"/>
  <c r="J1529" i="7" s="1"/>
  <c r="I1469" i="7"/>
  <c r="J1469" i="7" s="1"/>
  <c r="I1168" i="7"/>
  <c r="J1168" i="7" s="1"/>
  <c r="I1106" i="7"/>
  <c r="J1106" i="7" s="1"/>
  <c r="I1048" i="7"/>
  <c r="J1048" i="7" s="1"/>
  <c r="I766" i="7"/>
  <c r="J766" i="7" s="1"/>
  <c r="I649" i="7"/>
  <c r="J649" i="7" s="1"/>
  <c r="I346" i="7"/>
  <c r="J346" i="7" s="1"/>
  <c r="I249" i="7"/>
  <c r="J249" i="7" s="1"/>
  <c r="I193" i="7"/>
  <c r="J193" i="7" s="1"/>
  <c r="I8" i="7"/>
  <c r="J8" i="7" s="1"/>
  <c r="I4117" i="7"/>
  <c r="J4117" i="7" s="1"/>
  <c r="I3903" i="7"/>
  <c r="J3903" i="7" s="1"/>
  <c r="I3737" i="7"/>
  <c r="J3737" i="7" s="1"/>
  <c r="I3640" i="7"/>
  <c r="J3640" i="7" s="1"/>
  <c r="I3536" i="7"/>
  <c r="J3536" i="7" s="1"/>
  <c r="I2923" i="7"/>
  <c r="J2923" i="7" s="1"/>
  <c r="I2828" i="7"/>
  <c r="J2828" i="7" s="1"/>
  <c r="I2483" i="7"/>
  <c r="J2483" i="7" s="1"/>
  <c r="I2330" i="7"/>
  <c r="J2330" i="7" s="1"/>
  <c r="I2108" i="7"/>
  <c r="J2108" i="7" s="1"/>
  <c r="I1906" i="7"/>
  <c r="J1906" i="7" s="1"/>
  <c r="I1653" i="7"/>
  <c r="J1653" i="7" s="1"/>
  <c r="I1593" i="7"/>
  <c r="J1593" i="7" s="1"/>
  <c r="I1528" i="7"/>
  <c r="J1528" i="7" s="1"/>
  <c r="I1468" i="7"/>
  <c r="J1468" i="7" s="1"/>
  <c r="I1047" i="7"/>
  <c r="J1047" i="7" s="1"/>
  <c r="I648" i="7"/>
  <c r="J648" i="7" s="1"/>
  <c r="I294" i="7"/>
  <c r="J294" i="7" s="1"/>
  <c r="I248" i="7"/>
  <c r="J248" i="7" s="1"/>
  <c r="I53" i="7"/>
  <c r="J53" i="7" s="1"/>
  <c r="I7" i="7"/>
  <c r="J7" i="7" s="1"/>
  <c r="I4122" i="7"/>
  <c r="J4122" i="7" s="1"/>
  <c r="I3880" i="7"/>
  <c r="J3880" i="7" s="1"/>
  <c r="I3503" i="7"/>
  <c r="J3503" i="7" s="1"/>
  <c r="I3248" i="7"/>
  <c r="J3248" i="7" s="1"/>
  <c r="I2669" i="7"/>
  <c r="J2669" i="7" s="1"/>
  <c r="I2234" i="7"/>
  <c r="J2234" i="7" s="1"/>
  <c r="I2149" i="7"/>
  <c r="J2149" i="7" s="1"/>
  <c r="I2047" i="7"/>
  <c r="J2047" i="7" s="1"/>
  <c r="I1194" i="7"/>
  <c r="J1194" i="7" s="1"/>
  <c r="I1134" i="7"/>
  <c r="J1134" i="7" s="1"/>
  <c r="I1049" i="7"/>
  <c r="J1049" i="7" s="1"/>
  <c r="I527" i="7"/>
  <c r="J527" i="7" s="1"/>
  <c r="I288" i="7"/>
  <c r="J288" i="7" s="1"/>
  <c r="I109" i="7"/>
  <c r="J109" i="7" s="1"/>
  <c r="I4116" i="7"/>
  <c r="J4116" i="7" s="1"/>
  <c r="I3879" i="7"/>
  <c r="J3879" i="7" s="1"/>
  <c r="I3736" i="7"/>
  <c r="J3736" i="7" s="1"/>
  <c r="I3502" i="7"/>
  <c r="J3502" i="7" s="1"/>
  <c r="I3247" i="7"/>
  <c r="J3247" i="7" s="1"/>
  <c r="I2887" i="7"/>
  <c r="J2887" i="7" s="1"/>
  <c r="I2780" i="7"/>
  <c r="J2780" i="7" s="1"/>
  <c r="I2543" i="7"/>
  <c r="J2543" i="7" s="1"/>
  <c r="I2329" i="7"/>
  <c r="J2329" i="7" s="1"/>
  <c r="I2233" i="7"/>
  <c r="J2233" i="7" s="1"/>
  <c r="I2146" i="7"/>
  <c r="J2146" i="7" s="1"/>
  <c r="I1527" i="7"/>
  <c r="J1527" i="7" s="1"/>
  <c r="I1193" i="7"/>
  <c r="J1193" i="7" s="1"/>
  <c r="I1133" i="7"/>
  <c r="J1133" i="7" s="1"/>
  <c r="I749" i="7"/>
  <c r="J749" i="7" s="1"/>
  <c r="I526" i="7"/>
  <c r="J526" i="7" s="1"/>
  <c r="I347" i="7"/>
  <c r="J347" i="7" s="1"/>
  <c r="I287" i="7"/>
  <c r="J287" i="7" s="1"/>
  <c r="I169" i="7"/>
  <c r="J169" i="7" s="1"/>
  <c r="I106" i="7"/>
  <c r="J106" i="7" s="1"/>
  <c r="I49" i="7"/>
  <c r="J49" i="7" s="1"/>
  <c r="I4109" i="7"/>
  <c r="J4109" i="7" s="1"/>
  <c r="I3977" i="7"/>
  <c r="J3977" i="7" s="1"/>
  <c r="I3716" i="7"/>
  <c r="J3716" i="7" s="1"/>
  <c r="I3600" i="7"/>
  <c r="J3600" i="7" s="1"/>
  <c r="I3356" i="7"/>
  <c r="J3356" i="7" s="1"/>
  <c r="I3010" i="7"/>
  <c r="J3010" i="7" s="1"/>
  <c r="I2650" i="7"/>
  <c r="J2650" i="7" s="1"/>
  <c r="I2542" i="7"/>
  <c r="J2542" i="7" s="1"/>
  <c r="I2443" i="7"/>
  <c r="J2443" i="7" s="1"/>
  <c r="I2328" i="7"/>
  <c r="J2328" i="7" s="1"/>
  <c r="I2227" i="7"/>
  <c r="J2227" i="7" s="1"/>
  <c r="I2043" i="7"/>
  <c r="J2043" i="7" s="1"/>
  <c r="I1869" i="7"/>
  <c r="J1869" i="7" s="1"/>
  <c r="I1689" i="7"/>
  <c r="J1689" i="7" s="1"/>
  <c r="I1368" i="7"/>
  <c r="J1368" i="7" s="1"/>
  <c r="I814" i="7"/>
  <c r="J814" i="7" s="1"/>
  <c r="I594" i="7"/>
  <c r="J594" i="7" s="1"/>
  <c r="I466" i="7"/>
  <c r="J466" i="7" s="1"/>
  <c r="I414" i="7"/>
  <c r="J414" i="7" s="1"/>
  <c r="I168" i="7"/>
  <c r="J168" i="7" s="1"/>
  <c r="I3970" i="7"/>
  <c r="J3970" i="7" s="1"/>
  <c r="I3856" i="7"/>
  <c r="J3856" i="7" s="1"/>
  <c r="I3486" i="7"/>
  <c r="J3486" i="7" s="1"/>
  <c r="I2987" i="7"/>
  <c r="J2987" i="7" s="1"/>
  <c r="I2527" i="7"/>
  <c r="J2527" i="7" s="1"/>
  <c r="I2326" i="7"/>
  <c r="J2326" i="7" s="1"/>
  <c r="I2214" i="7"/>
  <c r="J2214" i="7" s="1"/>
  <c r="I2134" i="7"/>
  <c r="J2134" i="7" s="1"/>
  <c r="I1949" i="7"/>
  <c r="J1949" i="7" s="1"/>
  <c r="I1867" i="7"/>
  <c r="J1867" i="7" s="1"/>
  <c r="I1687" i="7"/>
  <c r="J1687" i="7" s="1"/>
  <c r="I969" i="7"/>
  <c r="J969" i="7" s="1"/>
  <c r="I667" i="7"/>
  <c r="J667" i="7" s="1"/>
  <c r="I274" i="7"/>
  <c r="J274" i="7" s="1"/>
  <c r="I166" i="7"/>
  <c r="J166" i="7" s="1"/>
  <c r="I33" i="7"/>
  <c r="J33" i="7" s="1"/>
  <c r="I4100" i="7"/>
  <c r="J4100" i="7" s="1"/>
  <c r="I3710" i="7"/>
  <c r="J3710" i="7" s="1"/>
  <c r="I3350" i="7"/>
  <c r="J3350" i="7" s="1"/>
  <c r="I2986" i="7"/>
  <c r="J2986" i="7" s="1"/>
  <c r="I2743" i="7"/>
  <c r="J2743" i="7" s="1"/>
  <c r="I2213" i="7"/>
  <c r="J2213" i="7" s="1"/>
  <c r="I2114" i="7"/>
  <c r="J2114" i="7" s="1"/>
  <c r="I2027" i="7"/>
  <c r="J2027" i="7" s="1"/>
  <c r="I1948" i="7"/>
  <c r="J1948" i="7" s="1"/>
  <c r="I1774" i="7"/>
  <c r="J1774" i="7" s="1"/>
  <c r="I1189" i="7"/>
  <c r="J1189" i="7" s="1"/>
  <c r="I1026" i="7"/>
  <c r="J1026" i="7" s="1"/>
  <c r="I588" i="7"/>
  <c r="J588" i="7" s="1"/>
  <c r="I393" i="7"/>
  <c r="J393" i="7" s="1"/>
  <c r="I273" i="7"/>
  <c r="J273" i="7" s="1"/>
  <c r="I88" i="7"/>
  <c r="J88" i="7" s="1"/>
  <c r="I4086" i="7"/>
  <c r="J4086" i="7" s="1"/>
  <c r="I3957" i="7"/>
  <c r="J3957" i="7" s="1"/>
  <c r="I3816" i="7"/>
  <c r="J3816" i="7" s="1"/>
  <c r="I3706" i="7"/>
  <c r="J3706" i="7" s="1"/>
  <c r="I3590" i="7"/>
  <c r="J3590" i="7" s="1"/>
  <c r="I3451" i="7"/>
  <c r="J3451" i="7" s="1"/>
  <c r="I3347" i="7"/>
  <c r="J3347" i="7" s="1"/>
  <c r="I3226" i="7"/>
  <c r="J3226" i="7" s="1"/>
  <c r="I3087" i="7"/>
  <c r="J3087" i="7" s="1"/>
  <c r="I2740" i="7"/>
  <c r="J2740" i="7" s="1"/>
  <c r="I2314" i="7"/>
  <c r="J2314" i="7" s="1"/>
  <c r="I2210" i="7"/>
  <c r="J2210" i="7" s="1"/>
  <c r="I2026" i="7"/>
  <c r="J2026" i="7" s="1"/>
  <c r="I1769" i="7"/>
  <c r="J1769" i="7" s="1"/>
  <c r="I1587" i="7"/>
  <c r="J1587" i="7" s="1"/>
  <c r="I1188" i="7"/>
  <c r="J1188" i="7" s="1"/>
  <c r="I734" i="7"/>
  <c r="J734" i="7" s="1"/>
  <c r="I647" i="7"/>
  <c r="J647" i="7" s="1"/>
  <c r="I327" i="7"/>
  <c r="J327" i="7" s="1"/>
  <c r="I214" i="7"/>
  <c r="J214" i="7" s="1"/>
  <c r="I87" i="7"/>
  <c r="J87" i="7" s="1"/>
  <c r="I3956" i="7"/>
  <c r="J3956" i="7" s="1"/>
  <c r="I3812" i="7"/>
  <c r="J3812" i="7" s="1"/>
  <c r="I3576" i="7"/>
  <c r="J3576" i="7" s="1"/>
  <c r="I3450" i="7"/>
  <c r="J3450" i="7" s="1"/>
  <c r="I3346" i="7"/>
  <c r="J3346" i="7" s="1"/>
  <c r="I3220" i="7"/>
  <c r="J3220" i="7" s="1"/>
  <c r="I3086" i="7"/>
  <c r="J3086" i="7" s="1"/>
  <c r="I2870" i="7"/>
  <c r="J2870" i="7" s="1"/>
  <c r="I2626" i="7"/>
  <c r="J2626" i="7" s="1"/>
  <c r="I2394" i="7"/>
  <c r="J2394" i="7" s="1"/>
  <c r="I2303" i="7"/>
  <c r="J2303" i="7" s="1"/>
  <c r="I2209" i="7"/>
  <c r="J2209" i="7" s="1"/>
  <c r="I2023" i="7"/>
  <c r="J2023" i="7" s="1"/>
  <c r="I1768" i="7"/>
  <c r="J1768" i="7" s="1"/>
  <c r="I1507" i="7"/>
  <c r="J1507" i="7" s="1"/>
  <c r="I1427" i="7"/>
  <c r="J1427" i="7" s="1"/>
  <c r="I1187" i="7"/>
  <c r="J1187" i="7" s="1"/>
  <c r="I646" i="7"/>
  <c r="J646" i="7" s="1"/>
  <c r="I508" i="7"/>
  <c r="J508" i="7" s="1"/>
  <c r="I454" i="7"/>
  <c r="J454" i="7" s="1"/>
  <c r="I389" i="7"/>
  <c r="J389" i="7" s="1"/>
  <c r="I326" i="7"/>
  <c r="J326" i="7" s="1"/>
  <c r="I213" i="7"/>
  <c r="J213" i="7" s="1"/>
  <c r="I4082" i="7"/>
  <c r="J4082" i="7" s="1"/>
  <c r="I3949" i="7"/>
  <c r="J3949" i="7" s="1"/>
  <c r="I3811" i="7"/>
  <c r="J3811" i="7" s="1"/>
  <c r="I3687" i="7"/>
  <c r="J3687" i="7" s="1"/>
  <c r="I3571" i="7"/>
  <c r="J3571" i="7" s="1"/>
  <c r="I3449" i="7"/>
  <c r="J3449" i="7" s="1"/>
  <c r="I3085" i="7"/>
  <c r="J3085" i="7" s="1"/>
  <c r="I2869" i="7"/>
  <c r="J2869" i="7" s="1"/>
  <c r="I2510" i="7"/>
  <c r="J2510" i="7" s="1"/>
  <c r="I2393" i="7"/>
  <c r="J2393" i="7" s="1"/>
  <c r="I2290" i="7"/>
  <c r="J2290" i="7" s="1"/>
  <c r="I2092" i="7"/>
  <c r="J2092" i="7" s="1"/>
  <c r="I2013" i="7"/>
  <c r="J2013" i="7" s="1"/>
  <c r="I1931" i="7"/>
  <c r="J1931" i="7" s="1"/>
  <c r="I1426" i="7"/>
  <c r="J1426" i="7" s="1"/>
  <c r="I1248" i="7"/>
  <c r="J1248" i="7" s="1"/>
  <c r="I1174" i="7"/>
  <c r="J1174" i="7" s="1"/>
  <c r="I729" i="7"/>
  <c r="J729" i="7" s="1"/>
  <c r="I645" i="7"/>
  <c r="J645" i="7" s="1"/>
  <c r="I574" i="7"/>
  <c r="J574" i="7" s="1"/>
  <c r="I507" i="7"/>
  <c r="J507" i="7" s="1"/>
  <c r="I453" i="7"/>
  <c r="J453" i="7" s="1"/>
  <c r="I388" i="7"/>
  <c r="J388" i="7" s="1"/>
  <c r="I325" i="7"/>
  <c r="J325" i="7" s="1"/>
  <c r="I265" i="7"/>
  <c r="J265" i="7" s="1"/>
  <c r="I29" i="7"/>
  <c r="J29" i="7" s="1"/>
  <c r="I3943" i="7"/>
  <c r="J3943" i="7" s="1"/>
  <c r="I3810" i="7"/>
  <c r="J3810" i="7" s="1"/>
  <c r="I3686" i="7"/>
  <c r="J3686" i="7" s="1"/>
  <c r="I3567" i="7"/>
  <c r="J3567" i="7" s="1"/>
  <c r="I3448" i="7"/>
  <c r="J3448" i="7" s="1"/>
  <c r="I3320" i="7"/>
  <c r="J3320" i="7" s="1"/>
  <c r="I3212" i="7"/>
  <c r="J3212" i="7" s="1"/>
  <c r="I3084" i="7"/>
  <c r="J3084" i="7" s="1"/>
  <c r="I2962" i="7"/>
  <c r="J2962" i="7" s="1"/>
  <c r="I2868" i="7"/>
  <c r="J2868" i="7" s="1"/>
  <c r="I2729" i="7"/>
  <c r="J2729" i="7" s="1"/>
  <c r="I2606" i="7"/>
  <c r="J2606" i="7" s="1"/>
  <c r="I2506" i="7"/>
  <c r="J2506" i="7" s="1"/>
  <c r="I2389" i="7"/>
  <c r="J2389" i="7" s="1"/>
  <c r="I2289" i="7"/>
  <c r="J2289" i="7" s="1"/>
  <c r="I2203" i="7"/>
  <c r="J2203" i="7" s="1"/>
  <c r="I2091" i="7"/>
  <c r="J2091" i="7" s="1"/>
  <c r="I2012" i="7"/>
  <c r="J2012" i="7" s="1"/>
  <c r="I1927" i="7"/>
  <c r="J1927" i="7" s="1"/>
  <c r="I1834" i="7"/>
  <c r="J1834" i="7" s="1"/>
  <c r="I1749" i="7"/>
  <c r="J1749" i="7" s="1"/>
  <c r="I1493" i="7"/>
  <c r="J1493" i="7" s="1"/>
  <c r="I1425" i="7"/>
  <c r="J1425" i="7" s="1"/>
  <c r="I1245" i="7"/>
  <c r="J1245" i="7" s="1"/>
  <c r="I1173" i="7"/>
  <c r="J1173" i="7" s="1"/>
  <c r="I1089" i="7"/>
  <c r="J1089" i="7" s="1"/>
  <c r="I945" i="7"/>
  <c r="J945" i="7" s="1"/>
  <c r="I866" i="7"/>
  <c r="J866" i="7" s="1"/>
  <c r="I793" i="7"/>
  <c r="J793" i="7" s="1"/>
  <c r="I728" i="7"/>
  <c r="J728" i="7" s="1"/>
  <c r="I644" i="7"/>
  <c r="J644" i="7" s="1"/>
  <c r="I568" i="7"/>
  <c r="J568" i="7" s="1"/>
  <c r="I504" i="7"/>
  <c r="J504" i="7" s="1"/>
  <c r="I264" i="7"/>
  <c r="J264" i="7" s="1"/>
  <c r="I209" i="7"/>
  <c r="J209" i="7" s="1"/>
  <c r="I26" i="7"/>
  <c r="J26" i="7" s="1"/>
  <c r="I42" i="7"/>
  <c r="J42" i="7" s="1"/>
  <c r="I62" i="7"/>
  <c r="J62" i="7" s="1"/>
  <c r="I122" i="7"/>
  <c r="J122" i="7" s="1"/>
  <c r="I142" i="7"/>
  <c r="J142" i="7" s="1"/>
  <c r="I162" i="7"/>
  <c r="J162" i="7" s="1"/>
  <c r="I202" i="7"/>
  <c r="J202" i="7" s="1"/>
  <c r="I222" i="7"/>
  <c r="J222" i="7" s="1"/>
  <c r="I242" i="7"/>
  <c r="J242" i="7" s="1"/>
  <c r="I282" i="7"/>
  <c r="J282" i="7" s="1"/>
  <c r="I302" i="7"/>
  <c r="J302" i="7" s="1"/>
  <c r="I322" i="7"/>
  <c r="J322" i="7" s="1"/>
  <c r="I342" i="7"/>
  <c r="J342" i="7" s="1"/>
  <c r="I362" i="7"/>
  <c r="J362" i="7" s="1"/>
  <c r="I382" i="7"/>
  <c r="J382" i="7" s="1"/>
  <c r="I402" i="7"/>
  <c r="J402" i="7" s="1"/>
  <c r="I442" i="7"/>
  <c r="J442" i="7" s="1"/>
  <c r="I462" i="7"/>
  <c r="J462" i="7" s="1"/>
  <c r="I522" i="7"/>
  <c r="J522" i="7" s="1"/>
  <c r="I542" i="7"/>
  <c r="J542" i="7" s="1"/>
  <c r="I582" i="7"/>
  <c r="J582" i="7" s="1"/>
  <c r="I602" i="7"/>
  <c r="J602" i="7" s="1"/>
  <c r="I622" i="7"/>
  <c r="J622" i="7" s="1"/>
  <c r="I662" i="7"/>
  <c r="J662" i="7" s="1"/>
  <c r="I722" i="7"/>
  <c r="J722" i="7" s="1"/>
  <c r="I742" i="7"/>
  <c r="J742" i="7" s="1"/>
  <c r="I782" i="7"/>
  <c r="J782" i="7" s="1"/>
  <c r="I802" i="7"/>
  <c r="J802" i="7" s="1"/>
  <c r="I822" i="7"/>
  <c r="J822" i="7" s="1"/>
  <c r="I842" i="7"/>
  <c r="J842" i="7" s="1"/>
  <c r="I862" i="7"/>
  <c r="J862" i="7" s="1"/>
  <c r="I882" i="7"/>
  <c r="J882" i="7" s="1"/>
  <c r="I902" i="7"/>
  <c r="J902" i="7" s="1"/>
  <c r="I922" i="7"/>
  <c r="J922" i="7" s="1"/>
  <c r="I942" i="7"/>
  <c r="J942" i="7" s="1"/>
  <c r="I962" i="7"/>
  <c r="J962" i="7" s="1"/>
  <c r="I982" i="7"/>
  <c r="J982" i="7" s="1"/>
  <c r="I1002" i="7"/>
  <c r="J1002" i="7" s="1"/>
  <c r="I1022" i="7"/>
  <c r="J1022" i="7" s="1"/>
  <c r="I1042" i="7"/>
  <c r="J1042" i="7" s="1"/>
  <c r="I1062" i="7"/>
  <c r="J1062" i="7" s="1"/>
  <c r="I1102" i="7"/>
  <c r="J1102" i="7" s="1"/>
  <c r="I1122" i="7"/>
  <c r="J1122" i="7" s="1"/>
  <c r="I1142" i="7"/>
  <c r="J1142" i="7" s="1"/>
  <c r="I1162" i="7"/>
  <c r="J1162" i="7" s="1"/>
  <c r="I1182" i="7"/>
  <c r="J1182" i="7" s="1"/>
  <c r="I1202" i="7"/>
  <c r="J1202" i="7" s="1"/>
  <c r="I1242" i="7"/>
  <c r="J1242" i="7" s="1"/>
  <c r="I1262" i="7"/>
  <c r="J1262" i="7" s="1"/>
  <c r="I1282" i="7"/>
  <c r="J1282" i="7" s="1"/>
  <c r="I1302" i="7"/>
  <c r="J1302" i="7" s="1"/>
  <c r="I1322" i="7"/>
  <c r="J1322" i="7" s="1"/>
  <c r="I1342" i="7"/>
  <c r="J1342" i="7" s="1"/>
  <c r="I1362" i="7"/>
  <c r="J1362" i="7" s="1"/>
  <c r="I1402" i="7"/>
  <c r="J1402" i="7" s="1"/>
  <c r="I1422" i="7"/>
  <c r="J1422" i="7" s="1"/>
  <c r="I1442" i="7"/>
  <c r="J1442" i="7" s="1"/>
  <c r="I1462" i="7"/>
  <c r="J1462" i="7" s="1"/>
  <c r="I1482" i="7"/>
  <c r="J1482" i="7" s="1"/>
  <c r="I1502" i="7"/>
  <c r="J1502" i="7" s="1"/>
  <c r="I1522" i="7"/>
  <c r="J1522" i="7" s="1"/>
  <c r="I1542" i="7"/>
  <c r="J1542" i="7" s="1"/>
  <c r="I1562" i="7"/>
  <c r="J1562" i="7" s="1"/>
  <c r="I1582" i="7"/>
  <c r="J1582" i="7" s="1"/>
  <c r="I1602" i="7"/>
  <c r="J1602" i="7" s="1"/>
  <c r="I1622" i="7"/>
  <c r="J1622" i="7" s="1"/>
  <c r="I1642" i="7"/>
  <c r="J1642" i="7" s="1"/>
  <c r="I1662" i="7"/>
  <c r="J1662" i="7" s="1"/>
  <c r="I1682" i="7"/>
  <c r="J1682" i="7" s="1"/>
  <c r="I1702" i="7"/>
  <c r="J1702" i="7" s="1"/>
  <c r="I1722" i="7"/>
  <c r="J1722" i="7" s="1"/>
  <c r="I1742" i="7"/>
  <c r="J1742" i="7" s="1"/>
  <c r="I1762" i="7"/>
  <c r="J1762" i="7" s="1"/>
  <c r="I1782" i="7"/>
  <c r="J1782" i="7" s="1"/>
  <c r="I1822" i="7"/>
  <c r="J1822" i="7" s="1"/>
  <c r="I1842" i="7"/>
  <c r="J1842" i="7" s="1"/>
  <c r="I1862" i="7"/>
  <c r="J1862" i="7" s="1"/>
  <c r="I1882" i="7"/>
  <c r="J1882" i="7" s="1"/>
  <c r="I1942" i="7"/>
  <c r="J1942" i="7" s="1"/>
  <c r="I1962" i="7"/>
  <c r="J1962" i="7" s="1"/>
  <c r="I1982" i="7"/>
  <c r="J1982" i="7" s="1"/>
  <c r="I2002" i="7"/>
  <c r="J2002" i="7" s="1"/>
  <c r="I2202" i="7"/>
  <c r="J2202" i="7" s="1"/>
  <c r="I2402" i="7"/>
  <c r="J2402" i="7" s="1"/>
  <c r="I2582" i="7"/>
  <c r="J2582" i="7" s="1"/>
  <c r="I2742" i="7"/>
  <c r="J2742" i="7" s="1"/>
  <c r="I3462" i="7"/>
  <c r="J3462" i="7" s="1"/>
  <c r="I3942" i="7"/>
  <c r="J3942" i="7" s="1"/>
  <c r="I244" i="7"/>
  <c r="J244" i="7" s="1"/>
  <c r="I364" i="7"/>
  <c r="J364" i="7" s="1"/>
  <c r="I474" i="7"/>
  <c r="J474" i="7" s="1"/>
  <c r="I591" i="7"/>
  <c r="J591" i="7" s="1"/>
  <c r="I703" i="7"/>
  <c r="J703" i="7" s="1"/>
  <c r="I850" i="7"/>
  <c r="J850" i="7" s="1"/>
  <c r="I992" i="7"/>
  <c r="J992" i="7" s="1"/>
  <c r="I1289" i="7"/>
  <c r="J1289" i="7" s="1"/>
  <c r="I1412" i="7"/>
  <c r="J1412" i="7" s="1"/>
  <c r="I1570" i="7"/>
  <c r="J1570" i="7" s="1"/>
  <c r="I1889" i="7"/>
  <c r="J1889" i="7" s="1"/>
  <c r="I2226" i="7"/>
  <c r="J2226" i="7" s="1"/>
  <c r="I2383" i="7"/>
  <c r="J2383" i="7" s="1"/>
  <c r="I2591" i="7"/>
  <c r="J2591" i="7" s="1"/>
  <c r="I2803" i="7"/>
  <c r="J2803" i="7" s="1"/>
  <c r="I3251" i="7"/>
  <c r="J3251" i="7" s="1"/>
  <c r="I3447" i="7"/>
  <c r="J3447" i="7" s="1"/>
  <c r="I3666" i="7"/>
  <c r="J3666" i="7" s="1"/>
  <c r="I3897" i="7"/>
  <c r="J3897" i="7" s="1"/>
  <c r="J3" i="7"/>
  <c r="I23" i="7"/>
  <c r="J23" i="7" s="1"/>
  <c r="I43" i="7"/>
  <c r="J43" i="7" s="1"/>
  <c r="I83" i="7"/>
  <c r="J83" i="7" s="1"/>
  <c r="I103" i="7"/>
  <c r="J103" i="7" s="1"/>
  <c r="I123" i="7"/>
  <c r="J123" i="7" s="1"/>
  <c r="I143" i="7"/>
  <c r="J143" i="7" s="1"/>
  <c r="I163" i="7"/>
  <c r="J163" i="7" s="1"/>
  <c r="I203" i="7"/>
  <c r="J203" i="7" s="1"/>
  <c r="I223" i="7"/>
  <c r="J223" i="7" s="1"/>
  <c r="I243" i="7"/>
  <c r="J243" i="7" s="1"/>
  <c r="I263" i="7"/>
  <c r="J263" i="7" s="1"/>
  <c r="I283" i="7"/>
  <c r="J283" i="7" s="1"/>
  <c r="I303" i="7"/>
  <c r="J303" i="7" s="1"/>
  <c r="I323" i="7"/>
  <c r="J323" i="7" s="1"/>
  <c r="I383" i="7"/>
  <c r="J383" i="7" s="1"/>
  <c r="I403" i="7"/>
  <c r="J403" i="7" s="1"/>
  <c r="I423" i="7"/>
  <c r="J423" i="7" s="1"/>
  <c r="I443" i="7"/>
  <c r="J443" i="7" s="1"/>
  <c r="I463" i="7"/>
  <c r="J463" i="7" s="1"/>
  <c r="I483" i="7"/>
  <c r="J483" i="7" s="1"/>
  <c r="I523" i="7"/>
  <c r="J523" i="7" s="1"/>
  <c r="I543" i="7"/>
  <c r="J543" i="7" s="1"/>
  <c r="I563" i="7"/>
  <c r="J563" i="7" s="1"/>
  <c r="I583" i="7"/>
  <c r="J583" i="7" s="1"/>
  <c r="I603" i="7"/>
  <c r="J603" i="7" s="1"/>
  <c r="I623" i="7"/>
  <c r="J623" i="7" s="1"/>
  <c r="I663" i="7"/>
  <c r="J663" i="7" s="1"/>
  <c r="I683" i="7"/>
  <c r="J683" i="7" s="1"/>
  <c r="I723" i="7"/>
  <c r="J723" i="7" s="1"/>
  <c r="I743" i="7"/>
  <c r="J743" i="7" s="1"/>
  <c r="I763" i="7"/>
  <c r="J763" i="7" s="1"/>
  <c r="I783" i="7"/>
  <c r="J783" i="7" s="1"/>
  <c r="I803" i="7"/>
  <c r="J803" i="7" s="1"/>
  <c r="I823" i="7"/>
  <c r="J823" i="7" s="1"/>
  <c r="I863" i="7"/>
  <c r="J863" i="7" s="1"/>
  <c r="I883" i="7"/>
  <c r="J883" i="7" s="1"/>
  <c r="I903" i="7"/>
  <c r="J903" i="7" s="1"/>
  <c r="I923" i="7"/>
  <c r="J923" i="7" s="1"/>
  <c r="I943" i="7"/>
  <c r="J943" i="7" s="1"/>
  <c r="I963" i="7"/>
  <c r="J963" i="7" s="1"/>
  <c r="I983" i="7"/>
  <c r="J983" i="7" s="1"/>
  <c r="I1003" i="7"/>
  <c r="J1003" i="7" s="1"/>
  <c r="I1023" i="7"/>
  <c r="J1023" i="7" s="1"/>
  <c r="I1043" i="7"/>
  <c r="J1043" i="7" s="1"/>
  <c r="I1063" i="7"/>
  <c r="J1063" i="7" s="1"/>
  <c r="I1083" i="7"/>
  <c r="J1083" i="7" s="1"/>
  <c r="I1103" i="7"/>
  <c r="J1103" i="7" s="1"/>
  <c r="I1123" i="7"/>
  <c r="J1123" i="7" s="1"/>
  <c r="I1163" i="7"/>
  <c r="J1163" i="7" s="1"/>
  <c r="I1183" i="7"/>
  <c r="J1183" i="7" s="1"/>
  <c r="I1203" i="7"/>
  <c r="J1203" i="7" s="1"/>
  <c r="I1223" i="7"/>
  <c r="J1223" i="7" s="1"/>
  <c r="I1243" i="7"/>
  <c r="J1243" i="7" s="1"/>
  <c r="I1263" i="7"/>
  <c r="J1263" i="7" s="1"/>
  <c r="I1283" i="7"/>
  <c r="J1283" i="7" s="1"/>
  <c r="I1323" i="7"/>
  <c r="J1323" i="7" s="1"/>
  <c r="I1443" i="7"/>
  <c r="J1443" i="7" s="1"/>
  <c r="I1523" i="7"/>
  <c r="J1523" i="7" s="1"/>
  <c r="I1583" i="7"/>
  <c r="J1583" i="7" s="1"/>
  <c r="I1623" i="7"/>
  <c r="J1623" i="7" s="1"/>
  <c r="I1683" i="7"/>
  <c r="J1683" i="7" s="1"/>
  <c r="I1783" i="7"/>
  <c r="J1783" i="7" s="1"/>
  <c r="I250" i="7"/>
  <c r="J250" i="7" s="1"/>
  <c r="I369" i="7"/>
  <c r="J369" i="7" s="1"/>
  <c r="I613" i="7"/>
  <c r="J613" i="7" s="1"/>
  <c r="I710" i="7"/>
  <c r="J710" i="7" s="1"/>
  <c r="I853" i="7"/>
  <c r="J853" i="7" s="1"/>
  <c r="I1138" i="7"/>
  <c r="J1138" i="7" s="1"/>
  <c r="I1290" i="7"/>
  <c r="J1290" i="7" s="1"/>
  <c r="I1571" i="7"/>
  <c r="J1571" i="7" s="1"/>
  <c r="I1893" i="7"/>
  <c r="J1893" i="7" s="1"/>
  <c r="I2387" i="7"/>
  <c r="J2387" i="7" s="1"/>
  <c r="I2592" i="7"/>
  <c r="J2592" i="7" s="1"/>
  <c r="I2809" i="7"/>
  <c r="J2809" i="7" s="1"/>
  <c r="I3058" i="7"/>
  <c r="J3058" i="7" s="1"/>
  <c r="I3269" i="7"/>
  <c r="J3269" i="7" s="1"/>
  <c r="I3498" i="7"/>
  <c r="J3498" i="7" s="1"/>
  <c r="I3684" i="7"/>
  <c r="J3684" i="7" s="1"/>
  <c r="I3898" i="7"/>
  <c r="J3898" i="7" s="1"/>
  <c r="I84" i="7"/>
  <c r="J84" i="7" s="1"/>
  <c r="I144" i="7"/>
  <c r="J144" i="7" s="1"/>
  <c r="I344" i="7"/>
  <c r="J344" i="7" s="1"/>
  <c r="I604" i="7"/>
  <c r="J604" i="7" s="1"/>
  <c r="I824" i="7"/>
  <c r="J824" i="7" s="1"/>
  <c r="I1024" i="7"/>
  <c r="J1024" i="7" s="1"/>
  <c r="I1324" i="7"/>
  <c r="J1324" i="7" s="1"/>
  <c r="I1344" i="7"/>
  <c r="J1344" i="7" s="1"/>
  <c r="I1684" i="7"/>
  <c r="J1684" i="7" s="1"/>
  <c r="I1704" i="7"/>
  <c r="J1704" i="7" s="1"/>
  <c r="I2044" i="7"/>
  <c r="J2044" i="7" s="1"/>
  <c r="I2104" i="7"/>
  <c r="J2104" i="7" s="1"/>
  <c r="I2204" i="7"/>
  <c r="J2204" i="7" s="1"/>
  <c r="I2444" i="7"/>
  <c r="J2444" i="7" s="1"/>
  <c r="I2544" i="7"/>
  <c r="J2544" i="7" s="1"/>
  <c r="I2884" i="7"/>
  <c r="J2884" i="7" s="1"/>
  <c r="I2984" i="7"/>
  <c r="J2984" i="7" s="1"/>
  <c r="I3024" i="7"/>
  <c r="J3024" i="7" s="1"/>
  <c r="I3604" i="7"/>
  <c r="J3604" i="7" s="1"/>
  <c r="I3744" i="7"/>
  <c r="J3744" i="7" s="1"/>
  <c r="I51" i="7"/>
  <c r="J51" i="7" s="1"/>
  <c r="I370" i="7"/>
  <c r="J370" i="7" s="1"/>
  <c r="I614" i="7"/>
  <c r="J614" i="7" s="1"/>
  <c r="I738" i="7"/>
  <c r="J738" i="7" s="1"/>
  <c r="I854" i="7"/>
  <c r="J854" i="7" s="1"/>
  <c r="I1013" i="7"/>
  <c r="J1013" i="7" s="1"/>
  <c r="I1291" i="7"/>
  <c r="J1291" i="7" s="1"/>
  <c r="I1444" i="7"/>
  <c r="J1444" i="7" s="1"/>
  <c r="I1743" i="7"/>
  <c r="J1743" i="7" s="1"/>
  <c r="I2245" i="7"/>
  <c r="J2245" i="7" s="1"/>
  <c r="I2442" i="7"/>
  <c r="J2442" i="7" s="1"/>
  <c r="I3270" i="7"/>
  <c r="J3270" i="7" s="1"/>
  <c r="I3504" i="7"/>
  <c r="J3504" i="7" s="1"/>
  <c r="I3685" i="7"/>
  <c r="J3685" i="7" s="1"/>
  <c r="I3899" i="7"/>
  <c r="J3899" i="7" s="1"/>
  <c r="I85" i="7"/>
  <c r="J85" i="7" s="1"/>
  <c r="I525" i="7"/>
  <c r="J525" i="7" s="1"/>
  <c r="I885" i="7"/>
  <c r="J885" i="7" s="1"/>
  <c r="I1025" i="7"/>
  <c r="J1025" i="7" s="1"/>
  <c r="I1045" i="7"/>
  <c r="J1045" i="7" s="1"/>
  <c r="I1525" i="7"/>
  <c r="J1525" i="7" s="1"/>
  <c r="I1685" i="7"/>
  <c r="J1685" i="7" s="1"/>
  <c r="I1845" i="7"/>
  <c r="J1845" i="7" s="1"/>
  <c r="I2105" i="7"/>
  <c r="J2105" i="7" s="1"/>
  <c r="I2145" i="7"/>
  <c r="J2145" i="7" s="1"/>
  <c r="I2445" i="7"/>
  <c r="J2445" i="7" s="1"/>
  <c r="I2985" i="7"/>
  <c r="J2985" i="7" s="1"/>
  <c r="I3105" i="7"/>
  <c r="J3105" i="7" s="1"/>
  <c r="I3705" i="7"/>
  <c r="J3705" i="7" s="1"/>
  <c r="I3825" i="7"/>
  <c r="J3825" i="7" s="1"/>
  <c r="I3865" i="7"/>
  <c r="J3865" i="7" s="1"/>
  <c r="I4085" i="7"/>
  <c r="J4085" i="7" s="1"/>
  <c r="I52" i="7"/>
  <c r="J52" i="7" s="1"/>
  <c r="I167" i="7"/>
  <c r="J167" i="7" s="1"/>
  <c r="I373" i="7"/>
  <c r="J373" i="7" s="1"/>
  <c r="I752" i="7"/>
  <c r="J752" i="7" s="1"/>
  <c r="I1144" i="7"/>
  <c r="J1144" i="7" s="1"/>
  <c r="I1309" i="7"/>
  <c r="J1309" i="7" s="1"/>
  <c r="I1465" i="7"/>
  <c r="J1465" i="7" s="1"/>
  <c r="I1618" i="7"/>
  <c r="J1618" i="7" s="1"/>
  <c r="I1744" i="7"/>
  <c r="J1744" i="7" s="1"/>
  <c r="I1898" i="7"/>
  <c r="J1898" i="7" s="1"/>
  <c r="I2082" i="7"/>
  <c r="J2082" i="7" s="1"/>
  <c r="I2246" i="7"/>
  <c r="J2246" i="7" s="1"/>
  <c r="I2446" i="7"/>
  <c r="J2446" i="7" s="1"/>
  <c r="I2605" i="7"/>
  <c r="J2605" i="7" s="1"/>
  <c r="I2820" i="7"/>
  <c r="J2820" i="7" s="1"/>
  <c r="I3064" i="7"/>
  <c r="J3064" i="7" s="1"/>
  <c r="I3271" i="7"/>
  <c r="J3271" i="7" s="1"/>
  <c r="I3505" i="7"/>
  <c r="J3505" i="7" s="1"/>
  <c r="I3712" i="7"/>
  <c r="J3712" i="7" s="1"/>
  <c r="I3902" i="7"/>
  <c r="J3902" i="7" s="1"/>
  <c r="I374" i="7"/>
  <c r="J374" i="7" s="1"/>
  <c r="I753" i="7"/>
  <c r="J753" i="7" s="1"/>
  <c r="I1145" i="7"/>
  <c r="J1145" i="7" s="1"/>
  <c r="I1310" i="7"/>
  <c r="J1310" i="7" s="1"/>
  <c r="I1466" i="7"/>
  <c r="J1466" i="7" s="1"/>
  <c r="I1625" i="7"/>
  <c r="J1625" i="7" s="1"/>
  <c r="I1745" i="7"/>
  <c r="J1745" i="7" s="1"/>
  <c r="I2083" i="7"/>
  <c r="J2083" i="7" s="1"/>
  <c r="I2247" i="7"/>
  <c r="J2247" i="7" s="1"/>
  <c r="I2447" i="7"/>
  <c r="J2447" i="7" s="1"/>
  <c r="I2640" i="7"/>
  <c r="J2640" i="7" s="1"/>
  <c r="I2822" i="7"/>
  <c r="J2822" i="7" s="1"/>
  <c r="I3065" i="7"/>
  <c r="J3065" i="7" s="1"/>
  <c r="I3285" i="7"/>
  <c r="J3285" i="7" s="1"/>
  <c r="I3506" i="7"/>
  <c r="J3506" i="7" s="1"/>
  <c r="I3750" i="7"/>
  <c r="J3750" i="7" s="1"/>
  <c r="I3931" i="7"/>
  <c r="J3931" i="7" s="1"/>
  <c r="I904" i="7"/>
  <c r="J904" i="7" s="1"/>
  <c r="I1146" i="7"/>
  <c r="J1146" i="7" s="1"/>
  <c r="I1311" i="7"/>
  <c r="J1311" i="7" s="1"/>
  <c r="I1467" i="7"/>
  <c r="J1467" i="7" s="1"/>
  <c r="I1626" i="7"/>
  <c r="J1626" i="7" s="1"/>
  <c r="I2084" i="7"/>
  <c r="J2084" i="7" s="1"/>
  <c r="I2448" i="7"/>
  <c r="J2448" i="7" s="1"/>
  <c r="I2844" i="7"/>
  <c r="J2844" i="7" s="1"/>
  <c r="I3070" i="7"/>
  <c r="J3070" i="7" s="1"/>
  <c r="I3517" i="7"/>
  <c r="J3517" i="7" s="1"/>
  <c r="I3757" i="7"/>
  <c r="J3757" i="7" s="1"/>
  <c r="I3971" i="7"/>
  <c r="J3971" i="7" s="1"/>
  <c r="I64" i="7"/>
  <c r="J64" i="7" s="1"/>
  <c r="I292" i="7"/>
  <c r="J292" i="7" s="1"/>
  <c r="I908" i="7"/>
  <c r="J908" i="7" s="1"/>
  <c r="I1312" i="7"/>
  <c r="J1312" i="7" s="1"/>
  <c r="I1470" i="7"/>
  <c r="J1470" i="7" s="1"/>
  <c r="I1632" i="7"/>
  <c r="J1632" i="7" s="1"/>
  <c r="I2088" i="7"/>
  <c r="J2088" i="7" s="1"/>
  <c r="I2685" i="7"/>
  <c r="J2685" i="7" s="1"/>
  <c r="I2883" i="7"/>
  <c r="J2883" i="7" s="1"/>
  <c r="I3311" i="7"/>
  <c r="J3311" i="7" s="1"/>
  <c r="I3758" i="7"/>
  <c r="J3758" i="7" s="1"/>
  <c r="I65" i="7"/>
  <c r="J65" i="7" s="1"/>
  <c r="I184" i="7"/>
  <c r="J184" i="7" s="1"/>
  <c r="I293" i="7"/>
  <c r="J293" i="7" s="1"/>
  <c r="I767" i="7"/>
  <c r="J767" i="7" s="1"/>
  <c r="I909" i="7"/>
  <c r="J909" i="7" s="1"/>
  <c r="I1068" i="7"/>
  <c r="J1068" i="7" s="1"/>
  <c r="I1169" i="7"/>
  <c r="J1169" i="7" s="1"/>
  <c r="I1313" i="7"/>
  <c r="J1313" i="7" s="1"/>
  <c r="I1950" i="7"/>
  <c r="J1950" i="7" s="1"/>
  <c r="I2089" i="7"/>
  <c r="J2089" i="7" s="1"/>
  <c r="I2278" i="7"/>
  <c r="J2278" i="7" s="1"/>
  <c r="I2686" i="7"/>
  <c r="J2686" i="7" s="1"/>
  <c r="I2892" i="7"/>
  <c r="J2892" i="7" s="1"/>
  <c r="I3083" i="7"/>
  <c r="J3083" i="7" s="1"/>
  <c r="I3312" i="7"/>
  <c r="J3312" i="7" s="1"/>
  <c r="I3522" i="7"/>
  <c r="J3522" i="7" s="1"/>
  <c r="I3783" i="7"/>
  <c r="J3783" i="7" s="1"/>
  <c r="I4002" i="7"/>
  <c r="J4002" i="7" s="1"/>
  <c r="I10" i="7"/>
  <c r="J10" i="7" s="1"/>
  <c r="I30" i="7"/>
  <c r="J30" i="7" s="1"/>
  <c r="I50" i="7"/>
  <c r="J50" i="7" s="1"/>
  <c r="I70" i="7"/>
  <c r="J70" i="7" s="1"/>
  <c r="I90" i="7"/>
  <c r="J90" i="7" s="1"/>
  <c r="I130" i="7"/>
  <c r="J130" i="7" s="1"/>
  <c r="I150" i="7"/>
  <c r="J150" i="7" s="1"/>
  <c r="I170" i="7"/>
  <c r="J170" i="7" s="1"/>
  <c r="I210" i="7"/>
  <c r="J210" i="7" s="1"/>
  <c r="I230" i="7"/>
  <c r="J230" i="7" s="1"/>
  <c r="I270" i="7"/>
  <c r="J270" i="7" s="1"/>
  <c r="I290" i="7"/>
  <c r="J290" i="7" s="1"/>
  <c r="I330" i="7"/>
  <c r="J330" i="7" s="1"/>
  <c r="I350" i="7"/>
  <c r="J350" i="7" s="1"/>
  <c r="I390" i="7"/>
  <c r="J390" i="7" s="1"/>
  <c r="I410" i="7"/>
  <c r="J410" i="7" s="1"/>
  <c r="I450" i="7"/>
  <c r="J450" i="7" s="1"/>
  <c r="I470" i="7"/>
  <c r="J470" i="7" s="1"/>
  <c r="I490" i="7"/>
  <c r="J490" i="7" s="1"/>
  <c r="I510" i="7"/>
  <c r="J510" i="7" s="1"/>
  <c r="I530" i="7"/>
  <c r="J530" i="7" s="1"/>
  <c r="I550" i="7"/>
  <c r="J550" i="7" s="1"/>
  <c r="I570" i="7"/>
  <c r="J570" i="7" s="1"/>
  <c r="I590" i="7"/>
  <c r="J590" i="7" s="1"/>
  <c r="I610" i="7"/>
  <c r="J610" i="7" s="1"/>
  <c r="I630" i="7"/>
  <c r="J630" i="7" s="1"/>
  <c r="I650" i="7"/>
  <c r="J650" i="7" s="1"/>
  <c r="I670" i="7"/>
  <c r="J670" i="7" s="1"/>
  <c r="I690" i="7"/>
  <c r="J690" i="7" s="1"/>
  <c r="I730" i="7"/>
  <c r="J730" i="7" s="1"/>
  <c r="I750" i="7"/>
  <c r="J750" i="7" s="1"/>
  <c r="I770" i="7"/>
  <c r="J770" i="7" s="1"/>
  <c r="I810" i="7"/>
  <c r="J810" i="7" s="1"/>
  <c r="I830" i="7"/>
  <c r="J830" i="7" s="1"/>
  <c r="I870" i="7"/>
  <c r="J870" i="7" s="1"/>
  <c r="I890" i="7"/>
  <c r="J890" i="7" s="1"/>
  <c r="I910" i="7"/>
  <c r="J910" i="7" s="1"/>
  <c r="I930" i="7"/>
  <c r="J930" i="7" s="1"/>
  <c r="I950" i="7"/>
  <c r="J950" i="7" s="1"/>
  <c r="I990" i="7"/>
  <c r="J990" i="7" s="1"/>
  <c r="I1010" i="7"/>
  <c r="J1010" i="7" s="1"/>
  <c r="I1030" i="7"/>
  <c r="J1030" i="7" s="1"/>
  <c r="I1050" i="7"/>
  <c r="J1050" i="7" s="1"/>
  <c r="I1090" i="7"/>
  <c r="J1090" i="7" s="1"/>
  <c r="I1110" i="7"/>
  <c r="J1110" i="7" s="1"/>
  <c r="I1130" i="7"/>
  <c r="J1130" i="7" s="1"/>
  <c r="I1150" i="7"/>
  <c r="J1150" i="7" s="1"/>
  <c r="I1170" i="7"/>
  <c r="J1170" i="7" s="1"/>
  <c r="I1190" i="7"/>
  <c r="J1190" i="7" s="1"/>
  <c r="I1210" i="7"/>
  <c r="J1210" i="7" s="1"/>
  <c r="I1230" i="7"/>
  <c r="J1230" i="7" s="1"/>
  <c r="I1250" i="7"/>
  <c r="J1250" i="7" s="1"/>
  <c r="I1270" i="7"/>
  <c r="J1270" i="7" s="1"/>
  <c r="I1330" i="7"/>
  <c r="J1330" i="7" s="1"/>
  <c r="I1350" i="7"/>
  <c r="J1350" i="7" s="1"/>
  <c r="I1370" i="7"/>
  <c r="J1370" i="7" s="1"/>
  <c r="I1390" i="7"/>
  <c r="J1390" i="7" s="1"/>
  <c r="I1410" i="7"/>
  <c r="J1410" i="7" s="1"/>
  <c r="I1430" i="7"/>
  <c r="J1430" i="7" s="1"/>
  <c r="I1450" i="7"/>
  <c r="J1450" i="7" s="1"/>
  <c r="I1510" i="7"/>
  <c r="J1510" i="7" s="1"/>
  <c r="I1530" i="7"/>
  <c r="J1530" i="7" s="1"/>
  <c r="I1550" i="7"/>
  <c r="J1550" i="7" s="1"/>
  <c r="I1590" i="7"/>
  <c r="J1590" i="7" s="1"/>
  <c r="I1610" i="7"/>
  <c r="J1610" i="7" s="1"/>
  <c r="I1630" i="7"/>
  <c r="J1630" i="7" s="1"/>
  <c r="I1650" i="7"/>
  <c r="J1650" i="7" s="1"/>
  <c r="I1670" i="7"/>
  <c r="J1670" i="7" s="1"/>
  <c r="I1690" i="7"/>
  <c r="J1690" i="7" s="1"/>
  <c r="I1710" i="7"/>
  <c r="J1710" i="7" s="1"/>
  <c r="I1730" i="7"/>
  <c r="J1730" i="7" s="1"/>
  <c r="I1750" i="7"/>
  <c r="J1750" i="7" s="1"/>
  <c r="I1770" i="7"/>
  <c r="J1770" i="7" s="1"/>
  <c r="I1790" i="7"/>
  <c r="J1790" i="7" s="1"/>
  <c r="I1810" i="7"/>
  <c r="J1810" i="7" s="1"/>
  <c r="I1830" i="7"/>
  <c r="J1830" i="7" s="1"/>
  <c r="I1850" i="7"/>
  <c r="J1850" i="7" s="1"/>
  <c r="I1870" i="7"/>
  <c r="J1870" i="7" s="1"/>
  <c r="I1890" i="7"/>
  <c r="J1890" i="7" s="1"/>
  <c r="I1910" i="7"/>
  <c r="J1910" i="7" s="1"/>
  <c r="I1930" i="7"/>
  <c r="J1930" i="7" s="1"/>
  <c r="I2010" i="7"/>
  <c r="J2010" i="7" s="1"/>
  <c r="I2030" i="7"/>
  <c r="J2030" i="7" s="1"/>
  <c r="I2050" i="7"/>
  <c r="J2050" i="7" s="1"/>
  <c r="I2070" i="7"/>
  <c r="J2070" i="7" s="1"/>
  <c r="I74" i="7"/>
  <c r="J74" i="7" s="1"/>
  <c r="I185" i="7"/>
  <c r="J185" i="7" s="1"/>
  <c r="I787" i="7"/>
  <c r="J787" i="7" s="1"/>
  <c r="I925" i="7"/>
  <c r="J925" i="7" s="1"/>
  <c r="I1069" i="7"/>
  <c r="J1069" i="7" s="1"/>
  <c r="I1191" i="7"/>
  <c r="J1191" i="7" s="1"/>
  <c r="I1314" i="7"/>
  <c r="J1314" i="7" s="1"/>
  <c r="I1489" i="7"/>
  <c r="J1489" i="7" s="1"/>
  <c r="I1644" i="7"/>
  <c r="J1644" i="7" s="1"/>
  <c r="I1803" i="7"/>
  <c r="J1803" i="7" s="1"/>
  <c r="I2090" i="7"/>
  <c r="J2090" i="7" s="1"/>
  <c r="I2286" i="7"/>
  <c r="J2286" i="7" s="1"/>
  <c r="I2700" i="7"/>
  <c r="J2700" i="7" s="1"/>
  <c r="I2920" i="7"/>
  <c r="J2920" i="7" s="1"/>
  <c r="I3318" i="7"/>
  <c r="J3318" i="7" s="1"/>
  <c r="I3526" i="7"/>
  <c r="J3526" i="7" s="1"/>
  <c r="I3784" i="7"/>
  <c r="J3784" i="7" s="1"/>
  <c r="I4003" i="7"/>
  <c r="J4003" i="7" s="1"/>
  <c r="I11" i="7"/>
  <c r="J11" i="7" s="1"/>
  <c r="I31" i="7"/>
  <c r="J31" i="7" s="1"/>
  <c r="I71" i="7"/>
  <c r="J71" i="7" s="1"/>
  <c r="I91" i="7"/>
  <c r="J91" i="7" s="1"/>
  <c r="I111" i="7"/>
  <c r="J111" i="7" s="1"/>
  <c r="I151" i="7"/>
  <c r="J151" i="7" s="1"/>
  <c r="I171" i="7"/>
  <c r="J171" i="7" s="1"/>
  <c r="I191" i="7"/>
  <c r="J191" i="7" s="1"/>
  <c r="I211" i="7"/>
  <c r="J211" i="7" s="1"/>
  <c r="I231" i="7"/>
  <c r="J231" i="7" s="1"/>
  <c r="I251" i="7"/>
  <c r="J251" i="7" s="1"/>
  <c r="I271" i="7"/>
  <c r="J271" i="7" s="1"/>
  <c r="I291" i="7"/>
  <c r="J291" i="7" s="1"/>
  <c r="I311" i="7"/>
  <c r="J311" i="7" s="1"/>
  <c r="I331" i="7"/>
  <c r="J331" i="7" s="1"/>
  <c r="I371" i="7"/>
  <c r="J371" i="7" s="1"/>
  <c r="I391" i="7"/>
  <c r="J391" i="7" s="1"/>
  <c r="I411" i="7"/>
  <c r="J411" i="7" s="1"/>
  <c r="I451" i="7"/>
  <c r="J451" i="7" s="1"/>
  <c r="I471" i="7"/>
  <c r="J471" i="7" s="1"/>
  <c r="I491" i="7"/>
  <c r="J491" i="7" s="1"/>
  <c r="I511" i="7"/>
  <c r="J511" i="7" s="1"/>
  <c r="I551" i="7"/>
  <c r="J551" i="7" s="1"/>
  <c r="I571" i="7"/>
  <c r="J571" i="7" s="1"/>
  <c r="I611" i="7"/>
  <c r="J611" i="7" s="1"/>
  <c r="I811" i="7"/>
  <c r="J811" i="7" s="1"/>
  <c r="I951" i="7"/>
  <c r="J951" i="7" s="1"/>
  <c r="I971" i="7"/>
  <c r="J971" i="7" s="1"/>
  <c r="I1271" i="7"/>
  <c r="J1271" i="7" s="1"/>
  <c r="I1371" i="7"/>
  <c r="J1371" i="7" s="1"/>
  <c r="I1431" i="7"/>
  <c r="J1431" i="7" s="1"/>
  <c r="I1871" i="7"/>
  <c r="J1871" i="7" s="1"/>
  <c r="I1951" i="7"/>
  <c r="J1951" i="7" s="1"/>
  <c r="I2031" i="7"/>
  <c r="J2031" i="7" s="1"/>
  <c r="I2411" i="7"/>
  <c r="J2411" i="7" s="1"/>
  <c r="I2511" i="7"/>
  <c r="J2511" i="7" s="1"/>
  <c r="I2651" i="7"/>
  <c r="J2651" i="7" s="1"/>
  <c r="I2871" i="7"/>
  <c r="J2871" i="7" s="1"/>
  <c r="I2891" i="7"/>
  <c r="J2891" i="7" s="1"/>
  <c r="I3011" i="7"/>
  <c r="J3011" i="7" s="1"/>
  <c r="I3351" i="7"/>
  <c r="J3351" i="7" s="1"/>
  <c r="I3591" i="7"/>
  <c r="J3591" i="7" s="1"/>
  <c r="I3711" i="7"/>
  <c r="J3711" i="7" s="1"/>
  <c r="I3991" i="7"/>
  <c r="J3991" i="7" s="1"/>
  <c r="I186" i="7"/>
  <c r="J186" i="7" s="1"/>
  <c r="I309" i="7"/>
  <c r="J309" i="7" s="1"/>
  <c r="I524" i="7"/>
  <c r="J524" i="7" s="1"/>
  <c r="I788" i="7"/>
  <c r="J788" i="7" s="1"/>
  <c r="I926" i="7"/>
  <c r="J926" i="7" s="1"/>
  <c r="I1214" i="7"/>
  <c r="J1214" i="7" s="1"/>
  <c r="I1645" i="7"/>
  <c r="J1645" i="7" s="1"/>
  <c r="I1814" i="7"/>
  <c r="J1814" i="7" s="1"/>
  <c r="I1967" i="7"/>
  <c r="J1967" i="7" s="1"/>
  <c r="I2143" i="7"/>
  <c r="J2143" i="7" s="1"/>
  <c r="I2287" i="7"/>
  <c r="J2287" i="7" s="1"/>
  <c r="I3160" i="7"/>
  <c r="J3160" i="7" s="1"/>
  <c r="I3527" i="7"/>
  <c r="J3527" i="7" s="1"/>
  <c r="I3787" i="7"/>
  <c r="J3787" i="7" s="1"/>
  <c r="I4005" i="7"/>
  <c r="J4005" i="7" s="1"/>
  <c r="I32" i="7"/>
  <c r="J32" i="7" s="1"/>
  <c r="I152" i="7"/>
  <c r="J152" i="7" s="1"/>
  <c r="I212" i="7"/>
  <c r="J212" i="7" s="1"/>
  <c r="I272" i="7"/>
  <c r="J272" i="7" s="1"/>
  <c r="I612" i="7"/>
  <c r="J612" i="7" s="1"/>
  <c r="I812" i="7"/>
  <c r="J812" i="7" s="1"/>
  <c r="I872" i="7"/>
  <c r="J872" i="7" s="1"/>
  <c r="I952" i="7"/>
  <c r="J952" i="7" s="1"/>
  <c r="I972" i="7"/>
  <c r="J972" i="7" s="1"/>
  <c r="I1032" i="7"/>
  <c r="J1032" i="7" s="1"/>
  <c r="I1132" i="7"/>
  <c r="J1132" i="7" s="1"/>
  <c r="I1192" i="7"/>
  <c r="J1192" i="7" s="1"/>
  <c r="I1952" i="7"/>
  <c r="J1952" i="7" s="1"/>
  <c r="I2332" i="7"/>
  <c r="J2332" i="7" s="1"/>
  <c r="I2512" i="7"/>
  <c r="J2512" i="7" s="1"/>
  <c r="I2872" i="7"/>
  <c r="J2872" i="7" s="1"/>
  <c r="I3132" i="7"/>
  <c r="J3132" i="7" s="1"/>
  <c r="I3232" i="7"/>
  <c r="J3232" i="7" s="1"/>
  <c r="I3592" i="7"/>
  <c r="J3592" i="7" s="1"/>
  <c r="I3992" i="7"/>
  <c r="J3992" i="7" s="1"/>
  <c r="I187" i="7"/>
  <c r="J187" i="7" s="1"/>
  <c r="I789" i="7"/>
  <c r="J789" i="7" s="1"/>
  <c r="I927" i="7"/>
  <c r="J927" i="7" s="1"/>
  <c r="I1071" i="7"/>
  <c r="J1071" i="7" s="1"/>
  <c r="I1367" i="7"/>
  <c r="J1367" i="7" s="1"/>
  <c r="I1491" i="7"/>
  <c r="J1491" i="7" s="1"/>
  <c r="I1646" i="7"/>
  <c r="J1646" i="7" s="1"/>
  <c r="I1968" i="7"/>
  <c r="J1968" i="7" s="1"/>
  <c r="I2150" i="7"/>
  <c r="J2150" i="7" s="1"/>
  <c r="I2288" i="7"/>
  <c r="J2288" i="7" s="1"/>
  <c r="I2462" i="7"/>
  <c r="J2462" i="7" s="1"/>
  <c r="I2922" i="7"/>
  <c r="J2922" i="7" s="1"/>
  <c r="I3163" i="7"/>
  <c r="J3163" i="7" s="1"/>
  <c r="I3352" i="7"/>
  <c r="J3352" i="7" s="1"/>
  <c r="I3529" i="7"/>
  <c r="J3529" i="7" s="1"/>
  <c r="I3788" i="7"/>
  <c r="J3788" i="7" s="1"/>
  <c r="I4029" i="7"/>
  <c r="J4029" i="7" s="1"/>
  <c r="I188" i="7"/>
  <c r="J188" i="7" s="1"/>
  <c r="I314" i="7"/>
  <c r="J314" i="7" s="1"/>
  <c r="I532" i="7"/>
  <c r="J532" i="7" s="1"/>
  <c r="I668" i="7"/>
  <c r="J668" i="7" s="1"/>
  <c r="I928" i="7"/>
  <c r="J928" i="7" s="1"/>
  <c r="I1072" i="7"/>
  <c r="J1072" i="7" s="1"/>
  <c r="I1374" i="7"/>
  <c r="J1374" i="7" s="1"/>
  <c r="I1492" i="7"/>
  <c r="J1492" i="7" s="1"/>
  <c r="I1647" i="7"/>
  <c r="J1647" i="7" s="1"/>
  <c r="I1826" i="7"/>
  <c r="J1826" i="7" s="1"/>
  <c r="I2151" i="7"/>
  <c r="J2151" i="7" s="1"/>
  <c r="I2327" i="7"/>
  <c r="J2327" i="7" s="1"/>
  <c r="I2482" i="7"/>
  <c r="J2482" i="7" s="1"/>
  <c r="I2725" i="7"/>
  <c r="J2725" i="7" s="1"/>
  <c r="I2927" i="7"/>
  <c r="J2927" i="7" s="1"/>
  <c r="I3164" i="7"/>
  <c r="J3164" i="7" s="1"/>
  <c r="I3390" i="7"/>
  <c r="J3390" i="7" s="1"/>
  <c r="I3563" i="7"/>
  <c r="J3563" i="7" s="1"/>
  <c r="I3791" i="7"/>
  <c r="J3791" i="7" s="1"/>
  <c r="I4043" i="7"/>
  <c r="J4043" i="7" s="1"/>
  <c r="I189" i="7"/>
  <c r="J189" i="7" s="1"/>
  <c r="I426" i="7"/>
  <c r="J426" i="7" s="1"/>
  <c r="I548" i="7"/>
  <c r="J548" i="7" s="1"/>
  <c r="I792" i="7"/>
  <c r="J792" i="7" s="1"/>
  <c r="I933" i="7"/>
  <c r="J933" i="7" s="1"/>
  <c r="I1524" i="7"/>
  <c r="J1524" i="7" s="1"/>
  <c r="I1649" i="7"/>
  <c r="J1649" i="7" s="1"/>
  <c r="I1827" i="7"/>
  <c r="J1827" i="7" s="1"/>
  <c r="I2152" i="7"/>
  <c r="J2152" i="7" s="1"/>
  <c r="I2489" i="7"/>
  <c r="J2489" i="7" s="1"/>
  <c r="I2726" i="7"/>
  <c r="J2726" i="7" s="1"/>
  <c r="I2946" i="7"/>
  <c r="J2946" i="7" s="1"/>
  <c r="I3165" i="7"/>
  <c r="J3165" i="7" s="1"/>
  <c r="I3391" i="7"/>
  <c r="J3391" i="7" s="1"/>
  <c r="I3599" i="7"/>
  <c r="J3599" i="7" s="1"/>
  <c r="I3792" i="7"/>
  <c r="J3792" i="7" s="1"/>
  <c r="I4044" i="7"/>
  <c r="J4044" i="7" s="1"/>
  <c r="I95" i="7"/>
  <c r="J95" i="7" s="1"/>
  <c r="I195" i="7"/>
  <c r="J195" i="7" s="1"/>
  <c r="I295" i="7"/>
  <c r="J295" i="7" s="1"/>
  <c r="I395" i="7"/>
  <c r="J395" i="7" s="1"/>
  <c r="I495" i="7"/>
  <c r="J495" i="7" s="1"/>
  <c r="I675" i="7"/>
  <c r="J675" i="7" s="1"/>
  <c r="I775" i="7"/>
  <c r="J775" i="7" s="1"/>
  <c r="I895" i="7"/>
  <c r="J895" i="7" s="1"/>
  <c r="I975" i="7"/>
  <c r="J975" i="7" s="1"/>
  <c r="I1095" i="7"/>
  <c r="J1095" i="7" s="1"/>
  <c r="I1415" i="7"/>
  <c r="J1415" i="7" s="1"/>
  <c r="I1935" i="7"/>
  <c r="J1935" i="7" s="1"/>
  <c r="I1975" i="7"/>
  <c r="J1975" i="7" s="1"/>
  <c r="I2035" i="7"/>
  <c r="J2035" i="7" s="1"/>
  <c r="I2115" i="7"/>
  <c r="J2115" i="7" s="1"/>
  <c r="I2195" i="7"/>
  <c r="J2195" i="7" s="1"/>
  <c r="I2375" i="7"/>
  <c r="J2375" i="7" s="1"/>
  <c r="I2635" i="7"/>
  <c r="J2635" i="7" s="1"/>
  <c r="I3095" i="7"/>
  <c r="J3095" i="7" s="1"/>
  <c r="I3195" i="7"/>
  <c r="J3195" i="7" s="1"/>
  <c r="I3275" i="7"/>
  <c r="J3275" i="7" s="1"/>
  <c r="I3375" i="7"/>
  <c r="J3375" i="7" s="1"/>
  <c r="I427" i="7"/>
  <c r="J427" i="7" s="1"/>
  <c r="I934" i="7"/>
  <c r="J934" i="7" s="1"/>
  <c r="I1222" i="7"/>
  <c r="J1222" i="7" s="1"/>
  <c r="I1543" i="7"/>
  <c r="J1543" i="7" s="1"/>
  <c r="I1661" i="7"/>
  <c r="J1661" i="7" s="1"/>
  <c r="I2153" i="7"/>
  <c r="J2153" i="7" s="1"/>
  <c r="I2530" i="7"/>
  <c r="J2530" i="7" s="1"/>
  <c r="I2958" i="7"/>
  <c r="J2958" i="7" s="1"/>
  <c r="I3392" i="7"/>
  <c r="J3392" i="7" s="1"/>
  <c r="I3809" i="7"/>
  <c r="J3809" i="7" s="1"/>
  <c r="I16" i="7"/>
  <c r="J16" i="7" s="1"/>
  <c r="I96" i="7"/>
  <c r="J96" i="7" s="1"/>
  <c r="I156" i="7"/>
  <c r="J156" i="7" s="1"/>
  <c r="I216" i="7"/>
  <c r="J216" i="7" s="1"/>
  <c r="I276" i="7"/>
  <c r="J276" i="7" s="1"/>
  <c r="I336" i="7"/>
  <c r="J336" i="7" s="1"/>
  <c r="I396" i="7"/>
  <c r="J396" i="7" s="1"/>
  <c r="I436" i="7"/>
  <c r="J436" i="7" s="1"/>
  <c r="I476" i="7"/>
  <c r="J476" i="7" s="1"/>
  <c r="I516" i="7"/>
  <c r="J516" i="7" s="1"/>
  <c r="I596" i="7"/>
  <c r="J596" i="7" s="1"/>
  <c r="I676" i="7"/>
  <c r="J676" i="7" s="1"/>
  <c r="I716" i="7"/>
  <c r="J716" i="7" s="1"/>
  <c r="I736" i="7"/>
  <c r="J736" i="7" s="1"/>
  <c r="I796" i="7"/>
  <c r="J796" i="7" s="1"/>
  <c r="I836" i="7"/>
  <c r="J836" i="7" s="1"/>
  <c r="I876" i="7"/>
  <c r="J876" i="7" s="1"/>
  <c r="I896" i="7"/>
  <c r="J896" i="7" s="1"/>
  <c r="I936" i="7"/>
  <c r="J936" i="7" s="1"/>
  <c r="I976" i="7"/>
  <c r="J976" i="7" s="1"/>
  <c r="I1016" i="7"/>
  <c r="J1016" i="7" s="1"/>
  <c r="I1056" i="7"/>
  <c r="J1056" i="7" s="1"/>
  <c r="I1116" i="7"/>
  <c r="J1116" i="7" s="1"/>
  <c r="I1176" i="7"/>
  <c r="J1176" i="7" s="1"/>
  <c r="I1236" i="7"/>
  <c r="J1236" i="7" s="1"/>
  <c r="I1276" i="7"/>
  <c r="J1276" i="7" s="1"/>
  <c r="I1316" i="7"/>
  <c r="J1316" i="7" s="1"/>
  <c r="I1356" i="7"/>
  <c r="J1356" i="7" s="1"/>
  <c r="I1416" i="7"/>
  <c r="J1416" i="7" s="1"/>
  <c r="I1456" i="7"/>
  <c r="J1456" i="7" s="1"/>
  <c r="I1496" i="7"/>
  <c r="J1496" i="7" s="1"/>
  <c r="I1536" i="7"/>
  <c r="J1536" i="7" s="1"/>
  <c r="I1596" i="7"/>
  <c r="J1596" i="7" s="1"/>
  <c r="I1636" i="7"/>
  <c r="J1636" i="7" s="1"/>
  <c r="I1676" i="7"/>
  <c r="J1676" i="7" s="1"/>
  <c r="I1716" i="7"/>
  <c r="J1716" i="7" s="1"/>
  <c r="I1796" i="7"/>
  <c r="J1796" i="7" s="1"/>
  <c r="I1836" i="7"/>
  <c r="J1836" i="7" s="1"/>
  <c r="I1876" i="7"/>
  <c r="J1876" i="7" s="1"/>
  <c r="I1916" i="7"/>
  <c r="J1916" i="7" s="1"/>
  <c r="I1956" i="7"/>
  <c r="J1956" i="7" s="1"/>
  <c r="I2016" i="7"/>
  <c r="J2016" i="7" s="1"/>
  <c r="I2096" i="7"/>
  <c r="J2096" i="7" s="1"/>
  <c r="I2136" i="7"/>
  <c r="J2136" i="7" s="1"/>
  <c r="I2176" i="7"/>
  <c r="J2176" i="7" s="1"/>
  <c r="I2216" i="7"/>
  <c r="J2216" i="7" s="1"/>
  <c r="I2276" i="7"/>
  <c r="J2276" i="7" s="1"/>
  <c r="I2296" i="7"/>
  <c r="J2296" i="7" s="1"/>
  <c r="I2376" i="7"/>
  <c r="J2376" i="7" s="1"/>
  <c r="I2416" i="7"/>
  <c r="J2416" i="7" s="1"/>
  <c r="I2476" i="7"/>
  <c r="J2476" i="7" s="1"/>
  <c r="I2516" i="7"/>
  <c r="J2516" i="7" s="1"/>
  <c r="I2556" i="7"/>
  <c r="J2556" i="7" s="1"/>
  <c r="I2616" i="7"/>
  <c r="J2616" i="7" s="1"/>
  <c r="I2636" i="7"/>
  <c r="J2636" i="7" s="1"/>
  <c r="I2716" i="7"/>
  <c r="J2716" i="7" s="1"/>
  <c r="I2756" i="7"/>
  <c r="J2756" i="7" s="1"/>
  <c r="I2796" i="7"/>
  <c r="J2796" i="7" s="1"/>
  <c r="I2856" i="7"/>
  <c r="J2856" i="7" s="1"/>
  <c r="I2896" i="7"/>
  <c r="J2896" i="7" s="1"/>
  <c r="I2936" i="7"/>
  <c r="J2936" i="7" s="1"/>
  <c r="I2976" i="7"/>
  <c r="J2976" i="7" s="1"/>
  <c r="I3016" i="7"/>
  <c r="J3016" i="7" s="1"/>
  <c r="I3076" i="7"/>
  <c r="J3076" i="7" s="1"/>
  <c r="I3116" i="7"/>
  <c r="J3116" i="7" s="1"/>
  <c r="I3176" i="7"/>
  <c r="J3176" i="7" s="1"/>
  <c r="I3216" i="7"/>
  <c r="J3216" i="7" s="1"/>
  <c r="I3256" i="7"/>
  <c r="J3256" i="7" s="1"/>
  <c r="I3296" i="7"/>
  <c r="J3296" i="7" s="1"/>
  <c r="I3496" i="7"/>
  <c r="J3496" i="7" s="1"/>
  <c r="I3616" i="7"/>
  <c r="J3616" i="7" s="1"/>
  <c r="I4076" i="7"/>
  <c r="J4076" i="7" s="1"/>
  <c r="I114" i="7"/>
  <c r="J114" i="7" s="1"/>
  <c r="I317" i="7"/>
  <c r="J317" i="7" s="1"/>
  <c r="I428" i="7"/>
  <c r="J428" i="7" s="1"/>
  <c r="I843" i="7"/>
  <c r="J843" i="7" s="1"/>
  <c r="I1086" i="7"/>
  <c r="J1086" i="7" s="1"/>
  <c r="I1382" i="7"/>
  <c r="J1382" i="7" s="1"/>
  <c r="I1688" i="7"/>
  <c r="J1688" i="7" s="1"/>
  <c r="I2168" i="7"/>
  <c r="J2168" i="7" s="1"/>
  <c r="I2728" i="7"/>
  <c r="J2728" i="7" s="1"/>
  <c r="I3416" i="7"/>
  <c r="J3416" i="7" s="1"/>
  <c r="I4049" i="7"/>
  <c r="J4049" i="7" s="1"/>
  <c r="I77" i="7"/>
  <c r="J77" i="7" s="1"/>
  <c r="I117" i="7"/>
  <c r="J117" i="7" s="1"/>
  <c r="I177" i="7"/>
  <c r="J177" i="7" s="1"/>
  <c r="I257" i="7"/>
  <c r="J257" i="7" s="1"/>
  <c r="I377" i="7"/>
  <c r="J377" i="7" s="1"/>
  <c r="I437" i="7"/>
  <c r="J437" i="7" s="1"/>
  <c r="I517" i="7"/>
  <c r="J517" i="7" s="1"/>
  <c r="I557" i="7"/>
  <c r="J557" i="7" s="1"/>
  <c r="I597" i="7"/>
  <c r="J597" i="7" s="1"/>
  <c r="I637" i="7"/>
  <c r="J637" i="7" s="1"/>
  <c r="I677" i="7"/>
  <c r="J677" i="7" s="1"/>
  <c r="I737" i="7"/>
  <c r="J737" i="7" s="1"/>
  <c r="I777" i="7"/>
  <c r="J777" i="7" s="1"/>
  <c r="I817" i="7"/>
  <c r="J817" i="7" s="1"/>
  <c r="I857" i="7"/>
  <c r="J857" i="7" s="1"/>
  <c r="I897" i="7"/>
  <c r="J897" i="7" s="1"/>
  <c r="I957" i="7"/>
  <c r="J957" i="7" s="1"/>
  <c r="I997" i="7"/>
  <c r="J997" i="7" s="1"/>
  <c r="I1077" i="7"/>
  <c r="J1077" i="7" s="1"/>
  <c r="I1117" i="7"/>
  <c r="J1117" i="7" s="1"/>
  <c r="I1177" i="7"/>
  <c r="J1177" i="7" s="1"/>
  <c r="I1237" i="7"/>
  <c r="J1237" i="7" s="1"/>
  <c r="I1277" i="7"/>
  <c r="J1277" i="7" s="1"/>
  <c r="I1317" i="7"/>
  <c r="J1317" i="7" s="1"/>
  <c r="I1397" i="7"/>
  <c r="J1397" i="7" s="1"/>
  <c r="I1457" i="7"/>
  <c r="J1457" i="7" s="1"/>
  <c r="I1517" i="7"/>
  <c r="J1517" i="7" s="1"/>
  <c r="I1597" i="7"/>
  <c r="J1597" i="7" s="1"/>
  <c r="I1637" i="7"/>
  <c r="J1637" i="7" s="1"/>
  <c r="I1677" i="7"/>
  <c r="J1677" i="7" s="1"/>
  <c r="I1717" i="7"/>
  <c r="J1717" i="7" s="1"/>
  <c r="I1797" i="7"/>
  <c r="J1797" i="7" s="1"/>
  <c r="I1877" i="7"/>
  <c r="J1877" i="7" s="1"/>
  <c r="I3277" i="7"/>
  <c r="J3277" i="7" s="1"/>
  <c r="I3297" i="7"/>
  <c r="J3297" i="7" s="1"/>
  <c r="I3317" i="7"/>
  <c r="J3317" i="7" s="1"/>
  <c r="I3337" i="7"/>
  <c r="J3337" i="7" s="1"/>
  <c r="I3357" i="7"/>
  <c r="J3357" i="7" s="1"/>
  <c r="I3377" i="7"/>
  <c r="J3377" i="7" s="1"/>
  <c r="I3397" i="7"/>
  <c r="J3397" i="7" s="1"/>
  <c r="I3437" i="7"/>
  <c r="J3437" i="7" s="1"/>
  <c r="I3457" i="7"/>
  <c r="J3457" i="7" s="1"/>
  <c r="I3477" i="7"/>
  <c r="J3477" i="7" s="1"/>
  <c r="I3497" i="7"/>
  <c r="J3497" i="7" s="1"/>
  <c r="I3537" i="7"/>
  <c r="J3537" i="7" s="1"/>
  <c r="I3557" i="7"/>
  <c r="J3557" i="7" s="1"/>
  <c r="I3577" i="7"/>
  <c r="J3577" i="7" s="1"/>
  <c r="I3617" i="7"/>
  <c r="J3617" i="7" s="1"/>
  <c r="I3677" i="7"/>
  <c r="J3677" i="7" s="1"/>
  <c r="I4077" i="7"/>
  <c r="J4077" i="7" s="1"/>
  <c r="I4137" i="7"/>
  <c r="J4137" i="7" s="1"/>
  <c r="I5" i="7"/>
  <c r="J5" i="7" s="1"/>
  <c r="I232" i="7"/>
  <c r="J232" i="7" s="1"/>
  <c r="I429" i="7"/>
  <c r="J429" i="7" s="1"/>
  <c r="I693" i="7"/>
  <c r="J693" i="7" s="1"/>
  <c r="I844" i="7"/>
  <c r="J844" i="7" s="1"/>
  <c r="I1087" i="7"/>
  <c r="J1087" i="7" s="1"/>
  <c r="I1232" i="7"/>
  <c r="J1232" i="7" s="1"/>
  <c r="I1383" i="7"/>
  <c r="J1383" i="7" s="1"/>
  <c r="I1552" i="7"/>
  <c r="J1552" i="7" s="1"/>
  <c r="I1705" i="7"/>
  <c r="J1705" i="7" s="1"/>
  <c r="I1833" i="7"/>
  <c r="J1833" i="7" s="1"/>
  <c r="I2169" i="7"/>
  <c r="J2169" i="7" s="1"/>
  <c r="I2368" i="7"/>
  <c r="J2368" i="7" s="1"/>
  <c r="I2960" i="7"/>
  <c r="J2960" i="7" s="1"/>
  <c r="I3168" i="7"/>
  <c r="J3168" i="7" s="1"/>
  <c r="I4050" i="7"/>
  <c r="J4050" i="7" s="1"/>
  <c r="I155" i="7"/>
  <c r="J155" i="7" s="1"/>
  <c r="I235" i="7"/>
  <c r="J235" i="7" s="1"/>
  <c r="I515" i="7"/>
  <c r="J515" i="7" s="1"/>
  <c r="I635" i="7"/>
  <c r="J635" i="7" s="1"/>
  <c r="I755" i="7"/>
  <c r="J755" i="7" s="1"/>
  <c r="I855" i="7"/>
  <c r="J855" i="7" s="1"/>
  <c r="I955" i="7"/>
  <c r="J955" i="7" s="1"/>
  <c r="I1055" i="7"/>
  <c r="J1055" i="7" s="1"/>
  <c r="I1195" i="7"/>
  <c r="J1195" i="7" s="1"/>
  <c r="I1295" i="7"/>
  <c r="J1295" i="7" s="1"/>
  <c r="I1455" i="7"/>
  <c r="J1455" i="7" s="1"/>
  <c r="I1515" i="7"/>
  <c r="J1515" i="7" s="1"/>
  <c r="I1635" i="7"/>
  <c r="J1635" i="7" s="1"/>
  <c r="I1835" i="7"/>
  <c r="J1835" i="7" s="1"/>
  <c r="I1855" i="7"/>
  <c r="J1855" i="7" s="1"/>
  <c r="I1895" i="7"/>
  <c r="J1895" i="7" s="1"/>
  <c r="I1915" i="7"/>
  <c r="J1915" i="7" s="1"/>
  <c r="I1955" i="7"/>
  <c r="J1955" i="7" s="1"/>
  <c r="I2015" i="7"/>
  <c r="J2015" i="7" s="1"/>
  <c r="I2055" i="7"/>
  <c r="J2055" i="7" s="1"/>
  <c r="I2075" i="7"/>
  <c r="J2075" i="7" s="1"/>
  <c r="I2175" i="7"/>
  <c r="J2175" i="7" s="1"/>
  <c r="I2295" i="7"/>
  <c r="J2295" i="7" s="1"/>
  <c r="I2415" i="7"/>
  <c r="J2415" i="7" s="1"/>
  <c r="I2495" i="7"/>
  <c r="J2495" i="7" s="1"/>
  <c r="I2595" i="7"/>
  <c r="J2595" i="7" s="1"/>
  <c r="I2675" i="7"/>
  <c r="J2675" i="7" s="1"/>
  <c r="I2755" i="7"/>
  <c r="J2755" i="7" s="1"/>
  <c r="I2835" i="7"/>
  <c r="J2835" i="7" s="1"/>
  <c r="I2915" i="7"/>
  <c r="J2915" i="7" s="1"/>
  <c r="I2995" i="7"/>
  <c r="J2995" i="7" s="1"/>
  <c r="I3075" i="7"/>
  <c r="J3075" i="7" s="1"/>
  <c r="I3175" i="7"/>
  <c r="J3175" i="7" s="1"/>
  <c r="I3295" i="7"/>
  <c r="J3295" i="7" s="1"/>
  <c r="I3395" i="7"/>
  <c r="J3395" i="7" s="1"/>
  <c r="I190" i="7"/>
  <c r="J190" i="7" s="1"/>
  <c r="I813" i="7"/>
  <c r="J813" i="7" s="1"/>
  <c r="I1082" i="7"/>
  <c r="J1082" i="7" s="1"/>
  <c r="I1376" i="7"/>
  <c r="J1376" i="7" s="1"/>
  <c r="I1831" i="7"/>
  <c r="J1831" i="7" s="1"/>
  <c r="I2351" i="7"/>
  <c r="J2351" i="7" s="1"/>
  <c r="I2727" i="7"/>
  <c r="J2727" i="7" s="1"/>
  <c r="I3166" i="7"/>
  <c r="J3166" i="7" s="1"/>
  <c r="I3605" i="7"/>
  <c r="J3605" i="7" s="1"/>
  <c r="I4048" i="7"/>
  <c r="J4048" i="7" s="1"/>
  <c r="I36" i="7"/>
  <c r="J36" i="7" s="1"/>
  <c r="I116" i="7"/>
  <c r="J116" i="7" s="1"/>
  <c r="I196" i="7"/>
  <c r="J196" i="7" s="1"/>
  <c r="I256" i="7"/>
  <c r="J256" i="7" s="1"/>
  <c r="I296" i="7"/>
  <c r="J296" i="7" s="1"/>
  <c r="I356" i="7"/>
  <c r="J356" i="7" s="1"/>
  <c r="I416" i="7"/>
  <c r="J416" i="7" s="1"/>
  <c r="I456" i="7"/>
  <c r="J456" i="7" s="1"/>
  <c r="I536" i="7"/>
  <c r="J536" i="7" s="1"/>
  <c r="I576" i="7"/>
  <c r="J576" i="7" s="1"/>
  <c r="I656" i="7"/>
  <c r="J656" i="7" s="1"/>
  <c r="I696" i="7"/>
  <c r="J696" i="7" s="1"/>
  <c r="I756" i="7"/>
  <c r="J756" i="7" s="1"/>
  <c r="I776" i="7"/>
  <c r="J776" i="7" s="1"/>
  <c r="I816" i="7"/>
  <c r="J816" i="7" s="1"/>
  <c r="I856" i="7"/>
  <c r="J856" i="7" s="1"/>
  <c r="I916" i="7"/>
  <c r="J916" i="7" s="1"/>
  <c r="I956" i="7"/>
  <c r="J956" i="7" s="1"/>
  <c r="I996" i="7"/>
  <c r="J996" i="7" s="1"/>
  <c r="I1036" i="7"/>
  <c r="J1036" i="7" s="1"/>
  <c r="I1096" i="7"/>
  <c r="J1096" i="7" s="1"/>
  <c r="I1156" i="7"/>
  <c r="J1156" i="7" s="1"/>
  <c r="I1196" i="7"/>
  <c r="J1196" i="7" s="1"/>
  <c r="I1256" i="7"/>
  <c r="J1256" i="7" s="1"/>
  <c r="I1296" i="7"/>
  <c r="J1296" i="7" s="1"/>
  <c r="I1336" i="7"/>
  <c r="J1336" i="7" s="1"/>
  <c r="I1396" i="7"/>
  <c r="J1396" i="7" s="1"/>
  <c r="I1436" i="7"/>
  <c r="J1436" i="7" s="1"/>
  <c r="I1476" i="7"/>
  <c r="J1476" i="7" s="1"/>
  <c r="I1516" i="7"/>
  <c r="J1516" i="7" s="1"/>
  <c r="I1556" i="7"/>
  <c r="J1556" i="7" s="1"/>
  <c r="I1576" i="7"/>
  <c r="J1576" i="7" s="1"/>
  <c r="I1616" i="7"/>
  <c r="J1616" i="7" s="1"/>
  <c r="I1656" i="7"/>
  <c r="J1656" i="7" s="1"/>
  <c r="I1696" i="7"/>
  <c r="J1696" i="7" s="1"/>
  <c r="I1756" i="7"/>
  <c r="J1756" i="7" s="1"/>
  <c r="I1816" i="7"/>
  <c r="J1816" i="7" s="1"/>
  <c r="I1856" i="7"/>
  <c r="J1856" i="7" s="1"/>
  <c r="I1896" i="7"/>
  <c r="J1896" i="7" s="1"/>
  <c r="I1936" i="7"/>
  <c r="J1936" i="7" s="1"/>
  <c r="I1976" i="7"/>
  <c r="J1976" i="7" s="1"/>
  <c r="I2036" i="7"/>
  <c r="J2036" i="7" s="1"/>
  <c r="I2076" i="7"/>
  <c r="J2076" i="7" s="1"/>
  <c r="I2116" i="7"/>
  <c r="J2116" i="7" s="1"/>
  <c r="I2156" i="7"/>
  <c r="J2156" i="7" s="1"/>
  <c r="I2196" i="7"/>
  <c r="J2196" i="7" s="1"/>
  <c r="I2236" i="7"/>
  <c r="J2236" i="7" s="1"/>
  <c r="I2256" i="7"/>
  <c r="J2256" i="7" s="1"/>
  <c r="I2316" i="7"/>
  <c r="J2316" i="7" s="1"/>
  <c r="I2356" i="7"/>
  <c r="J2356" i="7" s="1"/>
  <c r="I2396" i="7"/>
  <c r="J2396" i="7" s="1"/>
  <c r="I2436" i="7"/>
  <c r="J2436" i="7" s="1"/>
  <c r="I2496" i="7"/>
  <c r="J2496" i="7" s="1"/>
  <c r="I2536" i="7"/>
  <c r="J2536" i="7" s="1"/>
  <c r="I2576" i="7"/>
  <c r="J2576" i="7" s="1"/>
  <c r="I2656" i="7"/>
  <c r="J2656" i="7" s="1"/>
  <c r="I2696" i="7"/>
  <c r="J2696" i="7" s="1"/>
  <c r="I2736" i="7"/>
  <c r="J2736" i="7" s="1"/>
  <c r="I2776" i="7"/>
  <c r="J2776" i="7" s="1"/>
  <c r="I2836" i="7"/>
  <c r="J2836" i="7" s="1"/>
  <c r="I2876" i="7"/>
  <c r="J2876" i="7" s="1"/>
  <c r="I2916" i="7"/>
  <c r="J2916" i="7" s="1"/>
  <c r="I2956" i="7"/>
  <c r="J2956" i="7" s="1"/>
  <c r="I2996" i="7"/>
  <c r="J2996" i="7" s="1"/>
  <c r="I3056" i="7"/>
  <c r="J3056" i="7" s="1"/>
  <c r="I3096" i="7"/>
  <c r="J3096" i="7" s="1"/>
  <c r="I3156" i="7"/>
  <c r="J3156" i="7" s="1"/>
  <c r="I3196" i="7"/>
  <c r="J3196" i="7" s="1"/>
  <c r="I3236" i="7"/>
  <c r="J3236" i="7" s="1"/>
  <c r="I3276" i="7"/>
  <c r="J3276" i="7" s="1"/>
  <c r="I3316" i="7"/>
  <c r="J3316" i="7" s="1"/>
  <c r="I3556" i="7"/>
  <c r="J3556" i="7" s="1"/>
  <c r="I3896" i="7"/>
  <c r="J3896" i="7" s="1"/>
  <c r="I217" i="7"/>
  <c r="J217" i="7" s="1"/>
  <c r="I692" i="7"/>
  <c r="J692" i="7" s="1"/>
  <c r="I937" i="7"/>
  <c r="J937" i="7" s="1"/>
  <c r="I1231" i="7"/>
  <c r="J1231" i="7" s="1"/>
  <c r="I1551" i="7"/>
  <c r="J1551" i="7" s="1"/>
  <c r="I1832" i="7"/>
  <c r="J1832" i="7" s="1"/>
  <c r="I2545" i="7"/>
  <c r="J2545" i="7" s="1"/>
  <c r="I3167" i="7"/>
  <c r="J3167" i="7" s="1"/>
  <c r="I3637" i="7"/>
  <c r="J3637" i="7" s="1"/>
  <c r="I3860" i="7"/>
  <c r="J3860" i="7" s="1"/>
  <c r="I17" i="7"/>
  <c r="J17" i="7" s="1"/>
  <c r="I57" i="7"/>
  <c r="J57" i="7" s="1"/>
  <c r="I97" i="7"/>
  <c r="J97" i="7" s="1"/>
  <c r="I157" i="7"/>
  <c r="J157" i="7" s="1"/>
  <c r="I197" i="7"/>
  <c r="J197" i="7" s="1"/>
  <c r="I277" i="7"/>
  <c r="J277" i="7" s="1"/>
  <c r="I337" i="7"/>
  <c r="J337" i="7" s="1"/>
  <c r="I357" i="7"/>
  <c r="J357" i="7" s="1"/>
  <c r="I457" i="7"/>
  <c r="J457" i="7" s="1"/>
  <c r="I477" i="7"/>
  <c r="J477" i="7" s="1"/>
  <c r="I497" i="7"/>
  <c r="J497" i="7" s="1"/>
  <c r="I537" i="7"/>
  <c r="J537" i="7" s="1"/>
  <c r="I577" i="7"/>
  <c r="J577" i="7" s="1"/>
  <c r="I657" i="7"/>
  <c r="J657" i="7" s="1"/>
  <c r="I717" i="7"/>
  <c r="J717" i="7" s="1"/>
  <c r="I757" i="7"/>
  <c r="J757" i="7" s="1"/>
  <c r="I797" i="7"/>
  <c r="J797" i="7" s="1"/>
  <c r="I837" i="7"/>
  <c r="J837" i="7" s="1"/>
  <c r="I877" i="7"/>
  <c r="J877" i="7" s="1"/>
  <c r="I917" i="7"/>
  <c r="J917" i="7" s="1"/>
  <c r="I977" i="7"/>
  <c r="J977" i="7" s="1"/>
  <c r="I1037" i="7"/>
  <c r="J1037" i="7" s="1"/>
  <c r="I1057" i="7"/>
  <c r="J1057" i="7" s="1"/>
  <c r="I1097" i="7"/>
  <c r="J1097" i="7" s="1"/>
  <c r="I1157" i="7"/>
  <c r="J1157" i="7" s="1"/>
  <c r="I1197" i="7"/>
  <c r="J1197" i="7" s="1"/>
  <c r="I1257" i="7"/>
  <c r="J1257" i="7" s="1"/>
  <c r="I1297" i="7"/>
  <c r="J1297" i="7" s="1"/>
  <c r="I1337" i="7"/>
  <c r="J1337" i="7" s="1"/>
  <c r="I1357" i="7"/>
  <c r="J1357" i="7" s="1"/>
  <c r="I1377" i="7"/>
  <c r="J1377" i="7" s="1"/>
  <c r="I1417" i="7"/>
  <c r="J1417" i="7" s="1"/>
  <c r="I1497" i="7"/>
  <c r="J1497" i="7" s="1"/>
  <c r="I1537" i="7"/>
  <c r="J1537" i="7" s="1"/>
  <c r="I1617" i="7"/>
  <c r="J1617" i="7" s="1"/>
  <c r="I1657" i="7"/>
  <c r="J1657" i="7" s="1"/>
  <c r="I1697" i="7"/>
  <c r="J1697" i="7" s="1"/>
  <c r="I1757" i="7"/>
  <c r="J1757" i="7" s="1"/>
  <c r="I1777" i="7"/>
  <c r="J1777" i="7" s="1"/>
  <c r="I1817" i="7"/>
  <c r="J1817" i="7" s="1"/>
  <c r="I1837" i="7"/>
  <c r="J1837" i="7" s="1"/>
  <c r="I1857" i="7"/>
  <c r="J1857" i="7" s="1"/>
  <c r="I1917" i="7"/>
  <c r="J1917" i="7" s="1"/>
  <c r="I1937" i="7"/>
  <c r="J1937" i="7" s="1"/>
  <c r="I1977" i="7"/>
  <c r="J1977" i="7" s="1"/>
  <c r="I2017" i="7"/>
  <c r="J2017" i="7" s="1"/>
  <c r="I2037" i="7"/>
  <c r="J2037" i="7" s="1"/>
  <c r="I2077" i="7"/>
  <c r="J2077" i="7" s="1"/>
  <c r="I2097" i="7"/>
  <c r="J2097" i="7" s="1"/>
  <c r="I2117" i="7"/>
  <c r="J2117" i="7" s="1"/>
  <c r="I2137" i="7"/>
  <c r="J2137" i="7" s="1"/>
  <c r="I2157" i="7"/>
  <c r="J2157" i="7" s="1"/>
  <c r="I2177" i="7"/>
  <c r="J2177" i="7" s="1"/>
  <c r="I2217" i="7"/>
  <c r="J2217" i="7" s="1"/>
  <c r="I2237" i="7"/>
  <c r="J2237" i="7" s="1"/>
  <c r="I2257" i="7"/>
  <c r="J2257" i="7" s="1"/>
  <c r="I2297" i="7"/>
  <c r="J2297" i="7" s="1"/>
  <c r="I2317" i="7"/>
  <c r="J2317" i="7" s="1"/>
  <c r="I2337" i="7"/>
  <c r="J2337" i="7" s="1"/>
  <c r="I2357" i="7"/>
  <c r="J2357" i="7" s="1"/>
  <c r="I2377" i="7"/>
  <c r="J2377" i="7" s="1"/>
  <c r="I2397" i="7"/>
  <c r="J2397" i="7" s="1"/>
  <c r="I2417" i="7"/>
  <c r="J2417" i="7" s="1"/>
  <c r="I2437" i="7"/>
  <c r="J2437" i="7" s="1"/>
  <c r="I2477" i="7"/>
  <c r="J2477" i="7" s="1"/>
  <c r="I2497" i="7"/>
  <c r="J2497" i="7" s="1"/>
  <c r="I2517" i="7"/>
  <c r="J2517" i="7" s="1"/>
  <c r="I2537" i="7"/>
  <c r="J2537" i="7" s="1"/>
  <c r="I2557" i="7"/>
  <c r="J2557" i="7" s="1"/>
  <c r="I2577" i="7"/>
  <c r="J2577" i="7" s="1"/>
  <c r="I2597" i="7"/>
  <c r="J2597" i="7" s="1"/>
  <c r="I2617" i="7"/>
  <c r="J2617" i="7" s="1"/>
  <c r="I2637" i="7"/>
  <c r="J2637" i="7" s="1"/>
  <c r="I2657" i="7"/>
  <c r="J2657" i="7" s="1"/>
  <c r="I2677" i="7"/>
  <c r="J2677" i="7" s="1"/>
  <c r="I2697" i="7"/>
  <c r="J2697" i="7" s="1"/>
  <c r="I2717" i="7"/>
  <c r="J2717" i="7" s="1"/>
  <c r="I2737" i="7"/>
  <c r="J2737" i="7" s="1"/>
  <c r="I2757" i="7"/>
  <c r="J2757" i="7" s="1"/>
  <c r="I2777" i="7"/>
  <c r="J2777" i="7" s="1"/>
  <c r="I2797" i="7"/>
  <c r="J2797" i="7" s="1"/>
  <c r="I2817" i="7"/>
  <c r="J2817" i="7" s="1"/>
  <c r="I2837" i="7"/>
  <c r="J2837" i="7" s="1"/>
  <c r="I2857" i="7"/>
  <c r="J2857" i="7" s="1"/>
  <c r="I2877" i="7"/>
  <c r="J2877" i="7" s="1"/>
  <c r="I2897" i="7"/>
  <c r="J2897" i="7" s="1"/>
  <c r="I2917" i="7"/>
  <c r="J2917" i="7" s="1"/>
  <c r="I2937" i="7"/>
  <c r="J2937" i="7" s="1"/>
  <c r="I2957" i="7"/>
  <c r="J2957" i="7" s="1"/>
  <c r="I2977" i="7"/>
  <c r="J2977" i="7" s="1"/>
  <c r="I2997" i="7"/>
  <c r="J2997" i="7" s="1"/>
  <c r="I3017" i="7"/>
  <c r="J3017" i="7" s="1"/>
  <c r="I3037" i="7"/>
  <c r="J3037" i="7" s="1"/>
  <c r="I3057" i="7"/>
  <c r="J3057" i="7" s="1"/>
  <c r="I3097" i="7"/>
  <c r="J3097" i="7" s="1"/>
  <c r="I3117" i="7"/>
  <c r="J3117" i="7" s="1"/>
  <c r="I3137" i="7"/>
  <c r="J3137" i="7" s="1"/>
  <c r="I3157" i="7"/>
  <c r="J3157" i="7" s="1"/>
  <c r="I3177" i="7"/>
  <c r="J3177" i="7" s="1"/>
  <c r="I3197" i="7"/>
  <c r="J3197" i="7" s="1"/>
  <c r="I3217" i="7"/>
  <c r="J3217" i="7" s="1"/>
  <c r="I3257" i="7"/>
  <c r="J3257" i="7" s="1"/>
  <c r="I18" i="7"/>
  <c r="J18" i="7" s="1"/>
  <c r="I38" i="7"/>
  <c r="J38" i="7" s="1"/>
  <c r="I58" i="7"/>
  <c r="J58" i="7" s="1"/>
  <c r="I78" i="7"/>
  <c r="J78" i="7" s="1"/>
  <c r="I98" i="7"/>
  <c r="J98" i="7" s="1"/>
  <c r="I158" i="7"/>
  <c r="J158" i="7" s="1"/>
  <c r="I178" i="7"/>
  <c r="J178" i="7" s="1"/>
  <c r="I198" i="7"/>
  <c r="J198" i="7" s="1"/>
  <c r="I218" i="7"/>
  <c r="J218" i="7" s="1"/>
  <c r="I278" i="7"/>
  <c r="J278" i="7" s="1"/>
  <c r="I298" i="7"/>
  <c r="J298" i="7" s="1"/>
  <c r="I338" i="7"/>
  <c r="J338" i="7" s="1"/>
  <c r="I358" i="7"/>
  <c r="J358" i="7" s="1"/>
  <c r="I378" i="7"/>
  <c r="J378" i="7" s="1"/>
  <c r="I398" i="7"/>
  <c r="J398" i="7" s="1"/>
  <c r="I438" i="7"/>
  <c r="J438" i="7" s="1"/>
  <c r="I458" i="7"/>
  <c r="J458" i="7" s="1"/>
  <c r="I498" i="7"/>
  <c r="J498" i="7" s="1"/>
  <c r="I518" i="7"/>
  <c r="J518" i="7" s="1"/>
  <c r="I538" i="7"/>
  <c r="J538" i="7" s="1"/>
  <c r="I558" i="7"/>
  <c r="J558" i="7" s="1"/>
  <c r="I578" i="7"/>
  <c r="J578" i="7" s="1"/>
  <c r="I598" i="7"/>
  <c r="J598" i="7" s="1"/>
  <c r="I618" i="7"/>
  <c r="J618" i="7" s="1"/>
  <c r="I638" i="7"/>
  <c r="J638" i="7" s="1"/>
  <c r="I658" i="7"/>
  <c r="J658" i="7" s="1"/>
  <c r="I678" i="7"/>
  <c r="J678" i="7" s="1"/>
  <c r="I698" i="7"/>
  <c r="J698" i="7" s="1"/>
  <c r="I718" i="7"/>
  <c r="J718" i="7" s="1"/>
  <c r="I758" i="7"/>
  <c r="J758" i="7" s="1"/>
  <c r="I778" i="7"/>
  <c r="J778" i="7" s="1"/>
  <c r="I798" i="7"/>
  <c r="J798" i="7" s="1"/>
  <c r="I818" i="7"/>
  <c r="J818" i="7" s="1"/>
  <c r="I838" i="7"/>
  <c r="J838" i="7" s="1"/>
  <c r="I878" i="7"/>
  <c r="J878" i="7" s="1"/>
  <c r="I918" i="7"/>
  <c r="J918" i="7" s="1"/>
  <c r="I938" i="7"/>
  <c r="J938" i="7" s="1"/>
  <c r="I958" i="7"/>
  <c r="J958" i="7" s="1"/>
  <c r="I978" i="7"/>
  <c r="J978" i="7" s="1"/>
  <c r="I998" i="7"/>
  <c r="J998" i="7" s="1"/>
  <c r="I1038" i="7"/>
  <c r="J1038" i="7" s="1"/>
  <c r="I1058" i="7"/>
  <c r="J1058" i="7" s="1"/>
  <c r="I1078" i="7"/>
  <c r="J1078" i="7" s="1"/>
  <c r="I1098" i="7"/>
  <c r="J1098" i="7" s="1"/>
  <c r="I1118" i="7"/>
  <c r="J1118" i="7" s="1"/>
  <c r="I1158" i="7"/>
  <c r="J1158" i="7" s="1"/>
  <c r="I1178" i="7"/>
  <c r="J1178" i="7" s="1"/>
  <c r="I1198" i="7"/>
  <c r="J1198" i="7" s="1"/>
  <c r="I1218" i="7"/>
  <c r="J1218" i="7" s="1"/>
  <c r="I1238" i="7"/>
  <c r="J1238" i="7" s="1"/>
  <c r="I1258" i="7"/>
  <c r="J1258" i="7" s="1"/>
  <c r="I1278" i="7"/>
  <c r="J1278" i="7" s="1"/>
  <c r="I1298" i="7"/>
  <c r="J1298" i="7" s="1"/>
  <c r="I1318" i="7"/>
  <c r="J1318" i="7" s="1"/>
  <c r="I1338" i="7"/>
  <c r="J1338" i="7" s="1"/>
  <c r="I1358" i="7"/>
  <c r="J1358" i="7" s="1"/>
  <c r="I1378" i="7"/>
  <c r="J1378" i="7" s="1"/>
  <c r="I1398" i="7"/>
  <c r="J1398" i="7" s="1"/>
  <c r="I1418" i="7"/>
  <c r="J1418" i="7" s="1"/>
  <c r="I1438" i="7"/>
  <c r="J1438" i="7" s="1"/>
  <c r="I1458" i="7"/>
  <c r="J1458" i="7" s="1"/>
  <c r="I1478" i="7"/>
  <c r="J1478" i="7" s="1"/>
  <c r="I1498" i="7"/>
  <c r="J1498" i="7" s="1"/>
  <c r="I1518" i="7"/>
  <c r="J1518" i="7" s="1"/>
  <c r="I1538" i="7"/>
  <c r="J1538" i="7" s="1"/>
  <c r="I1578" i="7"/>
  <c r="J1578" i="7" s="1"/>
  <c r="I1598" i="7"/>
  <c r="J1598" i="7" s="1"/>
  <c r="I1658" i="7"/>
  <c r="J1658" i="7" s="1"/>
  <c r="I1678" i="7"/>
  <c r="J1678" i="7" s="1"/>
  <c r="I1698" i="7"/>
  <c r="J1698" i="7" s="1"/>
  <c r="I1718" i="7"/>
  <c r="J1718" i="7" s="1"/>
  <c r="I1738" i="7"/>
  <c r="J1738" i="7" s="1"/>
  <c r="I1758" i="7"/>
  <c r="J1758" i="7" s="1"/>
  <c r="I1778" i="7"/>
  <c r="J1778" i="7" s="1"/>
  <c r="I1798" i="7"/>
  <c r="J1798" i="7" s="1"/>
  <c r="I1818" i="7"/>
  <c r="J1818" i="7" s="1"/>
  <c r="I1838" i="7"/>
  <c r="J1838" i="7" s="1"/>
  <c r="I1858" i="7"/>
  <c r="J1858" i="7" s="1"/>
  <c r="I1878" i="7"/>
  <c r="J1878" i="7" s="1"/>
  <c r="I1918" i="7"/>
  <c r="J1918" i="7" s="1"/>
  <c r="I1938" i="7"/>
  <c r="J1938" i="7" s="1"/>
  <c r="I1958" i="7"/>
  <c r="J1958" i="7" s="1"/>
  <c r="I1978" i="7"/>
  <c r="J1978" i="7" s="1"/>
  <c r="I2018" i="7"/>
  <c r="J2018" i="7" s="1"/>
  <c r="I2038" i="7"/>
  <c r="J2038" i="7" s="1"/>
  <c r="I2058" i="7"/>
  <c r="J2058" i="7" s="1"/>
  <c r="I2078" i="7"/>
  <c r="J2078" i="7" s="1"/>
  <c r="I2098" i="7"/>
  <c r="J2098" i="7" s="1"/>
  <c r="I2118" i="7"/>
  <c r="J2118" i="7" s="1"/>
  <c r="I2138" i="7"/>
  <c r="J2138" i="7" s="1"/>
  <c r="I2158" i="7"/>
  <c r="J2158" i="7" s="1"/>
  <c r="I2178" i="7"/>
  <c r="J2178" i="7" s="1"/>
  <c r="I2198" i="7"/>
  <c r="J2198" i="7" s="1"/>
  <c r="I2218" i="7"/>
  <c r="J2218" i="7" s="1"/>
  <c r="I2238" i="7"/>
  <c r="J2238" i="7" s="1"/>
  <c r="I2258" i="7"/>
  <c r="J2258" i="7" s="1"/>
  <c r="I2298" i="7"/>
  <c r="J2298" i="7" s="1"/>
  <c r="I2318" i="7"/>
  <c r="J2318" i="7" s="1"/>
  <c r="I2338" i="7"/>
  <c r="J2338" i="7" s="1"/>
  <c r="I2358" i="7"/>
  <c r="J2358" i="7" s="1"/>
  <c r="I2398" i="7"/>
  <c r="J2398" i="7" s="1"/>
  <c r="I2418" i="7"/>
  <c r="J2418" i="7" s="1"/>
  <c r="I2438" i="7"/>
  <c r="J2438" i="7" s="1"/>
  <c r="I2458" i="7"/>
  <c r="J2458" i="7" s="1"/>
  <c r="I2478" i="7"/>
  <c r="J2478" i="7" s="1"/>
  <c r="I2498" i="7"/>
  <c r="J2498" i="7" s="1"/>
  <c r="I2518" i="7"/>
  <c r="J2518" i="7" s="1"/>
  <c r="I2538" i="7"/>
  <c r="J2538" i="7" s="1"/>
  <c r="I2578" i="7"/>
  <c r="J2578" i="7" s="1"/>
  <c r="I2598" i="7"/>
  <c r="J2598" i="7" s="1"/>
  <c r="I2618" i="7"/>
  <c r="J2618" i="7" s="1"/>
  <c r="I2638" i="7"/>
  <c r="J2638" i="7" s="1"/>
  <c r="I2658" i="7"/>
  <c r="J2658" i="7" s="1"/>
  <c r="I2678" i="7"/>
  <c r="J2678" i="7" s="1"/>
  <c r="I2698" i="7"/>
  <c r="J2698" i="7" s="1"/>
  <c r="I2718" i="7"/>
  <c r="J2718" i="7" s="1"/>
  <c r="I2738" i="7"/>
  <c r="J2738" i="7" s="1"/>
  <c r="I2758" i="7"/>
  <c r="J2758" i="7" s="1"/>
  <c r="I2818" i="7"/>
  <c r="J2818" i="7" s="1"/>
  <c r="I2838" i="7"/>
  <c r="J2838" i="7" s="1"/>
  <c r="I2858" i="7"/>
  <c r="J2858" i="7" s="1"/>
  <c r="I2878" i="7"/>
  <c r="J2878" i="7" s="1"/>
  <c r="I2898" i="7"/>
  <c r="J2898" i="7" s="1"/>
  <c r="I2918" i="7"/>
  <c r="J2918" i="7" s="1"/>
  <c r="I2938" i="7"/>
  <c r="J2938" i="7" s="1"/>
  <c r="I2978" i="7"/>
  <c r="J2978" i="7" s="1"/>
  <c r="I2998" i="7"/>
  <c r="J2998" i="7" s="1"/>
  <c r="I3018" i="7"/>
  <c r="J3018" i="7" s="1"/>
  <c r="I3038" i="7"/>
  <c r="J3038" i="7" s="1"/>
  <c r="I3078" i="7"/>
  <c r="J3078" i="7" s="1"/>
  <c r="I3098" i="7"/>
  <c r="J3098" i="7" s="1"/>
  <c r="I3118" i="7"/>
  <c r="J3118" i="7" s="1"/>
  <c r="I3138" i="7"/>
  <c r="J3138" i="7" s="1"/>
  <c r="I3158" i="7"/>
  <c r="J3158" i="7" s="1"/>
  <c r="I3178" i="7"/>
  <c r="J3178" i="7" s="1"/>
  <c r="I3198" i="7"/>
  <c r="J3198" i="7" s="1"/>
  <c r="I3218" i="7"/>
  <c r="J3218" i="7" s="1"/>
  <c r="I3238" i="7"/>
  <c r="J3238" i="7" s="1"/>
  <c r="I3258" i="7"/>
  <c r="J3258" i="7" s="1"/>
  <c r="I3278" i="7"/>
  <c r="J3278" i="7" s="1"/>
  <c r="I3298" i="7"/>
  <c r="J3298" i="7" s="1"/>
  <c r="I3338" i="7"/>
  <c r="J3338" i="7" s="1"/>
  <c r="I3358" i="7"/>
  <c r="J3358" i="7" s="1"/>
  <c r="I3378" i="7"/>
  <c r="J3378" i="7" s="1"/>
  <c r="I3398" i="7"/>
  <c r="J3398" i="7" s="1"/>
  <c r="I3438" i="7"/>
  <c r="J3438" i="7" s="1"/>
  <c r="I3458" i="7"/>
  <c r="J3458" i="7" s="1"/>
  <c r="I3478" i="7"/>
  <c r="J3478" i="7" s="1"/>
  <c r="I3518" i="7"/>
  <c r="J3518" i="7" s="1"/>
  <c r="I3538" i="7"/>
  <c r="J3538" i="7" s="1"/>
  <c r="I3558" i="7"/>
  <c r="J3558" i="7" s="1"/>
  <c r="I3578" i="7"/>
  <c r="J3578" i="7" s="1"/>
  <c r="I3598" i="7"/>
  <c r="J3598" i="7" s="1"/>
  <c r="I3618" i="7"/>
  <c r="J3618" i="7" s="1"/>
  <c r="I3658" i="7"/>
  <c r="J3658" i="7" s="1"/>
  <c r="I3678" i="7"/>
  <c r="J3678" i="7" s="1"/>
  <c r="I3698" i="7"/>
  <c r="J3698" i="7" s="1"/>
  <c r="I3718" i="7"/>
  <c r="J3718" i="7" s="1"/>
  <c r="I3738" i="7"/>
  <c r="J3738" i="7" s="1"/>
  <c r="I3778" i="7"/>
  <c r="J3778" i="7" s="1"/>
  <c r="I3798" i="7"/>
  <c r="J3798" i="7" s="1"/>
  <c r="I3818" i="7"/>
  <c r="J3818" i="7" s="1"/>
  <c r="I3838" i="7"/>
  <c r="J3838" i="7" s="1"/>
  <c r="I3858" i="7"/>
  <c r="J3858" i="7" s="1"/>
  <c r="I3878" i="7"/>
  <c r="J3878" i="7" s="1"/>
  <c r="I3918" i="7"/>
  <c r="J3918" i="7" s="1"/>
  <c r="I3938" i="7"/>
  <c r="J3938" i="7" s="1"/>
  <c r="I3958" i="7"/>
  <c r="J3958" i="7" s="1"/>
  <c r="I3978" i="7"/>
  <c r="J3978" i="7" s="1"/>
  <c r="I3998" i="7"/>
  <c r="J3998" i="7" s="1"/>
  <c r="I4018" i="7"/>
  <c r="J4018" i="7" s="1"/>
  <c r="I4038" i="7"/>
  <c r="J4038" i="7" s="1"/>
  <c r="I4058" i="7"/>
  <c r="J4058" i="7" s="1"/>
  <c r="I4078" i="7"/>
  <c r="J4078" i="7" s="1"/>
  <c r="I4098" i="7"/>
  <c r="J4098" i="7" s="1"/>
  <c r="I4118" i="7"/>
  <c r="J4118" i="7" s="1"/>
  <c r="I4138" i="7"/>
  <c r="J4138" i="7" s="1"/>
  <c r="I4158" i="7"/>
  <c r="J4158" i="7" s="1"/>
  <c r="I6" i="7"/>
  <c r="J6" i="7" s="1"/>
  <c r="I127" i="7"/>
  <c r="J127" i="7" s="1"/>
  <c r="I233" i="7"/>
  <c r="J233" i="7" s="1"/>
  <c r="I694" i="7"/>
  <c r="J694" i="7" s="1"/>
  <c r="I845" i="7"/>
  <c r="J845" i="7" s="1"/>
  <c r="I984" i="7"/>
  <c r="J984" i="7" s="1"/>
  <c r="I1088" i="7"/>
  <c r="J1088" i="7" s="1"/>
  <c r="I1233" i="7"/>
  <c r="J1233" i="7" s="1"/>
  <c r="I1387" i="7"/>
  <c r="J1387" i="7" s="1"/>
  <c r="I1711" i="7"/>
  <c r="J1711" i="7" s="1"/>
  <c r="I1868" i="7"/>
  <c r="J1868" i="7" s="1"/>
  <c r="I2172" i="7"/>
  <c r="J2172" i="7" s="1"/>
  <c r="I2369" i="7"/>
  <c r="J2369" i="7" s="1"/>
  <c r="I3169" i="7"/>
  <c r="J3169" i="7" s="1"/>
  <c r="I3639" i="7"/>
  <c r="J3639" i="7" s="1"/>
  <c r="I3885" i="7"/>
  <c r="J3885" i="7" s="1"/>
  <c r="I4104" i="7"/>
  <c r="J4104" i="7" s="1"/>
  <c r="I1303" i="7"/>
  <c r="J1303" i="7" s="1"/>
  <c r="I1343" i="7"/>
  <c r="J1343" i="7" s="1"/>
  <c r="I1363" i="7"/>
  <c r="J1363" i="7" s="1"/>
  <c r="I1403" i="7"/>
  <c r="J1403" i="7" s="1"/>
  <c r="I1423" i="7"/>
  <c r="J1423" i="7" s="1"/>
  <c r="I1463" i="7"/>
  <c r="J1463" i="7" s="1"/>
  <c r="I1483" i="7"/>
  <c r="J1483" i="7" s="1"/>
  <c r="I1503" i="7"/>
  <c r="J1503" i="7" s="1"/>
  <c r="I1563" i="7"/>
  <c r="J1563" i="7" s="1"/>
  <c r="I1603" i="7"/>
  <c r="J1603" i="7" s="1"/>
  <c r="I1643" i="7"/>
  <c r="J1643" i="7" s="1"/>
  <c r="I1663" i="7"/>
  <c r="J1663" i="7" s="1"/>
  <c r="I1703" i="7"/>
  <c r="J1703" i="7" s="1"/>
  <c r="I1723" i="7"/>
  <c r="J1723" i="7" s="1"/>
  <c r="I1763" i="7"/>
  <c r="J1763" i="7" s="1"/>
  <c r="I1823" i="7"/>
  <c r="J1823" i="7" s="1"/>
  <c r="I1843" i="7"/>
  <c r="J1843" i="7" s="1"/>
  <c r="I1863" i="7"/>
  <c r="J1863" i="7" s="1"/>
  <c r="I1883" i="7"/>
  <c r="J1883" i="7" s="1"/>
  <c r="I1903" i="7"/>
  <c r="J1903" i="7" s="1"/>
  <c r="I1923" i="7"/>
  <c r="J1923" i="7" s="1"/>
  <c r="I1943" i="7"/>
  <c r="J1943" i="7" s="1"/>
  <c r="I2123" i="7"/>
  <c r="J2123" i="7" s="1"/>
  <c r="I2843" i="7"/>
  <c r="J2843" i="7" s="1"/>
  <c r="I3363" i="7"/>
  <c r="J3363" i="7" s="1"/>
  <c r="I3383" i="7"/>
  <c r="J3383" i="7" s="1"/>
  <c r="I3743" i="7"/>
  <c r="J3743" i="7" s="1"/>
  <c r="I4123" i="7"/>
  <c r="J4123" i="7" s="1"/>
  <c r="I24" i="7"/>
  <c r="J24" i="7" s="1"/>
  <c r="I44" i="7"/>
  <c r="J44" i="7" s="1"/>
  <c r="I104" i="7"/>
  <c r="J104" i="7" s="1"/>
  <c r="I124" i="7"/>
  <c r="J124" i="7" s="1"/>
  <c r="I164" i="7"/>
  <c r="J164" i="7" s="1"/>
  <c r="I204" i="7"/>
  <c r="J204" i="7" s="1"/>
  <c r="I224" i="7"/>
  <c r="J224" i="7" s="1"/>
  <c r="I284" i="7"/>
  <c r="J284" i="7" s="1"/>
  <c r="I304" i="7"/>
  <c r="J304" i="7" s="1"/>
  <c r="I324" i="7"/>
  <c r="J324" i="7" s="1"/>
  <c r="I384" i="7"/>
  <c r="J384" i="7" s="1"/>
  <c r="I404" i="7"/>
  <c r="J404" i="7" s="1"/>
  <c r="I424" i="7"/>
  <c r="J424" i="7" s="1"/>
  <c r="I444" i="7"/>
  <c r="J444" i="7" s="1"/>
  <c r="I464" i="7"/>
  <c r="J464" i="7" s="1"/>
  <c r="I484" i="7"/>
  <c r="J484" i="7" s="1"/>
  <c r="I544" i="7"/>
  <c r="J544" i="7" s="1"/>
  <c r="I564" i="7"/>
  <c r="J564" i="7" s="1"/>
  <c r="I584" i="7"/>
  <c r="J584" i="7" s="1"/>
  <c r="I624" i="7"/>
  <c r="J624" i="7" s="1"/>
  <c r="I664" i="7"/>
  <c r="J664" i="7" s="1"/>
  <c r="I684" i="7"/>
  <c r="J684" i="7" s="1"/>
  <c r="I704" i="7"/>
  <c r="J704" i="7" s="1"/>
  <c r="I724" i="7"/>
  <c r="J724" i="7" s="1"/>
  <c r="I744" i="7"/>
  <c r="J744" i="7" s="1"/>
  <c r="I764" i="7"/>
  <c r="J764" i="7" s="1"/>
  <c r="I784" i="7"/>
  <c r="J784" i="7" s="1"/>
  <c r="I804" i="7"/>
  <c r="J804" i="7" s="1"/>
  <c r="I864" i="7"/>
  <c r="J864" i="7" s="1"/>
  <c r="I884" i="7"/>
  <c r="J884" i="7" s="1"/>
  <c r="I924" i="7"/>
  <c r="J924" i="7" s="1"/>
  <c r="I944" i="7"/>
  <c r="J944" i="7" s="1"/>
  <c r="I964" i="7"/>
  <c r="J964" i="7" s="1"/>
  <c r="I1004" i="7"/>
  <c r="J1004" i="7" s="1"/>
  <c r="I1044" i="7"/>
  <c r="J1044" i="7" s="1"/>
  <c r="I1064" i="7"/>
  <c r="J1064" i="7" s="1"/>
  <c r="I1084" i="7"/>
  <c r="J1084" i="7" s="1"/>
  <c r="I1104" i="7"/>
  <c r="J1104" i="7" s="1"/>
  <c r="I1124" i="7"/>
  <c r="J1124" i="7" s="1"/>
  <c r="I1164" i="7"/>
  <c r="J1164" i="7" s="1"/>
  <c r="I1184" i="7"/>
  <c r="J1184" i="7" s="1"/>
  <c r="I1204" i="7"/>
  <c r="J1204" i="7" s="1"/>
  <c r="I1224" i="7"/>
  <c r="J1224" i="7" s="1"/>
  <c r="I1284" i="7"/>
  <c r="J1284" i="7" s="1"/>
  <c r="I1304" i="7"/>
  <c r="J1304" i="7" s="1"/>
  <c r="I1364" i="7"/>
  <c r="J1364" i="7" s="1"/>
  <c r="I1384" i="7"/>
  <c r="J1384" i="7" s="1"/>
  <c r="I1404" i="7"/>
  <c r="J1404" i="7" s="1"/>
  <c r="I1424" i="7"/>
  <c r="J1424" i="7" s="1"/>
  <c r="I1464" i="7"/>
  <c r="J1464" i="7" s="1"/>
  <c r="I1484" i="7"/>
  <c r="J1484" i="7" s="1"/>
  <c r="I1504" i="7"/>
  <c r="J1504" i="7" s="1"/>
  <c r="I1544" i="7"/>
  <c r="J1544" i="7" s="1"/>
  <c r="I1564" i="7"/>
  <c r="J1564" i="7" s="1"/>
  <c r="I1584" i="7"/>
  <c r="J1584" i="7" s="1"/>
  <c r="I1604" i="7"/>
  <c r="J1604" i="7" s="1"/>
  <c r="I1624" i="7"/>
  <c r="J1624" i="7" s="1"/>
  <c r="I1664" i="7"/>
  <c r="J1664" i="7" s="1"/>
  <c r="I1724" i="7"/>
  <c r="J1724" i="7" s="1"/>
  <c r="I1764" i="7"/>
  <c r="J1764" i="7" s="1"/>
  <c r="I1784" i="7"/>
  <c r="J1784" i="7" s="1"/>
  <c r="I1804" i="7"/>
  <c r="J1804" i="7" s="1"/>
  <c r="I1824" i="7"/>
  <c r="J1824" i="7" s="1"/>
  <c r="I1844" i="7"/>
  <c r="J1844" i="7" s="1"/>
  <c r="I1864" i="7"/>
  <c r="J1864" i="7" s="1"/>
  <c r="I1884" i="7"/>
  <c r="J1884" i="7" s="1"/>
  <c r="I1904" i="7"/>
  <c r="J1904" i="7" s="1"/>
  <c r="I1924" i="7"/>
  <c r="J1924" i="7" s="1"/>
  <c r="I1944" i="7"/>
  <c r="J1944" i="7" s="1"/>
  <c r="I1964" i="7"/>
  <c r="J1964" i="7" s="1"/>
  <c r="I1984" i="7"/>
  <c r="J1984" i="7" s="1"/>
  <c r="I2004" i="7"/>
  <c r="J2004" i="7" s="1"/>
  <c r="I2024" i="7"/>
  <c r="J2024" i="7" s="1"/>
  <c r="I2064" i="7"/>
  <c r="J2064" i="7" s="1"/>
  <c r="I2124" i="7"/>
  <c r="J2124" i="7" s="1"/>
  <c r="I2144" i="7"/>
  <c r="J2144" i="7" s="1"/>
  <c r="I2164" i="7"/>
  <c r="J2164" i="7" s="1"/>
  <c r="I2184" i="7"/>
  <c r="J2184" i="7" s="1"/>
  <c r="I2224" i="7"/>
  <c r="J2224" i="7" s="1"/>
  <c r="I2244" i="7"/>
  <c r="J2244" i="7" s="1"/>
  <c r="I2264" i="7"/>
  <c r="J2264" i="7" s="1"/>
  <c r="I2284" i="7"/>
  <c r="J2284" i="7" s="1"/>
  <c r="I2304" i="7"/>
  <c r="J2304" i="7" s="1"/>
  <c r="I2324" i="7"/>
  <c r="J2324" i="7" s="1"/>
  <c r="I2344" i="7"/>
  <c r="J2344" i="7" s="1"/>
  <c r="I2364" i="7"/>
  <c r="J2364" i="7" s="1"/>
  <c r="I2384" i="7"/>
  <c r="J2384" i="7" s="1"/>
  <c r="I2404" i="7"/>
  <c r="J2404" i="7" s="1"/>
  <c r="I2424" i="7"/>
  <c r="J2424" i="7" s="1"/>
  <c r="I2464" i="7"/>
  <c r="J2464" i="7" s="1"/>
  <c r="I2484" i="7"/>
  <c r="J2484" i="7" s="1"/>
  <c r="I2504" i="7"/>
  <c r="J2504" i="7" s="1"/>
  <c r="I2524" i="7"/>
  <c r="J2524" i="7" s="1"/>
  <c r="I2564" i="7"/>
  <c r="J2564" i="7" s="1"/>
  <c r="I2584" i="7"/>
  <c r="J2584" i="7" s="1"/>
  <c r="I2604" i="7"/>
  <c r="J2604" i="7" s="1"/>
  <c r="I2624" i="7"/>
  <c r="J2624" i="7" s="1"/>
  <c r="I2644" i="7"/>
  <c r="J2644" i="7" s="1"/>
  <c r="I2664" i="7"/>
  <c r="J2664" i="7" s="1"/>
  <c r="I2684" i="7"/>
  <c r="J2684" i="7" s="1"/>
  <c r="I2704" i="7"/>
  <c r="J2704" i="7" s="1"/>
  <c r="I2724" i="7"/>
  <c r="J2724" i="7" s="1"/>
  <c r="I2744" i="7"/>
  <c r="J2744" i="7" s="1"/>
  <c r="I2764" i="7"/>
  <c r="J2764" i="7" s="1"/>
  <c r="I2784" i="7"/>
  <c r="J2784" i="7" s="1"/>
  <c r="I2804" i="7"/>
  <c r="J2804" i="7" s="1"/>
  <c r="I2824" i="7"/>
  <c r="J2824" i="7" s="1"/>
  <c r="I2864" i="7"/>
  <c r="J2864" i="7" s="1"/>
  <c r="I2904" i="7"/>
  <c r="J2904" i="7" s="1"/>
  <c r="I2924" i="7"/>
  <c r="J2924" i="7" s="1"/>
  <c r="I2944" i="7"/>
  <c r="J2944" i="7" s="1"/>
  <c r="I2964" i="7"/>
  <c r="J2964" i="7" s="1"/>
  <c r="I3004" i="7"/>
  <c r="J3004" i="7" s="1"/>
  <c r="I3044" i="7"/>
  <c r="J3044" i="7" s="1"/>
  <c r="I3104" i="7"/>
  <c r="J3104" i="7" s="1"/>
  <c r="I3124" i="7"/>
  <c r="J3124" i="7" s="1"/>
  <c r="I3144" i="7"/>
  <c r="J3144" i="7" s="1"/>
  <c r="I3184" i="7"/>
  <c r="J3184" i="7" s="1"/>
  <c r="I3204" i="7"/>
  <c r="J3204" i="7" s="1"/>
  <c r="I3224" i="7"/>
  <c r="J3224" i="7" s="1"/>
  <c r="I3244" i="7"/>
  <c r="J3244" i="7" s="1"/>
  <c r="I3264" i="7"/>
  <c r="J3264" i="7" s="1"/>
  <c r="I3284" i="7"/>
  <c r="J3284" i="7" s="1"/>
  <c r="I3304" i="7"/>
  <c r="J3304" i="7" s="1"/>
  <c r="I3324" i="7"/>
  <c r="J3324" i="7" s="1"/>
  <c r="I3344" i="7"/>
  <c r="J3344" i="7" s="1"/>
  <c r="I3364" i="7"/>
  <c r="J3364" i="7" s="1"/>
  <c r="I3384" i="7"/>
  <c r="J3384" i="7" s="1"/>
  <c r="I3404" i="7"/>
  <c r="J3404" i="7" s="1"/>
  <c r="I3444" i="7"/>
  <c r="J3444" i="7" s="1"/>
  <c r="I3464" i="7"/>
  <c r="J3464" i="7" s="1"/>
  <c r="I3484" i="7"/>
  <c r="J3484" i="7" s="1"/>
  <c r="I3524" i="7"/>
  <c r="J3524" i="7" s="1"/>
  <c r="I3544" i="7"/>
  <c r="J3544" i="7" s="1"/>
  <c r="I3564" i="7"/>
  <c r="J3564" i="7" s="1"/>
  <c r="I3584" i="7"/>
  <c r="J3584" i="7" s="1"/>
  <c r="I3624" i="7"/>
  <c r="J3624" i="7" s="1"/>
  <c r="I3644" i="7"/>
  <c r="J3644" i="7" s="1"/>
  <c r="I3664" i="7"/>
  <c r="J3664" i="7" s="1"/>
  <c r="I3704" i="7"/>
  <c r="J3704" i="7" s="1"/>
  <c r="I3724" i="7"/>
  <c r="J3724" i="7" s="1"/>
  <c r="I3764" i="7"/>
  <c r="J3764" i="7" s="1"/>
  <c r="I3804" i="7"/>
  <c r="J3804" i="7" s="1"/>
  <c r="I3824" i="7"/>
  <c r="J3824" i="7" s="1"/>
  <c r="I3844" i="7"/>
  <c r="J3844" i="7" s="1"/>
  <c r="I3864" i="7"/>
  <c r="J3864" i="7" s="1"/>
  <c r="I3884" i="7"/>
  <c r="J3884" i="7" s="1"/>
  <c r="I3904" i="7"/>
  <c r="J3904" i="7" s="1"/>
  <c r="I3924" i="7"/>
  <c r="J3924" i="7" s="1"/>
  <c r="I3944" i="7"/>
  <c r="J3944" i="7" s="1"/>
  <c r="I3964" i="7"/>
  <c r="J3964" i="7" s="1"/>
  <c r="I3984" i="7"/>
  <c r="J3984" i="7" s="1"/>
  <c r="I4004" i="7"/>
  <c r="J4004" i="7" s="1"/>
  <c r="I4024" i="7"/>
  <c r="J4024" i="7" s="1"/>
  <c r="I4064" i="7"/>
  <c r="J4064" i="7" s="1"/>
  <c r="I4084" i="7"/>
  <c r="J4084" i="7" s="1"/>
  <c r="I4124" i="7"/>
  <c r="J4124" i="7" s="1"/>
  <c r="I4144" i="7"/>
  <c r="J4144" i="7" s="1"/>
  <c r="I4164" i="7"/>
  <c r="J4164" i="7" s="1"/>
  <c r="I25" i="7"/>
  <c r="J25" i="7" s="1"/>
  <c r="I45" i="7"/>
  <c r="J45" i="7" s="1"/>
  <c r="I105" i="7"/>
  <c r="J105" i="7" s="1"/>
  <c r="I125" i="7"/>
  <c r="J125" i="7" s="1"/>
  <c r="I145" i="7"/>
  <c r="J145" i="7" s="1"/>
  <c r="I165" i="7"/>
  <c r="J165" i="7" s="1"/>
  <c r="I205" i="7"/>
  <c r="J205" i="7" s="1"/>
  <c r="I225" i="7"/>
  <c r="J225" i="7" s="1"/>
  <c r="I245" i="7"/>
  <c r="J245" i="7" s="1"/>
  <c r="I285" i="7"/>
  <c r="J285" i="7" s="1"/>
  <c r="I305" i="7"/>
  <c r="J305" i="7" s="1"/>
  <c r="I345" i="7"/>
  <c r="J345" i="7" s="1"/>
  <c r="I365" i="7"/>
  <c r="J365" i="7" s="1"/>
  <c r="I385" i="7"/>
  <c r="J385" i="7" s="1"/>
  <c r="I405" i="7"/>
  <c r="J405" i="7" s="1"/>
  <c r="I425" i="7"/>
  <c r="J425" i="7" s="1"/>
  <c r="I445" i="7"/>
  <c r="J445" i="7" s="1"/>
  <c r="I485" i="7"/>
  <c r="J485" i="7" s="1"/>
  <c r="I505" i="7"/>
  <c r="J505" i="7" s="1"/>
  <c r="I545" i="7"/>
  <c r="J545" i="7" s="1"/>
  <c r="I585" i="7"/>
  <c r="J585" i="7" s="1"/>
  <c r="I605" i="7"/>
  <c r="J605" i="7" s="1"/>
  <c r="I625" i="7"/>
  <c r="J625" i="7" s="1"/>
  <c r="I665" i="7"/>
  <c r="J665" i="7" s="1"/>
  <c r="I685" i="7"/>
  <c r="J685" i="7" s="1"/>
  <c r="I705" i="7"/>
  <c r="J705" i="7" s="1"/>
  <c r="I725" i="7"/>
  <c r="J725" i="7" s="1"/>
  <c r="I745" i="7"/>
  <c r="J745" i="7" s="1"/>
  <c r="I765" i="7"/>
  <c r="J765" i="7" s="1"/>
  <c r="I785" i="7"/>
  <c r="J785" i="7" s="1"/>
  <c r="I805" i="7"/>
  <c r="J805" i="7" s="1"/>
  <c r="I825" i="7"/>
  <c r="J825" i="7" s="1"/>
  <c r="I865" i="7"/>
  <c r="J865" i="7" s="1"/>
  <c r="I905" i="7"/>
  <c r="J905" i="7" s="1"/>
  <c r="I965" i="7"/>
  <c r="J965" i="7" s="1"/>
  <c r="I985" i="7"/>
  <c r="J985" i="7" s="1"/>
  <c r="I1005" i="7"/>
  <c r="J1005" i="7" s="1"/>
  <c r="I1065" i="7"/>
  <c r="J1065" i="7" s="1"/>
  <c r="I1085" i="7"/>
  <c r="J1085" i="7" s="1"/>
  <c r="I1105" i="7"/>
  <c r="J1105" i="7" s="1"/>
  <c r="I1125" i="7"/>
  <c r="J1125" i="7" s="1"/>
  <c r="I1165" i="7"/>
  <c r="J1165" i="7" s="1"/>
  <c r="I1185" i="7"/>
  <c r="J1185" i="7" s="1"/>
  <c r="I1205" i="7"/>
  <c r="J1205" i="7" s="1"/>
  <c r="I1225" i="7"/>
  <c r="J1225" i="7" s="1"/>
  <c r="I1265" i="7"/>
  <c r="J1265" i="7" s="1"/>
  <c r="I1285" i="7"/>
  <c r="J1285" i="7" s="1"/>
  <c r="I1305" i="7"/>
  <c r="J1305" i="7" s="1"/>
  <c r="I1325" i="7"/>
  <c r="J1325" i="7" s="1"/>
  <c r="I1345" i="7"/>
  <c r="J1345" i="7" s="1"/>
  <c r="I1365" i="7"/>
  <c r="J1365" i="7" s="1"/>
  <c r="I1385" i="7"/>
  <c r="J1385" i="7" s="1"/>
  <c r="I1405" i="7"/>
  <c r="J1405" i="7" s="1"/>
  <c r="I1445" i="7"/>
  <c r="J1445" i="7" s="1"/>
  <c r="I1485" i="7"/>
  <c r="J1485" i="7" s="1"/>
  <c r="I1505" i="7"/>
  <c r="J1505" i="7" s="1"/>
  <c r="I1545" i="7"/>
  <c r="J1545" i="7" s="1"/>
  <c r="I1565" i="7"/>
  <c r="J1565" i="7" s="1"/>
  <c r="I1585" i="7"/>
  <c r="J1585" i="7" s="1"/>
  <c r="I1605" i="7"/>
  <c r="J1605" i="7" s="1"/>
  <c r="I1665" i="7"/>
  <c r="J1665" i="7" s="1"/>
  <c r="I1725" i="7"/>
  <c r="J1725" i="7" s="1"/>
  <c r="I1765" i="7"/>
  <c r="J1765" i="7" s="1"/>
  <c r="I1785" i="7"/>
  <c r="J1785" i="7" s="1"/>
  <c r="I1805" i="7"/>
  <c r="J1805" i="7" s="1"/>
  <c r="I1825" i="7"/>
  <c r="J1825" i="7" s="1"/>
  <c r="I1865" i="7"/>
  <c r="J1865" i="7" s="1"/>
  <c r="I1885" i="7"/>
  <c r="J1885" i="7" s="1"/>
  <c r="I1905" i="7"/>
  <c r="J1905" i="7" s="1"/>
  <c r="I1925" i="7"/>
  <c r="J1925" i="7" s="1"/>
  <c r="I1945" i="7"/>
  <c r="J1945" i="7" s="1"/>
  <c r="I1965" i="7"/>
  <c r="J1965" i="7" s="1"/>
  <c r="I1985" i="7"/>
  <c r="J1985" i="7" s="1"/>
  <c r="I2005" i="7"/>
  <c r="J2005" i="7" s="1"/>
  <c r="I2025" i="7"/>
  <c r="J2025" i="7" s="1"/>
  <c r="I2045" i="7"/>
  <c r="J2045" i="7" s="1"/>
  <c r="I2065" i="7"/>
  <c r="J2065" i="7" s="1"/>
  <c r="I2085" i="7"/>
  <c r="J2085" i="7" s="1"/>
  <c r="I2125" i="7"/>
  <c r="J2125" i="7" s="1"/>
  <c r="I2165" i="7"/>
  <c r="J2165" i="7" s="1"/>
  <c r="I2185" i="7"/>
  <c r="J2185" i="7" s="1"/>
  <c r="I2205" i="7"/>
  <c r="J2205" i="7" s="1"/>
  <c r="I2225" i="7"/>
  <c r="J2225" i="7" s="1"/>
  <c r="I2265" i="7"/>
  <c r="J2265" i="7" s="1"/>
  <c r="I2285" i="7"/>
  <c r="J2285" i="7" s="1"/>
  <c r="I2305" i="7"/>
  <c r="J2305" i="7" s="1"/>
  <c r="I2325" i="7"/>
  <c r="J2325" i="7" s="1"/>
  <c r="I2345" i="7"/>
  <c r="J2345" i="7" s="1"/>
  <c r="I2365" i="7"/>
  <c r="J2365" i="7" s="1"/>
  <c r="I2385" i="7"/>
  <c r="J2385" i="7" s="1"/>
  <c r="I2405" i="7"/>
  <c r="J2405" i="7" s="1"/>
  <c r="I2425" i="7"/>
  <c r="J2425" i="7" s="1"/>
  <c r="I2465" i="7"/>
  <c r="J2465" i="7" s="1"/>
  <c r="I2485" i="7"/>
  <c r="J2485" i="7" s="1"/>
  <c r="I2505" i="7"/>
  <c r="J2505" i="7" s="1"/>
  <c r="I2525" i="7"/>
  <c r="J2525" i="7" s="1"/>
  <c r="I2565" i="7"/>
  <c r="J2565" i="7" s="1"/>
  <c r="I2585" i="7"/>
  <c r="J2585" i="7" s="1"/>
  <c r="I2625" i="7"/>
  <c r="J2625" i="7" s="1"/>
  <c r="I2645" i="7"/>
  <c r="J2645" i="7" s="1"/>
  <c r="I2665" i="7"/>
  <c r="J2665" i="7" s="1"/>
  <c r="I2705" i="7"/>
  <c r="J2705" i="7" s="1"/>
  <c r="I2745" i="7"/>
  <c r="J2745" i="7" s="1"/>
  <c r="I2765" i="7"/>
  <c r="J2765" i="7" s="1"/>
  <c r="I2785" i="7"/>
  <c r="J2785" i="7" s="1"/>
  <c r="I2805" i="7"/>
  <c r="J2805" i="7" s="1"/>
  <c r="I2825" i="7"/>
  <c r="J2825" i="7" s="1"/>
  <c r="I2845" i="7"/>
  <c r="J2845" i="7" s="1"/>
  <c r="I2865" i="7"/>
  <c r="J2865" i="7" s="1"/>
  <c r="I2885" i="7"/>
  <c r="J2885" i="7" s="1"/>
  <c r="I2905" i="7"/>
  <c r="J2905" i="7" s="1"/>
  <c r="I2925" i="7"/>
  <c r="J2925" i="7" s="1"/>
  <c r="I2945" i="7"/>
  <c r="J2945" i="7" s="1"/>
  <c r="I2965" i="7"/>
  <c r="J2965" i="7" s="1"/>
  <c r="I3005" i="7"/>
  <c r="J3005" i="7" s="1"/>
  <c r="I3025" i="7"/>
  <c r="J3025" i="7" s="1"/>
  <c r="I3045" i="7"/>
  <c r="J3045" i="7" s="1"/>
  <c r="I3125" i="7"/>
  <c r="J3125" i="7" s="1"/>
  <c r="I3145" i="7"/>
  <c r="J3145" i="7" s="1"/>
  <c r="I3185" i="7"/>
  <c r="J3185" i="7" s="1"/>
  <c r="I3205" i="7"/>
  <c r="J3205" i="7" s="1"/>
  <c r="I3225" i="7"/>
  <c r="J3225" i="7" s="1"/>
  <c r="I3245" i="7"/>
  <c r="J3245" i="7" s="1"/>
  <c r="I3265" i="7"/>
  <c r="J3265" i="7" s="1"/>
  <c r="I3305" i="7"/>
  <c r="J3305" i="7" s="1"/>
  <c r="I3325" i="7"/>
  <c r="J3325" i="7" s="1"/>
  <c r="I3345" i="7"/>
  <c r="J3345" i="7" s="1"/>
  <c r="I3365" i="7"/>
  <c r="J3365" i="7" s="1"/>
  <c r="I3385" i="7"/>
  <c r="J3385" i="7" s="1"/>
  <c r="I3405" i="7"/>
  <c r="J3405" i="7" s="1"/>
  <c r="I3425" i="7"/>
  <c r="J3425" i="7" s="1"/>
  <c r="I3445" i="7"/>
  <c r="J3445" i="7" s="1"/>
  <c r="I3465" i="7"/>
  <c r="J3465" i="7" s="1"/>
  <c r="I3485" i="7"/>
  <c r="J3485" i="7" s="1"/>
  <c r="I3525" i="7"/>
  <c r="J3525" i="7" s="1"/>
  <c r="I3545" i="7"/>
  <c r="J3545" i="7" s="1"/>
  <c r="I3565" i="7"/>
  <c r="J3565" i="7" s="1"/>
  <c r="I3585" i="7"/>
  <c r="J3585" i="7" s="1"/>
  <c r="I3625" i="7"/>
  <c r="J3625" i="7" s="1"/>
  <c r="I3645" i="7"/>
  <c r="J3645" i="7" s="1"/>
  <c r="I3725" i="7"/>
  <c r="J3725" i="7" s="1"/>
  <c r="I3745" i="7"/>
  <c r="J3745" i="7" s="1"/>
  <c r="I3765" i="7"/>
  <c r="J3765" i="7" s="1"/>
  <c r="I3785" i="7"/>
  <c r="J3785" i="7" s="1"/>
  <c r="I3805" i="7"/>
  <c r="J3805" i="7" s="1"/>
  <c r="I3845" i="7"/>
  <c r="J3845" i="7" s="1"/>
  <c r="I3905" i="7"/>
  <c r="J3905" i="7" s="1"/>
  <c r="I3925" i="7"/>
  <c r="J3925" i="7" s="1"/>
  <c r="I3945" i="7"/>
  <c r="J3945" i="7" s="1"/>
  <c r="I3965" i="7"/>
  <c r="J3965" i="7" s="1"/>
  <c r="I3985" i="7"/>
  <c r="J3985" i="7" s="1"/>
  <c r="I4025" i="7"/>
  <c r="J4025" i="7" s="1"/>
  <c r="I4045" i="7"/>
  <c r="J4045" i="7" s="1"/>
  <c r="I4065" i="7"/>
  <c r="J4065" i="7" s="1"/>
  <c r="I4105" i="7"/>
  <c r="J4105" i="7" s="1"/>
  <c r="I4125" i="7"/>
  <c r="J4125" i="7" s="1"/>
  <c r="I4145" i="7"/>
  <c r="J4145" i="7" s="1"/>
  <c r="I4165" i="7"/>
  <c r="J4165" i="7" s="1"/>
  <c r="I86" i="7"/>
  <c r="J86" i="7" s="1"/>
  <c r="I126" i="7"/>
  <c r="J126" i="7" s="1"/>
  <c r="I266" i="7"/>
  <c r="J266" i="7" s="1"/>
  <c r="I406" i="7"/>
  <c r="J406" i="7" s="1"/>
  <c r="I506" i="7"/>
  <c r="J506" i="7" s="1"/>
  <c r="I706" i="7"/>
  <c r="J706" i="7" s="1"/>
  <c r="I826" i="7"/>
  <c r="J826" i="7" s="1"/>
  <c r="I1166" i="7"/>
  <c r="J1166" i="7" s="1"/>
  <c r="I1246" i="7"/>
  <c r="J1246" i="7" s="1"/>
  <c r="I1286" i="7"/>
  <c r="J1286" i="7" s="1"/>
  <c r="I1766" i="7"/>
  <c r="J1766" i="7" s="1"/>
  <c r="I1926" i="7"/>
  <c r="J1926" i="7" s="1"/>
  <c r="I2366" i="7"/>
  <c r="J2366" i="7" s="1"/>
  <c r="I147" i="7"/>
  <c r="J147" i="7" s="1"/>
  <c r="I227" i="7"/>
  <c r="J227" i="7" s="1"/>
  <c r="I307" i="7"/>
  <c r="J307" i="7" s="1"/>
  <c r="I387" i="7"/>
  <c r="J387" i="7" s="1"/>
  <c r="I487" i="7"/>
  <c r="J487" i="7" s="1"/>
  <c r="I627" i="7"/>
  <c r="J627" i="7" s="1"/>
  <c r="I687" i="7"/>
  <c r="J687" i="7" s="1"/>
  <c r="I747" i="7"/>
  <c r="J747" i="7" s="1"/>
  <c r="I947" i="7"/>
  <c r="J947" i="7" s="1"/>
  <c r="I1067" i="7"/>
  <c r="J1067" i="7" s="1"/>
  <c r="I1267" i="7"/>
  <c r="J1267" i="7" s="1"/>
  <c r="I1487" i="7"/>
  <c r="J1487" i="7" s="1"/>
  <c r="I1547" i="7"/>
  <c r="J1547" i="7" s="1"/>
  <c r="I1847" i="7"/>
  <c r="J1847" i="7" s="1"/>
  <c r="I1947" i="7"/>
  <c r="J1947" i="7" s="1"/>
  <c r="I2067" i="7"/>
  <c r="J2067" i="7" s="1"/>
  <c r="I2127" i="7"/>
  <c r="J2127" i="7" s="1"/>
  <c r="I2467" i="7"/>
  <c r="J2467" i="7" s="1"/>
  <c r="I2647" i="7"/>
  <c r="J2647" i="7" s="1"/>
  <c r="I2827" i="7"/>
  <c r="J2827" i="7" s="1"/>
  <c r="I3007" i="7"/>
  <c r="J3007" i="7" s="1"/>
  <c r="I3147" i="7"/>
  <c r="J3147" i="7" s="1"/>
  <c r="I3407" i="7"/>
  <c r="J3407" i="7" s="1"/>
  <c r="I3547" i="7"/>
  <c r="J3547" i="7" s="1"/>
  <c r="I3587" i="7"/>
  <c r="J3587" i="7" s="1"/>
  <c r="I3807" i="7"/>
  <c r="J3807" i="7" s="1"/>
  <c r="I3947" i="7"/>
  <c r="J3947" i="7" s="1"/>
  <c r="I4127" i="7"/>
  <c r="J4127" i="7" s="1"/>
  <c r="I48" i="7"/>
  <c r="J48" i="7" s="1"/>
  <c r="I148" i="7"/>
  <c r="J148" i="7" s="1"/>
  <c r="I228" i="7"/>
  <c r="J228" i="7" s="1"/>
  <c r="I488" i="7"/>
  <c r="J488" i="7" s="1"/>
  <c r="I628" i="7"/>
  <c r="J628" i="7" s="1"/>
  <c r="I688" i="7"/>
  <c r="J688" i="7" s="1"/>
  <c r="I748" i="7"/>
  <c r="J748" i="7" s="1"/>
  <c r="I948" i="7"/>
  <c r="J948" i="7" s="1"/>
  <c r="I1268" i="7"/>
  <c r="J1268" i="7" s="1"/>
  <c r="I1548" i="7"/>
  <c r="J1548" i="7" s="1"/>
  <c r="I2068" i="7"/>
  <c r="J2068" i="7" s="1"/>
  <c r="I2128" i="7"/>
  <c r="J2128" i="7" s="1"/>
  <c r="I2468" i="7"/>
  <c r="J2468" i="7" s="1"/>
  <c r="I3008" i="7"/>
  <c r="J3008" i="7" s="1"/>
  <c r="I3148" i="7"/>
  <c r="J3148" i="7" s="1"/>
  <c r="I3548" i="7"/>
  <c r="J3548" i="7" s="1"/>
  <c r="I3588" i="7"/>
  <c r="J3588" i="7" s="1"/>
  <c r="I3808" i="7"/>
  <c r="J3808" i="7" s="1"/>
  <c r="I3948" i="7"/>
  <c r="J3948" i="7" s="1"/>
  <c r="I4128" i="7"/>
  <c r="J4128" i="7" s="1"/>
  <c r="I2110" i="7"/>
  <c r="J2110" i="7" s="1"/>
  <c r="I2130" i="7"/>
  <c r="J2130" i="7" s="1"/>
  <c r="I2170" i="7"/>
  <c r="J2170" i="7" s="1"/>
  <c r="I2190" i="7"/>
  <c r="J2190" i="7" s="1"/>
  <c r="I2230" i="7"/>
  <c r="J2230" i="7" s="1"/>
  <c r="I2250" i="7"/>
  <c r="J2250" i="7" s="1"/>
  <c r="I2270" i="7"/>
  <c r="J2270" i="7" s="1"/>
  <c r="I2470" i="7"/>
  <c r="J2470" i="7" s="1"/>
  <c r="I2770" i="7"/>
  <c r="J2770" i="7" s="1"/>
  <c r="I1731" i="7"/>
  <c r="J1731" i="7" s="1"/>
  <c r="I1751" i="7"/>
  <c r="J1751" i="7" s="1"/>
  <c r="I1771" i="7"/>
  <c r="J1771" i="7" s="1"/>
  <c r="I1791" i="7"/>
  <c r="J1791" i="7" s="1"/>
  <c r="I1811" i="7"/>
  <c r="J1811" i="7" s="1"/>
  <c r="I1851" i="7"/>
  <c r="J1851" i="7" s="1"/>
  <c r="I1891" i="7"/>
  <c r="J1891" i="7" s="1"/>
  <c r="I1911" i="7"/>
  <c r="J1911" i="7" s="1"/>
  <c r="I1971" i="7"/>
  <c r="J1971" i="7" s="1"/>
  <c r="I1991" i="7"/>
  <c r="J1991" i="7" s="1"/>
  <c r="I2011" i="7"/>
  <c r="J2011" i="7" s="1"/>
  <c r="I2051" i="7"/>
  <c r="J2051" i="7" s="1"/>
  <c r="I2071" i="7"/>
  <c r="J2071" i="7" s="1"/>
  <c r="I2111" i="7"/>
  <c r="J2111" i="7" s="1"/>
  <c r="I2131" i="7"/>
  <c r="J2131" i="7" s="1"/>
  <c r="I2171" i="7"/>
  <c r="J2171" i="7" s="1"/>
  <c r="I2191" i="7"/>
  <c r="J2191" i="7" s="1"/>
  <c r="I2211" i="7"/>
  <c r="J2211" i="7" s="1"/>
  <c r="I2231" i="7"/>
  <c r="J2231" i="7" s="1"/>
  <c r="I2251" i="7"/>
  <c r="J2251" i="7" s="1"/>
  <c r="I2271" i="7"/>
  <c r="J2271" i="7" s="1"/>
  <c r="I2291" i="7"/>
  <c r="J2291" i="7" s="1"/>
  <c r="I2311" i="7"/>
  <c r="J2311" i="7" s="1"/>
  <c r="I2331" i="7"/>
  <c r="J2331" i="7" s="1"/>
  <c r="I2371" i="7"/>
  <c r="J2371" i="7" s="1"/>
  <c r="I2391" i="7"/>
  <c r="J2391" i="7" s="1"/>
  <c r="I2431" i="7"/>
  <c r="J2431" i="7" s="1"/>
  <c r="I2451" i="7"/>
  <c r="J2451" i="7" s="1"/>
  <c r="I2471" i="7"/>
  <c r="J2471" i="7" s="1"/>
  <c r="I2491" i="7"/>
  <c r="J2491" i="7" s="1"/>
  <c r="I2531" i="7"/>
  <c r="J2531" i="7" s="1"/>
  <c r="I2551" i="7"/>
  <c r="J2551" i="7" s="1"/>
  <c r="I2571" i="7"/>
  <c r="J2571" i="7" s="1"/>
  <c r="I2611" i="7"/>
  <c r="J2611" i="7" s="1"/>
  <c r="I2631" i="7"/>
  <c r="J2631" i="7" s="1"/>
  <c r="I2671" i="7"/>
  <c r="J2671" i="7" s="1"/>
  <c r="I2691" i="7"/>
  <c r="J2691" i="7" s="1"/>
  <c r="I2711" i="7"/>
  <c r="J2711" i="7" s="1"/>
  <c r="I2731" i="7"/>
  <c r="J2731" i="7" s="1"/>
  <c r="I2751" i="7"/>
  <c r="J2751" i="7" s="1"/>
  <c r="I2771" i="7"/>
  <c r="J2771" i="7" s="1"/>
  <c r="I2791" i="7"/>
  <c r="J2791" i="7" s="1"/>
  <c r="I2811" i="7"/>
  <c r="J2811" i="7" s="1"/>
  <c r="I2831" i="7"/>
  <c r="J2831" i="7" s="1"/>
  <c r="I2851" i="7"/>
  <c r="J2851" i="7" s="1"/>
  <c r="I2911" i="7"/>
  <c r="J2911" i="7" s="1"/>
  <c r="I2931" i="7"/>
  <c r="J2931" i="7" s="1"/>
  <c r="I2951" i="7"/>
  <c r="J2951" i="7" s="1"/>
  <c r="I2971" i="7"/>
  <c r="J2971" i="7" s="1"/>
  <c r="I2991" i="7"/>
  <c r="J2991" i="7" s="1"/>
  <c r="I3031" i="7"/>
  <c r="J3031" i="7" s="1"/>
  <c r="I3051" i="7"/>
  <c r="J3051" i="7" s="1"/>
  <c r="I3071" i="7"/>
  <c r="J3071" i="7" s="1"/>
  <c r="I3091" i="7"/>
  <c r="J3091" i="7" s="1"/>
  <c r="I3111" i="7"/>
  <c r="J3111" i="7" s="1"/>
  <c r="I3131" i="7"/>
  <c r="J3131" i="7" s="1"/>
  <c r="I3151" i="7"/>
  <c r="J3151" i="7" s="1"/>
  <c r="I3171" i="7"/>
  <c r="J3171" i="7" s="1"/>
  <c r="I3191" i="7"/>
  <c r="J3191" i="7" s="1"/>
  <c r="I3211" i="7"/>
  <c r="J3211" i="7" s="1"/>
  <c r="I3231" i="7"/>
  <c r="J3231" i="7" s="1"/>
  <c r="I3291" i="7"/>
  <c r="J3291" i="7" s="1"/>
  <c r="I3331" i="7"/>
  <c r="J3331" i="7" s="1"/>
  <c r="I3371" i="7"/>
  <c r="J3371" i="7" s="1"/>
  <c r="I3411" i="7"/>
  <c r="J3411" i="7" s="1"/>
  <c r="I3431" i="7"/>
  <c r="J3431" i="7" s="1"/>
  <c r="I3471" i="7"/>
  <c r="J3471" i="7" s="1"/>
  <c r="I3491" i="7"/>
  <c r="J3491" i="7" s="1"/>
  <c r="I3511" i="7"/>
  <c r="J3511" i="7" s="1"/>
  <c r="I3531" i="7"/>
  <c r="J3531" i="7" s="1"/>
  <c r="I3551" i="7"/>
  <c r="J3551" i="7" s="1"/>
  <c r="I3611" i="7"/>
  <c r="J3611" i="7" s="1"/>
  <c r="I3631" i="7"/>
  <c r="J3631" i="7" s="1"/>
  <c r="I3651" i="7"/>
  <c r="J3651" i="7" s="1"/>
  <c r="I3671" i="7"/>
  <c r="J3671" i="7" s="1"/>
  <c r="I3691" i="7"/>
  <c r="J3691" i="7" s="1"/>
  <c r="I3731" i="7"/>
  <c r="J3731" i="7" s="1"/>
  <c r="I3751" i="7"/>
  <c r="J3751" i="7" s="1"/>
  <c r="I3771" i="7"/>
  <c r="J3771" i="7" s="1"/>
  <c r="I3831" i="7"/>
  <c r="J3831" i="7" s="1"/>
  <c r="I3851" i="7"/>
  <c r="J3851" i="7" s="1"/>
  <c r="I3871" i="7"/>
  <c r="J3871" i="7" s="1"/>
  <c r="I3891" i="7"/>
  <c r="J3891" i="7" s="1"/>
  <c r="I3911" i="7"/>
  <c r="J3911" i="7" s="1"/>
  <c r="I3951" i="7"/>
  <c r="J3951" i="7" s="1"/>
  <c r="I4011" i="7"/>
  <c r="J4011" i="7" s="1"/>
  <c r="I4031" i="7"/>
  <c r="J4031" i="7" s="1"/>
  <c r="I4051" i="7"/>
  <c r="J4051" i="7" s="1"/>
  <c r="I4071" i="7"/>
  <c r="J4071" i="7" s="1"/>
  <c r="I4091" i="7"/>
  <c r="J4091" i="7" s="1"/>
  <c r="I4111" i="7"/>
  <c r="J4111" i="7" s="1"/>
  <c r="I4131" i="7"/>
  <c r="J4131" i="7" s="1"/>
  <c r="I4151" i="7"/>
  <c r="J4151" i="7" s="1"/>
  <c r="I4171" i="7"/>
  <c r="J4171" i="7" s="1"/>
  <c r="I631" i="7"/>
  <c r="J631" i="7" s="1"/>
  <c r="I651" i="7"/>
  <c r="J651" i="7" s="1"/>
  <c r="I671" i="7"/>
  <c r="J671" i="7" s="1"/>
  <c r="I711" i="7"/>
  <c r="J711" i="7" s="1"/>
  <c r="I731" i="7"/>
  <c r="J731" i="7" s="1"/>
  <c r="I751" i="7"/>
  <c r="J751" i="7" s="1"/>
  <c r="I771" i="7"/>
  <c r="J771" i="7" s="1"/>
  <c r="I791" i="7"/>
  <c r="J791" i="7" s="1"/>
  <c r="I831" i="7"/>
  <c r="J831" i="7" s="1"/>
  <c r="I851" i="7"/>
  <c r="J851" i="7" s="1"/>
  <c r="I871" i="7"/>
  <c r="J871" i="7" s="1"/>
  <c r="I891" i="7"/>
  <c r="J891" i="7" s="1"/>
  <c r="I911" i="7"/>
  <c r="J911" i="7" s="1"/>
  <c r="I931" i="7"/>
  <c r="J931" i="7" s="1"/>
  <c r="I991" i="7"/>
  <c r="J991" i="7" s="1"/>
  <c r="I1011" i="7"/>
  <c r="J1011" i="7" s="1"/>
  <c r="I1031" i="7"/>
  <c r="J1031" i="7" s="1"/>
  <c r="I1051" i="7"/>
  <c r="J1051" i="7" s="1"/>
  <c r="I1091" i="7"/>
  <c r="J1091" i="7" s="1"/>
  <c r="I1111" i="7"/>
  <c r="J1111" i="7" s="1"/>
  <c r="I1151" i="7"/>
  <c r="J1151" i="7" s="1"/>
  <c r="I1171" i="7"/>
  <c r="J1171" i="7" s="1"/>
  <c r="I1211" i="7"/>
  <c r="J1211" i="7" s="1"/>
  <c r="I1251" i="7"/>
  <c r="J1251" i="7" s="1"/>
  <c r="I1331" i="7"/>
  <c r="J1331" i="7" s="1"/>
  <c r="I1351" i="7"/>
  <c r="J1351" i="7" s="1"/>
  <c r="I1391" i="7"/>
  <c r="J1391" i="7" s="1"/>
  <c r="I1411" i="7"/>
  <c r="J1411" i="7" s="1"/>
  <c r="I1451" i="7"/>
  <c r="J1451" i="7" s="1"/>
  <c r="I1471" i="7"/>
  <c r="J1471" i="7" s="1"/>
  <c r="I1511" i="7"/>
  <c r="J1511" i="7" s="1"/>
  <c r="I1531" i="7"/>
  <c r="J1531" i="7" s="1"/>
  <c r="I1591" i="7"/>
  <c r="J1591" i="7" s="1"/>
  <c r="I1611" i="7"/>
  <c r="J1611" i="7" s="1"/>
  <c r="I1631" i="7"/>
  <c r="J1631" i="7" s="1"/>
  <c r="I1651" i="7"/>
  <c r="J1651" i="7" s="1"/>
  <c r="I1671" i="7"/>
  <c r="J1671" i="7" s="1"/>
  <c r="I1691" i="7"/>
  <c r="J1691" i="7" s="1"/>
  <c r="I72" i="7"/>
  <c r="J72" i="7" s="1"/>
  <c r="I92" i="7"/>
  <c r="J92" i="7" s="1"/>
  <c r="I112" i="7"/>
  <c r="J112" i="7" s="1"/>
  <c r="I172" i="7"/>
  <c r="J172" i="7" s="1"/>
  <c r="I192" i="7"/>
  <c r="J192" i="7" s="1"/>
  <c r="I252" i="7"/>
  <c r="J252" i="7" s="1"/>
  <c r="I312" i="7"/>
  <c r="J312" i="7" s="1"/>
  <c r="I332" i="7"/>
  <c r="J332" i="7" s="1"/>
  <c r="I372" i="7"/>
  <c r="J372" i="7" s="1"/>
  <c r="I392" i="7"/>
  <c r="J392" i="7" s="1"/>
  <c r="I412" i="7"/>
  <c r="J412" i="7" s="1"/>
  <c r="I432" i="7"/>
  <c r="J432" i="7" s="1"/>
  <c r="I452" i="7"/>
  <c r="J452" i="7" s="1"/>
  <c r="I492" i="7"/>
  <c r="J492" i="7" s="1"/>
  <c r="I512" i="7"/>
  <c r="J512" i="7" s="1"/>
  <c r="I552" i="7"/>
  <c r="J552" i="7" s="1"/>
  <c r="I572" i="7"/>
  <c r="J572" i="7" s="1"/>
  <c r="I592" i="7"/>
  <c r="J592" i="7" s="1"/>
  <c r="I632" i="7"/>
  <c r="J632" i="7" s="1"/>
  <c r="I652" i="7"/>
  <c r="J652" i="7" s="1"/>
  <c r="I672" i="7"/>
  <c r="J672" i="7" s="1"/>
  <c r="I712" i="7"/>
  <c r="J712" i="7" s="1"/>
  <c r="I732" i="7"/>
  <c r="J732" i="7" s="1"/>
  <c r="I772" i="7"/>
  <c r="J772" i="7" s="1"/>
  <c r="I832" i="7"/>
  <c r="J832" i="7" s="1"/>
  <c r="I852" i="7"/>
  <c r="J852" i="7" s="1"/>
  <c r="I892" i="7"/>
  <c r="J892" i="7" s="1"/>
  <c r="I912" i="7"/>
  <c r="J912" i="7" s="1"/>
  <c r="I932" i="7"/>
  <c r="J932" i="7" s="1"/>
  <c r="I1012" i="7"/>
  <c r="J1012" i="7" s="1"/>
  <c r="I1052" i="7"/>
  <c r="J1052" i="7" s="1"/>
  <c r="I1092" i="7"/>
  <c r="J1092" i="7" s="1"/>
  <c r="I1112" i="7"/>
  <c r="J1112" i="7" s="1"/>
  <c r="I1152" i="7"/>
  <c r="J1152" i="7" s="1"/>
  <c r="I1172" i="7"/>
  <c r="J1172" i="7" s="1"/>
  <c r="I1212" i="7"/>
  <c r="J1212" i="7" s="1"/>
  <c r="I1252" i="7"/>
  <c r="J1252" i="7" s="1"/>
  <c r="I1272" i="7"/>
  <c r="J1272" i="7" s="1"/>
  <c r="I1292" i="7"/>
  <c r="J1292" i="7" s="1"/>
  <c r="I1332" i="7"/>
  <c r="J1332" i="7" s="1"/>
  <c r="I1352" i="7"/>
  <c r="J1352" i="7" s="1"/>
  <c r="I1372" i="7"/>
  <c r="J1372" i="7" s="1"/>
  <c r="I1392" i="7"/>
  <c r="J1392" i="7" s="1"/>
  <c r="I1432" i="7"/>
  <c r="J1432" i="7" s="1"/>
  <c r="I1452" i="7"/>
  <c r="J1452" i="7" s="1"/>
  <c r="I1472" i="7"/>
  <c r="J1472" i="7" s="1"/>
  <c r="I1512" i="7"/>
  <c r="J1512" i="7" s="1"/>
  <c r="I1532" i="7"/>
  <c r="J1532" i="7" s="1"/>
  <c r="I1572" i="7"/>
  <c r="J1572" i="7" s="1"/>
  <c r="I1592" i="7"/>
  <c r="J1592" i="7" s="1"/>
  <c r="I1612" i="7"/>
  <c r="J1612" i="7" s="1"/>
  <c r="I1652" i="7"/>
  <c r="J1652" i="7" s="1"/>
  <c r="I1672" i="7"/>
  <c r="J1672" i="7" s="1"/>
  <c r="I1692" i="7"/>
  <c r="J1692" i="7" s="1"/>
  <c r="I1732" i="7"/>
  <c r="J1732" i="7" s="1"/>
  <c r="I1752" i="7"/>
  <c r="J1752" i="7" s="1"/>
  <c r="I1772" i="7"/>
  <c r="J1772" i="7" s="1"/>
  <c r="I1792" i="7"/>
  <c r="J1792" i="7" s="1"/>
  <c r="I1812" i="7"/>
  <c r="J1812" i="7" s="1"/>
  <c r="I1852" i="7"/>
  <c r="J1852" i="7" s="1"/>
  <c r="I1872" i="7"/>
  <c r="J1872" i="7" s="1"/>
  <c r="I1892" i="7"/>
  <c r="J1892" i="7" s="1"/>
  <c r="I1912" i="7"/>
  <c r="J1912" i="7" s="1"/>
  <c r="I1932" i="7"/>
  <c r="J1932" i="7" s="1"/>
  <c r="I1972" i="7"/>
  <c r="J1972" i="7" s="1"/>
  <c r="I1992" i="7"/>
  <c r="J1992" i="7" s="1"/>
  <c r="I2032" i="7"/>
  <c r="J2032" i="7" s="1"/>
  <c r="I2052" i="7"/>
  <c r="J2052" i="7" s="1"/>
  <c r="I2072" i="7"/>
  <c r="J2072" i="7" s="1"/>
  <c r="I2112" i="7"/>
  <c r="J2112" i="7" s="1"/>
  <c r="I2132" i="7"/>
  <c r="J2132" i="7" s="1"/>
  <c r="I2192" i="7"/>
  <c r="J2192" i="7" s="1"/>
  <c r="I2212" i="7"/>
  <c r="J2212" i="7" s="1"/>
  <c r="I2232" i="7"/>
  <c r="J2232" i="7" s="1"/>
  <c r="I2252" i="7"/>
  <c r="J2252" i="7" s="1"/>
  <c r="I2272" i="7"/>
  <c r="J2272" i="7" s="1"/>
  <c r="I2292" i="7"/>
  <c r="J2292" i="7" s="1"/>
  <c r="I2312" i="7"/>
  <c r="J2312" i="7" s="1"/>
  <c r="I2352" i="7"/>
  <c r="J2352" i="7" s="1"/>
  <c r="I2372" i="7"/>
  <c r="J2372" i="7" s="1"/>
  <c r="I2392" i="7"/>
  <c r="J2392" i="7" s="1"/>
  <c r="I2412" i="7"/>
  <c r="J2412" i="7" s="1"/>
  <c r="I2432" i="7"/>
  <c r="J2432" i="7" s="1"/>
  <c r="I2452" i="7"/>
  <c r="J2452" i="7" s="1"/>
  <c r="I2472" i="7"/>
  <c r="J2472" i="7" s="1"/>
  <c r="I2492" i="7"/>
  <c r="J2492" i="7" s="1"/>
  <c r="I2532" i="7"/>
  <c r="J2532" i="7" s="1"/>
  <c r="I2552" i="7"/>
  <c r="J2552" i="7" s="1"/>
  <c r="I2572" i="7"/>
  <c r="J2572" i="7" s="1"/>
  <c r="I2612" i="7"/>
  <c r="J2612" i="7" s="1"/>
  <c r="I2632" i="7"/>
  <c r="J2632" i="7" s="1"/>
  <c r="I2652" i="7"/>
  <c r="J2652" i="7" s="1"/>
  <c r="I2672" i="7"/>
  <c r="J2672" i="7" s="1"/>
  <c r="I2692" i="7"/>
  <c r="J2692" i="7" s="1"/>
  <c r="I2712" i="7"/>
  <c r="J2712" i="7" s="1"/>
  <c r="I2732" i="7"/>
  <c r="J2732" i="7" s="1"/>
  <c r="I2752" i="7"/>
  <c r="J2752" i="7" s="1"/>
  <c r="I2772" i="7"/>
  <c r="J2772" i="7" s="1"/>
  <c r="I2792" i="7"/>
  <c r="J2792" i="7" s="1"/>
  <c r="I2812" i="7"/>
  <c r="J2812" i="7" s="1"/>
  <c r="I2832" i="7"/>
  <c r="J2832" i="7" s="1"/>
  <c r="I2852" i="7"/>
  <c r="J2852" i="7" s="1"/>
  <c r="I2912" i="7"/>
  <c r="J2912" i="7" s="1"/>
  <c r="I2932" i="7"/>
  <c r="J2932" i="7" s="1"/>
  <c r="I2952" i="7"/>
  <c r="J2952" i="7" s="1"/>
  <c r="I2972" i="7"/>
  <c r="J2972" i="7" s="1"/>
  <c r="I2992" i="7"/>
  <c r="J2992" i="7" s="1"/>
  <c r="I3012" i="7"/>
  <c r="J3012" i="7" s="1"/>
  <c r="I3052" i="7"/>
  <c r="J3052" i="7" s="1"/>
  <c r="I3072" i="7"/>
  <c r="J3072" i="7" s="1"/>
  <c r="I3092" i="7"/>
  <c r="J3092" i="7" s="1"/>
  <c r="I3112" i="7"/>
  <c r="J3112" i="7" s="1"/>
  <c r="I3152" i="7"/>
  <c r="J3152" i="7" s="1"/>
  <c r="I3172" i="7"/>
  <c r="J3172" i="7" s="1"/>
  <c r="I3192" i="7"/>
  <c r="J3192" i="7" s="1"/>
  <c r="I3252" i="7"/>
  <c r="J3252" i="7" s="1"/>
  <c r="I3272" i="7"/>
  <c r="J3272" i="7" s="1"/>
  <c r="I3292" i="7"/>
  <c r="J3292" i="7" s="1"/>
  <c r="I3332" i="7"/>
  <c r="J3332" i="7" s="1"/>
  <c r="I3372" i="7"/>
  <c r="J3372" i="7" s="1"/>
  <c r="I3412" i="7"/>
  <c r="J3412" i="7" s="1"/>
  <c r="I3432" i="7"/>
  <c r="J3432" i="7" s="1"/>
  <c r="I3452" i="7"/>
  <c r="J3452" i="7" s="1"/>
  <c r="I3472" i="7"/>
  <c r="J3472" i="7" s="1"/>
  <c r="I3492" i="7"/>
  <c r="J3492" i="7" s="1"/>
  <c r="I3512" i="7"/>
  <c r="J3512" i="7" s="1"/>
  <c r="I3532" i="7"/>
  <c r="J3532" i="7" s="1"/>
  <c r="I3552" i="7"/>
  <c r="J3552" i="7" s="1"/>
  <c r="I3572" i="7"/>
  <c r="J3572" i="7" s="1"/>
  <c r="I3612" i="7"/>
  <c r="J3612" i="7" s="1"/>
  <c r="I3632" i="7"/>
  <c r="J3632" i="7" s="1"/>
  <c r="I3672" i="7"/>
  <c r="J3672" i="7" s="1"/>
  <c r="I3692" i="7"/>
  <c r="J3692" i="7" s="1"/>
  <c r="I3732" i="7"/>
  <c r="J3732" i="7" s="1"/>
  <c r="I3752" i="7"/>
  <c r="J3752" i="7" s="1"/>
  <c r="I3772" i="7"/>
  <c r="J3772" i="7" s="1"/>
  <c r="I3832" i="7"/>
  <c r="J3832" i="7" s="1"/>
  <c r="I3852" i="7"/>
  <c r="J3852" i="7" s="1"/>
  <c r="I3872" i="7"/>
  <c r="J3872" i="7" s="1"/>
  <c r="I3892" i="7"/>
  <c r="J3892" i="7" s="1"/>
  <c r="I3912" i="7"/>
  <c r="J3912" i="7" s="1"/>
  <c r="I3932" i="7"/>
  <c r="J3932" i="7" s="1"/>
  <c r="I3952" i="7"/>
  <c r="J3952" i="7" s="1"/>
  <c r="I3972" i="7"/>
  <c r="J3972" i="7" s="1"/>
  <c r="I4012" i="7"/>
  <c r="J4012" i="7" s="1"/>
  <c r="I4032" i="7"/>
  <c r="J4032" i="7" s="1"/>
  <c r="I4052" i="7"/>
  <c r="J4052" i="7" s="1"/>
  <c r="I4072" i="7"/>
  <c r="J4072" i="7" s="1"/>
  <c r="I4092" i="7"/>
  <c r="J4092" i="7" s="1"/>
  <c r="I4112" i="7"/>
  <c r="J4112" i="7" s="1"/>
  <c r="I4132" i="7"/>
  <c r="J4132" i="7" s="1"/>
  <c r="I4152" i="7"/>
  <c r="J4152" i="7" s="1"/>
  <c r="I4172" i="7"/>
  <c r="J4172" i="7" s="1"/>
  <c r="I3399" i="7"/>
  <c r="J3399" i="7" s="1"/>
  <c r="I3439" i="7"/>
  <c r="J3439" i="7" s="1"/>
  <c r="I3459" i="7"/>
  <c r="J3459" i="7" s="1"/>
  <c r="I3479" i="7"/>
  <c r="J3479" i="7" s="1"/>
  <c r="I3499" i="7"/>
  <c r="J3499" i="7" s="1"/>
  <c r="I3519" i="7"/>
  <c r="J3519" i="7" s="1"/>
  <c r="I3539" i="7"/>
  <c r="J3539" i="7" s="1"/>
  <c r="I3559" i="7"/>
  <c r="J3559" i="7" s="1"/>
  <c r="I3579" i="7"/>
  <c r="J3579" i="7" s="1"/>
  <c r="I3619" i="7"/>
  <c r="J3619" i="7" s="1"/>
  <c r="I3659" i="7"/>
  <c r="J3659" i="7" s="1"/>
  <c r="I3679" i="7"/>
  <c r="J3679" i="7" s="1"/>
  <c r="I3699" i="7"/>
  <c r="J3699" i="7" s="1"/>
  <c r="I3719" i="7"/>
  <c r="J3719" i="7" s="1"/>
  <c r="I3739" i="7"/>
  <c r="J3739" i="7" s="1"/>
  <c r="I3759" i="7"/>
  <c r="J3759" i="7" s="1"/>
  <c r="I3779" i="7"/>
  <c r="J3779" i="7" s="1"/>
  <c r="I3799" i="7"/>
  <c r="J3799" i="7" s="1"/>
  <c r="I3819" i="7"/>
  <c r="J3819" i="7" s="1"/>
  <c r="I3839" i="7"/>
  <c r="J3839" i="7" s="1"/>
  <c r="I3859" i="7"/>
  <c r="J3859" i="7" s="1"/>
  <c r="I3919" i="7"/>
  <c r="J3919" i="7" s="1"/>
  <c r="I3939" i="7"/>
  <c r="J3939" i="7" s="1"/>
  <c r="I3959" i="7"/>
  <c r="J3959" i="7" s="1"/>
  <c r="I3979" i="7"/>
  <c r="J3979" i="7" s="1"/>
  <c r="I3999" i="7"/>
  <c r="J3999" i="7" s="1"/>
  <c r="I4019" i="7"/>
  <c r="J4019" i="7" s="1"/>
  <c r="I4059" i="7"/>
  <c r="J4059" i="7" s="1"/>
  <c r="I4079" i="7"/>
  <c r="J4079" i="7" s="1"/>
  <c r="I4099" i="7"/>
  <c r="J4099" i="7" s="1"/>
  <c r="I4119" i="7"/>
  <c r="J4119" i="7" s="1"/>
  <c r="I4139" i="7"/>
  <c r="J4139" i="7" s="1"/>
  <c r="I4159" i="7"/>
  <c r="J4159" i="7" s="1"/>
  <c r="I20" i="7"/>
  <c r="J20" i="7" s="1"/>
  <c r="I40" i="7"/>
  <c r="J40" i="7" s="1"/>
  <c r="I60" i="7"/>
  <c r="J60" i="7" s="1"/>
  <c r="I80" i="7"/>
  <c r="J80" i="7" s="1"/>
  <c r="I100" i="7"/>
  <c r="J100" i="7" s="1"/>
  <c r="I120" i="7"/>
  <c r="J120" i="7" s="1"/>
  <c r="I140" i="7"/>
  <c r="J140" i="7" s="1"/>
  <c r="I160" i="7"/>
  <c r="J160" i="7" s="1"/>
  <c r="I180" i="7"/>
  <c r="J180" i="7" s="1"/>
  <c r="I200" i="7"/>
  <c r="J200" i="7" s="1"/>
  <c r="I220" i="7"/>
  <c r="J220" i="7" s="1"/>
  <c r="I240" i="7"/>
  <c r="J240" i="7" s="1"/>
  <c r="I260" i="7"/>
  <c r="J260" i="7" s="1"/>
  <c r="I280" i="7"/>
  <c r="J280" i="7" s="1"/>
  <c r="I300" i="7"/>
  <c r="J300" i="7" s="1"/>
  <c r="I320" i="7"/>
  <c r="J320" i="7" s="1"/>
  <c r="I340" i="7"/>
  <c r="J340" i="7" s="1"/>
  <c r="I360" i="7"/>
  <c r="J360" i="7" s="1"/>
  <c r="I380" i="7"/>
  <c r="J380" i="7" s="1"/>
  <c r="I400" i="7"/>
  <c r="J400" i="7" s="1"/>
  <c r="I420" i="7"/>
  <c r="J420" i="7" s="1"/>
  <c r="I440" i="7"/>
  <c r="J440" i="7" s="1"/>
  <c r="I460" i="7"/>
  <c r="J460" i="7" s="1"/>
  <c r="I480" i="7"/>
  <c r="J480" i="7" s="1"/>
  <c r="I500" i="7"/>
  <c r="J500" i="7" s="1"/>
  <c r="I520" i="7"/>
  <c r="J520" i="7" s="1"/>
  <c r="I540" i="7"/>
  <c r="J540" i="7" s="1"/>
  <c r="I560" i="7"/>
  <c r="J560" i="7" s="1"/>
  <c r="I580" i="7"/>
  <c r="J580" i="7" s="1"/>
  <c r="I600" i="7"/>
  <c r="J600" i="7" s="1"/>
  <c r="I620" i="7"/>
  <c r="J620" i="7" s="1"/>
  <c r="I640" i="7"/>
  <c r="J640" i="7" s="1"/>
  <c r="I660" i="7"/>
  <c r="J660" i="7" s="1"/>
  <c r="I680" i="7"/>
  <c r="J680" i="7" s="1"/>
  <c r="I700" i="7"/>
  <c r="J700" i="7" s="1"/>
  <c r="I720" i="7"/>
  <c r="J720" i="7" s="1"/>
  <c r="I740" i="7"/>
  <c r="J740" i="7" s="1"/>
  <c r="I760" i="7"/>
  <c r="J760" i="7" s="1"/>
  <c r="I780" i="7"/>
  <c r="J780" i="7" s="1"/>
  <c r="I800" i="7"/>
  <c r="J800" i="7" s="1"/>
  <c r="I820" i="7"/>
  <c r="J820" i="7" s="1"/>
  <c r="I840" i="7"/>
  <c r="J840" i="7" s="1"/>
  <c r="I860" i="7"/>
  <c r="J860" i="7" s="1"/>
  <c r="I880" i="7"/>
  <c r="J880" i="7" s="1"/>
  <c r="I900" i="7"/>
  <c r="J900" i="7" s="1"/>
  <c r="I920" i="7"/>
  <c r="J920" i="7" s="1"/>
  <c r="I940" i="7"/>
  <c r="J940" i="7" s="1"/>
  <c r="I960" i="7"/>
  <c r="J960" i="7" s="1"/>
  <c r="I980" i="7"/>
  <c r="J980" i="7" s="1"/>
  <c r="I1000" i="7"/>
  <c r="J1000" i="7" s="1"/>
  <c r="I1020" i="7"/>
  <c r="J1020" i="7" s="1"/>
  <c r="I1040" i="7"/>
  <c r="J1040" i="7" s="1"/>
  <c r="I1060" i="7"/>
  <c r="J1060" i="7" s="1"/>
  <c r="I1080" i="7"/>
  <c r="J1080" i="7" s="1"/>
  <c r="I1100" i="7"/>
  <c r="J1100" i="7" s="1"/>
  <c r="I1120" i="7"/>
  <c r="J1120" i="7" s="1"/>
  <c r="I1140" i="7"/>
  <c r="J1140" i="7" s="1"/>
  <c r="I1160" i="7"/>
  <c r="J1160" i="7" s="1"/>
  <c r="I1180" i="7"/>
  <c r="J1180" i="7" s="1"/>
  <c r="I1200" i="7"/>
  <c r="J1200" i="7" s="1"/>
  <c r="I1220" i="7"/>
  <c r="J1220" i="7" s="1"/>
  <c r="I1240" i="7"/>
  <c r="J1240" i="7" s="1"/>
  <c r="I1260" i="7"/>
  <c r="J1260" i="7" s="1"/>
  <c r="I1280" i="7"/>
  <c r="J1280" i="7" s="1"/>
  <c r="I1300" i="7"/>
  <c r="J1300" i="7" s="1"/>
  <c r="I1320" i="7"/>
  <c r="J1320" i="7" s="1"/>
  <c r="I1340" i="7"/>
  <c r="J1340" i="7" s="1"/>
  <c r="I1360" i="7"/>
  <c r="J1360" i="7" s="1"/>
  <c r="I1380" i="7"/>
  <c r="J1380" i="7" s="1"/>
  <c r="I1400" i="7"/>
  <c r="J1400" i="7" s="1"/>
  <c r="I1420" i="7"/>
  <c r="J1420" i="7" s="1"/>
  <c r="I1440" i="7"/>
  <c r="J1440" i="7" s="1"/>
  <c r="I1460" i="7"/>
  <c r="J1460" i="7" s="1"/>
  <c r="I1480" i="7"/>
  <c r="J1480" i="7" s="1"/>
  <c r="I1500" i="7"/>
  <c r="J1500" i="7" s="1"/>
  <c r="I1520" i="7"/>
  <c r="J1520" i="7" s="1"/>
  <c r="I1540" i="7"/>
  <c r="J1540" i="7" s="1"/>
  <c r="I1560" i="7"/>
  <c r="J1560" i="7" s="1"/>
  <c r="I1580" i="7"/>
  <c r="J1580" i="7" s="1"/>
  <c r="I1600" i="7"/>
  <c r="J1600" i="7" s="1"/>
  <c r="I1620" i="7"/>
  <c r="J1620" i="7" s="1"/>
  <c r="I1640" i="7"/>
  <c r="J1640" i="7" s="1"/>
  <c r="I1660" i="7"/>
  <c r="J1660" i="7" s="1"/>
  <c r="I1680" i="7"/>
  <c r="J1680" i="7" s="1"/>
  <c r="I1700" i="7"/>
  <c r="J1700" i="7" s="1"/>
  <c r="I1720" i="7"/>
  <c r="J1720" i="7" s="1"/>
  <c r="I1740" i="7"/>
  <c r="J1740" i="7" s="1"/>
  <c r="I1760" i="7"/>
  <c r="J1760" i="7" s="1"/>
  <c r="I1780" i="7"/>
  <c r="J1780" i="7" s="1"/>
  <c r="I1800" i="7"/>
  <c r="J1800" i="7" s="1"/>
  <c r="I1820" i="7"/>
  <c r="J1820" i="7" s="1"/>
  <c r="I1840" i="7"/>
  <c r="J1840" i="7" s="1"/>
  <c r="I1860" i="7"/>
  <c r="J1860" i="7" s="1"/>
  <c r="I1880" i="7"/>
  <c r="J1880" i="7" s="1"/>
  <c r="I1900" i="7"/>
  <c r="J1900" i="7" s="1"/>
  <c r="I1920" i="7"/>
  <c r="J1920" i="7" s="1"/>
  <c r="I1940" i="7"/>
  <c r="J1940" i="7" s="1"/>
  <c r="I1960" i="7"/>
  <c r="J1960" i="7" s="1"/>
  <c r="I1980" i="7"/>
  <c r="J1980" i="7" s="1"/>
  <c r="I2000" i="7"/>
  <c r="J2000" i="7" s="1"/>
  <c r="I2020" i="7"/>
  <c r="J2020" i="7" s="1"/>
  <c r="I2040" i="7"/>
  <c r="J2040" i="7" s="1"/>
  <c r="I2060" i="7"/>
  <c r="J2060" i="7" s="1"/>
  <c r="I2080" i="7"/>
  <c r="J2080" i="7" s="1"/>
  <c r="I2100" i="7"/>
  <c r="J2100" i="7" s="1"/>
  <c r="I2120" i="7"/>
  <c r="J2120" i="7" s="1"/>
  <c r="I2140" i="7"/>
  <c r="J2140" i="7" s="1"/>
  <c r="I2160" i="7"/>
  <c r="J2160" i="7" s="1"/>
  <c r="I2180" i="7"/>
  <c r="J2180" i="7" s="1"/>
  <c r="I2200" i="7"/>
  <c r="J2200" i="7" s="1"/>
  <c r="I2220" i="7"/>
  <c r="J2220" i="7" s="1"/>
  <c r="I2240" i="7"/>
  <c r="J2240" i="7" s="1"/>
  <c r="I2260" i="7"/>
  <c r="J2260" i="7" s="1"/>
  <c r="I2280" i="7"/>
  <c r="J2280" i="7" s="1"/>
  <c r="I2300" i="7"/>
  <c r="J2300" i="7" s="1"/>
  <c r="I2320" i="7"/>
  <c r="J2320" i="7" s="1"/>
  <c r="I2340" i="7"/>
  <c r="J2340" i="7" s="1"/>
  <c r="I2360" i="7"/>
  <c r="J2360" i="7" s="1"/>
  <c r="I2380" i="7"/>
  <c r="J2380" i="7" s="1"/>
  <c r="I2400" i="7"/>
  <c r="J2400" i="7" s="1"/>
  <c r="I2420" i="7"/>
  <c r="J2420" i="7" s="1"/>
  <c r="I2440" i="7"/>
  <c r="J2440" i="7" s="1"/>
  <c r="I2460" i="7"/>
  <c r="J2460" i="7" s="1"/>
  <c r="I2480" i="7"/>
  <c r="J2480" i="7" s="1"/>
  <c r="I2500" i="7"/>
  <c r="J2500" i="7" s="1"/>
  <c r="I2520" i="7"/>
  <c r="J2520" i="7" s="1"/>
  <c r="I2540" i="7"/>
  <c r="J2540" i="7" s="1"/>
  <c r="I2560" i="7"/>
  <c r="J2560" i="7" s="1"/>
  <c r="I2580" i="7"/>
  <c r="J2580" i="7" s="1"/>
  <c r="I2600" i="7"/>
  <c r="J2600" i="7" s="1"/>
  <c r="I2620" i="7"/>
  <c r="J2620" i="7" s="1"/>
  <c r="I2680" i="7"/>
  <c r="J2680" i="7" s="1"/>
  <c r="I2720" i="7"/>
  <c r="J2720" i="7" s="1"/>
  <c r="I2760" i="7"/>
  <c r="J2760" i="7" s="1"/>
  <c r="I2840" i="7"/>
  <c r="J2840" i="7" s="1"/>
  <c r="I2860" i="7"/>
  <c r="J2860" i="7" s="1"/>
  <c r="I2880" i="7"/>
  <c r="J2880" i="7" s="1"/>
  <c r="I2900" i="7"/>
  <c r="J2900" i="7" s="1"/>
  <c r="I2980" i="7"/>
  <c r="J2980" i="7" s="1"/>
  <c r="I3000" i="7"/>
  <c r="J3000" i="7" s="1"/>
  <c r="I3020" i="7"/>
  <c r="J3020" i="7" s="1"/>
  <c r="I3040" i="7"/>
  <c r="J3040" i="7" s="1"/>
  <c r="I3060" i="7"/>
  <c r="J3060" i="7" s="1"/>
  <c r="I3080" i="7"/>
  <c r="J3080" i="7" s="1"/>
  <c r="I3100" i="7"/>
  <c r="J3100" i="7" s="1"/>
  <c r="I3120" i="7"/>
  <c r="J3120" i="7" s="1"/>
  <c r="I3140" i="7"/>
  <c r="J3140" i="7" s="1"/>
  <c r="I3180" i="7"/>
  <c r="J3180" i="7" s="1"/>
  <c r="I3200" i="7"/>
  <c r="J3200" i="7" s="1"/>
  <c r="I3240" i="7"/>
  <c r="J3240" i="7" s="1"/>
  <c r="I3260" i="7"/>
  <c r="J3260" i="7" s="1"/>
  <c r="I3280" i="7"/>
  <c r="J3280" i="7" s="1"/>
  <c r="I3340" i="7"/>
  <c r="J3340" i="7" s="1"/>
  <c r="I3360" i="7"/>
  <c r="J3360" i="7" s="1"/>
  <c r="I3400" i="7"/>
  <c r="J3400" i="7" s="1"/>
  <c r="I3420" i="7"/>
  <c r="J3420" i="7" s="1"/>
  <c r="I3440" i="7"/>
  <c r="J3440" i="7" s="1"/>
  <c r="I3460" i="7"/>
  <c r="J3460" i="7" s="1"/>
  <c r="I3480" i="7"/>
  <c r="J3480" i="7" s="1"/>
  <c r="I3500" i="7"/>
  <c r="J3500" i="7" s="1"/>
  <c r="I3520" i="7"/>
  <c r="J3520" i="7" s="1"/>
  <c r="I3540" i="7"/>
  <c r="J3540" i="7" s="1"/>
  <c r="I3580" i="7"/>
  <c r="J3580" i="7" s="1"/>
  <c r="I3620" i="7"/>
  <c r="J3620" i="7" s="1"/>
  <c r="I3660" i="7"/>
  <c r="J3660" i="7" s="1"/>
  <c r="I3680" i="7"/>
  <c r="J3680" i="7" s="1"/>
  <c r="I3700" i="7"/>
  <c r="J3700" i="7" s="1"/>
  <c r="I3720" i="7"/>
  <c r="J3720" i="7" s="1"/>
  <c r="I3740" i="7"/>
  <c r="J3740" i="7" s="1"/>
  <c r="I3760" i="7"/>
  <c r="J3760" i="7" s="1"/>
  <c r="I3780" i="7"/>
  <c r="J3780" i="7" s="1"/>
  <c r="I3800" i="7"/>
  <c r="J3800" i="7" s="1"/>
  <c r="I3820" i="7"/>
  <c r="J3820" i="7" s="1"/>
  <c r="I3840" i="7"/>
  <c r="J3840" i="7" s="1"/>
  <c r="I3900" i="7"/>
  <c r="J3900" i="7" s="1"/>
  <c r="I3920" i="7"/>
  <c r="J3920" i="7" s="1"/>
  <c r="I3960" i="7"/>
  <c r="J3960" i="7" s="1"/>
  <c r="I3980" i="7"/>
  <c r="J3980" i="7" s="1"/>
  <c r="I4000" i="7"/>
  <c r="J4000" i="7" s="1"/>
  <c r="I4020" i="7"/>
  <c r="J4020" i="7" s="1"/>
  <c r="I4040" i="7"/>
  <c r="J4040" i="7" s="1"/>
  <c r="I4060" i="7"/>
  <c r="J4060" i="7" s="1"/>
  <c r="I4080" i="7"/>
  <c r="J4080" i="7" s="1"/>
  <c r="I4120" i="7"/>
  <c r="J4120" i="7" s="1"/>
  <c r="I4140" i="7"/>
  <c r="J4140" i="7" s="1"/>
  <c r="I4160" i="7"/>
  <c r="J4160" i="7" s="1"/>
  <c r="I2022" i="7"/>
  <c r="J2022" i="7" s="1"/>
  <c r="I2062" i="7"/>
  <c r="J2062" i="7" s="1"/>
  <c r="I2102" i="7"/>
  <c r="J2102" i="7" s="1"/>
  <c r="I2122" i="7"/>
  <c r="J2122" i="7" s="1"/>
  <c r="I2142" i="7"/>
  <c r="J2142" i="7" s="1"/>
  <c r="I2162" i="7"/>
  <c r="J2162" i="7" s="1"/>
  <c r="I2182" i="7"/>
  <c r="J2182" i="7" s="1"/>
  <c r="I2222" i="7"/>
  <c r="J2222" i="7" s="1"/>
  <c r="I2242" i="7"/>
  <c r="J2242" i="7" s="1"/>
  <c r="I2262" i="7"/>
  <c r="J2262" i="7" s="1"/>
  <c r="I2282" i="7"/>
  <c r="J2282" i="7" s="1"/>
  <c r="I2302" i="7"/>
  <c r="J2302" i="7" s="1"/>
  <c r="I2322" i="7"/>
  <c r="J2322" i="7" s="1"/>
  <c r="I2342" i="7"/>
  <c r="J2342" i="7" s="1"/>
  <c r="I2362" i="7"/>
  <c r="J2362" i="7" s="1"/>
  <c r="I2422" i="7"/>
  <c r="J2422" i="7" s="1"/>
  <c r="I2502" i="7"/>
  <c r="J2502" i="7" s="1"/>
  <c r="I2522" i="7"/>
  <c r="J2522" i="7" s="1"/>
  <c r="I2562" i="7"/>
  <c r="J2562" i="7" s="1"/>
  <c r="I2602" i="7"/>
  <c r="J2602" i="7" s="1"/>
  <c r="I2622" i="7"/>
  <c r="J2622" i="7" s="1"/>
  <c r="I2642" i="7"/>
  <c r="J2642" i="7" s="1"/>
  <c r="I2662" i="7"/>
  <c r="J2662" i="7" s="1"/>
  <c r="I2682" i="7"/>
  <c r="J2682" i="7" s="1"/>
  <c r="I2702" i="7"/>
  <c r="J2702" i="7" s="1"/>
  <c r="I2722" i="7"/>
  <c r="J2722" i="7" s="1"/>
  <c r="I2762" i="7"/>
  <c r="J2762" i="7" s="1"/>
  <c r="I2782" i="7"/>
  <c r="J2782" i="7" s="1"/>
  <c r="I2802" i="7"/>
  <c r="J2802" i="7" s="1"/>
  <c r="I2842" i="7"/>
  <c r="J2842" i="7" s="1"/>
  <c r="I2862" i="7"/>
  <c r="J2862" i="7" s="1"/>
  <c r="I2882" i="7"/>
  <c r="J2882" i="7" s="1"/>
  <c r="I2902" i="7"/>
  <c r="J2902" i="7" s="1"/>
  <c r="I2942" i="7"/>
  <c r="J2942" i="7" s="1"/>
  <c r="I2982" i="7"/>
  <c r="J2982" i="7" s="1"/>
  <c r="I3002" i="7"/>
  <c r="J3002" i="7" s="1"/>
  <c r="I3022" i="7"/>
  <c r="J3022" i="7" s="1"/>
  <c r="I3042" i="7"/>
  <c r="J3042" i="7" s="1"/>
  <c r="I3062" i="7"/>
  <c r="J3062" i="7" s="1"/>
  <c r="I3082" i="7"/>
  <c r="J3082" i="7" s="1"/>
  <c r="I3102" i="7"/>
  <c r="J3102" i="7" s="1"/>
  <c r="I3122" i="7"/>
  <c r="J3122" i="7" s="1"/>
  <c r="I3142" i="7"/>
  <c r="J3142" i="7" s="1"/>
  <c r="I3162" i="7"/>
  <c r="J3162" i="7" s="1"/>
  <c r="I3182" i="7"/>
  <c r="J3182" i="7" s="1"/>
  <c r="I3202" i="7"/>
  <c r="J3202" i="7" s="1"/>
  <c r="I3222" i="7"/>
  <c r="J3222" i="7" s="1"/>
  <c r="I3242" i="7"/>
  <c r="J3242" i="7" s="1"/>
  <c r="I3262" i="7"/>
  <c r="J3262" i="7" s="1"/>
  <c r="I3282" i="7"/>
  <c r="J3282" i="7" s="1"/>
  <c r="I3302" i="7"/>
  <c r="J3302" i="7" s="1"/>
  <c r="I3322" i="7"/>
  <c r="J3322" i="7" s="1"/>
  <c r="I3342" i="7"/>
  <c r="J3342" i="7" s="1"/>
  <c r="I3362" i="7"/>
  <c r="J3362" i="7" s="1"/>
  <c r="I3382" i="7"/>
  <c r="J3382" i="7" s="1"/>
  <c r="I3402" i="7"/>
  <c r="J3402" i="7" s="1"/>
  <c r="I3422" i="7"/>
  <c r="J3422" i="7" s="1"/>
  <c r="I3442" i="7"/>
  <c r="J3442" i="7" s="1"/>
  <c r="I3482" i="7"/>
  <c r="J3482" i="7" s="1"/>
  <c r="I3542" i="7"/>
  <c r="J3542" i="7" s="1"/>
  <c r="I3562" i="7"/>
  <c r="J3562" i="7" s="1"/>
  <c r="I3582" i="7"/>
  <c r="J3582" i="7" s="1"/>
  <c r="I3602" i="7"/>
  <c r="J3602" i="7" s="1"/>
  <c r="I3622" i="7"/>
  <c r="J3622" i="7" s="1"/>
  <c r="I3662" i="7"/>
  <c r="J3662" i="7" s="1"/>
  <c r="I3682" i="7"/>
  <c r="J3682" i="7" s="1"/>
  <c r="I3702" i="7"/>
  <c r="J3702" i="7" s="1"/>
  <c r="I3722" i="7"/>
  <c r="J3722" i="7" s="1"/>
  <c r="I3742" i="7"/>
  <c r="J3742" i="7" s="1"/>
  <c r="I3762" i="7"/>
  <c r="J3762" i="7" s="1"/>
  <c r="I3782" i="7"/>
  <c r="J3782" i="7" s="1"/>
  <c r="I3802" i="7"/>
  <c r="J3802" i="7" s="1"/>
  <c r="I3822" i="7"/>
  <c r="J3822" i="7" s="1"/>
  <c r="I3842" i="7"/>
  <c r="J3842" i="7" s="1"/>
  <c r="I3862" i="7"/>
  <c r="J3862" i="7" s="1"/>
  <c r="I3882" i="7"/>
  <c r="J3882" i="7" s="1"/>
  <c r="I3922" i="7"/>
  <c r="J3922" i="7" s="1"/>
  <c r="I3962" i="7"/>
  <c r="J3962" i="7" s="1"/>
  <c r="I3982" i="7"/>
  <c r="J3982" i="7" s="1"/>
  <c r="I4022" i="7"/>
  <c r="J4022" i="7" s="1"/>
  <c r="I4042" i="7"/>
  <c r="J4042" i="7" s="1"/>
  <c r="I4062" i="7"/>
  <c r="J4062" i="7" s="1"/>
  <c r="I4102" i="7"/>
  <c r="J4102" i="7" s="1"/>
  <c r="I4142" i="7"/>
  <c r="J4142" i="7" s="1"/>
  <c r="I4162" i="7"/>
  <c r="J4162" i="7" s="1"/>
  <c r="I1963" i="7"/>
  <c r="J1963" i="7" s="1"/>
  <c r="I1983" i="7"/>
  <c r="J1983" i="7" s="1"/>
  <c r="I2003" i="7"/>
  <c r="J2003" i="7" s="1"/>
  <c r="I2063" i="7"/>
  <c r="J2063" i="7" s="1"/>
  <c r="I2103" i="7"/>
  <c r="J2103" i="7" s="1"/>
  <c r="I2163" i="7"/>
  <c r="J2163" i="7" s="1"/>
  <c r="I2183" i="7"/>
  <c r="J2183" i="7" s="1"/>
  <c r="I2223" i="7"/>
  <c r="J2223" i="7" s="1"/>
  <c r="I2243" i="7"/>
  <c r="J2243" i="7" s="1"/>
  <c r="I2263" i="7"/>
  <c r="J2263" i="7" s="1"/>
  <c r="I2283" i="7"/>
  <c r="J2283" i="7" s="1"/>
  <c r="I2323" i="7"/>
  <c r="J2323" i="7" s="1"/>
  <c r="I2343" i="7"/>
  <c r="J2343" i="7" s="1"/>
  <c r="I2363" i="7"/>
  <c r="J2363" i="7" s="1"/>
  <c r="I2403" i="7"/>
  <c r="J2403" i="7" s="1"/>
  <c r="I2423" i="7"/>
  <c r="J2423" i="7" s="1"/>
  <c r="I2463" i="7"/>
  <c r="J2463" i="7" s="1"/>
  <c r="I2503" i="7"/>
  <c r="J2503" i="7" s="1"/>
  <c r="I2523" i="7"/>
  <c r="J2523" i="7" s="1"/>
  <c r="I2563" i="7"/>
  <c r="J2563" i="7" s="1"/>
  <c r="I2603" i="7"/>
  <c r="J2603" i="7" s="1"/>
  <c r="I2623" i="7"/>
  <c r="J2623" i="7" s="1"/>
  <c r="I2643" i="7"/>
  <c r="J2643" i="7" s="1"/>
  <c r="I2663" i="7"/>
  <c r="J2663" i="7" s="1"/>
  <c r="I2683" i="7"/>
  <c r="J2683" i="7" s="1"/>
  <c r="I2703" i="7"/>
  <c r="J2703" i="7" s="1"/>
  <c r="I2723" i="7"/>
  <c r="J2723" i="7" s="1"/>
  <c r="I2763" i="7"/>
  <c r="J2763" i="7" s="1"/>
  <c r="I2783" i="7"/>
  <c r="J2783" i="7" s="1"/>
  <c r="I2823" i="7"/>
  <c r="J2823" i="7" s="1"/>
  <c r="I2863" i="7"/>
  <c r="J2863" i="7" s="1"/>
  <c r="I2903" i="7"/>
  <c r="J2903" i="7" s="1"/>
  <c r="I2943" i="7"/>
  <c r="J2943" i="7" s="1"/>
  <c r="I2963" i="7"/>
  <c r="J2963" i="7" s="1"/>
  <c r="I2983" i="7"/>
  <c r="J2983" i="7" s="1"/>
  <c r="I3003" i="7"/>
  <c r="J3003" i="7" s="1"/>
  <c r="I3023" i="7"/>
  <c r="J3023" i="7" s="1"/>
  <c r="I3043" i="7"/>
  <c r="J3043" i="7" s="1"/>
  <c r="I3063" i="7"/>
  <c r="J3063" i="7" s="1"/>
  <c r="I3103" i="7"/>
  <c r="J3103" i="7" s="1"/>
  <c r="I3123" i="7"/>
  <c r="J3123" i="7" s="1"/>
  <c r="I3143" i="7"/>
  <c r="J3143" i="7" s="1"/>
  <c r="I3183" i="7"/>
  <c r="J3183" i="7" s="1"/>
  <c r="I3203" i="7"/>
  <c r="J3203" i="7" s="1"/>
  <c r="I3223" i="7"/>
  <c r="J3223" i="7" s="1"/>
  <c r="I3243" i="7"/>
  <c r="J3243" i="7" s="1"/>
  <c r="I3263" i="7"/>
  <c r="J3263" i="7" s="1"/>
  <c r="I3283" i="7"/>
  <c r="J3283" i="7" s="1"/>
  <c r="I3303" i="7"/>
  <c r="J3303" i="7" s="1"/>
  <c r="I3323" i="7"/>
  <c r="J3323" i="7" s="1"/>
  <c r="I3343" i="7"/>
  <c r="J3343" i="7" s="1"/>
  <c r="I3403" i="7"/>
  <c r="J3403" i="7" s="1"/>
  <c r="I3443" i="7"/>
  <c r="J3443" i="7" s="1"/>
  <c r="I3463" i="7"/>
  <c r="J3463" i="7" s="1"/>
  <c r="I3483" i="7"/>
  <c r="J3483" i="7" s="1"/>
  <c r="I3523" i="7"/>
  <c r="J3523" i="7" s="1"/>
  <c r="I3543" i="7"/>
  <c r="J3543" i="7" s="1"/>
  <c r="I3583" i="7"/>
  <c r="J3583" i="7" s="1"/>
  <c r="I3603" i="7"/>
  <c r="J3603" i="7" s="1"/>
  <c r="I3623" i="7"/>
  <c r="J3623" i="7" s="1"/>
  <c r="I3643" i="7"/>
  <c r="J3643" i="7" s="1"/>
  <c r="I3663" i="7"/>
  <c r="J3663" i="7" s="1"/>
  <c r="I3683" i="7"/>
  <c r="J3683" i="7" s="1"/>
  <c r="I3703" i="7"/>
  <c r="J3703" i="7" s="1"/>
  <c r="I3723" i="7"/>
  <c r="J3723" i="7" s="1"/>
  <c r="I3763" i="7"/>
  <c r="J3763" i="7" s="1"/>
  <c r="I3803" i="7"/>
  <c r="J3803" i="7" s="1"/>
  <c r="I3823" i="7"/>
  <c r="J3823" i="7" s="1"/>
  <c r="I3843" i="7"/>
  <c r="J3843" i="7" s="1"/>
  <c r="I3863" i="7"/>
  <c r="J3863" i="7" s="1"/>
  <c r="I3883" i="7"/>
  <c r="J3883" i="7" s="1"/>
  <c r="I3923" i="7"/>
  <c r="J3923" i="7" s="1"/>
  <c r="I3963" i="7"/>
  <c r="J3963" i="7" s="1"/>
  <c r="I3983" i="7"/>
  <c r="J3983" i="7" s="1"/>
  <c r="I4023" i="7"/>
  <c r="J4023" i="7" s="1"/>
  <c r="I4063" i="7"/>
  <c r="J4063" i="7" s="1"/>
  <c r="I4083" i="7"/>
  <c r="J4083" i="7" s="1"/>
  <c r="I4103" i="7"/>
  <c r="J4103" i="7" s="1"/>
  <c r="I4143" i="7"/>
  <c r="J4143" i="7" s="1"/>
  <c r="I4163" i="7"/>
  <c r="J4163" i="7" s="1"/>
  <c r="I673" i="7"/>
  <c r="J673" i="7" s="1"/>
  <c r="I873" i="7"/>
  <c r="J873" i="7" s="1"/>
  <c r="I1073" i="7"/>
  <c r="J1073" i="7" s="1"/>
  <c r="I1273" i="7"/>
  <c r="J1273" i="7" s="1"/>
  <c r="I1473" i="7"/>
  <c r="J1473" i="7" s="1"/>
  <c r="I1673" i="7"/>
  <c r="J1673" i="7" s="1"/>
  <c r="I1873" i="7"/>
  <c r="J1873" i="7" s="1"/>
  <c r="I2073" i="7"/>
  <c r="J2073" i="7" s="1"/>
  <c r="I2273" i="7"/>
  <c r="J2273" i="7" s="1"/>
  <c r="I2473" i="7"/>
  <c r="J2473" i="7" s="1"/>
  <c r="I674" i="7"/>
  <c r="J674" i="7" s="1"/>
  <c r="I874" i="7"/>
  <c r="J874" i="7" s="1"/>
  <c r="I1074" i="7"/>
  <c r="J1074" i="7" s="1"/>
  <c r="I1274" i="7"/>
  <c r="J1274" i="7" s="1"/>
  <c r="I1474" i="7"/>
  <c r="J1474" i="7" s="1"/>
  <c r="I1674" i="7"/>
  <c r="J1674" i="7" s="1"/>
  <c r="I1874" i="7"/>
  <c r="J1874" i="7" s="1"/>
  <c r="I2074" i="7"/>
  <c r="J2074" i="7" s="1"/>
  <c r="I2274" i="7"/>
  <c r="J2274" i="7" s="1"/>
  <c r="I2474" i="7"/>
  <c r="J2474" i="7" s="1"/>
  <c r="I3435" i="7"/>
  <c r="J3435" i="7" s="1"/>
  <c r="I3455" i="7"/>
  <c r="J3455" i="7" s="1"/>
  <c r="I3475" i="7"/>
  <c r="J3475" i="7" s="1"/>
  <c r="I3495" i="7"/>
  <c r="J3495" i="7" s="1"/>
  <c r="I3515" i="7"/>
  <c r="J3515" i="7" s="1"/>
  <c r="I3535" i="7"/>
  <c r="J3535" i="7" s="1"/>
  <c r="I3555" i="7"/>
  <c r="J3555" i="7" s="1"/>
  <c r="I3575" i="7"/>
  <c r="J3575" i="7" s="1"/>
  <c r="I3595" i="7"/>
  <c r="J3595" i="7" s="1"/>
  <c r="I3615" i="7"/>
  <c r="J3615" i="7" s="1"/>
  <c r="I3635" i="7"/>
  <c r="J3635" i="7" s="1"/>
  <c r="I3655" i="7"/>
  <c r="J3655" i="7" s="1"/>
  <c r="I3675" i="7"/>
  <c r="J3675" i="7" s="1"/>
  <c r="I3695" i="7"/>
  <c r="J3695" i="7" s="1"/>
  <c r="I3715" i="7"/>
  <c r="J3715" i="7" s="1"/>
  <c r="I3735" i="7"/>
  <c r="J3735" i="7" s="1"/>
  <c r="I3755" i="7"/>
  <c r="J3755" i="7" s="1"/>
  <c r="I3775" i="7"/>
  <c r="J3775" i="7" s="1"/>
  <c r="I3795" i="7"/>
  <c r="J3795" i="7" s="1"/>
  <c r="I3815" i="7"/>
  <c r="J3815" i="7" s="1"/>
  <c r="I3835" i="7"/>
  <c r="J3835" i="7" s="1"/>
  <c r="I3855" i="7"/>
  <c r="J3855" i="7" s="1"/>
  <c r="I3875" i="7"/>
  <c r="J3875" i="7" s="1"/>
  <c r="I46" i="7"/>
  <c r="J46" i="7" s="1"/>
  <c r="I66" i="7"/>
  <c r="J66" i="7" s="1"/>
  <c r="I146" i="7"/>
  <c r="J146" i="7" s="1"/>
  <c r="I226" i="7"/>
  <c r="J226" i="7" s="1"/>
  <c r="I246" i="7"/>
  <c r="J246" i="7" s="1"/>
  <c r="I306" i="7"/>
  <c r="J306" i="7" s="1"/>
  <c r="I386" i="7"/>
  <c r="J386" i="7" s="1"/>
  <c r="I446" i="7"/>
  <c r="J446" i="7" s="1"/>
  <c r="I486" i="7"/>
  <c r="J486" i="7" s="1"/>
  <c r="I546" i="7"/>
  <c r="J546" i="7" s="1"/>
  <c r="I586" i="7"/>
  <c r="J586" i="7" s="1"/>
  <c r="I626" i="7"/>
  <c r="J626" i="7" s="1"/>
  <c r="I686" i="7"/>
  <c r="J686" i="7" s="1"/>
  <c r="I746" i="7"/>
  <c r="J746" i="7" s="1"/>
  <c r="I786" i="7"/>
  <c r="J786" i="7" s="1"/>
  <c r="I806" i="7"/>
  <c r="J806" i="7" s="1"/>
  <c r="I906" i="7"/>
  <c r="J906" i="7" s="1"/>
  <c r="I946" i="7"/>
  <c r="J946" i="7" s="1"/>
  <c r="I986" i="7"/>
  <c r="J986" i="7" s="1"/>
  <c r="I1006" i="7"/>
  <c r="J1006" i="7" s="1"/>
  <c r="I1046" i="7"/>
  <c r="J1046" i="7" s="1"/>
  <c r="I1066" i="7"/>
  <c r="J1066" i="7" s="1"/>
  <c r="I1126" i="7"/>
  <c r="J1126" i="7" s="1"/>
  <c r="I1186" i="7"/>
  <c r="J1186" i="7" s="1"/>
  <c r="I1226" i="7"/>
  <c r="J1226" i="7" s="1"/>
  <c r="I1266" i="7"/>
  <c r="J1266" i="7" s="1"/>
  <c r="I1326" i="7"/>
  <c r="J1326" i="7" s="1"/>
  <c r="I1366" i="7"/>
  <c r="J1366" i="7" s="1"/>
  <c r="I1386" i="7"/>
  <c r="J1386" i="7" s="1"/>
  <c r="I1406" i="7"/>
  <c r="J1406" i="7" s="1"/>
  <c r="I1486" i="7"/>
  <c r="J1486" i="7" s="1"/>
  <c r="I1526" i="7"/>
  <c r="J1526" i="7" s="1"/>
  <c r="I1546" i="7"/>
  <c r="J1546" i="7" s="1"/>
  <c r="I1566" i="7"/>
  <c r="J1566" i="7" s="1"/>
  <c r="I1586" i="7"/>
  <c r="J1586" i="7" s="1"/>
  <c r="I1606" i="7"/>
  <c r="J1606" i="7" s="1"/>
  <c r="I1666" i="7"/>
  <c r="J1666" i="7" s="1"/>
  <c r="I1686" i="7"/>
  <c r="J1686" i="7" s="1"/>
  <c r="I1746" i="7"/>
  <c r="J1746" i="7" s="1"/>
  <c r="I1786" i="7"/>
  <c r="J1786" i="7" s="1"/>
  <c r="I1806" i="7"/>
  <c r="J1806" i="7" s="1"/>
  <c r="I1846" i="7"/>
  <c r="J1846" i="7" s="1"/>
  <c r="I1886" i="7"/>
  <c r="J1886" i="7" s="1"/>
  <c r="I1946" i="7"/>
  <c r="J1946" i="7" s="1"/>
  <c r="I1986" i="7"/>
  <c r="J1986" i="7" s="1"/>
  <c r="I2006" i="7"/>
  <c r="J2006" i="7" s="1"/>
  <c r="I2066" i="7"/>
  <c r="J2066" i="7" s="1"/>
  <c r="I2086" i="7"/>
  <c r="J2086" i="7" s="1"/>
  <c r="I2106" i="7"/>
  <c r="J2106" i="7" s="1"/>
  <c r="I2126" i="7"/>
  <c r="J2126" i="7" s="1"/>
  <c r="I2166" i="7"/>
  <c r="J2166" i="7" s="1"/>
  <c r="I2186" i="7"/>
  <c r="J2186" i="7" s="1"/>
  <c r="I2206" i="7"/>
  <c r="J2206" i="7" s="1"/>
  <c r="I2266" i="7"/>
  <c r="J2266" i="7" s="1"/>
  <c r="I2306" i="7"/>
  <c r="J2306" i="7" s="1"/>
  <c r="I2346" i="7"/>
  <c r="J2346" i="7" s="1"/>
  <c r="I2386" i="7"/>
  <c r="J2386" i="7" s="1"/>
  <c r="I2466" i="7"/>
  <c r="J2466" i="7" s="1"/>
  <c r="I2646" i="7"/>
  <c r="J2646" i="7" s="1"/>
  <c r="I2786" i="7"/>
  <c r="J2786" i="7" s="1"/>
  <c r="I2826" i="7"/>
  <c r="J2826" i="7" s="1"/>
  <c r="I2866" i="7"/>
  <c r="J2866" i="7" s="1"/>
  <c r="I3006" i="7"/>
  <c r="J3006" i="7" s="1"/>
  <c r="I3146" i="7"/>
  <c r="J3146" i="7" s="1"/>
  <c r="I3366" i="7"/>
  <c r="J3366" i="7" s="1"/>
  <c r="I3406" i="7"/>
  <c r="J3406" i="7" s="1"/>
  <c r="I3446" i="7"/>
  <c r="J3446" i="7" s="1"/>
  <c r="I3546" i="7"/>
  <c r="J3546" i="7" s="1"/>
  <c r="I3626" i="7"/>
  <c r="J3626" i="7" s="1"/>
  <c r="I3906" i="7"/>
  <c r="J3906" i="7" s="1"/>
  <c r="I3946" i="7"/>
  <c r="J3946" i="7" s="1"/>
  <c r="I3986" i="7"/>
  <c r="J3986" i="7" s="1"/>
  <c r="I149" i="7"/>
  <c r="J149" i="7" s="1"/>
  <c r="I229" i="7"/>
  <c r="J229" i="7" s="1"/>
  <c r="I689" i="7"/>
  <c r="J689" i="7" s="1"/>
  <c r="I949" i="7"/>
  <c r="J949" i="7" s="1"/>
  <c r="I1009" i="7"/>
  <c r="J1009" i="7" s="1"/>
  <c r="I1269" i="7"/>
  <c r="J1269" i="7" s="1"/>
  <c r="I1449" i="7"/>
  <c r="J1449" i="7" s="1"/>
  <c r="I1609" i="7"/>
  <c r="J1609" i="7" s="1"/>
  <c r="I1669" i="7"/>
  <c r="J1669" i="7" s="1"/>
  <c r="I1729" i="7"/>
  <c r="J1729" i="7" s="1"/>
  <c r="I2069" i="7"/>
  <c r="J2069" i="7" s="1"/>
  <c r="I2129" i="7"/>
  <c r="J2129" i="7" s="1"/>
  <c r="I2189" i="7"/>
  <c r="J2189" i="7" s="1"/>
  <c r="I2409" i="7"/>
  <c r="J2409" i="7" s="1"/>
  <c r="I2609" i="7"/>
  <c r="J2609" i="7" s="1"/>
  <c r="I2749" i="7"/>
  <c r="J2749" i="7" s="1"/>
  <c r="I3009" i="7"/>
  <c r="J3009" i="7" s="1"/>
  <c r="I3189" i="7"/>
  <c r="J3189" i="7" s="1"/>
  <c r="I3329" i="7"/>
  <c r="J3329" i="7" s="1"/>
  <c r="I3509" i="7"/>
  <c r="J3509" i="7" s="1"/>
  <c r="I3549" i="7"/>
  <c r="J3549" i="7" s="1"/>
  <c r="I3589" i="7"/>
  <c r="J3589" i="7" s="1"/>
  <c r="I3769" i="7"/>
  <c r="J3769" i="7" s="1"/>
  <c r="I4089" i="7"/>
  <c r="J4089" i="7" s="1"/>
  <c r="I4129" i="7"/>
  <c r="J4129" i="7" s="1"/>
  <c r="I2310" i="7"/>
  <c r="J2310" i="7" s="1"/>
  <c r="I2350" i="7"/>
  <c r="J2350" i="7" s="1"/>
  <c r="I2370" i="7"/>
  <c r="J2370" i="7" s="1"/>
  <c r="I2390" i="7"/>
  <c r="J2390" i="7" s="1"/>
  <c r="I2410" i="7"/>
  <c r="J2410" i="7" s="1"/>
  <c r="I2430" i="7"/>
  <c r="J2430" i="7" s="1"/>
  <c r="I2450" i="7"/>
  <c r="J2450" i="7" s="1"/>
  <c r="I2550" i="7"/>
  <c r="J2550" i="7" s="1"/>
  <c r="I2570" i="7"/>
  <c r="J2570" i="7" s="1"/>
  <c r="I2610" i="7"/>
  <c r="J2610" i="7" s="1"/>
  <c r="I2630" i="7"/>
  <c r="J2630" i="7" s="1"/>
  <c r="I2690" i="7"/>
  <c r="J2690" i="7" s="1"/>
  <c r="I2710" i="7"/>
  <c r="J2710" i="7" s="1"/>
  <c r="I2730" i="7"/>
  <c r="J2730" i="7" s="1"/>
  <c r="I2750" i="7"/>
  <c r="J2750" i="7" s="1"/>
  <c r="I2790" i="7"/>
  <c r="J2790" i="7" s="1"/>
  <c r="I2810" i="7"/>
  <c r="J2810" i="7" s="1"/>
  <c r="I2830" i="7"/>
  <c r="J2830" i="7" s="1"/>
  <c r="I2890" i="7"/>
  <c r="J2890" i="7" s="1"/>
  <c r="I2910" i="7"/>
  <c r="J2910" i="7" s="1"/>
  <c r="I2930" i="7"/>
  <c r="J2930" i="7" s="1"/>
  <c r="I2950" i="7"/>
  <c r="J2950" i="7" s="1"/>
  <c r="I3190" i="7"/>
  <c r="J3190" i="7" s="1"/>
  <c r="I3330" i="7"/>
  <c r="J3330" i="7" s="1"/>
  <c r="I3370" i="7"/>
  <c r="J3370" i="7" s="1"/>
  <c r="I3510" i="7"/>
  <c r="J3510" i="7" s="1"/>
  <c r="I3550" i="7"/>
  <c r="J3550" i="7" s="1"/>
  <c r="I3730" i="7"/>
  <c r="J3730" i="7" s="1"/>
  <c r="I3910" i="7"/>
  <c r="J3910" i="7" s="1"/>
  <c r="I3990" i="7"/>
  <c r="J3990" i="7" s="1"/>
  <c r="I4130" i="7"/>
  <c r="J4130" i="7" s="1"/>
  <c r="I2906" i="7"/>
  <c r="J2906" i="7" s="1"/>
  <c r="I3066" i="7"/>
  <c r="J3066" i="7" s="1"/>
  <c r="I3186" i="7"/>
  <c r="J3186" i="7" s="1"/>
  <c r="I3326" i="7"/>
  <c r="J3326" i="7" s="1"/>
  <c r="I3646" i="7"/>
  <c r="J3646" i="7" s="1"/>
  <c r="I3866" i="7"/>
  <c r="J3866" i="7" s="1"/>
  <c r="I4166" i="7"/>
  <c r="J4166" i="7" s="1"/>
  <c r="I607" i="7"/>
  <c r="J607" i="7" s="1"/>
  <c r="I807" i="7"/>
  <c r="J807" i="7" s="1"/>
  <c r="I1027" i="7"/>
  <c r="J1027" i="7" s="1"/>
  <c r="I1227" i="7"/>
  <c r="J1227" i="7" s="1"/>
  <c r="I1607" i="7"/>
  <c r="J1607" i="7" s="1"/>
  <c r="I1807" i="7"/>
  <c r="J1807" i="7" s="1"/>
  <c r="I2007" i="7"/>
  <c r="J2007" i="7" s="1"/>
  <c r="I2167" i="7"/>
  <c r="J2167" i="7" s="1"/>
  <c r="I2507" i="7"/>
  <c r="J2507" i="7" s="1"/>
  <c r="I2627" i="7"/>
  <c r="J2627" i="7" s="1"/>
  <c r="I2787" i="7"/>
  <c r="J2787" i="7" s="1"/>
  <c r="I2907" i="7"/>
  <c r="J2907" i="7" s="1"/>
  <c r="I3067" i="7"/>
  <c r="J3067" i="7" s="1"/>
  <c r="I3207" i="7"/>
  <c r="J3207" i="7" s="1"/>
  <c r="I3387" i="7"/>
  <c r="J3387" i="7" s="1"/>
  <c r="I3607" i="7"/>
  <c r="J3607" i="7" s="1"/>
  <c r="I3707" i="7"/>
  <c r="J3707" i="7" s="1"/>
  <c r="I3907" i="7"/>
  <c r="J3907" i="7" s="1"/>
  <c r="I2426" i="7"/>
  <c r="J2426" i="7" s="1"/>
  <c r="I2566" i="7"/>
  <c r="J2566" i="7" s="1"/>
  <c r="I2706" i="7"/>
  <c r="J2706" i="7" s="1"/>
  <c r="I2926" i="7"/>
  <c r="J2926" i="7" s="1"/>
  <c r="I3126" i="7"/>
  <c r="J3126" i="7" s="1"/>
  <c r="I3306" i="7"/>
  <c r="J3306" i="7" s="1"/>
  <c r="I3466" i="7"/>
  <c r="J3466" i="7" s="1"/>
  <c r="I3586" i="7"/>
  <c r="J3586" i="7" s="1"/>
  <c r="I3766" i="7"/>
  <c r="J3766" i="7" s="1"/>
  <c r="I4066" i="7"/>
  <c r="J4066" i="7" s="1"/>
  <c r="I4106" i="7"/>
  <c r="J4106" i="7" s="1"/>
  <c r="I47" i="7"/>
  <c r="J47" i="7" s="1"/>
  <c r="I267" i="7"/>
  <c r="J267" i="7" s="1"/>
  <c r="I447" i="7"/>
  <c r="J447" i="7" s="1"/>
  <c r="I587" i="7"/>
  <c r="J587" i="7" s="1"/>
  <c r="I907" i="7"/>
  <c r="J907" i="7" s="1"/>
  <c r="I1127" i="7"/>
  <c r="J1127" i="7" s="1"/>
  <c r="I1327" i="7"/>
  <c r="J1327" i="7" s="1"/>
  <c r="I1667" i="7"/>
  <c r="J1667" i="7" s="1"/>
  <c r="I2087" i="7"/>
  <c r="J2087" i="7" s="1"/>
  <c r="I2267" i="7"/>
  <c r="J2267" i="7" s="1"/>
  <c r="I2407" i="7"/>
  <c r="J2407" i="7" s="1"/>
  <c r="I2547" i="7"/>
  <c r="J2547" i="7" s="1"/>
  <c r="I2667" i="7"/>
  <c r="J2667" i="7" s="1"/>
  <c r="I2807" i="7"/>
  <c r="J2807" i="7" s="1"/>
  <c r="I2967" i="7"/>
  <c r="J2967" i="7" s="1"/>
  <c r="I3227" i="7"/>
  <c r="J3227" i="7" s="1"/>
  <c r="I3367" i="7"/>
  <c r="J3367" i="7" s="1"/>
  <c r="I3467" i="7"/>
  <c r="J3467" i="7" s="1"/>
  <c r="I3647" i="7"/>
  <c r="J3647" i="7" s="1"/>
  <c r="I3727" i="7"/>
  <c r="J3727" i="7" s="1"/>
  <c r="I3827" i="7"/>
  <c r="J3827" i="7" s="1"/>
  <c r="I3987" i="7"/>
  <c r="J3987" i="7" s="1"/>
  <c r="I4047" i="7"/>
  <c r="J4047" i="7" s="1"/>
  <c r="I4167" i="7"/>
  <c r="J4167" i="7" s="1"/>
  <c r="I68" i="7"/>
  <c r="J68" i="7" s="1"/>
  <c r="I268" i="7"/>
  <c r="J268" i="7" s="1"/>
  <c r="I468" i="7"/>
  <c r="J468" i="7" s="1"/>
  <c r="I608" i="7"/>
  <c r="J608" i="7" s="1"/>
  <c r="I708" i="7"/>
  <c r="J708" i="7" s="1"/>
  <c r="I808" i="7"/>
  <c r="J808" i="7" s="1"/>
  <c r="I1008" i="7"/>
  <c r="J1008" i="7" s="1"/>
  <c r="I1028" i="7"/>
  <c r="J1028" i="7" s="1"/>
  <c r="I1128" i="7"/>
  <c r="J1128" i="7" s="1"/>
  <c r="I1208" i="7"/>
  <c r="J1208" i="7" s="1"/>
  <c r="I1328" i="7"/>
  <c r="J1328" i="7" s="1"/>
  <c r="I1408" i="7"/>
  <c r="J1408" i="7" s="1"/>
  <c r="I1428" i="7"/>
  <c r="J1428" i="7" s="1"/>
  <c r="I1608" i="7"/>
  <c r="J1608" i="7" s="1"/>
  <c r="I1628" i="7"/>
  <c r="J1628" i="7" s="1"/>
  <c r="I1668" i="7"/>
  <c r="J1668" i="7" s="1"/>
  <c r="I1748" i="7"/>
  <c r="J1748" i="7" s="1"/>
  <c r="I1808" i="7"/>
  <c r="J1808" i="7" s="1"/>
  <c r="I1828" i="7"/>
  <c r="J1828" i="7" s="1"/>
  <c r="I1848" i="7"/>
  <c r="J1848" i="7" s="1"/>
  <c r="I1928" i="7"/>
  <c r="J1928" i="7" s="1"/>
  <c r="I2008" i="7"/>
  <c r="J2008" i="7" s="1"/>
  <c r="I2028" i="7"/>
  <c r="J2028" i="7" s="1"/>
  <c r="I2208" i="7"/>
  <c r="J2208" i="7" s="1"/>
  <c r="I2228" i="7"/>
  <c r="J2228" i="7" s="1"/>
  <c r="I2268" i="7"/>
  <c r="J2268" i="7" s="1"/>
  <c r="I2348" i="7"/>
  <c r="J2348" i="7" s="1"/>
  <c r="I2408" i="7"/>
  <c r="J2408" i="7" s="1"/>
  <c r="I2428" i="7"/>
  <c r="J2428" i="7" s="1"/>
  <c r="I2508" i="7"/>
  <c r="J2508" i="7" s="1"/>
  <c r="I2548" i="7"/>
  <c r="J2548" i="7" s="1"/>
  <c r="I2568" i="7"/>
  <c r="J2568" i="7" s="1"/>
  <c r="I2628" i="7"/>
  <c r="J2628" i="7" s="1"/>
  <c r="I2788" i="7"/>
  <c r="J2788" i="7" s="1"/>
  <c r="I2808" i="7"/>
  <c r="J2808" i="7" s="1"/>
  <c r="I2888" i="7"/>
  <c r="J2888" i="7" s="1"/>
  <c r="I2908" i="7"/>
  <c r="J2908" i="7" s="1"/>
  <c r="I2948" i="7"/>
  <c r="J2948" i="7" s="1"/>
  <c r="I2968" i="7"/>
  <c r="J2968" i="7" s="1"/>
  <c r="I3048" i="7"/>
  <c r="J3048" i="7" s="1"/>
  <c r="I3088" i="7"/>
  <c r="J3088" i="7" s="1"/>
  <c r="I3208" i="7"/>
  <c r="J3208" i="7" s="1"/>
  <c r="I3228" i="7"/>
  <c r="J3228" i="7" s="1"/>
  <c r="I3308" i="7"/>
  <c r="J3308" i="7" s="1"/>
  <c r="I3348" i="7"/>
  <c r="J3348" i="7" s="1"/>
  <c r="I3368" i="7"/>
  <c r="J3368" i="7" s="1"/>
  <c r="I3428" i="7"/>
  <c r="J3428" i="7" s="1"/>
  <c r="I3488" i="7"/>
  <c r="J3488" i="7" s="1"/>
  <c r="I3568" i="7"/>
  <c r="J3568" i="7" s="1"/>
  <c r="I3608" i="7"/>
  <c r="J3608" i="7" s="1"/>
  <c r="I3648" i="7"/>
  <c r="J3648" i="7" s="1"/>
  <c r="I3708" i="7"/>
  <c r="J3708" i="7" s="1"/>
  <c r="I3728" i="7"/>
  <c r="J3728" i="7" s="1"/>
  <c r="I3748" i="7"/>
  <c r="J3748" i="7" s="1"/>
  <c r="I3768" i="7"/>
  <c r="J3768" i="7" s="1"/>
  <c r="I3828" i="7"/>
  <c r="J3828" i="7" s="1"/>
  <c r="I3908" i="7"/>
  <c r="J3908" i="7" s="1"/>
  <c r="I3988" i="7"/>
  <c r="J3988" i="7" s="1"/>
  <c r="I4008" i="7"/>
  <c r="J4008" i="7" s="1"/>
  <c r="I4108" i="7"/>
  <c r="J4108" i="7" s="1"/>
  <c r="I4148" i="7"/>
  <c r="J4148" i="7" s="1"/>
  <c r="I4168" i="7"/>
  <c r="J4168" i="7" s="1"/>
  <c r="I2406" i="7"/>
  <c r="J2406" i="7" s="1"/>
  <c r="I2526" i="7"/>
  <c r="J2526" i="7" s="1"/>
  <c r="I2666" i="7"/>
  <c r="J2666" i="7" s="1"/>
  <c r="I2846" i="7"/>
  <c r="J2846" i="7" s="1"/>
  <c r="I2966" i="7"/>
  <c r="J2966" i="7" s="1"/>
  <c r="I3046" i="7"/>
  <c r="J3046" i="7" s="1"/>
  <c r="I3246" i="7"/>
  <c r="J3246" i="7" s="1"/>
  <c r="I3386" i="7"/>
  <c r="J3386" i="7" s="1"/>
  <c r="I3726" i="7"/>
  <c r="J3726" i="7" s="1"/>
  <c r="I3806" i="7"/>
  <c r="J3806" i="7" s="1"/>
  <c r="I4046" i="7"/>
  <c r="J4046" i="7" s="1"/>
  <c r="I4126" i="7"/>
  <c r="J4126" i="7" s="1"/>
  <c r="I67" i="7"/>
  <c r="J67" i="7" s="1"/>
  <c r="I247" i="7"/>
  <c r="J247" i="7" s="1"/>
  <c r="I467" i="7"/>
  <c r="J467" i="7" s="1"/>
  <c r="I707" i="7"/>
  <c r="J707" i="7" s="1"/>
  <c r="I1007" i="7"/>
  <c r="J1007" i="7" s="1"/>
  <c r="I1207" i="7"/>
  <c r="J1207" i="7" s="1"/>
  <c r="I1407" i="7"/>
  <c r="J1407" i="7" s="1"/>
  <c r="I1747" i="7"/>
  <c r="J1747" i="7" s="1"/>
  <c r="I2207" i="7"/>
  <c r="J2207" i="7" s="1"/>
  <c r="I2347" i="7"/>
  <c r="J2347" i="7" s="1"/>
  <c r="I2567" i="7"/>
  <c r="J2567" i="7" s="1"/>
  <c r="I2707" i="7"/>
  <c r="J2707" i="7" s="1"/>
  <c r="I2847" i="7"/>
  <c r="J2847" i="7" s="1"/>
  <c r="I3047" i="7"/>
  <c r="J3047" i="7" s="1"/>
  <c r="I3187" i="7"/>
  <c r="J3187" i="7" s="1"/>
  <c r="I3307" i="7"/>
  <c r="J3307" i="7" s="1"/>
  <c r="I3487" i="7"/>
  <c r="J3487" i="7" s="1"/>
  <c r="I3767" i="7"/>
  <c r="J3767" i="7" s="1"/>
  <c r="I3867" i="7"/>
  <c r="J3867" i="7" s="1"/>
  <c r="I4007" i="7"/>
  <c r="J4007" i="7" s="1"/>
  <c r="I4067" i="7"/>
  <c r="J4067" i="7" s="1"/>
  <c r="I4107" i="7"/>
  <c r="J4107" i="7" s="1"/>
  <c r="I69" i="7"/>
  <c r="J69" i="7" s="1"/>
  <c r="I89" i="7"/>
  <c r="J89" i="7" s="1"/>
  <c r="I269" i="7"/>
  <c r="J269" i="7" s="1"/>
  <c r="I289" i="7"/>
  <c r="J289" i="7" s="1"/>
  <c r="I469" i="7"/>
  <c r="J469" i="7" s="1"/>
  <c r="I489" i="7"/>
  <c r="J489" i="7" s="1"/>
  <c r="I609" i="7"/>
  <c r="J609" i="7" s="1"/>
  <c r="I629" i="7"/>
  <c r="J629" i="7" s="1"/>
  <c r="I709" i="7"/>
  <c r="J709" i="7" s="1"/>
  <c r="I809" i="7"/>
  <c r="J809" i="7" s="1"/>
  <c r="I829" i="7"/>
  <c r="J829" i="7" s="1"/>
  <c r="I929" i="7"/>
  <c r="J929" i="7" s="1"/>
  <c r="I1029" i="7"/>
  <c r="J1029" i="7" s="1"/>
  <c r="I1129" i="7"/>
  <c r="J1129" i="7" s="1"/>
  <c r="I1229" i="7"/>
  <c r="J1229" i="7" s="1"/>
  <c r="I1249" i="7"/>
  <c r="J1249" i="7" s="1"/>
  <c r="I1329" i="7"/>
  <c r="J1329" i="7" s="1"/>
  <c r="I1409" i="7"/>
  <c r="J1409" i="7" s="1"/>
  <c r="I1429" i="7"/>
  <c r="J1429" i="7" s="1"/>
  <c r="I1509" i="7"/>
  <c r="J1509" i="7" s="1"/>
  <c r="I1589" i="7"/>
  <c r="J1589" i="7" s="1"/>
  <c r="I1629" i="7"/>
  <c r="J1629" i="7" s="1"/>
  <c r="I1829" i="7"/>
  <c r="J1829" i="7" s="1"/>
  <c r="I1849" i="7"/>
  <c r="J1849" i="7" s="1"/>
  <c r="I1929" i="7"/>
  <c r="J1929" i="7" s="1"/>
  <c r="I2009" i="7"/>
  <c r="J2009" i="7" s="1"/>
  <c r="I2029" i="7"/>
  <c r="J2029" i="7" s="1"/>
  <c r="I2229" i="7"/>
  <c r="J2229" i="7" s="1"/>
  <c r="I2269" i="7"/>
  <c r="J2269" i="7" s="1"/>
  <c r="I2349" i="7"/>
  <c r="J2349" i="7" s="1"/>
  <c r="I2429" i="7"/>
  <c r="J2429" i="7" s="1"/>
  <c r="I2449" i="7"/>
  <c r="J2449" i="7" s="1"/>
  <c r="I2509" i="7"/>
  <c r="J2509" i="7" s="1"/>
  <c r="I2549" i="7"/>
  <c r="J2549" i="7" s="1"/>
  <c r="I2629" i="7"/>
  <c r="J2629" i="7" s="1"/>
  <c r="I2689" i="7"/>
  <c r="J2689" i="7" s="1"/>
  <c r="I2889" i="7"/>
  <c r="J2889" i="7" s="1"/>
  <c r="I2949" i="7"/>
  <c r="J2949" i="7" s="1"/>
  <c r="I2969" i="7"/>
  <c r="J2969" i="7" s="1"/>
  <c r="I3029" i="7"/>
  <c r="J3029" i="7" s="1"/>
  <c r="I3089" i="7"/>
  <c r="J3089" i="7" s="1"/>
  <c r="I3149" i="7"/>
  <c r="J3149" i="7" s="1"/>
  <c r="I3229" i="7"/>
  <c r="J3229" i="7" s="1"/>
  <c r="I3309" i="7"/>
  <c r="J3309" i="7" s="1"/>
  <c r="I3349" i="7"/>
  <c r="J3349" i="7" s="1"/>
  <c r="I3369" i="7"/>
  <c r="J3369" i="7" s="1"/>
  <c r="I3429" i="7"/>
  <c r="J3429" i="7" s="1"/>
  <c r="I3489" i="7"/>
  <c r="J3489" i="7" s="1"/>
  <c r="I3569" i="7"/>
  <c r="J3569" i="7" s="1"/>
  <c r="I3709" i="7"/>
  <c r="J3709" i="7" s="1"/>
  <c r="I3749" i="7"/>
  <c r="J3749" i="7" s="1"/>
  <c r="I3829" i="7"/>
  <c r="J3829" i="7" s="1"/>
  <c r="I3889" i="7"/>
  <c r="J3889" i="7" s="1"/>
  <c r="I3909" i="7"/>
  <c r="J3909" i="7" s="1"/>
  <c r="I3989" i="7"/>
  <c r="J3989" i="7" s="1"/>
  <c r="I4149" i="7"/>
  <c r="J4149" i="7" s="1"/>
  <c r="I4169" i="7"/>
  <c r="J4169" i="7" s="1"/>
  <c r="I2970" i="7"/>
  <c r="J2970" i="7" s="1"/>
  <c r="I3030" i="7"/>
  <c r="J3030" i="7" s="1"/>
  <c r="I3090" i="7"/>
  <c r="J3090" i="7" s="1"/>
  <c r="I3150" i="7"/>
  <c r="J3150" i="7" s="1"/>
  <c r="I3230" i="7"/>
  <c r="J3230" i="7" s="1"/>
  <c r="I3310" i="7"/>
  <c r="J3310" i="7" s="1"/>
  <c r="I3410" i="7"/>
  <c r="J3410" i="7" s="1"/>
  <c r="I3430" i="7"/>
  <c r="J3430" i="7" s="1"/>
  <c r="I3490" i="7"/>
  <c r="J3490" i="7" s="1"/>
  <c r="I3570" i="7"/>
  <c r="J3570" i="7" s="1"/>
  <c r="I3630" i="7"/>
  <c r="J3630" i="7" s="1"/>
  <c r="I3830" i="7"/>
  <c r="J3830" i="7" s="1"/>
  <c r="I3890" i="7"/>
  <c r="J3890" i="7" s="1"/>
  <c r="I3950" i="7"/>
  <c r="J3950" i="7" s="1"/>
  <c r="I4030" i="7"/>
  <c r="J4030" i="7" s="1"/>
  <c r="I4090" i="7"/>
  <c r="J4090" i="7" s="1"/>
  <c r="I4170" i="7"/>
  <c r="J4170" i="7" s="1"/>
  <c r="I3895" i="7"/>
  <c r="J3895" i="7" s="1"/>
  <c r="I3915" i="7"/>
  <c r="J3915" i="7" s="1"/>
  <c r="I3935" i="7"/>
  <c r="J3935" i="7" s="1"/>
  <c r="I3955" i="7"/>
  <c r="J3955" i="7" s="1"/>
  <c r="I3975" i="7"/>
  <c r="J3975" i="7" s="1"/>
  <c r="I3995" i="7"/>
  <c r="J3995" i="7" s="1"/>
  <c r="I4015" i="7"/>
  <c r="J4015" i="7" s="1"/>
  <c r="I4035" i="7"/>
  <c r="J4035" i="7" s="1"/>
  <c r="I4055" i="7"/>
  <c r="J4055" i="7" s="1"/>
  <c r="I4075" i="7"/>
  <c r="J4075" i="7" s="1"/>
  <c r="I4095" i="7"/>
  <c r="J4095" i="7" s="1"/>
  <c r="I4115" i="7"/>
  <c r="J4115" i="7" s="1"/>
  <c r="I4135" i="7"/>
  <c r="J4135" i="7" s="1"/>
  <c r="I4155" i="7"/>
  <c r="J4155" i="7" s="1"/>
  <c r="I4175" i="7"/>
  <c r="J4175" i="7" s="1"/>
  <c r="I3336" i="7"/>
  <c r="J3336" i="7" s="1"/>
  <c r="I3516" i="7"/>
  <c r="J3516" i="7" s="1"/>
  <c r="I3596" i="7"/>
  <c r="J3596" i="7" s="1"/>
  <c r="I3656" i="7"/>
  <c r="J3656" i="7" s="1"/>
  <c r="I3676" i="7"/>
  <c r="J3676" i="7" s="1"/>
  <c r="I3756" i="7"/>
  <c r="J3756" i="7" s="1"/>
  <c r="I3916" i="7"/>
  <c r="J3916" i="7" s="1"/>
  <c r="I3936" i="7"/>
  <c r="J3936" i="7" s="1"/>
  <c r="I4016" i="7"/>
  <c r="J4016" i="7" s="1"/>
  <c r="I4056" i="7"/>
  <c r="J4056" i="7" s="1"/>
  <c r="I3597" i="7"/>
  <c r="J3597" i="7" s="1"/>
  <c r="I3657" i="7"/>
  <c r="J3657" i="7" s="1"/>
  <c r="I3797" i="7"/>
  <c r="J3797" i="7" s="1"/>
  <c r="I3857" i="7"/>
  <c r="J3857" i="7" s="1"/>
  <c r="I3937" i="7"/>
  <c r="J3937" i="7" s="1"/>
  <c r="I4017" i="7"/>
  <c r="J4017" i="7" s="1"/>
  <c r="I4057" i="7"/>
  <c r="J4057" i="7" s="1"/>
  <c r="I2493" i="7"/>
  <c r="J2493" i="7" s="1"/>
  <c r="I2533" i="7"/>
  <c r="J2533" i="7" s="1"/>
  <c r="I2573" i="7"/>
  <c r="J2573" i="7" s="1"/>
  <c r="I2613" i="7"/>
  <c r="J2613" i="7" s="1"/>
  <c r="I2653" i="7"/>
  <c r="J2653" i="7" s="1"/>
  <c r="I2693" i="7"/>
  <c r="J2693" i="7" s="1"/>
  <c r="I2713" i="7"/>
  <c r="J2713" i="7" s="1"/>
  <c r="I2753" i="7"/>
  <c r="J2753" i="7" s="1"/>
  <c r="I2793" i="7"/>
  <c r="J2793" i="7" s="1"/>
  <c r="I2853" i="7"/>
  <c r="J2853" i="7" s="1"/>
  <c r="I2893" i="7"/>
  <c r="J2893" i="7" s="1"/>
  <c r="I2933" i="7"/>
  <c r="J2933" i="7" s="1"/>
  <c r="I2973" i="7"/>
  <c r="J2973" i="7" s="1"/>
  <c r="I3013" i="7"/>
  <c r="J3013" i="7" s="1"/>
  <c r="I3073" i="7"/>
  <c r="J3073" i="7" s="1"/>
  <c r="I3113" i="7"/>
  <c r="J3113" i="7" s="1"/>
  <c r="I3153" i="7"/>
  <c r="J3153" i="7" s="1"/>
  <c r="I3193" i="7"/>
  <c r="J3193" i="7" s="1"/>
  <c r="I3233" i="7"/>
  <c r="J3233" i="7" s="1"/>
  <c r="I3273" i="7"/>
  <c r="J3273" i="7" s="1"/>
  <c r="I3313" i="7"/>
  <c r="J3313" i="7" s="1"/>
  <c r="I3333" i="7"/>
  <c r="J3333" i="7" s="1"/>
  <c r="I3353" i="7"/>
  <c r="J3353" i="7" s="1"/>
  <c r="I3373" i="7"/>
  <c r="J3373" i="7" s="1"/>
  <c r="I3393" i="7"/>
  <c r="J3393" i="7" s="1"/>
  <c r="I3413" i="7"/>
  <c r="J3413" i="7" s="1"/>
  <c r="I3433" i="7"/>
  <c r="J3433" i="7" s="1"/>
  <c r="I3453" i="7"/>
  <c r="J3453" i="7" s="1"/>
  <c r="I3493" i="7"/>
  <c r="J3493" i="7" s="1"/>
  <c r="I3513" i="7"/>
  <c r="J3513" i="7" s="1"/>
  <c r="I3533" i="7"/>
  <c r="J3533" i="7" s="1"/>
  <c r="I3553" i="7"/>
  <c r="J3553" i="7" s="1"/>
  <c r="I3573" i="7"/>
  <c r="J3573" i="7" s="1"/>
  <c r="I3593" i="7"/>
  <c r="J3593" i="7" s="1"/>
  <c r="I3613" i="7"/>
  <c r="J3613" i="7" s="1"/>
  <c r="I3633" i="7"/>
  <c r="J3633" i="7" s="1"/>
  <c r="I3653" i="7"/>
  <c r="J3653" i="7" s="1"/>
  <c r="I3673" i="7"/>
  <c r="J3673" i="7" s="1"/>
  <c r="I3693" i="7"/>
  <c r="J3693" i="7" s="1"/>
  <c r="I3713" i="7"/>
  <c r="J3713" i="7" s="1"/>
  <c r="I3733" i="7"/>
  <c r="J3733" i="7" s="1"/>
  <c r="I3753" i="7"/>
  <c r="J3753" i="7" s="1"/>
  <c r="I3773" i="7"/>
  <c r="J3773" i="7" s="1"/>
  <c r="I3793" i="7"/>
  <c r="J3793" i="7" s="1"/>
  <c r="I3813" i="7"/>
  <c r="J3813" i="7" s="1"/>
  <c r="I3833" i="7"/>
  <c r="J3833" i="7" s="1"/>
  <c r="I3853" i="7"/>
  <c r="J3853" i="7" s="1"/>
  <c r="I3873" i="7"/>
  <c r="J3873" i="7" s="1"/>
  <c r="I3893" i="7"/>
  <c r="J3893" i="7" s="1"/>
  <c r="I3913" i="7"/>
  <c r="J3913" i="7" s="1"/>
  <c r="I3933" i="7"/>
  <c r="J3933" i="7" s="1"/>
  <c r="I3953" i="7"/>
  <c r="J3953" i="7" s="1"/>
  <c r="I3973" i="7"/>
  <c r="J3973" i="7" s="1"/>
  <c r="I3993" i="7"/>
  <c r="J3993" i="7" s="1"/>
  <c r="I4013" i="7"/>
  <c r="J4013" i="7" s="1"/>
  <c r="I4033" i="7"/>
  <c r="J4033" i="7" s="1"/>
  <c r="I4053" i="7"/>
  <c r="J4053" i="7" s="1"/>
  <c r="I4073" i="7"/>
  <c r="J4073" i="7" s="1"/>
  <c r="I4093" i="7"/>
  <c r="J4093" i="7" s="1"/>
  <c r="I4113" i="7"/>
  <c r="J4113" i="7" s="1"/>
  <c r="I4133" i="7"/>
  <c r="J4133" i="7" s="1"/>
  <c r="I4153" i="7"/>
  <c r="J4153" i="7" s="1"/>
  <c r="I4173" i="7"/>
  <c r="J4173" i="7" s="1"/>
  <c r="I2513" i="7"/>
  <c r="J2513" i="7" s="1"/>
  <c r="I2553" i="7"/>
  <c r="J2553" i="7" s="1"/>
  <c r="I2593" i="7"/>
  <c r="J2593" i="7" s="1"/>
  <c r="I2633" i="7"/>
  <c r="J2633" i="7" s="1"/>
  <c r="I2673" i="7"/>
  <c r="J2673" i="7" s="1"/>
  <c r="I2733" i="7"/>
  <c r="J2733" i="7" s="1"/>
  <c r="I2773" i="7"/>
  <c r="J2773" i="7" s="1"/>
  <c r="I2813" i="7"/>
  <c r="J2813" i="7" s="1"/>
  <c r="I2833" i="7"/>
  <c r="J2833" i="7" s="1"/>
  <c r="I2873" i="7"/>
  <c r="J2873" i="7" s="1"/>
  <c r="I2913" i="7"/>
  <c r="J2913" i="7" s="1"/>
  <c r="I2953" i="7"/>
  <c r="J2953" i="7" s="1"/>
  <c r="I2993" i="7"/>
  <c r="J2993" i="7" s="1"/>
  <c r="I3033" i="7"/>
  <c r="J3033" i="7" s="1"/>
  <c r="I3053" i="7"/>
  <c r="J3053" i="7" s="1"/>
  <c r="I3093" i="7"/>
  <c r="J3093" i="7" s="1"/>
  <c r="I3133" i="7"/>
  <c r="J3133" i="7" s="1"/>
  <c r="I3173" i="7"/>
  <c r="J3173" i="7" s="1"/>
  <c r="I3213" i="7"/>
  <c r="J3213" i="7" s="1"/>
  <c r="I3253" i="7"/>
  <c r="J3253" i="7" s="1"/>
  <c r="I3293" i="7"/>
  <c r="J3293" i="7" s="1"/>
  <c r="I3473" i="7"/>
  <c r="J3473" i="7" s="1"/>
  <c r="I2494" i="7"/>
  <c r="J2494" i="7" s="1"/>
  <c r="I2514" i="7"/>
  <c r="J2514" i="7" s="1"/>
  <c r="I2534" i="7"/>
  <c r="J2534" i="7" s="1"/>
  <c r="I2554" i="7"/>
  <c r="J2554" i="7" s="1"/>
  <c r="I2574" i="7"/>
  <c r="J2574" i="7" s="1"/>
  <c r="I2594" i="7"/>
  <c r="J2594" i="7" s="1"/>
  <c r="I2614" i="7"/>
  <c r="J2614" i="7" s="1"/>
  <c r="I2634" i="7"/>
  <c r="J2634" i="7" s="1"/>
  <c r="I2654" i="7"/>
  <c r="J2654" i="7" s="1"/>
  <c r="I2674" i="7"/>
  <c r="J2674" i="7" s="1"/>
  <c r="I2694" i="7"/>
  <c r="J2694" i="7" s="1"/>
  <c r="I2714" i="7"/>
  <c r="J2714" i="7" s="1"/>
  <c r="I2734" i="7"/>
  <c r="J2734" i="7" s="1"/>
  <c r="I2754" i="7"/>
  <c r="J2754" i="7" s="1"/>
  <c r="I2774" i="7"/>
  <c r="J2774" i="7" s="1"/>
  <c r="I2794" i="7"/>
  <c r="J2794" i="7" s="1"/>
  <c r="I2814" i="7"/>
  <c r="J2814" i="7" s="1"/>
  <c r="I2834" i="7"/>
  <c r="J2834" i="7" s="1"/>
  <c r="I2854" i="7"/>
  <c r="J2854" i="7" s="1"/>
  <c r="I2874" i="7"/>
  <c r="J2874" i="7" s="1"/>
  <c r="I2894" i="7"/>
  <c r="J2894" i="7" s="1"/>
  <c r="I2914" i="7"/>
  <c r="J2914" i="7" s="1"/>
  <c r="I2934" i="7"/>
  <c r="J2934" i="7" s="1"/>
  <c r="I2954" i="7"/>
  <c r="J2954" i="7" s="1"/>
  <c r="I2974" i="7"/>
  <c r="J2974" i="7" s="1"/>
  <c r="I2994" i="7"/>
  <c r="J2994" i="7" s="1"/>
  <c r="I3014" i="7"/>
  <c r="J3014" i="7" s="1"/>
  <c r="I3034" i="7"/>
  <c r="J3034" i="7" s="1"/>
  <c r="I3054" i="7"/>
  <c r="J3054" i="7" s="1"/>
  <c r="I3074" i="7"/>
  <c r="J3074" i="7" s="1"/>
  <c r="I3094" i="7"/>
  <c r="J3094" i="7" s="1"/>
  <c r="I3114" i="7"/>
  <c r="J3114" i="7" s="1"/>
  <c r="I3134" i="7"/>
  <c r="J3134" i="7" s="1"/>
  <c r="I3154" i="7"/>
  <c r="J3154" i="7" s="1"/>
  <c r="I3174" i="7"/>
  <c r="J3174" i="7" s="1"/>
  <c r="I3194" i="7"/>
  <c r="J3194" i="7" s="1"/>
  <c r="I3214" i="7"/>
  <c r="J3214" i="7" s="1"/>
  <c r="I3234" i="7"/>
  <c r="J3234" i="7" s="1"/>
  <c r="I3254" i="7"/>
  <c r="J3254" i="7" s="1"/>
  <c r="I3274" i="7"/>
  <c r="J3274" i="7" s="1"/>
  <c r="I3294" i="7"/>
  <c r="J3294" i="7" s="1"/>
  <c r="I3314" i="7"/>
  <c r="J3314" i="7" s="1"/>
  <c r="I3334" i="7"/>
  <c r="J3334" i="7" s="1"/>
  <c r="I3354" i="7"/>
  <c r="J3354" i="7" s="1"/>
  <c r="I3374" i="7"/>
  <c r="J3374" i="7" s="1"/>
  <c r="I3394" i="7"/>
  <c r="J3394" i="7" s="1"/>
  <c r="I3414" i="7"/>
  <c r="J3414" i="7" s="1"/>
  <c r="I3434" i="7"/>
  <c r="J3434" i="7" s="1"/>
  <c r="I3454" i="7"/>
  <c r="J3454" i="7" s="1"/>
  <c r="I3474" i="7"/>
  <c r="J3474" i="7" s="1"/>
  <c r="I3494" i="7"/>
  <c r="J3494" i="7" s="1"/>
  <c r="I3514" i="7"/>
  <c r="J3514" i="7" s="1"/>
  <c r="I3534" i="7"/>
  <c r="J3534" i="7" s="1"/>
  <c r="I3554" i="7"/>
  <c r="J3554" i="7" s="1"/>
  <c r="I3574" i="7"/>
  <c r="J3574" i="7" s="1"/>
  <c r="I3594" i="7"/>
  <c r="J3594" i="7" s="1"/>
  <c r="I3614" i="7"/>
  <c r="J3614" i="7" s="1"/>
  <c r="I3634" i="7"/>
  <c r="J3634" i="7" s="1"/>
  <c r="I3654" i="7"/>
  <c r="J3654" i="7" s="1"/>
  <c r="I3674" i="7"/>
  <c r="J3674" i="7" s="1"/>
  <c r="I3694" i="7"/>
  <c r="J3694" i="7" s="1"/>
  <c r="I3714" i="7"/>
  <c r="J3714" i="7" s="1"/>
  <c r="I3734" i="7"/>
  <c r="J3734" i="7" s="1"/>
  <c r="I3754" i="7"/>
  <c r="J3754" i="7" s="1"/>
  <c r="I3774" i="7"/>
  <c r="J3774" i="7" s="1"/>
  <c r="I3794" i="7"/>
  <c r="J3794" i="7" s="1"/>
  <c r="I3814" i="7"/>
  <c r="J3814" i="7" s="1"/>
  <c r="I3834" i="7"/>
  <c r="J3834" i="7" s="1"/>
  <c r="I3854" i="7"/>
  <c r="J3854" i="7" s="1"/>
  <c r="I3874" i="7"/>
  <c r="J3874" i="7" s="1"/>
  <c r="I3894" i="7"/>
  <c r="J3894" i="7" s="1"/>
  <c r="I3914" i="7"/>
  <c r="J3914" i="7" s="1"/>
  <c r="I3934" i="7"/>
  <c r="J3934" i="7" s="1"/>
  <c r="I3954" i="7"/>
  <c r="J3954" i="7" s="1"/>
  <c r="I3974" i="7"/>
  <c r="J3974" i="7" s="1"/>
  <c r="I3994" i="7"/>
  <c r="J3994" i="7" s="1"/>
  <c r="I4014" i="7"/>
  <c r="J4014" i="7" s="1"/>
  <c r="I4034" i="7"/>
  <c r="J4034" i="7" s="1"/>
  <c r="I4054" i="7"/>
  <c r="J4054" i="7" s="1"/>
  <c r="I4074" i="7"/>
  <c r="J4074" i="7" s="1"/>
  <c r="I4094" i="7"/>
  <c r="J4094" i="7" s="1"/>
  <c r="I4114" i="7"/>
  <c r="J4114" i="7" s="1"/>
  <c r="I4134" i="7"/>
  <c r="J4134" i="7" s="1"/>
  <c r="I4154" i="7"/>
  <c r="J4154" i="7" s="1"/>
  <c r="I4174" i="7"/>
  <c r="J4174" i="7" s="1"/>
  <c r="I76" i="8" l="1"/>
  <c r="I18" i="8"/>
  <c r="I40" i="8"/>
  <c r="I172" i="8"/>
  <c r="I257" i="8"/>
  <c r="I252" i="8"/>
  <c r="I88" i="8"/>
  <c r="H16" i="8"/>
  <c r="I16" i="8" s="1"/>
  <c r="I250" i="8"/>
  <c r="I95" i="8"/>
  <c r="I23" i="8"/>
  <c r="H4" i="8"/>
  <c r="I4" i="8" s="1"/>
  <c r="I52" i="8"/>
  <c r="I392" i="8"/>
  <c r="I357" i="8"/>
  <c r="I408" i="8"/>
  <c r="H17" i="8"/>
  <c r="I17" i="8" s="1"/>
  <c r="I210" i="8"/>
  <c r="H5" i="8"/>
  <c r="I5" i="8" s="1"/>
  <c r="I11" i="8"/>
  <c r="I6" i="8"/>
  <c r="H80" i="8"/>
  <c r="I80" i="8" s="1"/>
  <c r="I64" i="8"/>
  <c r="I603" i="8"/>
  <c r="I35" i="8"/>
  <c r="H7" i="8"/>
  <c r="I7" i="8" s="1"/>
  <c r="I542" i="8"/>
  <c r="I100" i="8"/>
  <c r="H12" i="8"/>
  <c r="I12" i="8" s="1"/>
  <c r="H8" i="8"/>
  <c r="I8" i="8" s="1"/>
  <c r="I61" i="8"/>
  <c r="I435" i="8"/>
  <c r="I318" i="8"/>
  <c r="I632" i="8"/>
  <c r="I113" i="8"/>
</calcChain>
</file>

<file path=xl/sharedStrings.xml><?xml version="1.0" encoding="utf-8"?>
<sst xmlns="http://schemas.openxmlformats.org/spreadsheetml/2006/main" count="27235" uniqueCount="1621">
  <si>
    <t>No</t>
  </si>
  <si>
    <t>Buyer</t>
  </si>
  <si>
    <t>PO.Buyer</t>
  </si>
  <si>
    <t>Style</t>
  </si>
  <si>
    <t>Ex-Fact.Date</t>
  </si>
  <si>
    <t>Total</t>
  </si>
  <si>
    <t>FOB</t>
  </si>
  <si>
    <t>Amount</t>
  </si>
  <si>
    <t>SO No</t>
  </si>
  <si>
    <t>WO No</t>
  </si>
  <si>
    <t>Branch</t>
  </si>
  <si>
    <t>Factory</t>
  </si>
  <si>
    <t>Tarikan</t>
  </si>
  <si>
    <t>Source</t>
  </si>
  <si>
    <t>Cost.Type</t>
  </si>
  <si>
    <t>AGRON, INC.</t>
  </si>
  <si>
    <t>ADIDAS BRF, 5158607</t>
  </si>
  <si>
    <t>5.14</t>
  </si>
  <si>
    <t>KLB</t>
  </si>
  <si>
    <t>tarikan</t>
  </si>
  <si>
    <t>Schedule</t>
  </si>
  <si>
    <t>ADIDAS BRF, 5158611</t>
  </si>
  <si>
    <t>4.92</t>
  </si>
  <si>
    <t>MJ2</t>
  </si>
  <si>
    <t>ADIDAS BRF, 5157978</t>
  </si>
  <si>
    <t>5.83</t>
  </si>
  <si>
    <t>ADIDAS BRF, 5157989</t>
  </si>
  <si>
    <t>6.22</t>
  </si>
  <si>
    <t>ADIDAS BRF, 5158602</t>
  </si>
  <si>
    <t>5.63</t>
  </si>
  <si>
    <t>ADIDAS BRF, 5158598</t>
  </si>
  <si>
    <t>5.52</t>
  </si>
  <si>
    <t>ADIDAS BRF, 5158614</t>
  </si>
  <si>
    <t>ADIDAS BRF, 5158614XXL</t>
  </si>
  <si>
    <t>5.49</t>
  </si>
  <si>
    <t>ADIDAS BRF, 5158588</t>
  </si>
  <si>
    <t>5.82</t>
  </si>
  <si>
    <t>ADIDAS BRF, 5157994</t>
  </si>
  <si>
    <t>6.72</t>
  </si>
  <si>
    <t>ADIDAS BRF, 5157980</t>
  </si>
  <si>
    <t>6.25</t>
  </si>
  <si>
    <t>ADIDAS BRF, 5158039</t>
  </si>
  <si>
    <t>6.45</t>
  </si>
  <si>
    <t>ADIDAS BRF, 5158044</t>
  </si>
  <si>
    <t>ADIDAS BRF, 5158038</t>
  </si>
  <si>
    <t>ADIDAS BRF, 5158004</t>
  </si>
  <si>
    <t>6.04</t>
  </si>
  <si>
    <t>ADIDAS BRF, 5158585</t>
  </si>
  <si>
    <t>2.27</t>
  </si>
  <si>
    <t>ADIDAS BRF, 5158596</t>
  </si>
  <si>
    <t>MJ1</t>
  </si>
  <si>
    <t>ADIDAS BRF, 5158589</t>
  </si>
  <si>
    <t>ADIDAS BRF, 5158600</t>
  </si>
  <si>
    <t>ADIDAS BRF, 5158605</t>
  </si>
  <si>
    <t>ADIDAS BRF, 5158616</t>
  </si>
  <si>
    <t>ADIDAS BRF, 5158604</t>
  </si>
  <si>
    <t>ADIDAS BRF, 5158582</t>
  </si>
  <si>
    <t>5.71</t>
  </si>
  <si>
    <t>ADIDAS BRF, 5158592</t>
  </si>
  <si>
    <t>ADIDAS BRF, 5158583</t>
  </si>
  <si>
    <t>ADIDAS BRF, 5158583XXL</t>
  </si>
  <si>
    <t>6.02</t>
  </si>
  <si>
    <t>DAVID KURNIAWAN WINARTO</t>
  </si>
  <si>
    <t>DEEN &amp; JEAN, D&amp;J 2</t>
  </si>
  <si>
    <t>3.34</t>
  </si>
  <si>
    <t>SMPL</t>
  </si>
  <si>
    <t>CMT</t>
  </si>
  <si>
    <t>DEEN &amp; JEAN, D&amp;J 3</t>
  </si>
  <si>
    <t>3.02</t>
  </si>
  <si>
    <t>DEEN &amp; JEAN, D&amp;J 1</t>
  </si>
  <si>
    <t>2.6</t>
  </si>
  <si>
    <t>DEEN &amp; JEAN, D&amp;J 6</t>
  </si>
  <si>
    <t>4.13</t>
  </si>
  <si>
    <t>DEEN &amp; JEAN, D&amp;J 7</t>
  </si>
  <si>
    <t>3.49</t>
  </si>
  <si>
    <t>DEEN &amp; JEAN, D&amp;J 8</t>
  </si>
  <si>
    <t>KANMO RETAIL GROUP</t>
  </si>
  <si>
    <t>MOTHER CARE, HC877</t>
  </si>
  <si>
    <t>5.48</t>
  </si>
  <si>
    <t>CVA2</t>
  </si>
  <si>
    <t>MOTHER CARE, HD118</t>
  </si>
  <si>
    <t>11.61</t>
  </si>
  <si>
    <t>CVA</t>
  </si>
  <si>
    <t>MOTHER CARE, HD121</t>
  </si>
  <si>
    <t>9.35</t>
  </si>
  <si>
    <t>MOTHER CARE, HD114</t>
  </si>
  <si>
    <t>5.81</t>
  </si>
  <si>
    <t>MOTHER CARE, HC639</t>
  </si>
  <si>
    <t>7.42</t>
  </si>
  <si>
    <t>MOTHER CARE, HC659</t>
  </si>
  <si>
    <t>7.10</t>
  </si>
  <si>
    <t>MOTHER CARE, HD540</t>
  </si>
  <si>
    <t>3.39</t>
  </si>
  <si>
    <t>MOTHER CARE, HD502</t>
  </si>
  <si>
    <t>8.39</t>
  </si>
  <si>
    <t>MOTHER CARE, HD500</t>
  </si>
  <si>
    <t>7.74</t>
  </si>
  <si>
    <t>MOTHER CARE, HD508</t>
  </si>
  <si>
    <t>2.84</t>
  </si>
  <si>
    <t>MOTHER CARE, HD503</t>
  </si>
  <si>
    <t>2.90</t>
  </si>
  <si>
    <t>MOTHER CARE, HD544</t>
  </si>
  <si>
    <t>MOTHER CARE, HD551</t>
  </si>
  <si>
    <t>3.06</t>
  </si>
  <si>
    <t>MOTHER CARE, HD591</t>
  </si>
  <si>
    <t>8.26</t>
  </si>
  <si>
    <t>MOTHER CARE, HD597</t>
  </si>
  <si>
    <t>MOTHER CARE, HD542</t>
  </si>
  <si>
    <t>8.06</t>
  </si>
  <si>
    <t>MOTHER CARE, HD499</t>
  </si>
  <si>
    <t>MOTHER CARE, HD549</t>
  </si>
  <si>
    <t>MOTHER CARE, HD618</t>
  </si>
  <si>
    <t>MOTHER CARE, HD629</t>
  </si>
  <si>
    <t>9.52</t>
  </si>
  <si>
    <t>MOTHER CARE, HD605</t>
  </si>
  <si>
    <t>MOTHER CARE, HD509</t>
  </si>
  <si>
    <t>MOTHER CARE, HD507</t>
  </si>
  <si>
    <t>5.32</t>
  </si>
  <si>
    <t>MOTHER CARE, HD547</t>
  </si>
  <si>
    <t>MOTHER CARE, HD553</t>
  </si>
  <si>
    <t>MOTHER CARE, HC855</t>
  </si>
  <si>
    <t>MOTHER CARE, HC927</t>
  </si>
  <si>
    <t>RS MITRA KELUARGA</t>
  </si>
  <si>
    <t>8.01</t>
  </si>
  <si>
    <t>CHW</t>
  </si>
  <si>
    <t>7.37</t>
  </si>
  <si>
    <t>7.69</t>
  </si>
  <si>
    <t>8.97</t>
  </si>
  <si>
    <t>5.22</t>
  </si>
  <si>
    <t>CNJ2</t>
  </si>
  <si>
    <t>5.67</t>
  </si>
  <si>
    <t>ADIDAS BRF, 5158610</t>
  </si>
  <si>
    <t>5.38</t>
  </si>
  <si>
    <t>ADIDAS BRF, 5158615</t>
  </si>
  <si>
    <t>ADIDAS BRF, 5158620</t>
  </si>
  <si>
    <t>MARUBENI CORPORATION JEPANG</t>
  </si>
  <si>
    <t>AUE25600</t>
  </si>
  <si>
    <t>COCOS-S# GA-3910</t>
  </si>
  <si>
    <t>4.23</t>
  </si>
  <si>
    <t>CBA</t>
  </si>
  <si>
    <t>CMTP</t>
  </si>
  <si>
    <t>ADIDAS BRF, 5155037</t>
  </si>
  <si>
    <t>5.11</t>
  </si>
  <si>
    <t>ADIDAS BRF, 5151821</t>
  </si>
  <si>
    <t>5.57</t>
  </si>
  <si>
    <t>ADIDAS BRF, 5151821XXL</t>
  </si>
  <si>
    <t>5.98</t>
  </si>
  <si>
    <t>SHINATOMO CO .,LTD</t>
  </si>
  <si>
    <t>JI20240113A</t>
  </si>
  <si>
    <t>JTEKT, 0050011871</t>
  </si>
  <si>
    <t>6.80</t>
  </si>
  <si>
    <t>JTEKT, 0050012041</t>
  </si>
  <si>
    <t>JTEKT, 0050011901</t>
  </si>
  <si>
    <t>JTEKT, 0050012031</t>
  </si>
  <si>
    <t>JI20240113C</t>
  </si>
  <si>
    <t>JTEKT, 0050012061</t>
  </si>
  <si>
    <t>4.30</t>
  </si>
  <si>
    <t>ADIDAS BRF, 5158042</t>
  </si>
  <si>
    <t>4.93</t>
  </si>
  <si>
    <t>ADIDAS BRF, 5158041</t>
  </si>
  <si>
    <t>ADIDAS BRF, 5158041XXL</t>
  </si>
  <si>
    <t>5.28</t>
  </si>
  <si>
    <t>PO-0000075</t>
  </si>
  <si>
    <t>ADIDAS BRF, 5158610XXL</t>
  </si>
  <si>
    <t>5.78</t>
  </si>
  <si>
    <t>PO-0000076</t>
  </si>
  <si>
    <t>ADIDAS BRF, 5158617</t>
  </si>
  <si>
    <t>PO-0000077</t>
  </si>
  <si>
    <t>ADIDAS CNECK, 5157982</t>
  </si>
  <si>
    <t>7.44</t>
  </si>
  <si>
    <t>ADIDAS TATO, 5157998</t>
  </si>
  <si>
    <t>6.41</t>
  </si>
  <si>
    <t>ADIDAS TATO, 5158006</t>
  </si>
  <si>
    <t>ADIDAS BRF, 5157983</t>
  </si>
  <si>
    <t>ADIDAS BRF, 5157983XXL</t>
  </si>
  <si>
    <t>6.49</t>
  </si>
  <si>
    <t>ADIDAS BRF, 5157992</t>
  </si>
  <si>
    <t>ADIDAS BRF, 5157992XXL</t>
  </si>
  <si>
    <t>JI20240113B</t>
  </si>
  <si>
    <t>JTEKT,0050011911</t>
  </si>
  <si>
    <t>6.75</t>
  </si>
  <si>
    <t>JTEKT, 0050012051</t>
  </si>
  <si>
    <t>PT SEASCAPE SURVEYS INDONESIA</t>
  </si>
  <si>
    <t>SEASCAPE</t>
  </si>
  <si>
    <t>102.03</t>
  </si>
  <si>
    <t>ADIDAS BRF, 5157977</t>
  </si>
  <si>
    <t>ADIDAS BRF, 5157977XXL</t>
  </si>
  <si>
    <t>RED WING SHOE COMPANY LLC</t>
  </si>
  <si>
    <t>20.24</t>
  </si>
  <si>
    <t>MARUBENI FASHION LINK LTD.</t>
  </si>
  <si>
    <t>NISHIMATSUYA, EC24AH54142N</t>
  </si>
  <si>
    <t>1.00</t>
  </si>
  <si>
    <t>NISHIMATSUYA, EC24AH24140N</t>
  </si>
  <si>
    <t>1.04</t>
  </si>
  <si>
    <t>NISHIMATSUYA, EC24AH54145N</t>
  </si>
  <si>
    <t>NISHIMATSUYA, S#EC24AH58106</t>
  </si>
  <si>
    <t>H&amp;M</t>
  </si>
  <si>
    <t>891895-7987</t>
  </si>
  <si>
    <t>HNM BOXER, DK</t>
  </si>
  <si>
    <t>7.16</t>
  </si>
  <si>
    <t>HNM BOXER, CH</t>
  </si>
  <si>
    <t>HNM BOXER, CO</t>
  </si>
  <si>
    <t>HNM BOXER, EC</t>
  </si>
  <si>
    <t>HNM BOXER, PA</t>
  </si>
  <si>
    <t>HNM BOXER, SE</t>
  </si>
  <si>
    <t>HNM BOXER, NLPL</t>
  </si>
  <si>
    <t>HNM BOXER, TR</t>
  </si>
  <si>
    <t>HNM BOXER, MX</t>
  </si>
  <si>
    <t>HNM BOXER, ME</t>
  </si>
  <si>
    <t>HNM BOXER, IX</t>
  </si>
  <si>
    <t>894130-7987</t>
  </si>
  <si>
    <t>HNM BOXER, SW</t>
  </si>
  <si>
    <t>6.95</t>
  </si>
  <si>
    <t>HNM BOXER, OT</t>
  </si>
  <si>
    <t>EIGERINDO MULTI PRODUK INDUSTRI, PT.</t>
  </si>
  <si>
    <t>EIGER, 910008637</t>
  </si>
  <si>
    <t>15.27</t>
  </si>
  <si>
    <t>EIGER, 910008640</t>
  </si>
  <si>
    <t>10.67</t>
  </si>
  <si>
    <t>HEXAPOLE COMPANY LIMITED</t>
  </si>
  <si>
    <t>SC230048</t>
  </si>
  <si>
    <t>MEC, 6018294</t>
  </si>
  <si>
    <t>7.25</t>
  </si>
  <si>
    <t>CJL</t>
  </si>
  <si>
    <t>SC230055</t>
  </si>
  <si>
    <t>MEC, 5060009</t>
  </si>
  <si>
    <t>6.1</t>
  </si>
  <si>
    <t>SC230054</t>
  </si>
  <si>
    <t>MEC, 5060535</t>
  </si>
  <si>
    <t>SC230049</t>
  </si>
  <si>
    <t>MEC, 6018328</t>
  </si>
  <si>
    <t>5.25</t>
  </si>
  <si>
    <t>APPTEX</t>
  </si>
  <si>
    <t>180124/AGS/CTLST PP/001</t>
  </si>
  <si>
    <t>APPTEX UNDERWEAR,DROE243071</t>
  </si>
  <si>
    <t>1.92</t>
  </si>
  <si>
    <t>APPTEX UNDERWEAR,DROE243072</t>
  </si>
  <si>
    <t>APPTEX UNDERWEAR,DROE243074</t>
  </si>
  <si>
    <t>APPTEX UNDERWEAR,DROE243073</t>
  </si>
  <si>
    <t>APPTEX UNDERWEAR,DROE243070</t>
  </si>
  <si>
    <t>AUC28800</t>
  </si>
  <si>
    <t>ASAHICHO, S# 8409</t>
  </si>
  <si>
    <t>3.52</t>
  </si>
  <si>
    <t>ASAHICHO, S# 8408</t>
  </si>
  <si>
    <t>2.95</t>
  </si>
  <si>
    <t>7.05</t>
  </si>
  <si>
    <t>YAYASAN BUDDHA TZU CHI MEDIKA INDONESIA</t>
  </si>
  <si>
    <t>TZU CHI HOSPITAL</t>
  </si>
  <si>
    <t>3.72</t>
  </si>
  <si>
    <t>MOTHER CARE, HC612</t>
  </si>
  <si>
    <t>MOTHER CARE, HC912</t>
  </si>
  <si>
    <t>MOTHER CARE, HD517</t>
  </si>
  <si>
    <t>MOTHER CARE, HD524</t>
  </si>
  <si>
    <t>MOTHER CARE, HD578</t>
  </si>
  <si>
    <t>MOTHER CARE, HD528</t>
  </si>
  <si>
    <t>MOTHER CARE, HD583</t>
  </si>
  <si>
    <t>MOTHER CARE, HD521</t>
  </si>
  <si>
    <t>MOTHER CARE, HD589</t>
  </si>
  <si>
    <t>PT.VIGINDO INTIUSAHA PERDANA</t>
  </si>
  <si>
    <t>8GG24_0301</t>
  </si>
  <si>
    <t>PT. VIGINDO INTIUSAHA PERDANA</t>
  </si>
  <si>
    <t>1.32</t>
  </si>
  <si>
    <t>ASMARA KARYA ABADI, PT.</t>
  </si>
  <si>
    <t>M-HPO023122</t>
  </si>
  <si>
    <t>SKECHERS-S# KIRA (SK2152)</t>
  </si>
  <si>
    <t>M-HPO023123</t>
  </si>
  <si>
    <t>M-HPO023120</t>
  </si>
  <si>
    <t>SKECHERS-S# MARINA (SK2151)</t>
  </si>
  <si>
    <t>5.03</t>
  </si>
  <si>
    <t>M-HPO023121</t>
  </si>
  <si>
    <t>EIGER, 910007674</t>
  </si>
  <si>
    <t>5.50</t>
  </si>
  <si>
    <t>BP1070</t>
  </si>
  <si>
    <t>KAZEN-S# 155-99</t>
  </si>
  <si>
    <t>1.6</t>
  </si>
  <si>
    <t>BP1119</t>
  </si>
  <si>
    <t>KAZEN-S# 133-78</t>
  </si>
  <si>
    <t>1.65</t>
  </si>
  <si>
    <t>KAZEN-S# 133-92</t>
  </si>
  <si>
    <t>KAZEN-S# 154-91</t>
  </si>
  <si>
    <t>KAZEN-S# 133-85</t>
  </si>
  <si>
    <t>KAZEN-S# 133-98</t>
  </si>
  <si>
    <t>KAZEN-S# 136-91</t>
  </si>
  <si>
    <t>KAZEN-S# 136-92</t>
  </si>
  <si>
    <t>KAZEN-S# 154-92</t>
  </si>
  <si>
    <t>KAZEN-S# 155-78</t>
  </si>
  <si>
    <t>KAZEN-S# 155-85</t>
  </si>
  <si>
    <t>KAZEN-S# 155-93</t>
  </si>
  <si>
    <t>KAZEN-S# 155-98</t>
  </si>
  <si>
    <t>ADIDAS BRF, 5158722</t>
  </si>
  <si>
    <t>ADIDAS BRF, 5158722XXL</t>
  </si>
  <si>
    <t>6.92</t>
  </si>
  <si>
    <t>ADIDAS BRF, 5158037</t>
  </si>
  <si>
    <t>PO-0000074</t>
  </si>
  <si>
    <t>ADIDAS BRF, 5158058</t>
  </si>
  <si>
    <t>ADIDAS BRF, 5158059</t>
  </si>
  <si>
    <t>ADIDAS BRF, 5158586</t>
  </si>
  <si>
    <t>ADIDAS BRF, 5158586XXL</t>
  </si>
  <si>
    <t>ADIDAS BRF, 5158611XXL</t>
  </si>
  <si>
    <t>ADIDAS BRF, 5158594</t>
  </si>
  <si>
    <t>ADIDAS BRF, 5158594XXL</t>
  </si>
  <si>
    <t>ADIDAS BRF, 5158596XXL</t>
  </si>
  <si>
    <t>ADIDAS BRF, 5158602XXL</t>
  </si>
  <si>
    <t>ADIDAS BRF, 5158587</t>
  </si>
  <si>
    <t>ADIDAS BRF, 5158587XXL</t>
  </si>
  <si>
    <t>ADIDAS BRF, 5158603</t>
  </si>
  <si>
    <t>ADIDAS BRF, 5158009</t>
  </si>
  <si>
    <t>2.13</t>
  </si>
  <si>
    <t>ADIDAS BRF, 5158607XXL</t>
  </si>
  <si>
    <t>1.43</t>
  </si>
  <si>
    <t>5.18</t>
  </si>
  <si>
    <t>5.6</t>
  </si>
  <si>
    <t>5.15</t>
  </si>
  <si>
    <t>6.99</t>
  </si>
  <si>
    <t>6.36</t>
  </si>
  <si>
    <t>1.93</t>
  </si>
  <si>
    <t>1.9</t>
  </si>
  <si>
    <t>ADIDAS BRF, 5157996</t>
  </si>
  <si>
    <t>6.39</t>
  </si>
  <si>
    <t>ADIDAS BRF, 5158001</t>
  </si>
  <si>
    <t>ADIDAS BRF, 5158592XXL</t>
  </si>
  <si>
    <t>ADIDAS BRF, 5158001XXL</t>
  </si>
  <si>
    <t>6.88</t>
  </si>
  <si>
    <t>HNM BOXER, DE</t>
  </si>
  <si>
    <t>HNM BOXER, LD</t>
  </si>
  <si>
    <t>HNM BOXER, LH</t>
  </si>
  <si>
    <t>HNM BOXER, NLOE</t>
  </si>
  <si>
    <t>HNM BOXER, NLGB</t>
  </si>
  <si>
    <t>HNM BOXER, HR</t>
  </si>
  <si>
    <t>HNM BOXER, RS</t>
  </si>
  <si>
    <t>COCOS-S# GA-3915</t>
  </si>
  <si>
    <t>3.26</t>
  </si>
  <si>
    <t>ADIDAS BRF, 5158043</t>
  </si>
  <si>
    <t>ADIDAS BRF, 5158060</t>
  </si>
  <si>
    <t>ADIDAS BRF, 5158060XXL</t>
  </si>
  <si>
    <t>ADIDAS BRF, 5158584</t>
  </si>
  <si>
    <t>ADIDAS BRF, 5158584XXL</t>
  </si>
  <si>
    <t>ADIDAS BRF, 5158599</t>
  </si>
  <si>
    <t>ADIDAS BRF, 5158599XXL</t>
  </si>
  <si>
    <t>ADIDAS BRF, 5158615XXL</t>
  </si>
  <si>
    <t>ADIDAS BRF, 5157997</t>
  </si>
  <si>
    <t>ADIDAS BRF, 5157991</t>
  </si>
  <si>
    <t>ADIDAS BRF, 5157991XXL</t>
  </si>
  <si>
    <t>ADIDAS BRF, 5157980XXL</t>
  </si>
  <si>
    <t>ADIDAS BRF, 5157985</t>
  </si>
  <si>
    <t>ADIDAS BRF, 5157985XXL</t>
  </si>
  <si>
    <t>7.3</t>
  </si>
  <si>
    <t>ADIDAS BRF, 5157994XXL</t>
  </si>
  <si>
    <t>ADIDAS BRF, 5158002</t>
  </si>
  <si>
    <t>ADIDAS BRF, 5158002XXL</t>
  </si>
  <si>
    <t>ADIDAS BRF, 5158609</t>
  </si>
  <si>
    <t>ADIDAS BRF, 5158613</t>
  </si>
  <si>
    <t>ADIDAS BRF, 5158591</t>
  </si>
  <si>
    <t>ADIDAS BRF, 5158590</t>
  </si>
  <si>
    <t>ADIDAS BRF, 5158590XXL</t>
  </si>
  <si>
    <t>ADIDAS BRF, 5158619</t>
  </si>
  <si>
    <t>ADIDAS BRF, 5158619XXL</t>
  </si>
  <si>
    <t>ADIDAS BRF, 5158618</t>
  </si>
  <si>
    <t>ADIDAS BRF, 5158618XXL</t>
  </si>
  <si>
    <t>ADIDAS BRF, 5158007</t>
  </si>
  <si>
    <t>ADIDAS BRF, 5158007XXL</t>
  </si>
  <si>
    <t>5.07</t>
  </si>
  <si>
    <t>Partial</t>
  </si>
  <si>
    <t>1.44</t>
  </si>
  <si>
    <t>1.42</t>
  </si>
  <si>
    <t>Total Output</t>
  </si>
  <si>
    <t>Blc Output</t>
  </si>
  <si>
    <t>mei</t>
  </si>
  <si>
    <t>blc</t>
  </si>
  <si>
    <t>line</t>
  </si>
  <si>
    <t>L1A</t>
  </si>
  <si>
    <t>L1B</t>
  </si>
  <si>
    <t>L2A</t>
  </si>
  <si>
    <t>L2B</t>
  </si>
  <si>
    <t>L3A</t>
  </si>
  <si>
    <t>L3B</t>
  </si>
  <si>
    <t>QTY ORDER / LINE</t>
  </si>
  <si>
    <t>EX FACTORY</t>
  </si>
  <si>
    <t>status tarikan</t>
  </si>
  <si>
    <t>total output</t>
  </si>
  <si>
    <t>WO</t>
  </si>
  <si>
    <t>OR</t>
  </si>
  <si>
    <t>PO.Ref</t>
  </si>
  <si>
    <t>Line</t>
  </si>
  <si>
    <t>Qty</t>
  </si>
  <si>
    <t>In.Sewing</t>
  </si>
  <si>
    <t>End.Sewing</t>
  </si>
  <si>
    <t>Bln.Prd</t>
  </si>
  <si>
    <t>Deliv.Ori</t>
  </si>
  <si>
    <t>Status</t>
  </si>
  <si>
    <t>Bln.Deliv</t>
  </si>
  <si>
    <t>CM</t>
  </si>
  <si>
    <t>Am.CM</t>
  </si>
  <si>
    <t>Am.FOB</t>
  </si>
  <si>
    <t>Kat</t>
  </si>
  <si>
    <t>04.Apr</t>
  </si>
  <si>
    <t>Ontime</t>
  </si>
  <si>
    <t>05.May</t>
  </si>
  <si>
    <t>5152376XXL</t>
  </si>
  <si>
    <t>5158060XXL</t>
  </si>
  <si>
    <t>5158614XXL</t>
  </si>
  <si>
    <t>5158584XXL</t>
  </si>
  <si>
    <t>06.Jun</t>
  </si>
  <si>
    <t>5158043XXL</t>
  </si>
  <si>
    <t>Delay</t>
  </si>
  <si>
    <t>5158042XXL</t>
  </si>
  <si>
    <t>Tanggal</t>
  </si>
  <si>
    <t>Time</t>
  </si>
  <si>
    <t>SPV</t>
  </si>
  <si>
    <t>Jml.OP</t>
  </si>
  <si>
    <t>Jam1</t>
  </si>
  <si>
    <t>Jam2</t>
  </si>
  <si>
    <t>Jam3</t>
  </si>
  <si>
    <t>Jam4</t>
  </si>
  <si>
    <t>Jam5</t>
  </si>
  <si>
    <t>Jam6</t>
  </si>
  <si>
    <t>Jam7</t>
  </si>
  <si>
    <t>Jam8</t>
  </si>
  <si>
    <t>Jam9</t>
  </si>
  <si>
    <t>Jam10</t>
  </si>
  <si>
    <t>Jam11</t>
  </si>
  <si>
    <t>Jam12</t>
  </si>
  <si>
    <t>Jam13</t>
  </si>
  <si>
    <t>Jam14</t>
  </si>
  <si>
    <t>L1</t>
  </si>
  <si>
    <t>COCOS</t>
  </si>
  <si>
    <t>SRI MULYANI</t>
  </si>
  <si>
    <t>L2</t>
  </si>
  <si>
    <t>ARYANI</t>
  </si>
  <si>
    <t>L3</t>
  </si>
  <si>
    <t>SUGIYATI</t>
  </si>
  <si>
    <t>TOYOTA B-3263</t>
  </si>
  <si>
    <t>SHINATOMO</t>
  </si>
  <si>
    <t>NANIK</t>
  </si>
  <si>
    <t>DONA</t>
  </si>
  <si>
    <t>KZN397-80</t>
  </si>
  <si>
    <t>KAZEN</t>
  </si>
  <si>
    <t>ATUN</t>
  </si>
  <si>
    <t>L4</t>
  </si>
  <si>
    <t>133-93</t>
  </si>
  <si>
    <t>TUTIK</t>
  </si>
  <si>
    <t>L5</t>
  </si>
  <si>
    <t>OREGON</t>
  </si>
  <si>
    <t>LOKAL</t>
  </si>
  <si>
    <t>NUR H</t>
  </si>
  <si>
    <t>L6</t>
  </si>
  <si>
    <t>SUMARSI</t>
  </si>
  <si>
    <t>EC24AH54145</t>
  </si>
  <si>
    <t>NISHIMATSUYA</t>
  </si>
  <si>
    <t>EKA</t>
  </si>
  <si>
    <t>LARAS</t>
  </si>
  <si>
    <t>KZN839-90</t>
  </si>
  <si>
    <t>FITRI</t>
  </si>
  <si>
    <t>IDA</t>
  </si>
  <si>
    <t>SK 2140 FLEET</t>
  </si>
  <si>
    <t>SKECHERS</t>
  </si>
  <si>
    <t>AMBAR</t>
  </si>
  <si>
    <t>EC24AH54142</t>
  </si>
  <si>
    <t>YANTI</t>
  </si>
  <si>
    <t>SK 2141 SPRINT</t>
  </si>
  <si>
    <t>EC24AH24140</t>
  </si>
  <si>
    <t>ANISA</t>
  </si>
  <si>
    <t>WIJI</t>
  </si>
  <si>
    <t>L7</t>
  </si>
  <si>
    <t>PUJI</t>
  </si>
  <si>
    <t>L8</t>
  </si>
  <si>
    <t>ENI</t>
  </si>
  <si>
    <t>L9</t>
  </si>
  <si>
    <t>WAWAN</t>
  </si>
  <si>
    <t>L10</t>
  </si>
  <si>
    <t>DIAH</t>
  </si>
  <si>
    <t>SKIRT LOWRYS FARM JPN</t>
  </si>
  <si>
    <t>STYLEM</t>
  </si>
  <si>
    <t>DINI</t>
  </si>
  <si>
    <t>SEPTIANA</t>
  </si>
  <si>
    <t>MIYAMORI SNW-875N</t>
  </si>
  <si>
    <t>MIYAMORI</t>
  </si>
  <si>
    <t>CARMINI</t>
  </si>
  <si>
    <t>MIYAMORI SNW-7711</t>
  </si>
  <si>
    <t>MIYAMORI SW-5701Q</t>
  </si>
  <si>
    <t>MIYAMORI SNA-6801</t>
  </si>
  <si>
    <t>MIYAMORI SNW-7700</t>
  </si>
  <si>
    <t>MIYAMORI SNA-7802 (2)</t>
  </si>
  <si>
    <t>MIYAMORI SNW-6700</t>
  </si>
  <si>
    <t>MIYAMORI SNA-6802</t>
  </si>
  <si>
    <t>MIYAMORI SA-5801Q</t>
  </si>
  <si>
    <t>MIYAMORI ATA-891Q</t>
  </si>
  <si>
    <t>MIYAMORI SNA-7810 (2)</t>
  </si>
  <si>
    <t>MIYAMORI SNW-6401</t>
  </si>
  <si>
    <t>AULIA</t>
  </si>
  <si>
    <t>MIYAMORI SW-5202Q</t>
  </si>
  <si>
    <t>SHINGIRO UNDERSHIRT</t>
  </si>
  <si>
    <t>EIGER</t>
  </si>
  <si>
    <t>983464-D</t>
  </si>
  <si>
    <t>ADIDAS</t>
  </si>
  <si>
    <t>IYAH</t>
  </si>
  <si>
    <t>BERGANS</t>
  </si>
  <si>
    <t>LlNA</t>
  </si>
  <si>
    <t>WIDIA</t>
  </si>
  <si>
    <t>ENO</t>
  </si>
  <si>
    <t>6115-57</t>
  </si>
  <si>
    <t>RED WING</t>
  </si>
  <si>
    <t>DEDE W</t>
  </si>
  <si>
    <t>TINA</t>
  </si>
  <si>
    <t>L11</t>
  </si>
  <si>
    <t>982979-A</t>
  </si>
  <si>
    <t>DEDEH</t>
  </si>
  <si>
    <t>L12</t>
  </si>
  <si>
    <t>979393-I</t>
  </si>
  <si>
    <t>DEDE.R</t>
  </si>
  <si>
    <t>LATIFAH</t>
  </si>
  <si>
    <t>MEYTINA</t>
  </si>
  <si>
    <t>MURYATI</t>
  </si>
  <si>
    <t>LENI</t>
  </si>
  <si>
    <t>BAETY</t>
  </si>
  <si>
    <t>ROKHATUN</t>
  </si>
  <si>
    <t>DESRI</t>
  </si>
  <si>
    <t>IMAS</t>
  </si>
  <si>
    <t>NENG</t>
  </si>
  <si>
    <t>ROS</t>
  </si>
  <si>
    <t>L13</t>
  </si>
  <si>
    <t>61805-54</t>
  </si>
  <si>
    <t>SHINGIRO UNDERPANT</t>
  </si>
  <si>
    <t>WS RUN THE FUN HOODIED</t>
  </si>
  <si>
    <t>EC24AH28142</t>
  </si>
  <si>
    <t>EC24AH24140N</t>
  </si>
  <si>
    <t>EC24AH28145</t>
  </si>
  <si>
    <t>ARGOUND ACTIVE SS</t>
  </si>
  <si>
    <t>155-98</t>
  </si>
  <si>
    <t>133-78</t>
  </si>
  <si>
    <t>133-98</t>
  </si>
  <si>
    <t>EC24AH54142N</t>
  </si>
  <si>
    <t>AGRESS ACT SP</t>
  </si>
  <si>
    <t>SCRUB BAWAHAN PERAWAT WANITA</t>
  </si>
  <si>
    <t>MITRA KELUARGA</t>
  </si>
  <si>
    <t>SCRUB ATASAN PERAWAT WANITA</t>
  </si>
  <si>
    <t>ARGOUN ACTIVE LS</t>
  </si>
  <si>
    <t>EC24AH54145N</t>
  </si>
  <si>
    <t>SK2147DAX</t>
  </si>
  <si>
    <t>SK2140 FLEET</t>
  </si>
  <si>
    <t>SK2142 DASH</t>
  </si>
  <si>
    <t>SK2141 SPRINT</t>
  </si>
  <si>
    <t>MAUNA LOA LS ACTIVE</t>
  </si>
  <si>
    <t>JTEKT PANTS B-3534</t>
  </si>
  <si>
    <t>133-92</t>
  </si>
  <si>
    <t>SK2150 AUGUST</t>
  </si>
  <si>
    <t>EC24AH28141</t>
  </si>
  <si>
    <t>982980-A</t>
  </si>
  <si>
    <t>972979-A</t>
  </si>
  <si>
    <t>979413-D</t>
  </si>
  <si>
    <t>61805-57</t>
  </si>
  <si>
    <t>982393-G</t>
  </si>
  <si>
    <t>982983-B</t>
  </si>
  <si>
    <t>RAINTOUR BOARD</t>
  </si>
  <si>
    <t>133-85</t>
  </si>
  <si>
    <t>SK2153 LAKE</t>
  </si>
  <si>
    <t>136-91</t>
  </si>
  <si>
    <t>155-93</t>
  </si>
  <si>
    <t>HD 114</t>
  </si>
  <si>
    <t>MOTHERCRAE</t>
  </si>
  <si>
    <t>HC 855</t>
  </si>
  <si>
    <t>136-92</t>
  </si>
  <si>
    <t>155-95</t>
  </si>
  <si>
    <t>LC24</t>
  </si>
  <si>
    <t>BIENSI</t>
  </si>
  <si>
    <t>136-98</t>
  </si>
  <si>
    <t>133-83</t>
  </si>
  <si>
    <t>154-91</t>
  </si>
  <si>
    <t>EC24AH58141</t>
  </si>
  <si>
    <t>HC 612</t>
  </si>
  <si>
    <t>MOTHERCARE</t>
  </si>
  <si>
    <t>HD 118</t>
  </si>
  <si>
    <t>EC24AH24140N-1</t>
  </si>
  <si>
    <t>SCRUB ATASAN PERAWAT WANITA/ABU MUDA</t>
  </si>
  <si>
    <t>MANSET PERAWAT/SILVER</t>
  </si>
  <si>
    <t>SCRUB BAWAHAN PERAWAT WANITA/ABU MUDA</t>
  </si>
  <si>
    <t>BAWAHAN PENUNJANG MEDIS</t>
  </si>
  <si>
    <t>154-92</t>
  </si>
  <si>
    <t>ATASAN PENUNJANG MEDIS</t>
  </si>
  <si>
    <t>133-61</t>
  </si>
  <si>
    <t>133-91</t>
  </si>
  <si>
    <t>155-91</t>
  </si>
  <si>
    <t>EC24AH54141</t>
  </si>
  <si>
    <t>HD 912</t>
  </si>
  <si>
    <t>EC24AH24140-1</t>
  </si>
  <si>
    <t>HC 659</t>
  </si>
  <si>
    <t>HC 927</t>
  </si>
  <si>
    <t>133-65</t>
  </si>
  <si>
    <t>MANSET PERAWAT</t>
  </si>
  <si>
    <t>MANSET DOKTER 1</t>
  </si>
  <si>
    <t>MANSET DOKTER 2</t>
  </si>
  <si>
    <t>MANSET PENUNJANG MEDIS</t>
  </si>
  <si>
    <t>BAWAHAN PENUNJANG MEDIS FARMASI WANITA</t>
  </si>
  <si>
    <t>133-73</t>
  </si>
  <si>
    <t>133-95</t>
  </si>
  <si>
    <t>MANSET PENUNJANG MEDIS 182344</t>
  </si>
  <si>
    <t>MANSET PERAWAT 182338</t>
  </si>
  <si>
    <t>MANSET  182465</t>
  </si>
  <si>
    <t>MANSET 182350</t>
  </si>
  <si>
    <t>MEC</t>
  </si>
  <si>
    <t>HD 583</t>
  </si>
  <si>
    <t>8409-12</t>
  </si>
  <si>
    <t>ASAHICHO</t>
  </si>
  <si>
    <t>ATASAN PENUNJANG MEDIS FARMASI WANITA</t>
  </si>
  <si>
    <t>MANSET 182348</t>
  </si>
  <si>
    <t>RAINTOUR BOARD 2</t>
  </si>
  <si>
    <t>MANSET  182484</t>
  </si>
  <si>
    <t>155-78</t>
  </si>
  <si>
    <t>WANDERHAUL SWEATSHIRT</t>
  </si>
  <si>
    <t>SMO0050011871</t>
  </si>
  <si>
    <t>SHINATOMO J-TEKT</t>
  </si>
  <si>
    <t>BAWAHAN PERAWAT WANITA 182458</t>
  </si>
  <si>
    <t>SK2152 KIRA</t>
  </si>
  <si>
    <t>EC24AH28106</t>
  </si>
  <si>
    <t>SK2143 DARE</t>
  </si>
  <si>
    <t>HD 121</t>
  </si>
  <si>
    <t>8409-07</t>
  </si>
  <si>
    <t>SCRUB ATASAN PERAWAT WANITA 182457</t>
  </si>
  <si>
    <t>HIJAB 182337</t>
  </si>
  <si>
    <t>SCRUB PENUNJANG MEDIS PRIA (BAWAHAN)</t>
  </si>
  <si>
    <t>EC24AH28116</t>
  </si>
  <si>
    <t>8408-07</t>
  </si>
  <si>
    <t>EC24AH58119</t>
  </si>
  <si>
    <t>HD 589</t>
  </si>
  <si>
    <t>61805-53</t>
  </si>
  <si>
    <t>EC24AH54145-2</t>
  </si>
  <si>
    <t>HD 521</t>
  </si>
  <si>
    <t>HC 639</t>
  </si>
  <si>
    <t>SCRUB PENUNJANG MEDIS FARMASI PRIA (BAWAHAN)</t>
  </si>
  <si>
    <t>SCRUB PERAWAT PRIA (BAWAHAN)</t>
  </si>
  <si>
    <t>HIJAB 182463</t>
  </si>
  <si>
    <t>HIJAB 182343</t>
  </si>
  <si>
    <t>HD 517</t>
  </si>
  <si>
    <t>BAWAHAN PENUNJANG MEDIS WANITA 182477</t>
  </si>
  <si>
    <t>MENS TACTRAIL LIGH SHORT</t>
  </si>
  <si>
    <t>BOXER SHORT</t>
  </si>
  <si>
    <t>BYFORD</t>
  </si>
  <si>
    <t>HIJAB 182347</t>
  </si>
  <si>
    <t>BAWAHAN PENUNJANG MEDIS FARMASI WANITA 182488</t>
  </si>
  <si>
    <t>155-85</t>
  </si>
  <si>
    <t>HD 578</t>
  </si>
  <si>
    <t>SCRUB PENUNJANG MEDIS PRIA (ATASAN)</t>
  </si>
  <si>
    <t>PARTY PANTS UNDERWEAR</t>
  </si>
  <si>
    <t>CATALYST</t>
  </si>
  <si>
    <t>HIJAB 182349</t>
  </si>
  <si>
    <t>HIJAB 182482</t>
  </si>
  <si>
    <t>HIJAB 182505</t>
  </si>
  <si>
    <t>HIJAB 182353</t>
  </si>
  <si>
    <t>HD 612</t>
  </si>
  <si>
    <t>ATASAN PENUNJANG MEDIS FARMASI WANITA 182486</t>
  </si>
  <si>
    <t>SCRUB ATASAN PERAWAT WANITA 182562</t>
  </si>
  <si>
    <t>SCRUB PERAWAT PRIA (ATASAN)</t>
  </si>
  <si>
    <t>SCRUB PENUNJANG MEDIS FARMASI PRIA (ATASAN)</t>
  </si>
  <si>
    <t>EC24AH58106</t>
  </si>
  <si>
    <t>HD 500</t>
  </si>
  <si>
    <t>FAJAR</t>
  </si>
  <si>
    <t>NINING</t>
  </si>
  <si>
    <t>HD 524</t>
  </si>
  <si>
    <t>ATASAN PENUNJANG MEDIS WANITA 182475</t>
  </si>
  <si>
    <t>182133 total</t>
  </si>
  <si>
    <t>4/30/2024 total</t>
  </si>
  <si>
    <t>con</t>
  </si>
  <si>
    <t>cf ekspor plann</t>
  </si>
  <si>
    <t>181645-CBA-L1</t>
  </si>
  <si>
    <t>181645-CBA-L2</t>
  </si>
  <si>
    <t>181645-CBA-L3</t>
  </si>
  <si>
    <t>181852-CNJ2-L1</t>
  </si>
  <si>
    <t>181852-CNJ2-L2</t>
  </si>
  <si>
    <t>181767-CNJ2-L3</t>
  </si>
  <si>
    <t>181752-CNJ2-L4</t>
  </si>
  <si>
    <t>182131-CNJ2-L5</t>
  </si>
  <si>
    <t>182112-CNJ2-L6</t>
  </si>
  <si>
    <t>182111-CNJ2-L6</t>
  </si>
  <si>
    <t>182113-CNJ2-L6</t>
  </si>
  <si>
    <t>181865-CVA2-L1</t>
  </si>
  <si>
    <t>181865-CVA2-L2</t>
  </si>
  <si>
    <t>181771-CJL-L3</t>
  </si>
  <si>
    <t>181865-CVA-L1</t>
  </si>
  <si>
    <t>181431-CVA-L1</t>
  </si>
  <si>
    <t>181865-CVA-L2</t>
  </si>
  <si>
    <t>182005-CVA-L3</t>
  </si>
  <si>
    <t>181433-CVA-L3</t>
  </si>
  <si>
    <t>182005-CVA-L4</t>
  </si>
  <si>
    <t>181431-CVA-L4</t>
  </si>
  <si>
    <t>181819-CVA-L5</t>
  </si>
  <si>
    <t>181819-CVA-L6</t>
  </si>
  <si>
    <t>182005-CVA-L7</t>
  </si>
  <si>
    <t>182005-CVA-L8</t>
  </si>
  <si>
    <t>182005-CVA-L9</t>
  </si>
  <si>
    <t>182005-CVA-L10</t>
  </si>
  <si>
    <t>181857-CHW-L1</t>
  </si>
  <si>
    <t>181857-CHW-L4</t>
  </si>
  <si>
    <t>180692-CHW-L2</t>
  </si>
  <si>
    <t>180113-CHW-L2</t>
  </si>
  <si>
    <t>181233-CHW-L2</t>
  </si>
  <si>
    <t>180091-CHW-L1</t>
  </si>
  <si>
    <t>179903-CHW-L2</t>
  </si>
  <si>
    <t>181510-CHW-L4</t>
  </si>
  <si>
    <t>179872-CHW-L2</t>
  </si>
  <si>
    <t>180092-CHW-L1</t>
  </si>
  <si>
    <t>180897-CHW-L1</t>
  </si>
  <si>
    <t>180898-CHW-L2</t>
  </si>
  <si>
    <t>181359-CHW-L1</t>
  </si>
  <si>
    <t>179891-CHW-L3</t>
  </si>
  <si>
    <t>181099-CHW-L3</t>
  </si>
  <si>
    <t>181792-CHW-L3</t>
  </si>
  <si>
    <t>181736-MJ1-L1</t>
  </si>
  <si>
    <t>181737-MJ1-L1</t>
  </si>
  <si>
    <t>182004-MJ1-L1</t>
  </si>
  <si>
    <t>181419-MJ1-L2</t>
  </si>
  <si>
    <t>182004-MJ1-L3</t>
  </si>
  <si>
    <t>181987-MJ1-L4</t>
  </si>
  <si>
    <t>181980-MJ1-L4</t>
  </si>
  <si>
    <t>181981-MJ1-L4</t>
  </si>
  <si>
    <t>181816-MJ1-L5</t>
  </si>
  <si>
    <t>181549-MJ1-L6</t>
  </si>
  <si>
    <t>181981-MJ1-L6</t>
  </si>
  <si>
    <t>181966-MJ1-L11</t>
  </si>
  <si>
    <t>181736-MJ1-L12</t>
  </si>
  <si>
    <t>181737-MJ1-L12</t>
  </si>
  <si>
    <t>181715-KLB-L1A</t>
  </si>
  <si>
    <t>181717-KLB-L1A</t>
  </si>
  <si>
    <t>181715-KLB-L1B</t>
  </si>
  <si>
    <t>181715-KLB-L2A</t>
  </si>
  <si>
    <t>181715-KLB-L2B</t>
  </si>
  <si>
    <t>181715-KLB-L3A</t>
  </si>
  <si>
    <t>181717-KLB-L3A</t>
  </si>
  <si>
    <t>181709-KLB-L3A</t>
  </si>
  <si>
    <t>181715-KLB-L3B</t>
  </si>
  <si>
    <t>181720-MJ2-L1</t>
  </si>
  <si>
    <t>181738-MJ2-L1</t>
  </si>
  <si>
    <t>181721-MJ2-L1</t>
  </si>
  <si>
    <t>181999-MJ2-L1</t>
  </si>
  <si>
    <t>181746-MJ2-L1</t>
  </si>
  <si>
    <t>181720-MJ2-L2</t>
  </si>
  <si>
    <t>181721-MJ2-L2</t>
  </si>
  <si>
    <t>181730-MJ2-L2</t>
  </si>
  <si>
    <t>181724-MJ2-L2</t>
  </si>
  <si>
    <t>181732-MJ2-L2</t>
  </si>
  <si>
    <t>181747-MJ2-L2</t>
  </si>
  <si>
    <t>181720-MJ2-L3</t>
  </si>
  <si>
    <t>181721-MJ2-L3</t>
  </si>
  <si>
    <t>181730-MJ2-L3</t>
  </si>
  <si>
    <t>181724-MJ2-L3</t>
  </si>
  <si>
    <t>181732-MJ2-L3</t>
  </si>
  <si>
    <t>181747-MJ2-L3</t>
  </si>
  <si>
    <t>182001-MJ2-L4</t>
  </si>
  <si>
    <t>182002-MJ2-L4</t>
  </si>
  <si>
    <t>181718-MJ2-L4</t>
  </si>
  <si>
    <t>181999-MJ2-L4</t>
  </si>
  <si>
    <t>181719-MJ2-L4</t>
  </si>
  <si>
    <t>181722-MJ2-L4</t>
  </si>
  <si>
    <t>182001-MJ2-L5</t>
  </si>
  <si>
    <t>182002-MJ2-L5</t>
  </si>
  <si>
    <t>181718-MJ2-L5</t>
  </si>
  <si>
    <t>181999-MJ2-L5</t>
  </si>
  <si>
    <t>181719-MJ2-L5</t>
  </si>
  <si>
    <t>181722-MJ2-L5</t>
  </si>
  <si>
    <t>182001-MJ2-L6</t>
  </si>
  <si>
    <t>181748-MJ2-L6</t>
  </si>
  <si>
    <t>181732-MJ2-L6</t>
  </si>
  <si>
    <t>182002-MJ2-L6</t>
  </si>
  <si>
    <t>181746-MJ2-L6</t>
  </si>
  <si>
    <t>181733-MJ2-L6</t>
  </si>
  <si>
    <t>182001-MJ2-L7</t>
  </si>
  <si>
    <t>181748-MJ2-L7</t>
  </si>
  <si>
    <t>181732-MJ2-L7</t>
  </si>
  <si>
    <t>182002-MJ2-L7</t>
  </si>
  <si>
    <t>181746-MJ2-L7</t>
  </si>
  <si>
    <t>181733-MJ2-L7</t>
  </si>
  <si>
    <t>182000-MJ2-L8</t>
  </si>
  <si>
    <t>181720-MJ2-L8</t>
  </si>
  <si>
    <t>181721-MJ2-L8</t>
  </si>
  <si>
    <t>182000-MJ2-L9</t>
  </si>
  <si>
    <t>181720-MJ2-L9</t>
  </si>
  <si>
    <t>181721-MJ2-L9</t>
  </si>
  <si>
    <t>182000-MJ2-L10</t>
  </si>
  <si>
    <t>181731-MJ2-L10</t>
  </si>
  <si>
    <t>181730-MJ2-L10</t>
  </si>
  <si>
    <t>181732-MJ2-L10</t>
  </si>
  <si>
    <t>182000-MJ2-L11</t>
  </si>
  <si>
    <t>181731-MJ2-L11</t>
  </si>
  <si>
    <t>181730-MJ2-L11</t>
  </si>
  <si>
    <t>181732-MJ2-L11</t>
  </si>
  <si>
    <t>181718-MJ2-L12</t>
  </si>
  <si>
    <t>181719-MJ2-L12</t>
  </si>
  <si>
    <t>182002-MJ2-L12</t>
  </si>
  <si>
    <t>181718-MJ2-L13</t>
  </si>
  <si>
    <t>181719-MJ2-L13</t>
  </si>
  <si>
    <t>182002-MJ2-L13</t>
  </si>
  <si>
    <t>181646-CBA-L3</t>
  </si>
  <si>
    <t>182114-CNJ2-L6</t>
  </si>
  <si>
    <t>182115-CNJ2-L6</t>
  </si>
  <si>
    <t>182116-CNJ2-L6</t>
  </si>
  <si>
    <t>181258-CBA-L3</t>
  </si>
  <si>
    <t>181435-CVA-L4</t>
  </si>
  <si>
    <t>181429-CVA-L4</t>
  </si>
  <si>
    <t>181549-MJ1-L5</t>
  </si>
  <si>
    <t>182004-MJ1-L12</t>
  </si>
  <si>
    <t>181997-KLB-L1B</t>
  </si>
  <si>
    <t>181997-KLB-L2A</t>
  </si>
  <si>
    <t>181997-KLB-L2B</t>
  </si>
  <si>
    <t>181997-KLB-L3A</t>
  </si>
  <si>
    <t>181717-KLB-L3B</t>
  </si>
  <si>
    <t>181997-KLB-L3B</t>
  </si>
  <si>
    <t>181739-MJ2-L1</t>
  </si>
  <si>
    <t>181968-MJ2-L1</t>
  </si>
  <si>
    <t>181998-MJ2-L2</t>
  </si>
  <si>
    <t>181989-MJ2-L2</t>
  </si>
  <si>
    <t>181968-MJ2-L2</t>
  </si>
  <si>
    <t>181970-MJ2-L2</t>
  </si>
  <si>
    <t>181990-MJ2-L2</t>
  </si>
  <si>
    <t>181998-MJ2-L3</t>
  </si>
  <si>
    <t>181989-MJ2-L3</t>
  </si>
  <si>
    <t>181968-MJ2-L3</t>
  </si>
  <si>
    <t>181970-MJ2-L3</t>
  </si>
  <si>
    <t>181990-MJ2-L3</t>
  </si>
  <si>
    <t>181719-MJ2-L6</t>
  </si>
  <si>
    <t>181719-MJ2-L7</t>
  </si>
  <si>
    <t>181730-MJ2-L8</t>
  </si>
  <si>
    <t>181731-MJ2-L8</t>
  </si>
  <si>
    <t>181730-MJ2-L9</t>
  </si>
  <si>
    <t>181731-MJ2-L9</t>
  </si>
  <si>
    <t>181739-MJ2-L12</t>
  </si>
  <si>
    <t>181738-MJ2-L12</t>
  </si>
  <si>
    <t>181739-MJ2-L13</t>
  </si>
  <si>
    <t>181738-MJ2-L13</t>
  </si>
  <si>
    <t>181793-CHW-L3</t>
  </si>
  <si>
    <t>181406-CHW-L3</t>
  </si>
  <si>
    <t>181961-MJ1-L1</t>
  </si>
  <si>
    <t>182165-MJ1-L4</t>
  </si>
  <si>
    <t>181967-MJ1-L11</t>
  </si>
  <si>
    <t>181961-MJ1-L12</t>
  </si>
  <si>
    <t>181743-MJ1-L12</t>
  </si>
  <si>
    <t>181744-MJ1-L12</t>
  </si>
  <si>
    <t>181997-KLB-L1A</t>
  </si>
  <si>
    <t>182008-CVA-L5</t>
  </si>
  <si>
    <t>181821-CVA-L6</t>
  </si>
  <si>
    <t>182008-CVA-L6</t>
  </si>
  <si>
    <t>181718-MJ2-L6</t>
  </si>
  <si>
    <t>181720-MJ2-L6</t>
  </si>
  <si>
    <t>181718-MJ2-L7</t>
  </si>
  <si>
    <t>181720-MJ2-L7</t>
  </si>
  <si>
    <t>181868-CVA-L1</t>
  </si>
  <si>
    <t>181868-CVA-L2</t>
  </si>
  <si>
    <t>182008-CVA-L3</t>
  </si>
  <si>
    <t>182008-CVA-L4</t>
  </si>
  <si>
    <t>181910-CHW-L2</t>
  </si>
  <si>
    <t>181868-CVA2-L1</t>
  </si>
  <si>
    <t>181868-CVA2-L2</t>
  </si>
  <si>
    <t>181797-CNJ2-L4</t>
  </si>
  <si>
    <t>182117-CNJ2-L6</t>
  </si>
  <si>
    <t>182118-CNJ2-L6</t>
  </si>
  <si>
    <t>182120-CNJ2-L6</t>
  </si>
  <si>
    <t>182119-CNJ2-L6</t>
  </si>
  <si>
    <t>181830-MJ1-L1</t>
  </si>
  <si>
    <t>181961-MJ1-L3</t>
  </si>
  <si>
    <t>181988-MJ1-L4</t>
  </si>
  <si>
    <t>182222-MJ1-L6</t>
  </si>
  <si>
    <t>181840-MJ1-L11</t>
  </si>
  <si>
    <t>181830-MJ1-L11</t>
  </si>
  <si>
    <t>181720-MJ2-L4</t>
  </si>
  <si>
    <t>181720-MJ2-L5</t>
  </si>
  <si>
    <t>182003-MJ2-L12</t>
  </si>
  <si>
    <t>182003-MJ2-L13</t>
  </si>
  <si>
    <t>182271-CNJ2-L6</t>
  </si>
  <si>
    <t>181744-MJ1-L3</t>
  </si>
  <si>
    <t>182221-MJ1-L5</t>
  </si>
  <si>
    <t>182221-MJ1-L6</t>
  </si>
  <si>
    <t>181959-MJ1-L12</t>
  </si>
  <si>
    <t>182003-MJ2-L6</t>
  </si>
  <si>
    <t>181747-MJ2-L6</t>
  </si>
  <si>
    <t>181999-MJ2-L6</t>
  </si>
  <si>
    <t>182003-MJ2-L7</t>
  </si>
  <si>
    <t>181747-MJ2-L7</t>
  </si>
  <si>
    <t>181999-MJ2-L7</t>
  </si>
  <si>
    <t>181998-MJ2-L10</t>
  </si>
  <si>
    <t>181998-MJ2-L11</t>
  </si>
  <si>
    <t>181921-KLB-L1A</t>
  </si>
  <si>
    <t>181921-KLB-L1B</t>
  </si>
  <si>
    <t>181924-KLB-L1B</t>
  </si>
  <si>
    <t>181921-KLB-L2A</t>
  </si>
  <si>
    <t>181921-KLB-L2B</t>
  </si>
  <si>
    <t>181924-KLB-L2B</t>
  </si>
  <si>
    <t>181921-KLB-L3B</t>
  </si>
  <si>
    <t>181868-CVA-L3</t>
  </si>
  <si>
    <t>181868-CVA-L4</t>
  </si>
  <si>
    <t>181868-CVA-L5</t>
  </si>
  <si>
    <t>181868-CVA-L6</t>
  </si>
  <si>
    <t>181868-CVA-L9</t>
  </si>
  <si>
    <t>181868-CVA-L10</t>
  </si>
  <si>
    <t>182008-CVA2-L1</t>
  </si>
  <si>
    <t>182008-CVA2-L2</t>
  </si>
  <si>
    <t>181725-MJ2-L2</t>
  </si>
  <si>
    <t>181725-MJ2-L3</t>
  </si>
  <si>
    <t>182003-MJ2-L4</t>
  </si>
  <si>
    <t>182003-MJ2-L5</t>
  </si>
  <si>
    <t>181998-MJ2-L8</t>
  </si>
  <si>
    <t>181998-MJ2-L9</t>
  </si>
  <si>
    <t>181959-MJ1-L1</t>
  </si>
  <si>
    <t>181977-MJ1-L11</t>
  </si>
  <si>
    <t>182083-CNJ2-L3</t>
  </si>
  <si>
    <t>182272-CNJ2-L6</t>
  </si>
  <si>
    <t>182273-CNJ2-L6</t>
  </si>
  <si>
    <t>182274-CNJ2-L6</t>
  </si>
  <si>
    <t>182275-CNJ2-L6</t>
  </si>
  <si>
    <t>182090-CNJ2-L4</t>
  </si>
  <si>
    <t>182041-CNJ2-L6</t>
  </si>
  <si>
    <t>182042-CNJ2-L6</t>
  </si>
  <si>
    <t>182043-CNJ2-L6</t>
  </si>
  <si>
    <t>181647-CBA-L1</t>
  </si>
  <si>
    <t>181819-CVA2-L2</t>
  </si>
  <si>
    <t>181861-CVA-L7</t>
  </si>
  <si>
    <t>181861-CVA-L8</t>
  </si>
  <si>
    <t>182008-CVA-L9</t>
  </si>
  <si>
    <t>182008-CVA-L10</t>
  </si>
  <si>
    <t>181911-CHW-L2</t>
  </si>
  <si>
    <t>182306-CHW-L4</t>
  </si>
  <si>
    <t>181966-MJ1-L1</t>
  </si>
  <si>
    <t>181967-MJ1-L1</t>
  </si>
  <si>
    <t>181977-MJ1-L1</t>
  </si>
  <si>
    <t>181961-MJ1-L2</t>
  </si>
  <si>
    <t>181959-MJ1-L2</t>
  </si>
  <si>
    <t>181959-MJ1-L3</t>
  </si>
  <si>
    <t>182037-MJ1-L5</t>
  </si>
  <si>
    <t>182037-MJ1-L6</t>
  </si>
  <si>
    <t>181924-KLB-L1A</t>
  </si>
  <si>
    <t>181924-KLB-L2A</t>
  </si>
  <si>
    <t>181921-KLB-L3A</t>
  </si>
  <si>
    <t>181924-KLB-L3A</t>
  </si>
  <si>
    <t>181924-KLB-L3B</t>
  </si>
  <si>
    <t>181971-MJ2-L1</t>
  </si>
  <si>
    <t>181972-MJ2-L2</t>
  </si>
  <si>
    <t>181999-MJ2-L2</t>
  </si>
  <si>
    <t>181972-MJ2-L3</t>
  </si>
  <si>
    <t>181999-MJ2-L3</t>
  </si>
  <si>
    <t>181973-MJ2-L12</t>
  </si>
  <si>
    <t>181974-MJ2-L12</t>
  </si>
  <si>
    <t>181973-MJ2-L13</t>
  </si>
  <si>
    <t>181974-MJ2-L13</t>
  </si>
  <si>
    <t>182305-CHW-L1</t>
  </si>
  <si>
    <t>181909-CHW-L3</t>
  </si>
  <si>
    <t>181861-CVA-L1</t>
  </si>
  <si>
    <t>181863-CVA-L3</t>
  </si>
  <si>
    <t>181445-CVA-L3</t>
  </si>
  <si>
    <t>181863-CVA-L4</t>
  </si>
  <si>
    <t>181861-CVA-L5</t>
  </si>
  <si>
    <t>181861-CVA-L6</t>
  </si>
  <si>
    <t>182138-KLB-L1A</t>
  </si>
  <si>
    <t>182139-KLB-L1A</t>
  </si>
  <si>
    <t>182138-KLB-L1B</t>
  </si>
  <si>
    <t>182139-KLB-L1B</t>
  </si>
  <si>
    <t>182138-KLB-L2A</t>
  </si>
  <si>
    <t>182138-KLB-L2B</t>
  </si>
  <si>
    <t>182139-KLB-L2B</t>
  </si>
  <si>
    <t>181982-MJ1-L1</t>
  </si>
  <si>
    <t>182164-MJ1-L4</t>
  </si>
  <si>
    <t>182038-MJ1-L5</t>
  </si>
  <si>
    <t>181982-MJ1-L11</t>
  </si>
  <si>
    <t>181991-MJ2-L1</t>
  </si>
  <si>
    <t>181992-MJ2-L1</t>
  </si>
  <si>
    <t>181978-MJ2-L2</t>
  </si>
  <si>
    <t>181978-MJ2-L3</t>
  </si>
  <si>
    <t>181972-MJ2-L6</t>
  </si>
  <si>
    <t>181976-MJ2-L6</t>
  </si>
  <si>
    <t>181972-MJ2-L7</t>
  </si>
  <si>
    <t>181976-MJ2-L7</t>
  </si>
  <si>
    <t>181962-MJ2-L8</t>
  </si>
  <si>
    <t>181962-MJ2-L9</t>
  </si>
  <si>
    <t>181962-MJ2-L10</t>
  </si>
  <si>
    <t>181962-MJ2-L11</t>
  </si>
  <si>
    <t>182138-KLB-L3A</t>
  </si>
  <si>
    <t>182139-KLB-L3A</t>
  </si>
  <si>
    <t>182138-KLB-L3B</t>
  </si>
  <si>
    <t>182139-KLB-L3B</t>
  </si>
  <si>
    <t>181983-MJ1-L1</t>
  </si>
  <si>
    <t>181984-MJ1-L1</t>
  </si>
  <si>
    <t>182004-MJ1-L2</t>
  </si>
  <si>
    <t>182180-MJ1-L2</t>
  </si>
  <si>
    <t>182180-MJ1-L3</t>
  </si>
  <si>
    <t>181651-MJ1-L5</t>
  </si>
  <si>
    <t>181652-MJ1-L5</t>
  </si>
  <si>
    <t>181651-MJ1-L6</t>
  </si>
  <si>
    <t>181652-MJ1-L6</t>
  </si>
  <si>
    <t>181984-MJ1-L11</t>
  </si>
  <si>
    <t>181983-MJ1-L11</t>
  </si>
  <si>
    <t>181429-CVA-L1</t>
  </si>
  <si>
    <t>181893-CVA-L1</t>
  </si>
  <si>
    <t>181435-CVA-L2</t>
  </si>
  <si>
    <t>181429-CVA-L2</t>
  </si>
  <si>
    <t>181435-CVA-L3</t>
  </si>
  <si>
    <t>181445-CVA-L4</t>
  </si>
  <si>
    <t>182178-MJ2-L1</t>
  </si>
  <si>
    <t>181976-MJ2-L4</t>
  </si>
  <si>
    <t>181993-MJ2-L4</t>
  </si>
  <si>
    <t>181738-MJ2-L4</t>
  </si>
  <si>
    <t>181972-MJ2-L4</t>
  </si>
  <si>
    <t>181994-MJ2-L4</t>
  </si>
  <si>
    <t>181976-MJ2-L5</t>
  </si>
  <si>
    <t>181993-MJ2-L5</t>
  </si>
  <si>
    <t>181738-MJ2-L5</t>
  </si>
  <si>
    <t>181972-MJ2-L5</t>
  </si>
  <si>
    <t>181994-MJ2-L5</t>
  </si>
  <si>
    <t>181995-MJ2-L6</t>
  </si>
  <si>
    <t>181738-MJ2-L6</t>
  </si>
  <si>
    <t>181995-MJ2-L7</t>
  </si>
  <si>
    <t>181738-MJ2-L7</t>
  </si>
  <si>
    <t>181963-MJ2-L8</t>
  </si>
  <si>
    <t>181963-MJ2-L9</t>
  </si>
  <si>
    <t>181963-MJ2-L10</t>
  </si>
  <si>
    <t>181964-MJ2-L10</t>
  </si>
  <si>
    <t>181720-MJ2-L10</t>
  </si>
  <si>
    <t>181963-MJ2-L11</t>
  </si>
  <si>
    <t>181964-MJ2-L11</t>
  </si>
  <si>
    <t>181720-MJ2-L11</t>
  </si>
  <si>
    <t>181646-CBA-L2</t>
  </si>
  <si>
    <t>181894-CVA-L1</t>
  </si>
  <si>
    <t>182104-CNJ2-L6</t>
  </si>
  <si>
    <t>181581-CHW-L3</t>
  </si>
  <si>
    <t>181985-MJ1-L1</t>
  </si>
  <si>
    <t>181986-MJ1-L1</t>
  </si>
  <si>
    <t>181985-MJ1-L11</t>
  </si>
  <si>
    <t>181960-MJ1-L12</t>
  </si>
  <si>
    <t>181993-MJ2-L6</t>
  </si>
  <si>
    <t>181996-MJ2-L6</t>
  </si>
  <si>
    <t>181993-MJ2-L7</t>
  </si>
  <si>
    <t>181996-MJ2-L7</t>
  </si>
  <si>
    <t>181946-MJ2-L8</t>
  </si>
  <si>
    <t>181965-MJ2-L8</t>
  </si>
  <si>
    <t>181946-MJ2-L9</t>
  </si>
  <si>
    <t>181965-MJ2-L9</t>
  </si>
  <si>
    <t>181965-MJ2-L10</t>
  </si>
  <si>
    <t>181965-MJ2-L11</t>
  </si>
  <si>
    <t>181975-MJ2-L12</t>
  </si>
  <si>
    <t>181975-MJ2-L13</t>
  </si>
  <si>
    <t>182304-CNJ2-L1</t>
  </si>
  <si>
    <t>181891-CVA-L1</t>
  </si>
  <si>
    <t>181894-CVA-L2</t>
  </si>
  <si>
    <t>181891-CVA-L2</t>
  </si>
  <si>
    <t>181865-CVA-L3</t>
  </si>
  <si>
    <t>181892-CVA-L1</t>
  </si>
  <si>
    <t>181892-CVA-L2</t>
  </si>
  <si>
    <t>181957-MJ1-L2</t>
  </si>
  <si>
    <t>181957-MJ1-L3</t>
  </si>
  <si>
    <t>182171-MJ1-L4</t>
  </si>
  <si>
    <t>182224-MJ1-L5</t>
  </si>
  <si>
    <t>182168-MJ1-L12</t>
  </si>
  <si>
    <t>182179-MJ2-L1</t>
  </si>
  <si>
    <t>181996-MJ2-L4</t>
  </si>
  <si>
    <t>181996-MJ2-L5</t>
  </si>
  <si>
    <t>181964-MJ2-L8</t>
  </si>
  <si>
    <t>181964-MJ2-L9</t>
  </si>
  <si>
    <t>181946-MJ2-L10</t>
  </si>
  <si>
    <t>181947-MJ2-L10</t>
  </si>
  <si>
    <t>181946-MJ2-L11</t>
  </si>
  <si>
    <t>181947-MJ2-L11</t>
  </si>
  <si>
    <t>181734-MJ2-L12</t>
  </si>
  <si>
    <t>181734-MJ2-L13</t>
  </si>
  <si>
    <t>182087-CNJ2-L3</t>
  </si>
  <si>
    <t>181885-CVA-L2</t>
  </si>
  <si>
    <t>181883-CVA-L2</t>
  </si>
  <si>
    <t>181871-CVA-L5</t>
  </si>
  <si>
    <t>181871-CVA-L6</t>
  </si>
  <si>
    <t>182134-KLB-L1A</t>
  </si>
  <si>
    <t>182134-KLB-L1B</t>
  </si>
  <si>
    <t>181958-MJ1-L2</t>
  </si>
  <si>
    <t>181958-MJ1-L3</t>
  </si>
  <si>
    <t>182223-MJ1-L5</t>
  </si>
  <si>
    <t>181850-MJ1-L5</t>
  </si>
  <si>
    <t>182223-MJ1-L6</t>
  </si>
  <si>
    <t>181850-MJ1-L6</t>
  </si>
  <si>
    <t>181948-MJ1-L11</t>
  </si>
  <si>
    <t>181979-MJ2-L2</t>
  </si>
  <si>
    <t>181979-MJ2-L3</t>
  </si>
  <si>
    <t>181950-MJ2-L4</t>
  </si>
  <si>
    <t>181995-MJ2-L4</t>
  </si>
  <si>
    <t>181951-MJ2-L4</t>
  </si>
  <si>
    <t>181950-MJ2-L5</t>
  </si>
  <si>
    <t>181995-MJ2-L5</t>
  </si>
  <si>
    <t>181951-MJ2-L5</t>
  </si>
  <si>
    <t>181950-MJ2-L6</t>
  </si>
  <si>
    <t>181950-MJ2-L7</t>
  </si>
  <si>
    <t>181950-MJ2-L12</t>
  </si>
  <si>
    <t>181950-MJ2-L13</t>
  </si>
  <si>
    <t>181906-CHW-L2</t>
  </si>
  <si>
    <t>181883-CVA-L1</t>
  </si>
  <si>
    <t>181863-CVA-L8</t>
  </si>
  <si>
    <t>181861-CVA-L9</t>
  </si>
  <si>
    <t>181861-CVA-L10</t>
  </si>
  <si>
    <t>182085-CNJ2-L4</t>
  </si>
  <si>
    <t>182168-MJ1-L1</t>
  </si>
  <si>
    <t>182134-KLB-L2A</t>
  </si>
  <si>
    <t>182134-KLB-L2B</t>
  </si>
  <si>
    <t>181950-MJ2-L2</t>
  </si>
  <si>
    <t>181951-MJ2-L2</t>
  </si>
  <si>
    <t>181950-MJ2-L3</t>
  </si>
  <si>
    <t>181951-MJ2-L3</t>
  </si>
  <si>
    <t>181956-MJ2-L4</t>
  </si>
  <si>
    <t>181747-MJ2-L4</t>
  </si>
  <si>
    <t>181956-MJ2-L5</t>
  </si>
  <si>
    <t>181747-MJ2-L5</t>
  </si>
  <si>
    <t>181955-MJ2-L6</t>
  </si>
  <si>
    <t>181951-MJ2-L6</t>
  </si>
  <si>
    <t>181955-MJ2-L7</t>
  </si>
  <si>
    <t>181951-MJ2-L7</t>
  </si>
  <si>
    <t>182192-MJ2-L10</t>
  </si>
  <si>
    <t>182192-MJ2-L11</t>
  </si>
  <si>
    <t>181951-MJ2-L12</t>
  </si>
  <si>
    <t>181951-MJ2-L13</t>
  </si>
  <si>
    <t>181863-CVA2-L1</t>
  </si>
  <si>
    <t>181863-CVA2-L2</t>
  </si>
  <si>
    <t>182169-KLB-L1B</t>
  </si>
  <si>
    <t>182134-KLB-L3A</t>
  </si>
  <si>
    <t>182134-KLB-L3B</t>
  </si>
  <si>
    <t>181884-CVA-L2</t>
  </si>
  <si>
    <t>181863-CVA-L7</t>
  </si>
  <si>
    <t>181948-MJ1-L2</t>
  </si>
  <si>
    <t>181948-MJ1-L3</t>
  </si>
  <si>
    <t>182225-MJ1-L5</t>
  </si>
  <si>
    <t>182226-MJ1-L6</t>
  </si>
  <si>
    <t>181955-MJ2-L1</t>
  </si>
  <si>
    <t>181956-MJ2-L1</t>
  </si>
  <si>
    <t>182178-MJ2-L4</t>
  </si>
  <si>
    <t>182178-MJ2-L5</t>
  </si>
  <si>
    <t>182178-MJ2-L6</t>
  </si>
  <si>
    <t>181956-MJ2-L6</t>
  </si>
  <si>
    <t>182178-MJ2-L7</t>
  </si>
  <si>
    <t>181956-MJ2-L7</t>
  </si>
  <si>
    <t>181884-CVA-L1</t>
  </si>
  <si>
    <t>181897-CVA-L1</t>
  </si>
  <si>
    <t>181899-CVA-L1</t>
  </si>
  <si>
    <t>182092-CNJ2-L3</t>
  </si>
  <si>
    <t>182102-CNJ2-L6</t>
  </si>
  <si>
    <t>182179-MJ2-L4</t>
  </si>
  <si>
    <t>182179-MJ2-L5</t>
  </si>
  <si>
    <t>181994-MJ2-L6</t>
  </si>
  <si>
    <t>181994-MJ2-L7</t>
  </si>
  <si>
    <t>182225-MJ1-L6</t>
  </si>
  <si>
    <t>181949-MJ1-L11</t>
  </si>
  <si>
    <t>181945-MJ1-L12</t>
  </si>
  <si>
    <t>182169-KLB-L1A</t>
  </si>
  <si>
    <t>182136-KLB-L1B</t>
  </si>
  <si>
    <t>182135-KLB-L2B</t>
  </si>
  <si>
    <t>182136-KLB-L2B</t>
  </si>
  <si>
    <t>181899-CVA-L2</t>
  </si>
  <si>
    <t>181865-CVA-L4</t>
  </si>
  <si>
    <t>181662-CVA-L8</t>
  </si>
  <si>
    <t>181885-CVA-L1</t>
  </si>
  <si>
    <t>181886-CVA-L2</t>
  </si>
  <si>
    <t>181662-CVA-L7</t>
  </si>
  <si>
    <t>181702-CVA-L7</t>
  </si>
  <si>
    <t>182093-CNJ2-L3</t>
  </si>
  <si>
    <t>182103-CNJ2-L6</t>
  </si>
  <si>
    <t>182135-KLB-L1A</t>
  </si>
  <si>
    <t>182135-KLB-L1B</t>
  </si>
  <si>
    <t>182135-KLB-L2A</t>
  </si>
  <si>
    <t>182136-KLB-L2A</t>
  </si>
  <si>
    <t>182135-KLB-L3A</t>
  </si>
  <si>
    <t>182136-KLB-L3A</t>
  </si>
  <si>
    <t>182135-KLB-L3B</t>
  </si>
  <si>
    <t>182136-KLB-L3B</t>
  </si>
  <si>
    <t>182158-MJ2-L2</t>
  </si>
  <si>
    <t>182158-MJ2-L3</t>
  </si>
  <si>
    <t>181955-MJ2-L4</t>
  </si>
  <si>
    <t>181955-MJ2-L5</t>
  </si>
  <si>
    <t>182195-MJ2-L12</t>
  </si>
  <si>
    <t>182195-MJ2-L13</t>
  </si>
  <si>
    <t>181945-MJ1-L1</t>
  </si>
  <si>
    <t>181949-MJ1-L2</t>
  </si>
  <si>
    <t>181945-MJ1-L3</t>
  </si>
  <si>
    <t>181949-MJ1-L3</t>
  </si>
  <si>
    <t>182296-MJ1-L4</t>
  </si>
  <si>
    <t>182226-MJ1-L5</t>
  </si>
  <si>
    <t>182280-MJ1-L5</t>
  </si>
  <si>
    <t>182280-MJ1-L6</t>
  </si>
  <si>
    <t>182094-CNJ2-L3</t>
  </si>
  <si>
    <t>182084-CNJ2-L4</t>
  </si>
  <si>
    <t>182095-CNJ2-L6</t>
  </si>
  <si>
    <t>181886-CVA-L1</t>
  </si>
  <si>
    <t>181819-CVA-L3</t>
  </si>
  <si>
    <t>181819-CVA-L4</t>
  </si>
  <si>
    <t>181702-CVA-L8</t>
  </si>
  <si>
    <t>182197-MJ1-L1</t>
  </si>
  <si>
    <t>181945-MJ1-L2</t>
  </si>
  <si>
    <t>182360-MJ1-L5</t>
  </si>
  <si>
    <t>182360-MJ1-L6</t>
  </si>
  <si>
    <t>182208-MJ2-L1</t>
  </si>
  <si>
    <t>182209-MJ2-L4</t>
  </si>
  <si>
    <t>182209-MJ2-L5</t>
  </si>
  <si>
    <t>182209-MJ2-L6</t>
  </si>
  <si>
    <t>182209-MJ2-L7</t>
  </si>
  <si>
    <t>182195-MJ2-L8</t>
  </si>
  <si>
    <t>182195-MJ2-L9</t>
  </si>
  <si>
    <t>182195-MJ2-L10</t>
  </si>
  <si>
    <t>182195-MJ2-L11</t>
  </si>
  <si>
    <t>182157-MJ2-L12</t>
  </si>
  <si>
    <t>182157-MJ2-L13</t>
  </si>
  <si>
    <t>181821-CVA-L3</t>
  </si>
  <si>
    <t>181872-CVA-L5</t>
  </si>
  <si>
    <t>181872-CVA-L6</t>
  </si>
  <si>
    <t>181691-CVA-L7</t>
  </si>
  <si>
    <t>181660-CVA-L8</t>
  </si>
  <si>
    <t>181691-CVA-L8</t>
  </si>
  <si>
    <t>181823-CVA-L9</t>
  </si>
  <si>
    <t>181823-CVA-L10</t>
  </si>
  <si>
    <t>182136-KLB-L1A</t>
  </si>
  <si>
    <t>182170-MJ2-L2</t>
  </si>
  <si>
    <t>182170-MJ2-L3</t>
  </si>
  <si>
    <t>182210-MJ2-L4</t>
  </si>
  <si>
    <t>182210-MJ2-L5</t>
  </si>
  <si>
    <t>182150-MJ2-L8</t>
  </si>
  <si>
    <t>182192-MJ2-L8</t>
  </si>
  <si>
    <t>181947-MJ2-L8</t>
  </si>
  <si>
    <t>182150-MJ2-L9</t>
  </si>
  <si>
    <t>182192-MJ2-L9</t>
  </si>
  <si>
    <t>181947-MJ2-L9</t>
  </si>
  <si>
    <t>182150-MJ2-L10</t>
  </si>
  <si>
    <t>182150-MJ2-L11</t>
  </si>
  <si>
    <t>181948-MJ1-L1</t>
  </si>
  <si>
    <t>182197-MJ1-L2</t>
  </si>
  <si>
    <t>182197-MJ1-L3</t>
  </si>
  <si>
    <t>182287-MJ1-L4</t>
  </si>
  <si>
    <t>182362-MJ1-L5</t>
  </si>
  <si>
    <t>182362-MJ1-L6</t>
  </si>
  <si>
    <t>182197-MJ1-L12</t>
  </si>
  <si>
    <t>182338-CHW-L3</t>
  </si>
  <si>
    <t>182308-CHW-L4</t>
  </si>
  <si>
    <t>182096-CNJ2-L6</t>
  </si>
  <si>
    <t>181819-CVA2-L1</t>
  </si>
  <si>
    <t>182210-MJ2-L6</t>
  </si>
  <si>
    <t>182211-MJ2-L6</t>
  </si>
  <si>
    <t>182210-MJ2-L7</t>
  </si>
  <si>
    <t>182211-MJ2-L7</t>
  </si>
  <si>
    <t>182299-MJ1-L4</t>
  </si>
  <si>
    <t>182361-MJ1-L5</t>
  </si>
  <si>
    <t>182167-MJ1-L11</t>
  </si>
  <si>
    <t>182307-CHW-L1</t>
  </si>
  <si>
    <t>182079-CNJ2-L3</t>
  </si>
  <si>
    <t>182086-CNJ2-L4</t>
  </si>
  <si>
    <t>182101-CNJ2-L6</t>
  </si>
  <si>
    <t>182005-CVA2-L2</t>
  </si>
  <si>
    <t>181900-CVA-L2</t>
  </si>
  <si>
    <t>181821-CVA-L4</t>
  </si>
  <si>
    <t>181870-CVA-L5</t>
  </si>
  <si>
    <t>181870-CVA-L6</t>
  </si>
  <si>
    <t>181820-CVA-L9</t>
  </si>
  <si>
    <t>181820-CVA-L10</t>
  </si>
  <si>
    <t>181820-CVA2-L1</t>
  </si>
  <si>
    <t>182211-MJ2-L4</t>
  </si>
  <si>
    <t>182211-MJ2-L5</t>
  </si>
  <si>
    <t>182151-MJ2-L8</t>
  </si>
  <si>
    <t>182151-MJ2-L9</t>
  </si>
  <si>
    <t>182151-MJ2-L10</t>
  </si>
  <si>
    <t>182152-MJ2-L10</t>
  </si>
  <si>
    <t>182151-MJ2-L11</t>
  </si>
  <si>
    <t>182152-MJ2-L11</t>
  </si>
  <si>
    <t>182137-KLB-L1A</t>
  </si>
  <si>
    <t>182137-KLB-L1B</t>
  </si>
  <si>
    <t>182137-KLB-L2B</t>
  </si>
  <si>
    <t>182131-CNJ2-L1</t>
  </si>
  <si>
    <t>181900-CVA-L1</t>
  </si>
  <si>
    <t>181820-CVA-L4</t>
  </si>
  <si>
    <t>181694-CVA-L7</t>
  </si>
  <si>
    <t>181693-CVA-L7</t>
  </si>
  <si>
    <t>181694-CVA-L8</t>
  </si>
  <si>
    <t>181693-CVA-L8</t>
  </si>
  <si>
    <t>182173-MJ1-L2</t>
  </si>
  <si>
    <t>182173-MJ1-L3</t>
  </si>
  <si>
    <t>182299-MJ1-L5</t>
  </si>
  <si>
    <t>182289-MJ1-L5</t>
  </si>
  <si>
    <t>182287-MJ1-L5</t>
  </si>
  <si>
    <t>182296-MJ1-L5</t>
  </si>
  <si>
    <t>182173-MJ1-L12</t>
  </si>
  <si>
    <t>181897-CVA-L2</t>
  </si>
  <si>
    <t>181820-CVA-L3</t>
  </si>
  <si>
    <t>181695-CVA-L8</t>
  </si>
  <si>
    <t>182080-CNJ2-L3</t>
  </si>
  <si>
    <t>181820-CVA2-L2</t>
  </si>
  <si>
    <t>182354-CHW-L3</t>
  </si>
  <si>
    <t>182506-CHW-L3</t>
  </si>
  <si>
    <t>182344-CHW-L3</t>
  </si>
  <si>
    <t>182330-CHW-L4</t>
  </si>
  <si>
    <t>182137-KLB-L2A</t>
  </si>
  <si>
    <t>182137-KLB-L3A</t>
  </si>
  <si>
    <t>182137-KLB-L3B</t>
  </si>
  <si>
    <t>182159-MJ2-L2</t>
  </si>
  <si>
    <t>182159-MJ2-L3</t>
  </si>
  <si>
    <t>182152-MJ2-L8</t>
  </si>
  <si>
    <t>182152-MJ2-L9</t>
  </si>
  <si>
    <t>182153-MJ2-L10</t>
  </si>
  <si>
    <t>182153-MJ2-L11</t>
  </si>
  <si>
    <t>182161-MJ2-L12</t>
  </si>
  <si>
    <t>182161-MJ2-L13</t>
  </si>
  <si>
    <t>182173-MJ1-L1</t>
  </si>
  <si>
    <t>182298-MJ1-L5</t>
  </si>
  <si>
    <t>182292-MJ1-L5</t>
  </si>
  <si>
    <t>182191-MJ1-L12</t>
  </si>
  <si>
    <t>182081-CNJ2-L3</t>
  </si>
  <si>
    <t>182089-CNJ2-L4</t>
  </si>
  <si>
    <t>181898-CVA-L1</t>
  </si>
  <si>
    <t>181898-CVA-L2</t>
  </si>
  <si>
    <t>181695-CVA-L7</t>
  </si>
  <si>
    <t>182210-MJ2-L1</t>
  </si>
  <si>
    <t>182214-MJ2-L4</t>
  </si>
  <si>
    <t>182214-MJ2-L5</t>
  </si>
  <si>
    <t>182212-MJ2-L6</t>
  </si>
  <si>
    <t>182212-MJ2-L7</t>
  </si>
  <si>
    <t>182153-MJ2-L8</t>
  </si>
  <si>
    <t>182153-MJ2-L9</t>
  </si>
  <si>
    <t>182155-MJ2-L10</t>
  </si>
  <si>
    <t>182155-MJ2-L11</t>
  </si>
  <si>
    <t>182133-KLB-L1B</t>
  </si>
  <si>
    <t>182465-CHW-L3</t>
  </si>
  <si>
    <t>182350-CHW-L3</t>
  </si>
  <si>
    <t>182191-MJ1-L1</t>
  </si>
  <si>
    <t>182298-MJ1-L4</t>
  </si>
  <si>
    <t>182292-MJ1-L4</t>
  </si>
  <si>
    <t>182289-MJ1-L4</t>
  </si>
  <si>
    <t>182368-CJL-L3</t>
  </si>
  <si>
    <t>181685-CVA-L8</t>
  </si>
  <si>
    <t>182372-CNJ2-L1</t>
  </si>
  <si>
    <t>182088-CNJ2-L3</t>
  </si>
  <si>
    <t>182133-KLB-L1A</t>
  </si>
  <si>
    <t>182133-KLB-L2B</t>
  </si>
  <si>
    <t>182133-KLB-L3B</t>
  </si>
  <si>
    <t>182160-MJ2-L2</t>
  </si>
  <si>
    <t>182160-MJ2-L3</t>
  </si>
  <si>
    <t>182212-MJ2-L4</t>
  </si>
  <si>
    <t>182212-MJ2-L5</t>
  </si>
  <si>
    <t>182188-MJ2-L6</t>
  </si>
  <si>
    <t>182188-MJ2-L7</t>
  </si>
  <si>
    <t>182155-MJ2-L8</t>
  </si>
  <si>
    <t>182155-MJ2-L9</t>
  </si>
  <si>
    <t>182154-MJ2-L10</t>
  </si>
  <si>
    <t>182154-MJ2-L11</t>
  </si>
  <si>
    <t>182158-MJ2-L12</t>
  </si>
  <si>
    <t>182158-MJ2-L13</t>
  </si>
  <si>
    <t>182174-MJ1-L2</t>
  </si>
  <si>
    <t>182174-MJ1-L3</t>
  </si>
  <si>
    <t>182174-MJ1-L11</t>
  </si>
  <si>
    <t>182175-MJ1-L12</t>
  </si>
  <si>
    <t>182329-CHW-L1</t>
  </si>
  <si>
    <t>182348-CHW-L3</t>
  </si>
  <si>
    <t>181685-CVA-L7</t>
  </si>
  <si>
    <t>181944-KLB-L1B</t>
  </si>
  <si>
    <t>182133-KLB-L2A</t>
  </si>
  <si>
    <t>182133-KLB-L3A</t>
  </si>
  <si>
    <t>182216-MJ2-L1</t>
  </si>
  <si>
    <t>182188-MJ2-L4</t>
  </si>
  <si>
    <t>182189-MJ2-L4</t>
  </si>
  <si>
    <t>182215-MJ2-L4</t>
  </si>
  <si>
    <t>182188-MJ2-L5</t>
  </si>
  <si>
    <t>182189-MJ2-L5</t>
  </si>
  <si>
    <t>182215-MJ2-L5</t>
  </si>
  <si>
    <t>182154-MJ2-L8</t>
  </si>
  <si>
    <t>182154-MJ2-L9</t>
  </si>
  <si>
    <t>182218-MJ2-L12</t>
  </si>
  <si>
    <t>182218-MJ2-L13</t>
  </si>
  <si>
    <t>182175-MJ1-L1</t>
  </si>
  <si>
    <t>182175-MJ1-L2</t>
  </si>
  <si>
    <t>182175-MJ1-L3</t>
  </si>
  <si>
    <t>182176-MJ1-L12</t>
  </si>
  <si>
    <t>181907-CHW-L2</t>
  </si>
  <si>
    <t>182484-CHW-L3</t>
  </si>
  <si>
    <t>182148-CNJ2-L3</t>
  </si>
  <si>
    <t>182148-CNJ2-L4</t>
  </si>
  <si>
    <t>181866-CNJ2-L5</t>
  </si>
  <si>
    <t>182099-CNJ2-L6</t>
  </si>
  <si>
    <t>181903-CHW-L2</t>
  </si>
  <si>
    <t>181944-KLB-L1A</t>
  </si>
  <si>
    <t>181943-KLB-L2B</t>
  </si>
  <si>
    <t>181943-KLB-L3A</t>
  </si>
  <si>
    <t>181943-KLB-L3B</t>
  </si>
  <si>
    <t>182162-MJ2-L2</t>
  </si>
  <si>
    <t>182162-MJ2-L3</t>
  </si>
  <si>
    <t>182189-MJ2-L6</t>
  </si>
  <si>
    <t>182214-MJ2-L6</t>
  </si>
  <si>
    <t>182215-MJ2-L6</t>
  </si>
  <si>
    <t>182189-MJ2-L7</t>
  </si>
  <si>
    <t>182214-MJ2-L7</t>
  </si>
  <si>
    <t>182215-MJ2-L7</t>
  </si>
  <si>
    <t>182156-MJ2-L8</t>
  </si>
  <si>
    <t>182156-MJ2-L9</t>
  </si>
  <si>
    <t>182156-MJ2-L10</t>
  </si>
  <si>
    <t>182156-MJ2-L11</t>
  </si>
  <si>
    <t>182185-MJ1-L1</t>
  </si>
  <si>
    <t>182176-MJ1-L2</t>
  </si>
  <si>
    <t>182185-MJ1-L3</t>
  </si>
  <si>
    <t>182176-MJ1-L3</t>
  </si>
  <si>
    <t>182318-MJ1-L4</t>
  </si>
  <si>
    <t>182318-MJ1-L5</t>
  </si>
  <si>
    <t>182185-MJ1-L12</t>
  </si>
  <si>
    <t>182458-CHW-L4</t>
  </si>
  <si>
    <t>181943-KLB-L1B</t>
  </si>
  <si>
    <t>181943-KLB-L2A</t>
  </si>
  <si>
    <t>181895-CVA-L1</t>
  </si>
  <si>
    <t>181895-CVA-L2</t>
  </si>
  <si>
    <t>181873-CVA-L3</t>
  </si>
  <si>
    <t>181873-CVA-L4</t>
  </si>
  <si>
    <t>181873-CVA-L5</t>
  </si>
  <si>
    <t>181873-CVA-L6</t>
  </si>
  <si>
    <t>182202-MJ2-L1</t>
  </si>
  <si>
    <t>182163-MJ2-L2</t>
  </si>
  <si>
    <t>182163-MJ2-L3</t>
  </si>
  <si>
    <t>182199-MJ2-L4</t>
  </si>
  <si>
    <t>182199-MJ2-L5</t>
  </si>
  <si>
    <t>182199-MJ2-L6</t>
  </si>
  <si>
    <t>182199-MJ2-L7</t>
  </si>
  <si>
    <t>182193-MJ2-L8</t>
  </si>
  <si>
    <t>182193-MJ2-L9</t>
  </si>
  <si>
    <t>182193-MJ2-L10</t>
  </si>
  <si>
    <t>182193-MJ2-L11</t>
  </si>
  <si>
    <t>182176-MJ1-L1</t>
  </si>
  <si>
    <t>182185-MJ1-L2</t>
  </si>
  <si>
    <t>182172-MJ1-L12</t>
  </si>
  <si>
    <t>181943-KLB-L1A</t>
  </si>
  <si>
    <t>182201-MJ2-L2</t>
  </si>
  <si>
    <t>182201-MJ2-L3</t>
  </si>
  <si>
    <t>182213-MJ2-L6</t>
  </si>
  <si>
    <t>182213-MJ2-L7</t>
  </si>
  <si>
    <t>182172-MJ1-L1</t>
  </si>
  <si>
    <t>182172-MJ1-L2</t>
  </si>
  <si>
    <t>182172-MJ1-L3</t>
  </si>
  <si>
    <t>182278-MJ1-L6</t>
  </si>
  <si>
    <t>182172-MJ1-L11</t>
  </si>
  <si>
    <t>181887-CVA-L1</t>
  </si>
  <si>
    <t>181896-CVA-L2</t>
  </si>
  <si>
    <t>181660-CVA-L7</t>
  </si>
  <si>
    <t>181661-CVA-L8</t>
  </si>
  <si>
    <t>182371-CNJ2-L1</t>
  </si>
  <si>
    <t>182181-MJ1-L1</t>
  </si>
  <si>
    <t>182181-MJ1-L3</t>
  </si>
  <si>
    <t>182203-MJ2-L4</t>
  </si>
  <si>
    <t>182213-MJ2-L4</t>
  </si>
  <si>
    <t>182203-MJ2-L5</t>
  </si>
  <si>
    <t>182213-MJ2-L5</t>
  </si>
  <si>
    <t>182166-MJ2-L10</t>
  </si>
  <si>
    <t>182166-MJ2-L11</t>
  </si>
  <si>
    <t>182322-CBA-L2</t>
  </si>
  <si>
    <t>182384-CBA-L3</t>
  </si>
  <si>
    <t>181866-CNJ2-L6</t>
  </si>
  <si>
    <t>181887-CVA-L2</t>
  </si>
  <si>
    <t>181888-CVA-L2</t>
  </si>
  <si>
    <t>182184-MJ1-L3</t>
  </si>
  <si>
    <t>182181-MJ1-L2</t>
  </si>
  <si>
    <t>182181-MJ1-L12</t>
  </si>
  <si>
    <t>182457-CHW-L1</t>
  </si>
  <si>
    <t>182337-CHW-L3</t>
  </si>
  <si>
    <t>182219-MJ2-L2</t>
  </si>
  <si>
    <t>182219-MJ2-L3</t>
  </si>
  <si>
    <t>182203-MJ2-L6</t>
  </si>
  <si>
    <t>182203-MJ2-L7</t>
  </si>
  <si>
    <t>182166-MJ2-L8</t>
  </si>
  <si>
    <t>182166-MJ2-L9</t>
  </si>
  <si>
    <t>182315-CNJ2-L3</t>
  </si>
  <si>
    <t>181888-CVA-L1</t>
  </si>
  <si>
    <t>181876-CVA-L3</t>
  </si>
  <si>
    <t>182539-CBA-L1</t>
  </si>
  <si>
    <t>182369-CNJ2-L1</t>
  </si>
  <si>
    <t>182131-CNJ2-L2</t>
  </si>
  <si>
    <t>182099-CNJ2-L4</t>
  </si>
  <si>
    <t>181889-CVA-L2</t>
  </si>
  <si>
    <t>181876-CVA-L4</t>
  </si>
  <si>
    <t>181875-CVA-L5</t>
  </si>
  <si>
    <t>181875-CVA-L6</t>
  </si>
  <si>
    <t>181683-CVA-L7</t>
  </si>
  <si>
    <t>181683-CVA-L8</t>
  </si>
  <si>
    <t>181823-CVA2-L1</t>
  </si>
  <si>
    <t>182367-MJ1-L2</t>
  </si>
  <si>
    <t>182529-MJ1-L6</t>
  </si>
  <si>
    <t>182181-MJ1-L11</t>
  </si>
  <si>
    <t>182184-MJ1-L11</t>
  </si>
  <si>
    <t>182177-MJ2-L1</t>
  </si>
  <si>
    <t>182220-MJ2-L2</t>
  </si>
  <si>
    <t>182217-MJ2-L2</t>
  </si>
  <si>
    <t>182220-MJ2-L3</t>
  </si>
  <si>
    <t>182217-MJ2-L3</t>
  </si>
  <si>
    <t>182207-MJ2-L12</t>
  </si>
  <si>
    <t>182186-MJ2-L12</t>
  </si>
  <si>
    <t>182207-MJ2-L13</t>
  </si>
  <si>
    <t>182186-MJ2-L13</t>
  </si>
  <si>
    <t>181867-CVA2-L1</t>
  </si>
  <si>
    <t>181823-CVA2-L2</t>
  </si>
  <si>
    <t>181889-CVA-L1</t>
  </si>
  <si>
    <t>181890-CVA-L2</t>
  </si>
  <si>
    <t>181665-CVA-L7</t>
  </si>
  <si>
    <t>181665-CVA-L8</t>
  </si>
  <si>
    <t>181692-CVA-L8</t>
  </si>
  <si>
    <t>182346-CNJ2-L3</t>
  </si>
  <si>
    <t>182313-CNJ2-L3</t>
  </si>
  <si>
    <t>182217-MJ2-L4</t>
  </si>
  <si>
    <t>182217-MJ2-L5</t>
  </si>
  <si>
    <t>182217-MJ2-L6</t>
  </si>
  <si>
    <t>182217-MJ2-L7</t>
  </si>
  <si>
    <t>182194-MJ2-L10</t>
  </si>
  <si>
    <t>182194-MJ2-L11</t>
  </si>
  <si>
    <t>182204-MJ2-L12</t>
  </si>
  <si>
    <t>182204-MJ2-L13</t>
  </si>
  <si>
    <t>182190-MJ1-L1</t>
  </si>
  <si>
    <t>182399-MJ1-L11</t>
  </si>
  <si>
    <t>182190-MJ1-L12</t>
  </si>
  <si>
    <t>181867-CVA2-L2</t>
  </si>
  <si>
    <t>181890-CVA-L1</t>
  </si>
  <si>
    <t>181692-CVA-L7</t>
  </si>
  <si>
    <t>182399-MJ1-L3</t>
  </si>
  <si>
    <t>182462-CNJ2-L3</t>
  </si>
  <si>
    <t>182463-CHW-L3</t>
  </si>
  <si>
    <t>182343-CHW-L3</t>
  </si>
  <si>
    <t>182390-MJ2-L4</t>
  </si>
  <si>
    <t>182390-MJ2-L5</t>
  </si>
  <si>
    <t>182219-MJ2-L6</t>
  </si>
  <si>
    <t>182390-MJ2-L6</t>
  </si>
  <si>
    <t>182220-MJ2-L6</t>
  </si>
  <si>
    <t>182219-MJ2-L7</t>
  </si>
  <si>
    <t>182390-MJ2-L7</t>
  </si>
  <si>
    <t>182220-MJ2-L7</t>
  </si>
  <si>
    <t>182187-MJ2-L12</t>
  </si>
  <si>
    <t>182205-MJ2-L12</t>
  </si>
  <si>
    <t>182206-MJ2-L12</t>
  </si>
  <si>
    <t>182205-MJ2-L13</t>
  </si>
  <si>
    <t>182187-MJ2-L13</t>
  </si>
  <si>
    <t>182206-MJ2-L13</t>
  </si>
  <si>
    <t>182538-CBA-L1</t>
  </si>
  <si>
    <t>181667-CVA-L8</t>
  </si>
  <si>
    <t>181875-CVA-L9</t>
  </si>
  <si>
    <t>181875-CVA-L10</t>
  </si>
  <si>
    <t>182477-CHW-L4</t>
  </si>
  <si>
    <t>182321-MJ1-L4</t>
  </si>
  <si>
    <t>182524-MJ1-L6</t>
  </si>
  <si>
    <t>182530-MJ1-L6</t>
  </si>
  <si>
    <t>182563-CNJ2-L3</t>
  </si>
  <si>
    <t>181953-MJ2-L2</t>
  </si>
  <si>
    <t>181953-MJ2-L3</t>
  </si>
  <si>
    <t>182219-MJ2-L4</t>
  </si>
  <si>
    <t>182220-MJ2-L4</t>
  </si>
  <si>
    <t>182219-MJ2-L5</t>
  </si>
  <si>
    <t>182220-MJ2-L5</t>
  </si>
  <si>
    <t>182194-MJ2-L8</t>
  </si>
  <si>
    <t>182194-MJ2-L9</t>
  </si>
  <si>
    <t>181953-MJ2-L10</t>
  </si>
  <si>
    <t>181953-MJ2-L11</t>
  </si>
  <si>
    <t>182323-CBA-L2</t>
  </si>
  <si>
    <t>182560-CVA-L2</t>
  </si>
  <si>
    <t>181667-CVA-L7</t>
  </si>
  <si>
    <t>182648-CNJ2-L2</t>
  </si>
  <si>
    <t>182480-CNJ2-L3</t>
  </si>
  <si>
    <t>182574-CNJ2-L3</t>
  </si>
  <si>
    <t>182347-CHW-L3</t>
  </si>
  <si>
    <t>182488-CHW-L4</t>
  </si>
  <si>
    <t>182411-MJ1-L1</t>
  </si>
  <si>
    <t>182411-MJ1-L12</t>
  </si>
  <si>
    <t>182391-MJ2-L4</t>
  </si>
  <si>
    <t>182391-MJ2-L5</t>
  </si>
  <si>
    <t>181954-MJ2-L8</t>
  </si>
  <si>
    <t>181954-MJ2-L9</t>
  </si>
  <si>
    <t>181952-MJ2-L12</t>
  </si>
  <si>
    <t>181952-MJ2-L13</t>
  </si>
  <si>
    <t>182492-CNJ2-L3</t>
  </si>
  <si>
    <t>182580-CNJ2-L3</t>
  </si>
  <si>
    <t>182100-CNJ2-L4</t>
  </si>
  <si>
    <t>182560-CVA-L1</t>
  </si>
  <si>
    <t>181684-CVA-L8</t>
  </si>
  <si>
    <t>182314-CNJ2-L3</t>
  </si>
  <si>
    <t>181896-CVA-L1</t>
  </si>
  <si>
    <t>181684-CVA-L7</t>
  </si>
  <si>
    <t>182535-CHW-L3</t>
  </si>
  <si>
    <t>182349-CHW-L3</t>
  </si>
  <si>
    <t>182482-CHW-L3</t>
  </si>
  <si>
    <t>182505-CHW-L3</t>
  </si>
  <si>
    <t>182353-CHW-L3</t>
  </si>
  <si>
    <t>182390-MJ2-L1</t>
  </si>
  <si>
    <t>181952-MJ2-L1</t>
  </si>
  <si>
    <t>182391-MJ2-L6</t>
  </si>
  <si>
    <t>182439-MJ2-L6</t>
  </si>
  <si>
    <t>182391-MJ2-L7</t>
  </si>
  <si>
    <t>182439-MJ2-L7</t>
  </si>
  <si>
    <t>181953-MJ2-L8</t>
  </si>
  <si>
    <t>181953-MJ2-L9</t>
  </si>
  <si>
    <t>182401-MJ1-L11</t>
  </si>
  <si>
    <t>182486-CHW-L1</t>
  </si>
  <si>
    <t>182562-CHW-L4</t>
  </si>
  <si>
    <t>182388-KLB-L1A</t>
  </si>
  <si>
    <t>182388-KLB-L1B</t>
  </si>
  <si>
    <t>182388-KLB-L2A</t>
  </si>
  <si>
    <t>182388-KLB-L2B</t>
  </si>
  <si>
    <t>182388-KLB-L3A</t>
  </si>
  <si>
    <t>182388-KLB-L3B</t>
  </si>
  <si>
    <t>182401-MJ1-L3</t>
  </si>
  <si>
    <t>182531-MJ1-L6</t>
  </si>
  <si>
    <t>182400-MJ1-L11</t>
  </si>
  <si>
    <t>182402-MJ1-L11</t>
  </si>
  <si>
    <t>181954-MJ2-L4</t>
  </si>
  <si>
    <t>181954-MJ2-L5</t>
  </si>
  <si>
    <t>181954-MJ2-L6</t>
  </si>
  <si>
    <t>181954-MJ2-L7</t>
  </si>
  <si>
    <t>182177-MJ2-L12</t>
  </si>
  <si>
    <t>182177-MJ2-L13</t>
  </si>
  <si>
    <t>182312-CNJ2-L3</t>
  </si>
  <si>
    <t>182345-CNJ2-L3</t>
  </si>
  <si>
    <t>182490-CNJ2-L3</t>
  </si>
  <si>
    <t>181874-CVA-L5</t>
  </si>
  <si>
    <t>181874-CVA-L6</t>
  </si>
  <si>
    <t>181675-CVA-L7</t>
  </si>
  <si>
    <t>181675-CVA-L8</t>
  </si>
  <si>
    <t>182321-MJ1-L5</t>
  </si>
  <si>
    <t>182459-MJ1-L6</t>
  </si>
  <si>
    <t>181668-CVA-L7</t>
  </si>
  <si>
    <t>181668-CVA-L8</t>
  </si>
  <si>
    <t>181874-CVA-L9</t>
  </si>
  <si>
    <t>181874-CVA-L10</t>
  </si>
  <si>
    <t>182600-CBA-L1</t>
  </si>
  <si>
    <t>182601-CBA-L2</t>
  </si>
  <si>
    <t>182475-CHW-L1</t>
  </si>
  <si>
    <t>x</t>
  </si>
  <si>
    <t>z</t>
  </si>
  <si>
    <t>xx</t>
  </si>
  <si>
    <t>vl upload sewing</t>
  </si>
  <si>
    <t>c</t>
  </si>
  <si>
    <t>181943 total</t>
  </si>
  <si>
    <t>DI ISI SEBELUM 30 APRIL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</si>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</sst>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33" borderId="0" xfId="0" applyFill="1"/>
    <xf numFmtId="22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164" fontId="0" fillId="0" borderId="0" xfId="0" applyNumberFormat="1"/>
    <xf numFmtId="0" fontId="0" fillId="33" borderId="10" xfId="0" applyFill="1" applyBorder="1"/>
    <xf numFmtId="14" fontId="0" fillId="33" borderId="10" xfId="0" applyNumberFormat="1" applyFill="1" applyBorder="1"/>
    <xf numFmtId="0" fontId="0" fillId="33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V663"/>
  <sheetViews>
    <sheetView workbookViewId="0">
      <pane ySplit="2" topLeftCell="A3" activePane="bottomLeft" state="frozen"/>
      <selection pane="bottomLeft" activeCell="K671" sqref="K671"/>
    </sheetView>
  </sheetViews>
  <sheetFormatPr defaultColWidth="9.28515625" defaultRowHeight="15" x14ac:dyDescent="0.25"/>
  <cols>
    <col min="1" max="1" width="5.85546875" bestFit="1" customWidth="1"/>
    <col min="2" max="2" width="12.7109375" customWidth="1"/>
    <col min="3" max="3" width="24.28515625" bestFit="1" customWidth="1"/>
    <col min="4" max="4" width="31.85546875" bestFit="1" customWidth="1"/>
    <col min="5" max="5" width="12" style="1" bestFit="1" customWidth="1"/>
    <col min="6" max="6" width="7.7109375" bestFit="1" customWidth="1"/>
    <col min="7" max="7" width="6.5703125" bestFit="1" customWidth="1"/>
    <col min="8" max="9" width="9" bestFit="1" customWidth="1"/>
    <col min="10" max="10" width="7.28515625" bestFit="1" customWidth="1"/>
    <col min="11" max="11" width="7" bestFit="1" customWidth="1"/>
    <col min="12" max="13" width="7.42578125" bestFit="1" customWidth="1"/>
    <col min="14" max="14" width="9.140625" bestFit="1" customWidth="1"/>
    <col min="15" max="15" width="9.7109375" bestFit="1" customWidth="1"/>
    <col min="16" max="46" width="5.7109375" customWidth="1"/>
    <col min="47" max="47" width="12.140625" bestFit="1" customWidth="1"/>
    <col min="48" max="48" width="10.28515625" bestFit="1" customWidth="1"/>
  </cols>
  <sheetData>
    <row r="1" spans="1:48" x14ac:dyDescent="0.25">
      <c r="P1" t="s">
        <v>367</v>
      </c>
    </row>
    <row r="2" spans="1:48" s="3" customFormat="1" x14ac:dyDescent="0.25">
      <c r="A2" s="3" t="s">
        <v>0</v>
      </c>
      <c r="B2" s="5" t="s">
        <v>1</v>
      </c>
      <c r="C2" s="3" t="s">
        <v>2</v>
      </c>
      <c r="D2" s="3" t="s">
        <v>3</v>
      </c>
      <c r="E2" s="6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5" t="s">
        <v>9</v>
      </c>
      <c r="K2" s="3" t="s">
        <v>10</v>
      </c>
      <c r="L2" s="5" t="s">
        <v>11</v>
      </c>
      <c r="M2" s="5" t="s">
        <v>12</v>
      </c>
      <c r="N2" s="3" t="s">
        <v>13</v>
      </c>
      <c r="O2" s="3" t="s">
        <v>14</v>
      </c>
      <c r="P2" s="4">
        <v>1</v>
      </c>
      <c r="Q2" s="3">
        <v>2</v>
      </c>
      <c r="R2" s="3">
        <v>3</v>
      </c>
      <c r="S2" s="4">
        <v>4</v>
      </c>
      <c r="T2" s="4">
        <v>5</v>
      </c>
      <c r="U2" s="3">
        <v>6</v>
      </c>
      <c r="V2" s="3">
        <v>7</v>
      </c>
      <c r="W2" s="3">
        <v>8</v>
      </c>
      <c r="X2" s="4">
        <v>9</v>
      </c>
      <c r="Y2" s="3">
        <v>10</v>
      </c>
      <c r="Z2" s="4">
        <v>11</v>
      </c>
      <c r="AA2" s="4">
        <v>12</v>
      </c>
      <c r="AB2" s="3">
        <v>13</v>
      </c>
      <c r="AC2" s="3">
        <v>14</v>
      </c>
      <c r="AD2" s="3">
        <v>15</v>
      </c>
      <c r="AE2" s="3">
        <v>16</v>
      </c>
      <c r="AF2" s="3">
        <v>17</v>
      </c>
      <c r="AG2" s="4">
        <v>18</v>
      </c>
      <c r="AH2" s="4">
        <v>19</v>
      </c>
      <c r="AI2" s="3">
        <v>20</v>
      </c>
      <c r="AJ2" s="3">
        <v>21</v>
      </c>
      <c r="AK2" s="3">
        <v>22</v>
      </c>
      <c r="AL2" s="4">
        <v>23</v>
      </c>
      <c r="AM2" s="3">
        <v>24</v>
      </c>
      <c r="AN2" s="4">
        <v>25</v>
      </c>
      <c r="AO2" s="4">
        <v>26</v>
      </c>
      <c r="AP2" s="3">
        <v>27</v>
      </c>
      <c r="AQ2" s="3">
        <v>28</v>
      </c>
      <c r="AR2" s="3">
        <v>29</v>
      </c>
      <c r="AS2" s="3">
        <v>30</v>
      </c>
      <c r="AT2" s="3">
        <v>31</v>
      </c>
      <c r="AU2" s="3" t="s">
        <v>365</v>
      </c>
      <c r="AV2" s="3" t="s">
        <v>366</v>
      </c>
    </row>
    <row r="3" spans="1:48" x14ac:dyDescent="0.25">
      <c r="A3">
        <v>1</v>
      </c>
      <c r="B3" t="s">
        <v>15</v>
      </c>
      <c r="C3">
        <v>8</v>
      </c>
      <c r="D3" t="s">
        <v>16</v>
      </c>
      <c r="E3" s="1">
        <v>45412</v>
      </c>
      <c r="F3">
        <v>3888</v>
      </c>
      <c r="G3" t="s">
        <v>17</v>
      </c>
      <c r="H3">
        <v>6661.44</v>
      </c>
      <c r="I3">
        <v>24001036</v>
      </c>
      <c r="J3">
        <v>182133</v>
      </c>
      <c r="K3">
        <v>1204</v>
      </c>
      <c r="L3" t="s">
        <v>18</v>
      </c>
      <c r="M3" t="s">
        <v>19</v>
      </c>
      <c r="N3" t="s">
        <v>20</v>
      </c>
      <c r="O3" t="s">
        <v>6</v>
      </c>
      <c r="AU3">
        <f>SUM(P3:AT3)</f>
        <v>0</v>
      </c>
      <c r="AV3">
        <f>AU3-F3</f>
        <v>-3888</v>
      </c>
    </row>
    <row r="4" spans="1:48" x14ac:dyDescent="0.25">
      <c r="A4">
        <v>2</v>
      </c>
      <c r="B4" t="s">
        <v>15</v>
      </c>
      <c r="C4">
        <v>8</v>
      </c>
      <c r="D4" t="s">
        <v>16</v>
      </c>
      <c r="E4" s="1">
        <v>45412</v>
      </c>
      <c r="F4">
        <v>3888</v>
      </c>
      <c r="G4" t="s">
        <v>17</v>
      </c>
      <c r="H4">
        <v>6661.44</v>
      </c>
      <c r="I4">
        <v>24001036</v>
      </c>
      <c r="J4">
        <v>182133</v>
      </c>
      <c r="K4">
        <v>1204</v>
      </c>
      <c r="L4" t="s">
        <v>18</v>
      </c>
      <c r="M4" t="s">
        <v>19</v>
      </c>
      <c r="N4" t="s">
        <v>20</v>
      </c>
      <c r="O4" t="s">
        <v>6</v>
      </c>
      <c r="AU4">
        <f t="shared" ref="AU4:AU67" si="0">SUM(P4:AT4)</f>
        <v>0</v>
      </c>
      <c r="AV4">
        <f t="shared" ref="AV4:AV67" si="1">AU4-F4</f>
        <v>-3888</v>
      </c>
    </row>
    <row r="5" spans="1:48" x14ac:dyDescent="0.25">
      <c r="A5">
        <v>3</v>
      </c>
      <c r="B5" t="s">
        <v>15</v>
      </c>
      <c r="C5">
        <v>8</v>
      </c>
      <c r="D5" t="s">
        <v>16</v>
      </c>
      <c r="E5" s="1">
        <v>45412</v>
      </c>
      <c r="F5">
        <v>3888</v>
      </c>
      <c r="G5" t="s">
        <v>17</v>
      </c>
      <c r="H5">
        <v>6661.44</v>
      </c>
      <c r="I5">
        <v>24001036</v>
      </c>
      <c r="J5">
        <v>182133</v>
      </c>
      <c r="K5">
        <v>1204</v>
      </c>
      <c r="L5" t="s">
        <v>18</v>
      </c>
      <c r="M5" t="s">
        <v>19</v>
      </c>
      <c r="N5" t="s">
        <v>20</v>
      </c>
      <c r="O5" t="s">
        <v>6</v>
      </c>
      <c r="AU5">
        <f t="shared" si="0"/>
        <v>0</v>
      </c>
      <c r="AV5">
        <f t="shared" si="1"/>
        <v>-3888</v>
      </c>
    </row>
    <row r="6" spans="1:48" x14ac:dyDescent="0.25">
      <c r="A6">
        <v>4</v>
      </c>
      <c r="B6" t="s">
        <v>15</v>
      </c>
      <c r="C6">
        <v>8</v>
      </c>
      <c r="D6" t="s">
        <v>16</v>
      </c>
      <c r="E6" s="1">
        <v>45412</v>
      </c>
      <c r="F6">
        <v>3888</v>
      </c>
      <c r="G6" t="s">
        <v>17</v>
      </c>
      <c r="H6">
        <v>6661.44</v>
      </c>
      <c r="I6">
        <v>24001036</v>
      </c>
      <c r="J6">
        <v>182133</v>
      </c>
      <c r="K6">
        <v>1204</v>
      </c>
      <c r="L6" t="s">
        <v>18</v>
      </c>
      <c r="M6" t="s">
        <v>19</v>
      </c>
      <c r="N6" t="s">
        <v>20</v>
      </c>
      <c r="O6" t="s">
        <v>6</v>
      </c>
      <c r="AU6">
        <f t="shared" si="0"/>
        <v>0</v>
      </c>
      <c r="AV6">
        <f t="shared" si="1"/>
        <v>-3888</v>
      </c>
    </row>
    <row r="7" spans="1:48" x14ac:dyDescent="0.25">
      <c r="A7">
        <v>5</v>
      </c>
      <c r="B7" t="s">
        <v>15</v>
      </c>
      <c r="C7">
        <v>8</v>
      </c>
      <c r="D7" t="s">
        <v>16</v>
      </c>
      <c r="E7" s="1">
        <v>45412</v>
      </c>
      <c r="F7">
        <v>3888</v>
      </c>
      <c r="G7" t="s">
        <v>17</v>
      </c>
      <c r="H7">
        <v>6661.44</v>
      </c>
      <c r="I7">
        <v>24001036</v>
      </c>
      <c r="J7">
        <v>182133</v>
      </c>
      <c r="K7">
        <v>1204</v>
      </c>
      <c r="L7" t="s">
        <v>18</v>
      </c>
      <c r="M7" t="s">
        <v>19</v>
      </c>
      <c r="N7" t="s">
        <v>20</v>
      </c>
      <c r="O7" t="s">
        <v>6</v>
      </c>
      <c r="AU7">
        <f t="shared" si="0"/>
        <v>0</v>
      </c>
      <c r="AV7">
        <f t="shared" si="1"/>
        <v>-3888</v>
      </c>
    </row>
    <row r="8" spans="1:48" x14ac:dyDescent="0.25">
      <c r="A8">
        <v>6</v>
      </c>
      <c r="B8" t="s">
        <v>15</v>
      </c>
      <c r="C8">
        <v>8</v>
      </c>
      <c r="D8" t="s">
        <v>16</v>
      </c>
      <c r="E8" s="1">
        <v>45412</v>
      </c>
      <c r="F8">
        <v>3888</v>
      </c>
      <c r="G8" t="s">
        <v>17</v>
      </c>
      <c r="H8">
        <v>6661.44</v>
      </c>
      <c r="I8">
        <v>24001036</v>
      </c>
      <c r="J8">
        <v>182133</v>
      </c>
      <c r="K8">
        <v>1204</v>
      </c>
      <c r="L8" t="s">
        <v>18</v>
      </c>
      <c r="M8" t="s">
        <v>19</v>
      </c>
      <c r="N8" t="s">
        <v>20</v>
      </c>
      <c r="O8" t="s">
        <v>6</v>
      </c>
      <c r="AU8">
        <f t="shared" si="0"/>
        <v>0</v>
      </c>
      <c r="AV8">
        <f t="shared" si="1"/>
        <v>-3888</v>
      </c>
    </row>
    <row r="9" spans="1:48" hidden="1" x14ac:dyDescent="0.25">
      <c r="A9">
        <v>7</v>
      </c>
      <c r="B9" t="s">
        <v>15</v>
      </c>
      <c r="C9">
        <v>8</v>
      </c>
      <c r="D9" t="s">
        <v>21</v>
      </c>
      <c r="E9" s="1">
        <v>45412</v>
      </c>
      <c r="F9">
        <v>3816</v>
      </c>
      <c r="G9" t="s">
        <v>22</v>
      </c>
      <c r="H9">
        <v>6258.24</v>
      </c>
      <c r="I9">
        <v>24001045</v>
      </c>
      <c r="J9">
        <v>182202</v>
      </c>
      <c r="K9">
        <v>1204</v>
      </c>
      <c r="L9" t="s">
        <v>23</v>
      </c>
      <c r="M9" t="s">
        <v>19</v>
      </c>
      <c r="N9" t="s">
        <v>20</v>
      </c>
      <c r="O9" t="s">
        <v>6</v>
      </c>
      <c r="AU9">
        <f t="shared" si="0"/>
        <v>0</v>
      </c>
      <c r="AV9">
        <f t="shared" si="1"/>
        <v>-3816</v>
      </c>
    </row>
    <row r="10" spans="1:48" hidden="1" x14ac:dyDescent="0.25">
      <c r="A10">
        <v>8</v>
      </c>
      <c r="B10" t="s">
        <v>15</v>
      </c>
      <c r="C10">
        <v>8</v>
      </c>
      <c r="D10" t="s">
        <v>21</v>
      </c>
      <c r="E10" s="1">
        <v>45412</v>
      </c>
      <c r="F10">
        <v>3816</v>
      </c>
      <c r="G10" t="s">
        <v>22</v>
      </c>
      <c r="H10">
        <v>6258.24</v>
      </c>
      <c r="I10">
        <v>24001045</v>
      </c>
      <c r="J10">
        <v>182202</v>
      </c>
      <c r="K10">
        <v>1204</v>
      </c>
      <c r="L10" t="s">
        <v>23</v>
      </c>
      <c r="M10" t="s">
        <v>19</v>
      </c>
      <c r="N10" t="s">
        <v>20</v>
      </c>
      <c r="O10" t="s">
        <v>6</v>
      </c>
      <c r="AU10">
        <f t="shared" si="0"/>
        <v>0</v>
      </c>
      <c r="AV10">
        <f t="shared" si="1"/>
        <v>-3816</v>
      </c>
    </row>
    <row r="11" spans="1:48" hidden="1" x14ac:dyDescent="0.25">
      <c r="A11">
        <v>9</v>
      </c>
      <c r="B11" t="s">
        <v>15</v>
      </c>
      <c r="C11">
        <v>5</v>
      </c>
      <c r="D11" t="s">
        <v>24</v>
      </c>
      <c r="E11" s="1">
        <v>45412</v>
      </c>
      <c r="F11">
        <v>1836</v>
      </c>
      <c r="G11" t="s">
        <v>25</v>
      </c>
      <c r="H11">
        <v>3567.96</v>
      </c>
      <c r="I11">
        <v>24001027</v>
      </c>
      <c r="J11">
        <v>182162</v>
      </c>
      <c r="K11">
        <v>1204</v>
      </c>
      <c r="L11" t="s">
        <v>23</v>
      </c>
      <c r="M11" t="s">
        <v>19</v>
      </c>
      <c r="N11" t="s">
        <v>20</v>
      </c>
      <c r="O11" t="s">
        <v>6</v>
      </c>
      <c r="AU11">
        <f t="shared" si="0"/>
        <v>0</v>
      </c>
      <c r="AV11">
        <f t="shared" si="1"/>
        <v>-1836</v>
      </c>
    </row>
    <row r="12" spans="1:48" hidden="1" x14ac:dyDescent="0.25">
      <c r="A12">
        <v>10</v>
      </c>
      <c r="B12" t="s">
        <v>15</v>
      </c>
      <c r="C12">
        <v>5</v>
      </c>
      <c r="D12" t="s">
        <v>24</v>
      </c>
      <c r="E12" s="1">
        <v>45412</v>
      </c>
      <c r="F12">
        <v>1836</v>
      </c>
      <c r="G12" t="s">
        <v>25</v>
      </c>
      <c r="H12">
        <v>3567.96</v>
      </c>
      <c r="I12">
        <v>24001027</v>
      </c>
      <c r="J12">
        <v>182162</v>
      </c>
      <c r="K12">
        <v>1204</v>
      </c>
      <c r="L12" t="s">
        <v>23</v>
      </c>
      <c r="M12" t="s">
        <v>19</v>
      </c>
      <c r="N12" t="s">
        <v>20</v>
      </c>
      <c r="O12" t="s">
        <v>6</v>
      </c>
      <c r="AU12">
        <f t="shared" si="0"/>
        <v>0</v>
      </c>
      <c r="AV12">
        <f t="shared" si="1"/>
        <v>-1836</v>
      </c>
    </row>
    <row r="13" spans="1:48" hidden="1" x14ac:dyDescent="0.25">
      <c r="A13">
        <v>11</v>
      </c>
      <c r="B13" t="s">
        <v>15</v>
      </c>
      <c r="C13">
        <v>5</v>
      </c>
      <c r="D13" t="s">
        <v>26</v>
      </c>
      <c r="E13" s="1">
        <v>45412</v>
      </c>
      <c r="F13">
        <v>1836</v>
      </c>
      <c r="G13" t="s">
        <v>27</v>
      </c>
      <c r="H13">
        <v>3806.64</v>
      </c>
      <c r="I13">
        <v>24001028</v>
      </c>
      <c r="J13">
        <v>182163</v>
      </c>
      <c r="K13">
        <v>1204</v>
      </c>
      <c r="L13" t="s">
        <v>23</v>
      </c>
      <c r="M13" t="s">
        <v>19</v>
      </c>
      <c r="N13" t="s">
        <v>20</v>
      </c>
      <c r="O13" t="s">
        <v>6</v>
      </c>
      <c r="AU13">
        <f t="shared" si="0"/>
        <v>0</v>
      </c>
      <c r="AV13">
        <f t="shared" si="1"/>
        <v>-1836</v>
      </c>
    </row>
    <row r="14" spans="1:48" hidden="1" x14ac:dyDescent="0.25">
      <c r="A14">
        <v>12</v>
      </c>
      <c r="B14" t="s">
        <v>15</v>
      </c>
      <c r="C14">
        <v>5</v>
      </c>
      <c r="D14" t="s">
        <v>26</v>
      </c>
      <c r="E14" s="1">
        <v>45412</v>
      </c>
      <c r="F14">
        <v>1836</v>
      </c>
      <c r="G14" t="s">
        <v>27</v>
      </c>
      <c r="H14">
        <v>3806.64</v>
      </c>
      <c r="I14">
        <v>24001028</v>
      </c>
      <c r="J14">
        <v>182163</v>
      </c>
      <c r="K14">
        <v>1204</v>
      </c>
      <c r="L14" t="s">
        <v>23</v>
      </c>
      <c r="M14" t="s">
        <v>19</v>
      </c>
      <c r="N14" t="s">
        <v>20</v>
      </c>
      <c r="O14" t="s">
        <v>6</v>
      </c>
      <c r="AU14">
        <f t="shared" si="0"/>
        <v>0</v>
      </c>
      <c r="AV14">
        <f t="shared" si="1"/>
        <v>-1836</v>
      </c>
    </row>
    <row r="15" spans="1:48" hidden="1" x14ac:dyDescent="0.25">
      <c r="A15">
        <v>13</v>
      </c>
      <c r="B15" t="s">
        <v>15</v>
      </c>
      <c r="C15">
        <v>8</v>
      </c>
      <c r="D15" t="s">
        <v>28</v>
      </c>
      <c r="E15" s="1">
        <v>45412</v>
      </c>
      <c r="F15">
        <v>3168</v>
      </c>
      <c r="G15" t="s">
        <v>29</v>
      </c>
      <c r="H15">
        <v>5945.28</v>
      </c>
      <c r="I15">
        <v>24001051</v>
      </c>
      <c r="J15">
        <v>182203</v>
      </c>
      <c r="K15">
        <v>1204</v>
      </c>
      <c r="L15" t="s">
        <v>23</v>
      </c>
      <c r="M15" t="s">
        <v>19</v>
      </c>
      <c r="N15" t="s">
        <v>20</v>
      </c>
      <c r="O15" t="s">
        <v>6</v>
      </c>
      <c r="AU15">
        <f t="shared" si="0"/>
        <v>0</v>
      </c>
      <c r="AV15">
        <f t="shared" si="1"/>
        <v>-3168</v>
      </c>
    </row>
    <row r="16" spans="1:48" hidden="1" x14ac:dyDescent="0.25">
      <c r="A16">
        <v>14</v>
      </c>
      <c r="B16" t="s">
        <v>15</v>
      </c>
      <c r="C16">
        <v>8</v>
      </c>
      <c r="D16" t="s">
        <v>28</v>
      </c>
      <c r="E16" s="1">
        <v>45412</v>
      </c>
      <c r="F16">
        <v>3168</v>
      </c>
      <c r="G16" t="s">
        <v>29</v>
      </c>
      <c r="H16">
        <v>5945.28</v>
      </c>
      <c r="I16">
        <v>24001051</v>
      </c>
      <c r="J16">
        <v>182203</v>
      </c>
      <c r="K16">
        <v>1204</v>
      </c>
      <c r="L16" t="s">
        <v>23</v>
      </c>
      <c r="M16" t="s">
        <v>19</v>
      </c>
      <c r="N16" t="s">
        <v>20</v>
      </c>
      <c r="O16" t="s">
        <v>6</v>
      </c>
      <c r="AU16">
        <f t="shared" si="0"/>
        <v>0</v>
      </c>
      <c r="AV16">
        <f t="shared" si="1"/>
        <v>-3168</v>
      </c>
    </row>
    <row r="17" spans="1:48" hidden="1" x14ac:dyDescent="0.25">
      <c r="A17">
        <v>15</v>
      </c>
      <c r="B17" t="s">
        <v>15</v>
      </c>
      <c r="C17">
        <v>7</v>
      </c>
      <c r="D17" t="s">
        <v>30</v>
      </c>
      <c r="E17" s="1">
        <v>45412</v>
      </c>
      <c r="F17">
        <v>3312</v>
      </c>
      <c r="G17" t="s">
        <v>31</v>
      </c>
      <c r="H17">
        <v>4570.5600000000004</v>
      </c>
      <c r="I17">
        <v>24001062</v>
      </c>
      <c r="J17">
        <v>182188</v>
      </c>
      <c r="K17">
        <v>1204</v>
      </c>
      <c r="L17" t="s">
        <v>23</v>
      </c>
      <c r="M17" t="s">
        <v>19</v>
      </c>
      <c r="N17" t="s">
        <v>20</v>
      </c>
      <c r="O17" t="s">
        <v>6</v>
      </c>
      <c r="AU17">
        <f t="shared" si="0"/>
        <v>0</v>
      </c>
      <c r="AV17">
        <f t="shared" si="1"/>
        <v>-3312</v>
      </c>
    </row>
    <row r="18" spans="1:48" hidden="1" x14ac:dyDescent="0.25">
      <c r="A18">
        <v>16</v>
      </c>
      <c r="B18" t="s">
        <v>15</v>
      </c>
      <c r="C18">
        <v>7</v>
      </c>
      <c r="D18" t="s">
        <v>30</v>
      </c>
      <c r="E18" s="1">
        <v>45412</v>
      </c>
      <c r="F18">
        <v>3312</v>
      </c>
      <c r="G18" t="s">
        <v>31</v>
      </c>
      <c r="H18">
        <v>4570.5600000000004</v>
      </c>
      <c r="I18">
        <v>24001062</v>
      </c>
      <c r="J18">
        <v>182188</v>
      </c>
      <c r="K18">
        <v>1204</v>
      </c>
      <c r="L18" t="s">
        <v>23</v>
      </c>
      <c r="M18" t="s">
        <v>19</v>
      </c>
      <c r="N18" t="s">
        <v>20</v>
      </c>
      <c r="O18" t="s">
        <v>6</v>
      </c>
      <c r="AU18">
        <f t="shared" si="0"/>
        <v>0</v>
      </c>
      <c r="AV18">
        <f t="shared" si="1"/>
        <v>-3312</v>
      </c>
    </row>
    <row r="19" spans="1:48" hidden="1" x14ac:dyDescent="0.25">
      <c r="A19">
        <v>17</v>
      </c>
      <c r="B19" t="s">
        <v>15</v>
      </c>
      <c r="C19">
        <v>7</v>
      </c>
      <c r="D19" t="s">
        <v>30</v>
      </c>
      <c r="E19" s="1">
        <v>45412</v>
      </c>
      <c r="F19">
        <v>3312</v>
      </c>
      <c r="G19" t="s">
        <v>31</v>
      </c>
      <c r="H19">
        <v>4570.5600000000004</v>
      </c>
      <c r="I19">
        <v>24001062</v>
      </c>
      <c r="J19">
        <v>182188</v>
      </c>
      <c r="K19">
        <v>1204</v>
      </c>
      <c r="L19" t="s">
        <v>23</v>
      </c>
      <c r="M19" t="s">
        <v>19</v>
      </c>
      <c r="N19" t="s">
        <v>20</v>
      </c>
      <c r="O19" t="s">
        <v>6</v>
      </c>
      <c r="AU19">
        <f t="shared" si="0"/>
        <v>0</v>
      </c>
      <c r="AV19">
        <f t="shared" si="1"/>
        <v>-3312</v>
      </c>
    </row>
    <row r="20" spans="1:48" hidden="1" x14ac:dyDescent="0.25">
      <c r="A20">
        <v>18</v>
      </c>
      <c r="B20" t="s">
        <v>15</v>
      </c>
      <c r="C20">
        <v>7</v>
      </c>
      <c r="D20" t="s">
        <v>30</v>
      </c>
      <c r="E20" s="1">
        <v>45412</v>
      </c>
      <c r="F20">
        <v>3312</v>
      </c>
      <c r="G20" t="s">
        <v>31</v>
      </c>
      <c r="H20">
        <v>4570.5600000000004</v>
      </c>
      <c r="I20">
        <v>24001062</v>
      </c>
      <c r="J20">
        <v>182188</v>
      </c>
      <c r="K20">
        <v>1204</v>
      </c>
      <c r="L20" t="s">
        <v>23</v>
      </c>
      <c r="M20" t="s">
        <v>19</v>
      </c>
      <c r="N20" t="s">
        <v>20</v>
      </c>
      <c r="O20" t="s">
        <v>6</v>
      </c>
      <c r="AU20">
        <f t="shared" si="0"/>
        <v>0</v>
      </c>
      <c r="AV20">
        <f t="shared" si="1"/>
        <v>-3312</v>
      </c>
    </row>
    <row r="21" spans="1:48" hidden="1" x14ac:dyDescent="0.25">
      <c r="A21">
        <v>19</v>
      </c>
      <c r="B21" t="s">
        <v>15</v>
      </c>
      <c r="C21">
        <v>8</v>
      </c>
      <c r="D21" t="s">
        <v>32</v>
      </c>
      <c r="E21" s="1">
        <v>45412</v>
      </c>
      <c r="F21">
        <v>9612</v>
      </c>
      <c r="G21" t="s">
        <v>17</v>
      </c>
      <c r="H21">
        <v>16468.560000000001</v>
      </c>
      <c r="I21">
        <v>24001032</v>
      </c>
      <c r="J21">
        <v>182193</v>
      </c>
      <c r="K21">
        <v>1204</v>
      </c>
      <c r="L21" t="s">
        <v>23</v>
      </c>
      <c r="M21" t="s">
        <v>19</v>
      </c>
      <c r="N21" t="s">
        <v>20</v>
      </c>
      <c r="O21" t="s">
        <v>6</v>
      </c>
      <c r="AU21">
        <f t="shared" si="0"/>
        <v>0</v>
      </c>
      <c r="AV21">
        <f t="shared" si="1"/>
        <v>-9612</v>
      </c>
    </row>
    <row r="22" spans="1:48" hidden="1" x14ac:dyDescent="0.25">
      <c r="A22">
        <v>20</v>
      </c>
      <c r="B22" t="s">
        <v>15</v>
      </c>
      <c r="C22">
        <v>8</v>
      </c>
      <c r="D22" t="s">
        <v>32</v>
      </c>
      <c r="E22" s="1">
        <v>45412</v>
      </c>
      <c r="F22">
        <v>9612</v>
      </c>
      <c r="G22" t="s">
        <v>17</v>
      </c>
      <c r="H22">
        <v>16468.560000000001</v>
      </c>
      <c r="I22">
        <v>24001032</v>
      </c>
      <c r="J22">
        <v>182193</v>
      </c>
      <c r="K22">
        <v>1204</v>
      </c>
      <c r="L22" t="s">
        <v>23</v>
      </c>
      <c r="M22" t="s">
        <v>19</v>
      </c>
      <c r="N22" t="s">
        <v>20</v>
      </c>
      <c r="O22" t="s">
        <v>6</v>
      </c>
      <c r="AU22">
        <f t="shared" si="0"/>
        <v>0</v>
      </c>
      <c r="AV22">
        <f t="shared" si="1"/>
        <v>-9612</v>
      </c>
    </row>
    <row r="23" spans="1:48" hidden="1" x14ac:dyDescent="0.25">
      <c r="A23">
        <v>21</v>
      </c>
      <c r="B23" t="s">
        <v>15</v>
      </c>
      <c r="C23">
        <v>8</v>
      </c>
      <c r="D23" t="s">
        <v>32</v>
      </c>
      <c r="E23" s="1">
        <v>45412</v>
      </c>
      <c r="F23">
        <v>9612</v>
      </c>
      <c r="G23" t="s">
        <v>17</v>
      </c>
      <c r="H23">
        <v>16468.560000000001</v>
      </c>
      <c r="I23">
        <v>24001032</v>
      </c>
      <c r="J23">
        <v>182193</v>
      </c>
      <c r="K23">
        <v>1204</v>
      </c>
      <c r="L23" t="s">
        <v>23</v>
      </c>
      <c r="M23" t="s">
        <v>19</v>
      </c>
      <c r="N23" t="s">
        <v>20</v>
      </c>
      <c r="O23" t="s">
        <v>6</v>
      </c>
      <c r="AU23">
        <f t="shared" si="0"/>
        <v>0</v>
      </c>
      <c r="AV23">
        <f t="shared" si="1"/>
        <v>-9612</v>
      </c>
    </row>
    <row r="24" spans="1:48" hidden="1" x14ac:dyDescent="0.25">
      <c r="A24">
        <v>22</v>
      </c>
      <c r="B24" t="s">
        <v>15</v>
      </c>
      <c r="C24">
        <v>8</v>
      </c>
      <c r="D24" t="s">
        <v>32</v>
      </c>
      <c r="E24" s="1">
        <v>45412</v>
      </c>
      <c r="F24">
        <v>9612</v>
      </c>
      <c r="G24" t="s">
        <v>17</v>
      </c>
      <c r="H24">
        <v>16468.560000000001</v>
      </c>
      <c r="I24">
        <v>24001032</v>
      </c>
      <c r="J24">
        <v>182193</v>
      </c>
      <c r="K24">
        <v>1204</v>
      </c>
      <c r="L24" t="s">
        <v>23</v>
      </c>
      <c r="M24" t="s">
        <v>19</v>
      </c>
      <c r="N24" t="s">
        <v>20</v>
      </c>
      <c r="O24" t="s">
        <v>6</v>
      </c>
      <c r="AU24">
        <f t="shared" si="0"/>
        <v>0</v>
      </c>
      <c r="AV24">
        <f t="shared" si="1"/>
        <v>-9612</v>
      </c>
    </row>
    <row r="25" spans="1:48" hidden="1" x14ac:dyDescent="0.25">
      <c r="A25">
        <v>23</v>
      </c>
      <c r="B25" t="s">
        <v>15</v>
      </c>
      <c r="C25">
        <v>8</v>
      </c>
      <c r="D25" t="s">
        <v>33</v>
      </c>
      <c r="E25" s="1">
        <v>45412</v>
      </c>
      <c r="F25">
        <v>648</v>
      </c>
      <c r="G25" t="s">
        <v>34</v>
      </c>
      <c r="H25">
        <v>1185.8399999999999</v>
      </c>
      <c r="I25">
        <v>24001033</v>
      </c>
      <c r="J25">
        <v>182194</v>
      </c>
      <c r="K25">
        <v>1204</v>
      </c>
      <c r="L25" t="s">
        <v>23</v>
      </c>
      <c r="M25" t="s">
        <v>19</v>
      </c>
      <c r="N25" t="s">
        <v>20</v>
      </c>
      <c r="O25" t="s">
        <v>6</v>
      </c>
      <c r="AU25">
        <f t="shared" si="0"/>
        <v>0</v>
      </c>
      <c r="AV25">
        <f t="shared" si="1"/>
        <v>-648</v>
      </c>
    </row>
    <row r="26" spans="1:48" hidden="1" x14ac:dyDescent="0.25">
      <c r="A26">
        <v>24</v>
      </c>
      <c r="B26" t="s">
        <v>15</v>
      </c>
      <c r="C26">
        <v>8</v>
      </c>
      <c r="D26" t="s">
        <v>33</v>
      </c>
      <c r="E26" s="1">
        <v>45412</v>
      </c>
      <c r="F26">
        <v>648</v>
      </c>
      <c r="G26" t="s">
        <v>34</v>
      </c>
      <c r="H26">
        <v>1185.8399999999999</v>
      </c>
      <c r="I26">
        <v>24001033</v>
      </c>
      <c r="J26">
        <v>182194</v>
      </c>
      <c r="K26">
        <v>1204</v>
      </c>
      <c r="L26" t="s">
        <v>23</v>
      </c>
      <c r="M26" t="s">
        <v>19</v>
      </c>
      <c r="N26" t="s">
        <v>20</v>
      </c>
      <c r="O26" t="s">
        <v>6</v>
      </c>
      <c r="AU26">
        <f t="shared" si="0"/>
        <v>0</v>
      </c>
      <c r="AV26">
        <f t="shared" si="1"/>
        <v>-648</v>
      </c>
    </row>
    <row r="27" spans="1:48" hidden="1" x14ac:dyDescent="0.25">
      <c r="A27">
        <v>25</v>
      </c>
      <c r="B27" t="s">
        <v>15</v>
      </c>
      <c r="C27">
        <v>8</v>
      </c>
      <c r="D27" t="s">
        <v>33</v>
      </c>
      <c r="E27" s="1">
        <v>45412</v>
      </c>
      <c r="F27">
        <v>648</v>
      </c>
      <c r="G27" t="s">
        <v>34</v>
      </c>
      <c r="H27">
        <v>1185.8399999999999</v>
      </c>
      <c r="I27">
        <v>24001033</v>
      </c>
      <c r="J27">
        <v>182194</v>
      </c>
      <c r="K27">
        <v>1204</v>
      </c>
      <c r="L27" t="s">
        <v>23</v>
      </c>
      <c r="M27" t="s">
        <v>19</v>
      </c>
      <c r="N27" t="s">
        <v>20</v>
      </c>
      <c r="O27" t="s">
        <v>6</v>
      </c>
      <c r="AU27">
        <f t="shared" si="0"/>
        <v>0</v>
      </c>
      <c r="AV27">
        <f t="shared" si="1"/>
        <v>-648</v>
      </c>
    </row>
    <row r="28" spans="1:48" hidden="1" x14ac:dyDescent="0.25">
      <c r="A28">
        <v>26</v>
      </c>
      <c r="B28" t="s">
        <v>15</v>
      </c>
      <c r="C28">
        <v>8</v>
      </c>
      <c r="D28" t="s">
        <v>33</v>
      </c>
      <c r="E28" s="1">
        <v>45412</v>
      </c>
      <c r="F28">
        <v>648</v>
      </c>
      <c r="G28" t="s">
        <v>34</v>
      </c>
      <c r="H28">
        <v>1185.8399999999999</v>
      </c>
      <c r="I28">
        <v>24001033</v>
      </c>
      <c r="J28">
        <v>182194</v>
      </c>
      <c r="K28">
        <v>1204</v>
      </c>
      <c r="L28" t="s">
        <v>23</v>
      </c>
      <c r="M28" t="s">
        <v>19</v>
      </c>
      <c r="N28" t="s">
        <v>20</v>
      </c>
      <c r="O28" t="s">
        <v>6</v>
      </c>
      <c r="AU28">
        <f t="shared" si="0"/>
        <v>0</v>
      </c>
      <c r="AV28">
        <f t="shared" si="1"/>
        <v>-648</v>
      </c>
    </row>
    <row r="29" spans="1:48" hidden="1" x14ac:dyDescent="0.25">
      <c r="A29">
        <v>27</v>
      </c>
      <c r="B29" t="s">
        <v>15</v>
      </c>
      <c r="C29">
        <v>7</v>
      </c>
      <c r="D29" t="s">
        <v>35</v>
      </c>
      <c r="E29" s="1">
        <v>45412</v>
      </c>
      <c r="F29">
        <v>1440</v>
      </c>
      <c r="G29" t="s">
        <v>36</v>
      </c>
      <c r="H29">
        <v>2095.1999999999998</v>
      </c>
      <c r="I29">
        <v>24001104</v>
      </c>
      <c r="J29">
        <v>182189</v>
      </c>
      <c r="K29">
        <v>1204</v>
      </c>
      <c r="L29" t="s">
        <v>23</v>
      </c>
      <c r="M29" t="s">
        <v>19</v>
      </c>
      <c r="N29" t="s">
        <v>20</v>
      </c>
      <c r="O29" t="s">
        <v>6</v>
      </c>
      <c r="AU29">
        <f t="shared" si="0"/>
        <v>0</v>
      </c>
      <c r="AV29">
        <f t="shared" si="1"/>
        <v>-1440</v>
      </c>
    </row>
    <row r="30" spans="1:48" hidden="1" x14ac:dyDescent="0.25">
      <c r="A30">
        <v>28</v>
      </c>
      <c r="B30" t="s">
        <v>15</v>
      </c>
      <c r="C30">
        <v>7</v>
      </c>
      <c r="D30" t="s">
        <v>35</v>
      </c>
      <c r="E30" s="1">
        <v>45412</v>
      </c>
      <c r="F30">
        <v>1440</v>
      </c>
      <c r="G30" t="s">
        <v>36</v>
      </c>
      <c r="H30">
        <v>2095.1999999999998</v>
      </c>
      <c r="I30">
        <v>24001104</v>
      </c>
      <c r="J30">
        <v>182189</v>
      </c>
      <c r="K30">
        <v>1204</v>
      </c>
      <c r="L30" t="s">
        <v>23</v>
      </c>
      <c r="M30" t="s">
        <v>19</v>
      </c>
      <c r="N30" t="s">
        <v>20</v>
      </c>
      <c r="O30" t="s">
        <v>6</v>
      </c>
      <c r="AU30">
        <f t="shared" si="0"/>
        <v>0</v>
      </c>
      <c r="AV30">
        <f t="shared" si="1"/>
        <v>-1440</v>
      </c>
    </row>
    <row r="31" spans="1:48" hidden="1" x14ac:dyDescent="0.25">
      <c r="A31">
        <v>29</v>
      </c>
      <c r="B31" t="s">
        <v>15</v>
      </c>
      <c r="C31">
        <v>7</v>
      </c>
      <c r="D31" t="s">
        <v>35</v>
      </c>
      <c r="E31" s="1">
        <v>45412</v>
      </c>
      <c r="F31">
        <v>1440</v>
      </c>
      <c r="G31" t="s">
        <v>36</v>
      </c>
      <c r="H31">
        <v>2095.1999999999998</v>
      </c>
      <c r="I31">
        <v>24001104</v>
      </c>
      <c r="J31">
        <v>182189</v>
      </c>
      <c r="K31">
        <v>1204</v>
      </c>
      <c r="L31" t="s">
        <v>23</v>
      </c>
      <c r="M31" t="s">
        <v>19</v>
      </c>
      <c r="N31" t="s">
        <v>20</v>
      </c>
      <c r="O31" t="s">
        <v>6</v>
      </c>
      <c r="AU31">
        <f t="shared" si="0"/>
        <v>0</v>
      </c>
      <c r="AV31">
        <f t="shared" si="1"/>
        <v>-1440</v>
      </c>
    </row>
    <row r="32" spans="1:48" hidden="1" x14ac:dyDescent="0.25">
      <c r="A32">
        <v>30</v>
      </c>
      <c r="B32" t="s">
        <v>15</v>
      </c>
      <c r="C32">
        <v>7</v>
      </c>
      <c r="D32" t="s">
        <v>35</v>
      </c>
      <c r="E32" s="1">
        <v>45412</v>
      </c>
      <c r="F32">
        <v>1440</v>
      </c>
      <c r="G32" t="s">
        <v>36</v>
      </c>
      <c r="H32">
        <v>2095.1999999999998</v>
      </c>
      <c r="I32">
        <v>24001104</v>
      </c>
      <c r="J32">
        <v>182189</v>
      </c>
      <c r="K32">
        <v>1204</v>
      </c>
      <c r="L32" t="s">
        <v>23</v>
      </c>
      <c r="M32" t="s">
        <v>19</v>
      </c>
      <c r="N32" t="s">
        <v>20</v>
      </c>
      <c r="O32" t="s">
        <v>6</v>
      </c>
      <c r="AU32">
        <f t="shared" si="0"/>
        <v>0</v>
      </c>
      <c r="AV32">
        <f t="shared" si="1"/>
        <v>-1440</v>
      </c>
    </row>
    <row r="33" spans="1:48" hidden="1" x14ac:dyDescent="0.25">
      <c r="A33">
        <v>31</v>
      </c>
      <c r="B33" t="s">
        <v>15</v>
      </c>
      <c r="C33">
        <v>5</v>
      </c>
      <c r="D33" t="s">
        <v>37</v>
      </c>
      <c r="E33" s="1">
        <v>45412</v>
      </c>
      <c r="F33">
        <v>1620</v>
      </c>
      <c r="G33" t="s">
        <v>38</v>
      </c>
      <c r="H33">
        <v>3628.8</v>
      </c>
      <c r="I33">
        <v>24001086</v>
      </c>
      <c r="J33">
        <v>182154</v>
      </c>
      <c r="K33">
        <v>1204</v>
      </c>
      <c r="L33" t="s">
        <v>23</v>
      </c>
      <c r="M33" t="s">
        <v>19</v>
      </c>
      <c r="N33" t="s">
        <v>20</v>
      </c>
      <c r="O33" t="s">
        <v>6</v>
      </c>
      <c r="AU33">
        <f t="shared" si="0"/>
        <v>0</v>
      </c>
      <c r="AV33">
        <f t="shared" si="1"/>
        <v>-1620</v>
      </c>
    </row>
    <row r="34" spans="1:48" hidden="1" x14ac:dyDescent="0.25">
      <c r="A34">
        <v>32</v>
      </c>
      <c r="B34" t="s">
        <v>15</v>
      </c>
      <c r="C34">
        <v>5</v>
      </c>
      <c r="D34" t="s">
        <v>37</v>
      </c>
      <c r="E34" s="1">
        <v>45412</v>
      </c>
      <c r="F34">
        <v>1620</v>
      </c>
      <c r="G34" t="s">
        <v>38</v>
      </c>
      <c r="H34">
        <v>3628.8</v>
      </c>
      <c r="I34">
        <v>24001086</v>
      </c>
      <c r="J34">
        <v>182154</v>
      </c>
      <c r="K34">
        <v>1204</v>
      </c>
      <c r="L34" t="s">
        <v>23</v>
      </c>
      <c r="M34" t="s">
        <v>19</v>
      </c>
      <c r="N34" t="s">
        <v>20</v>
      </c>
      <c r="O34" t="s">
        <v>6</v>
      </c>
      <c r="AU34">
        <f t="shared" si="0"/>
        <v>0</v>
      </c>
      <c r="AV34">
        <f t="shared" si="1"/>
        <v>-1620</v>
      </c>
    </row>
    <row r="35" spans="1:48" hidden="1" x14ac:dyDescent="0.25">
      <c r="A35">
        <v>33</v>
      </c>
      <c r="B35" t="s">
        <v>15</v>
      </c>
      <c r="C35">
        <v>5</v>
      </c>
      <c r="D35" t="s">
        <v>37</v>
      </c>
      <c r="E35" s="1">
        <v>45412</v>
      </c>
      <c r="F35">
        <v>1620</v>
      </c>
      <c r="G35" t="s">
        <v>38</v>
      </c>
      <c r="H35">
        <v>3628.8</v>
      </c>
      <c r="I35">
        <v>24001086</v>
      </c>
      <c r="J35">
        <v>182154</v>
      </c>
      <c r="K35">
        <v>1204</v>
      </c>
      <c r="L35" t="s">
        <v>23</v>
      </c>
      <c r="M35" t="s">
        <v>19</v>
      </c>
      <c r="N35" t="s">
        <v>20</v>
      </c>
      <c r="O35" t="s">
        <v>6</v>
      </c>
      <c r="AU35">
        <f t="shared" si="0"/>
        <v>0</v>
      </c>
      <c r="AV35">
        <f t="shared" si="1"/>
        <v>-1620</v>
      </c>
    </row>
    <row r="36" spans="1:48" hidden="1" x14ac:dyDescent="0.25">
      <c r="A36">
        <v>34</v>
      </c>
      <c r="B36" t="s">
        <v>15</v>
      </c>
      <c r="C36">
        <v>5</v>
      </c>
      <c r="D36" t="s">
        <v>37</v>
      </c>
      <c r="E36" s="1">
        <v>45412</v>
      </c>
      <c r="F36">
        <v>1620</v>
      </c>
      <c r="G36" t="s">
        <v>38</v>
      </c>
      <c r="H36">
        <v>3628.8</v>
      </c>
      <c r="I36">
        <v>24001086</v>
      </c>
      <c r="J36">
        <v>182154</v>
      </c>
      <c r="K36">
        <v>1204</v>
      </c>
      <c r="L36" t="s">
        <v>23</v>
      </c>
      <c r="M36" t="s">
        <v>19</v>
      </c>
      <c r="N36" t="s">
        <v>20</v>
      </c>
      <c r="O36" t="s">
        <v>6</v>
      </c>
      <c r="AU36">
        <f t="shared" si="0"/>
        <v>0</v>
      </c>
      <c r="AV36">
        <f t="shared" si="1"/>
        <v>-1620</v>
      </c>
    </row>
    <row r="37" spans="1:48" hidden="1" x14ac:dyDescent="0.25">
      <c r="A37">
        <v>35</v>
      </c>
      <c r="B37" t="s">
        <v>15</v>
      </c>
      <c r="C37">
        <v>5</v>
      </c>
      <c r="D37" t="s">
        <v>39</v>
      </c>
      <c r="E37" s="1">
        <v>45412</v>
      </c>
      <c r="F37">
        <v>2457</v>
      </c>
      <c r="G37" t="s">
        <v>40</v>
      </c>
      <c r="H37">
        <v>5118.75</v>
      </c>
      <c r="I37">
        <v>24001089</v>
      </c>
      <c r="J37">
        <v>182156</v>
      </c>
      <c r="K37">
        <v>1204</v>
      </c>
      <c r="L37" t="s">
        <v>23</v>
      </c>
      <c r="M37" t="s">
        <v>19</v>
      </c>
      <c r="N37" t="s">
        <v>20</v>
      </c>
      <c r="O37" t="s">
        <v>6</v>
      </c>
      <c r="AU37">
        <f t="shared" si="0"/>
        <v>0</v>
      </c>
      <c r="AV37">
        <f t="shared" si="1"/>
        <v>-2457</v>
      </c>
    </row>
    <row r="38" spans="1:48" hidden="1" x14ac:dyDescent="0.25">
      <c r="A38">
        <v>36</v>
      </c>
      <c r="B38" t="s">
        <v>15</v>
      </c>
      <c r="C38">
        <v>5</v>
      </c>
      <c r="D38" t="s">
        <v>39</v>
      </c>
      <c r="E38" s="1">
        <v>45412</v>
      </c>
      <c r="F38">
        <v>2457</v>
      </c>
      <c r="G38" t="s">
        <v>40</v>
      </c>
      <c r="H38">
        <v>5118.75</v>
      </c>
      <c r="I38">
        <v>24001089</v>
      </c>
      <c r="J38">
        <v>182156</v>
      </c>
      <c r="K38">
        <v>1204</v>
      </c>
      <c r="L38" t="s">
        <v>23</v>
      </c>
      <c r="M38" t="s">
        <v>19</v>
      </c>
      <c r="N38" t="s">
        <v>20</v>
      </c>
      <c r="O38" t="s">
        <v>6</v>
      </c>
      <c r="AU38">
        <f t="shared" si="0"/>
        <v>0</v>
      </c>
      <c r="AV38">
        <f t="shared" si="1"/>
        <v>-2457</v>
      </c>
    </row>
    <row r="39" spans="1:48" hidden="1" x14ac:dyDescent="0.25">
      <c r="A39">
        <v>37</v>
      </c>
      <c r="B39" t="s">
        <v>15</v>
      </c>
      <c r="C39">
        <v>5</v>
      </c>
      <c r="D39" t="s">
        <v>39</v>
      </c>
      <c r="E39" s="1">
        <v>45412</v>
      </c>
      <c r="F39">
        <v>2457</v>
      </c>
      <c r="G39" t="s">
        <v>40</v>
      </c>
      <c r="H39">
        <v>5118.75</v>
      </c>
      <c r="I39">
        <v>24001089</v>
      </c>
      <c r="J39">
        <v>182156</v>
      </c>
      <c r="K39">
        <v>1204</v>
      </c>
      <c r="L39" t="s">
        <v>23</v>
      </c>
      <c r="M39" t="s">
        <v>19</v>
      </c>
      <c r="N39" t="s">
        <v>20</v>
      </c>
      <c r="O39" t="s">
        <v>6</v>
      </c>
      <c r="AU39">
        <f t="shared" si="0"/>
        <v>0</v>
      </c>
      <c r="AV39">
        <f t="shared" si="1"/>
        <v>-2457</v>
      </c>
    </row>
    <row r="40" spans="1:48" hidden="1" x14ac:dyDescent="0.25">
      <c r="A40">
        <v>38</v>
      </c>
      <c r="B40" t="s">
        <v>15</v>
      </c>
      <c r="C40">
        <v>5</v>
      </c>
      <c r="D40" t="s">
        <v>39</v>
      </c>
      <c r="E40" s="1">
        <v>45412</v>
      </c>
      <c r="F40">
        <v>2457</v>
      </c>
      <c r="G40" t="s">
        <v>40</v>
      </c>
      <c r="H40">
        <v>5118.75</v>
      </c>
      <c r="I40">
        <v>24001089</v>
      </c>
      <c r="J40">
        <v>182156</v>
      </c>
      <c r="K40">
        <v>1204</v>
      </c>
      <c r="L40" t="s">
        <v>23</v>
      </c>
      <c r="M40" t="s">
        <v>19</v>
      </c>
      <c r="N40" t="s">
        <v>20</v>
      </c>
      <c r="O40" t="s">
        <v>6</v>
      </c>
      <c r="AU40">
        <f t="shared" si="0"/>
        <v>0</v>
      </c>
      <c r="AV40">
        <f t="shared" si="1"/>
        <v>-2457</v>
      </c>
    </row>
    <row r="41" spans="1:48" hidden="1" x14ac:dyDescent="0.25">
      <c r="A41">
        <v>39</v>
      </c>
      <c r="B41" t="s">
        <v>15</v>
      </c>
      <c r="C41">
        <v>10</v>
      </c>
      <c r="D41" t="s">
        <v>41</v>
      </c>
      <c r="E41" s="1">
        <v>45412</v>
      </c>
      <c r="F41">
        <v>1152</v>
      </c>
      <c r="G41" t="s">
        <v>42</v>
      </c>
      <c r="H41">
        <v>1857.6</v>
      </c>
      <c r="I41">
        <v>24001119</v>
      </c>
      <c r="J41">
        <v>182216</v>
      </c>
      <c r="K41">
        <v>1204</v>
      </c>
      <c r="L41" t="s">
        <v>23</v>
      </c>
      <c r="M41" t="s">
        <v>19</v>
      </c>
      <c r="N41" t="s">
        <v>20</v>
      </c>
      <c r="O41" t="s">
        <v>6</v>
      </c>
      <c r="AU41">
        <f t="shared" si="0"/>
        <v>0</v>
      </c>
      <c r="AV41">
        <f t="shared" si="1"/>
        <v>-1152</v>
      </c>
    </row>
    <row r="42" spans="1:48" hidden="1" x14ac:dyDescent="0.25">
      <c r="A42">
        <v>40</v>
      </c>
      <c r="B42" t="s">
        <v>15</v>
      </c>
      <c r="C42">
        <v>10</v>
      </c>
      <c r="D42" t="s">
        <v>41</v>
      </c>
      <c r="E42" s="1">
        <v>45412</v>
      </c>
      <c r="F42">
        <v>1152</v>
      </c>
      <c r="G42" t="s">
        <v>42</v>
      </c>
      <c r="H42">
        <v>1857.6</v>
      </c>
      <c r="I42">
        <v>24001119</v>
      </c>
      <c r="J42">
        <v>182216</v>
      </c>
      <c r="K42">
        <v>1204</v>
      </c>
      <c r="L42" t="s">
        <v>23</v>
      </c>
      <c r="M42" t="s">
        <v>19</v>
      </c>
      <c r="N42" t="s">
        <v>20</v>
      </c>
      <c r="O42" t="s">
        <v>6</v>
      </c>
      <c r="AU42">
        <f t="shared" si="0"/>
        <v>0</v>
      </c>
      <c r="AV42">
        <f t="shared" si="1"/>
        <v>-1152</v>
      </c>
    </row>
    <row r="43" spans="1:48" hidden="1" x14ac:dyDescent="0.25">
      <c r="A43">
        <v>41</v>
      </c>
      <c r="B43" t="s">
        <v>15</v>
      </c>
      <c r="C43">
        <v>10</v>
      </c>
      <c r="D43" t="s">
        <v>41</v>
      </c>
      <c r="E43" s="1">
        <v>45412</v>
      </c>
      <c r="F43">
        <v>1152</v>
      </c>
      <c r="G43" t="s">
        <v>42</v>
      </c>
      <c r="H43">
        <v>1857.6</v>
      </c>
      <c r="I43">
        <v>24001119</v>
      </c>
      <c r="J43">
        <v>182216</v>
      </c>
      <c r="K43">
        <v>1204</v>
      </c>
      <c r="L43" t="s">
        <v>23</v>
      </c>
      <c r="M43" t="s">
        <v>19</v>
      </c>
      <c r="N43" t="s">
        <v>20</v>
      </c>
      <c r="O43" t="s">
        <v>6</v>
      </c>
      <c r="AU43">
        <f t="shared" si="0"/>
        <v>0</v>
      </c>
      <c r="AV43">
        <f t="shared" si="1"/>
        <v>-1152</v>
      </c>
    </row>
    <row r="44" spans="1:48" hidden="1" x14ac:dyDescent="0.25">
      <c r="A44">
        <v>42</v>
      </c>
      <c r="B44" t="s">
        <v>15</v>
      </c>
      <c r="C44">
        <v>10</v>
      </c>
      <c r="D44" t="s">
        <v>41</v>
      </c>
      <c r="E44" s="1">
        <v>45412</v>
      </c>
      <c r="F44">
        <v>1152</v>
      </c>
      <c r="G44" t="s">
        <v>42</v>
      </c>
      <c r="H44">
        <v>1857.6</v>
      </c>
      <c r="I44">
        <v>24001119</v>
      </c>
      <c r="J44">
        <v>182216</v>
      </c>
      <c r="K44">
        <v>1204</v>
      </c>
      <c r="L44" t="s">
        <v>23</v>
      </c>
      <c r="M44" t="s">
        <v>19</v>
      </c>
      <c r="N44" t="s">
        <v>20</v>
      </c>
      <c r="O44" t="s">
        <v>6</v>
      </c>
      <c r="AU44">
        <f t="shared" si="0"/>
        <v>0</v>
      </c>
      <c r="AV44">
        <f t="shared" si="1"/>
        <v>-1152</v>
      </c>
    </row>
    <row r="45" spans="1:48" hidden="1" x14ac:dyDescent="0.25">
      <c r="A45">
        <v>43</v>
      </c>
      <c r="B45" t="s">
        <v>15</v>
      </c>
      <c r="C45">
        <v>10</v>
      </c>
      <c r="D45" t="s">
        <v>43</v>
      </c>
      <c r="E45" s="1">
        <v>45412</v>
      </c>
      <c r="F45">
        <v>3192</v>
      </c>
      <c r="G45" t="s">
        <v>42</v>
      </c>
      <c r="H45">
        <v>5147.1000000000004</v>
      </c>
      <c r="I45">
        <v>24001080</v>
      </c>
      <c r="J45">
        <v>182217</v>
      </c>
      <c r="K45">
        <v>1204</v>
      </c>
      <c r="L45" t="s">
        <v>23</v>
      </c>
      <c r="M45" t="s">
        <v>19</v>
      </c>
      <c r="N45" t="s">
        <v>20</v>
      </c>
      <c r="O45" t="s">
        <v>6</v>
      </c>
      <c r="AU45">
        <f t="shared" si="0"/>
        <v>0</v>
      </c>
      <c r="AV45">
        <f t="shared" si="1"/>
        <v>-3192</v>
      </c>
    </row>
    <row r="46" spans="1:48" hidden="1" x14ac:dyDescent="0.25">
      <c r="A46">
        <v>44</v>
      </c>
      <c r="B46" t="s">
        <v>15</v>
      </c>
      <c r="C46">
        <v>10</v>
      </c>
      <c r="D46" t="s">
        <v>43</v>
      </c>
      <c r="E46" s="1">
        <v>45412</v>
      </c>
      <c r="F46">
        <v>3192</v>
      </c>
      <c r="G46" t="s">
        <v>42</v>
      </c>
      <c r="H46">
        <v>5147.1000000000004</v>
      </c>
      <c r="I46">
        <v>24001080</v>
      </c>
      <c r="J46">
        <v>182217</v>
      </c>
      <c r="K46">
        <v>1204</v>
      </c>
      <c r="L46" t="s">
        <v>23</v>
      </c>
      <c r="M46" t="s">
        <v>19</v>
      </c>
      <c r="N46" t="s">
        <v>20</v>
      </c>
      <c r="O46" t="s">
        <v>6</v>
      </c>
      <c r="AU46">
        <f t="shared" si="0"/>
        <v>0</v>
      </c>
      <c r="AV46">
        <f t="shared" si="1"/>
        <v>-3192</v>
      </c>
    </row>
    <row r="47" spans="1:48" hidden="1" x14ac:dyDescent="0.25">
      <c r="A47">
        <v>45</v>
      </c>
      <c r="B47" t="s">
        <v>15</v>
      </c>
      <c r="C47">
        <v>10</v>
      </c>
      <c r="D47" t="s">
        <v>43</v>
      </c>
      <c r="E47" s="1">
        <v>45412</v>
      </c>
      <c r="F47">
        <v>3192</v>
      </c>
      <c r="G47" t="s">
        <v>42</v>
      </c>
      <c r="H47">
        <v>5147.1000000000004</v>
      </c>
      <c r="I47">
        <v>24001080</v>
      </c>
      <c r="J47">
        <v>182217</v>
      </c>
      <c r="K47">
        <v>1204</v>
      </c>
      <c r="L47" t="s">
        <v>23</v>
      </c>
      <c r="M47" t="s">
        <v>19</v>
      </c>
      <c r="N47" t="s">
        <v>20</v>
      </c>
      <c r="O47" t="s">
        <v>6</v>
      </c>
      <c r="AU47">
        <f t="shared" si="0"/>
        <v>0</v>
      </c>
      <c r="AV47">
        <f t="shared" si="1"/>
        <v>-3192</v>
      </c>
    </row>
    <row r="48" spans="1:48" hidden="1" x14ac:dyDescent="0.25">
      <c r="A48">
        <v>46</v>
      </c>
      <c r="B48" t="s">
        <v>15</v>
      </c>
      <c r="C48">
        <v>10</v>
      </c>
      <c r="D48" t="s">
        <v>43</v>
      </c>
      <c r="E48" s="1">
        <v>45412</v>
      </c>
      <c r="F48">
        <v>3192</v>
      </c>
      <c r="G48" t="s">
        <v>42</v>
      </c>
      <c r="H48">
        <v>5147.1000000000004</v>
      </c>
      <c r="I48">
        <v>24001080</v>
      </c>
      <c r="J48">
        <v>182217</v>
      </c>
      <c r="K48">
        <v>1204</v>
      </c>
      <c r="L48" t="s">
        <v>23</v>
      </c>
      <c r="M48" t="s">
        <v>19</v>
      </c>
      <c r="N48" t="s">
        <v>20</v>
      </c>
      <c r="O48" t="s">
        <v>6</v>
      </c>
      <c r="AU48">
        <f t="shared" si="0"/>
        <v>0</v>
      </c>
      <c r="AV48">
        <f t="shared" si="1"/>
        <v>-3192</v>
      </c>
    </row>
    <row r="49" spans="1:48" hidden="1" x14ac:dyDescent="0.25">
      <c r="A49">
        <v>47</v>
      </c>
      <c r="B49" t="s">
        <v>15</v>
      </c>
      <c r="C49">
        <v>10</v>
      </c>
      <c r="D49" t="s">
        <v>44</v>
      </c>
      <c r="E49" s="1">
        <v>45412</v>
      </c>
      <c r="F49">
        <v>3192</v>
      </c>
      <c r="G49" t="s">
        <v>42</v>
      </c>
      <c r="H49">
        <v>5147.1000000000004</v>
      </c>
      <c r="I49">
        <v>24001113</v>
      </c>
      <c r="J49">
        <v>182218</v>
      </c>
      <c r="K49">
        <v>1204</v>
      </c>
      <c r="L49" t="s">
        <v>23</v>
      </c>
      <c r="M49" t="s">
        <v>19</v>
      </c>
      <c r="N49" t="s">
        <v>20</v>
      </c>
      <c r="O49" t="s">
        <v>6</v>
      </c>
      <c r="AU49">
        <f t="shared" si="0"/>
        <v>0</v>
      </c>
      <c r="AV49">
        <f t="shared" si="1"/>
        <v>-3192</v>
      </c>
    </row>
    <row r="50" spans="1:48" hidden="1" x14ac:dyDescent="0.25">
      <c r="A50">
        <v>48</v>
      </c>
      <c r="B50" t="s">
        <v>15</v>
      </c>
      <c r="C50">
        <v>10</v>
      </c>
      <c r="D50" t="s">
        <v>44</v>
      </c>
      <c r="E50" s="1">
        <v>45412</v>
      </c>
      <c r="F50">
        <v>3192</v>
      </c>
      <c r="G50" t="s">
        <v>42</v>
      </c>
      <c r="H50">
        <v>5147.1000000000004</v>
      </c>
      <c r="I50">
        <v>24001113</v>
      </c>
      <c r="J50">
        <v>182218</v>
      </c>
      <c r="K50">
        <v>1204</v>
      </c>
      <c r="L50" t="s">
        <v>23</v>
      </c>
      <c r="M50" t="s">
        <v>19</v>
      </c>
      <c r="N50" t="s">
        <v>20</v>
      </c>
      <c r="O50" t="s">
        <v>6</v>
      </c>
      <c r="AU50">
        <f t="shared" si="0"/>
        <v>0</v>
      </c>
      <c r="AV50">
        <f t="shared" si="1"/>
        <v>-3192</v>
      </c>
    </row>
    <row r="51" spans="1:48" hidden="1" x14ac:dyDescent="0.25">
      <c r="A51">
        <v>49</v>
      </c>
      <c r="B51" t="s">
        <v>15</v>
      </c>
      <c r="C51">
        <v>10</v>
      </c>
      <c r="D51" t="s">
        <v>44</v>
      </c>
      <c r="E51" s="1">
        <v>45412</v>
      </c>
      <c r="F51">
        <v>3192</v>
      </c>
      <c r="G51" t="s">
        <v>42</v>
      </c>
      <c r="H51">
        <v>5147.1000000000004</v>
      </c>
      <c r="I51">
        <v>24001113</v>
      </c>
      <c r="J51">
        <v>182218</v>
      </c>
      <c r="K51">
        <v>1204</v>
      </c>
      <c r="L51" t="s">
        <v>23</v>
      </c>
      <c r="M51" t="s">
        <v>19</v>
      </c>
      <c r="N51" t="s">
        <v>20</v>
      </c>
      <c r="O51" t="s">
        <v>6</v>
      </c>
      <c r="AU51">
        <f t="shared" si="0"/>
        <v>0</v>
      </c>
      <c r="AV51">
        <f t="shared" si="1"/>
        <v>-3192</v>
      </c>
    </row>
    <row r="52" spans="1:48" hidden="1" x14ac:dyDescent="0.25">
      <c r="A52">
        <v>50</v>
      </c>
      <c r="B52" t="s">
        <v>15</v>
      </c>
      <c r="C52">
        <v>10</v>
      </c>
      <c r="D52" t="s">
        <v>44</v>
      </c>
      <c r="E52" s="1">
        <v>45412</v>
      </c>
      <c r="F52">
        <v>3192</v>
      </c>
      <c r="G52" t="s">
        <v>42</v>
      </c>
      <c r="H52">
        <v>5147.1000000000004</v>
      </c>
      <c r="I52">
        <v>24001113</v>
      </c>
      <c r="J52">
        <v>182218</v>
      </c>
      <c r="K52">
        <v>1204</v>
      </c>
      <c r="L52" t="s">
        <v>23</v>
      </c>
      <c r="M52" t="s">
        <v>19</v>
      </c>
      <c r="N52" t="s">
        <v>20</v>
      </c>
      <c r="O52" t="s">
        <v>6</v>
      </c>
      <c r="AU52">
        <f t="shared" si="0"/>
        <v>0</v>
      </c>
      <c r="AV52">
        <f t="shared" si="1"/>
        <v>-3192</v>
      </c>
    </row>
    <row r="53" spans="1:48" hidden="1" x14ac:dyDescent="0.25">
      <c r="A53">
        <v>51</v>
      </c>
      <c r="B53" t="s">
        <v>15</v>
      </c>
      <c r="C53">
        <v>6</v>
      </c>
      <c r="D53" t="s">
        <v>45</v>
      </c>
      <c r="E53" s="1">
        <v>45412</v>
      </c>
      <c r="F53">
        <v>2376</v>
      </c>
      <c r="G53" t="s">
        <v>46</v>
      </c>
      <c r="H53">
        <v>4783.68</v>
      </c>
      <c r="I53">
        <v>24001011</v>
      </c>
      <c r="J53">
        <v>182166</v>
      </c>
      <c r="K53">
        <v>1204</v>
      </c>
      <c r="L53" t="s">
        <v>23</v>
      </c>
      <c r="M53" t="s">
        <v>19</v>
      </c>
      <c r="N53" t="s">
        <v>20</v>
      </c>
      <c r="O53" t="s">
        <v>6</v>
      </c>
      <c r="AU53">
        <f t="shared" si="0"/>
        <v>0</v>
      </c>
      <c r="AV53">
        <f t="shared" si="1"/>
        <v>-2376</v>
      </c>
    </row>
    <row r="54" spans="1:48" hidden="1" x14ac:dyDescent="0.25">
      <c r="A54">
        <v>52</v>
      </c>
      <c r="B54" t="s">
        <v>15</v>
      </c>
      <c r="C54">
        <v>6</v>
      </c>
      <c r="D54" t="s">
        <v>45</v>
      </c>
      <c r="E54" s="1">
        <v>45412</v>
      </c>
      <c r="F54">
        <v>2376</v>
      </c>
      <c r="G54" t="s">
        <v>46</v>
      </c>
      <c r="H54">
        <v>4783.68</v>
      </c>
      <c r="I54">
        <v>24001011</v>
      </c>
      <c r="J54">
        <v>182166</v>
      </c>
      <c r="K54">
        <v>1204</v>
      </c>
      <c r="L54" t="s">
        <v>23</v>
      </c>
      <c r="M54" t="s">
        <v>19</v>
      </c>
      <c r="N54" t="s">
        <v>20</v>
      </c>
      <c r="O54" t="s">
        <v>6</v>
      </c>
      <c r="AU54">
        <f t="shared" si="0"/>
        <v>0</v>
      </c>
      <c r="AV54">
        <f t="shared" si="1"/>
        <v>-2376</v>
      </c>
    </row>
    <row r="55" spans="1:48" hidden="1" x14ac:dyDescent="0.25">
      <c r="A55">
        <v>53</v>
      </c>
      <c r="B55" t="s">
        <v>15</v>
      </c>
      <c r="C55">
        <v>6</v>
      </c>
      <c r="D55" t="s">
        <v>45</v>
      </c>
      <c r="E55" s="1">
        <v>45412</v>
      </c>
      <c r="F55">
        <v>2376</v>
      </c>
      <c r="G55" t="s">
        <v>46</v>
      </c>
      <c r="H55">
        <v>4783.68</v>
      </c>
      <c r="I55">
        <v>24001011</v>
      </c>
      <c r="J55">
        <v>182166</v>
      </c>
      <c r="K55">
        <v>1204</v>
      </c>
      <c r="L55" t="s">
        <v>23</v>
      </c>
      <c r="M55" t="s">
        <v>19</v>
      </c>
      <c r="N55" t="s">
        <v>20</v>
      </c>
      <c r="O55" t="s">
        <v>6</v>
      </c>
      <c r="AU55">
        <f t="shared" si="0"/>
        <v>0</v>
      </c>
      <c r="AV55">
        <f t="shared" si="1"/>
        <v>-2376</v>
      </c>
    </row>
    <row r="56" spans="1:48" hidden="1" x14ac:dyDescent="0.25">
      <c r="A56">
        <v>54</v>
      </c>
      <c r="B56" t="s">
        <v>15</v>
      </c>
      <c r="C56">
        <v>6</v>
      </c>
      <c r="D56" t="s">
        <v>45</v>
      </c>
      <c r="E56" s="1">
        <v>45412</v>
      </c>
      <c r="F56">
        <v>2376</v>
      </c>
      <c r="G56" t="s">
        <v>46</v>
      </c>
      <c r="H56">
        <v>4783.68</v>
      </c>
      <c r="I56">
        <v>24001011</v>
      </c>
      <c r="J56">
        <v>182166</v>
      </c>
      <c r="K56">
        <v>1204</v>
      </c>
      <c r="L56" t="s">
        <v>23</v>
      </c>
      <c r="M56" t="s">
        <v>19</v>
      </c>
      <c r="N56" t="s">
        <v>20</v>
      </c>
      <c r="O56" t="s">
        <v>6</v>
      </c>
      <c r="AU56">
        <f t="shared" si="0"/>
        <v>0</v>
      </c>
      <c r="AV56">
        <f t="shared" si="1"/>
        <v>-2376</v>
      </c>
    </row>
    <row r="57" spans="1:48" hidden="1" x14ac:dyDescent="0.25">
      <c r="A57">
        <v>55</v>
      </c>
      <c r="B57" t="s">
        <v>15</v>
      </c>
      <c r="C57">
        <v>7</v>
      </c>
      <c r="D57" t="s">
        <v>47</v>
      </c>
      <c r="E57" s="1">
        <v>45412</v>
      </c>
      <c r="F57">
        <v>1026</v>
      </c>
      <c r="G57" t="s">
        <v>48</v>
      </c>
      <c r="H57">
        <v>2329.02</v>
      </c>
      <c r="I57">
        <v>24001055</v>
      </c>
      <c r="J57">
        <v>182186</v>
      </c>
      <c r="K57">
        <v>1204</v>
      </c>
      <c r="L57" t="s">
        <v>23</v>
      </c>
      <c r="M57" t="s">
        <v>19</v>
      </c>
      <c r="N57" t="s">
        <v>20</v>
      </c>
      <c r="O57" t="s">
        <v>6</v>
      </c>
      <c r="AU57">
        <f t="shared" si="0"/>
        <v>0</v>
      </c>
      <c r="AV57">
        <f t="shared" si="1"/>
        <v>-1026</v>
      </c>
    </row>
    <row r="58" spans="1:48" hidden="1" x14ac:dyDescent="0.25">
      <c r="A58">
        <v>56</v>
      </c>
      <c r="B58" t="s">
        <v>15</v>
      </c>
      <c r="C58">
        <v>7</v>
      </c>
      <c r="D58" t="s">
        <v>47</v>
      </c>
      <c r="E58" s="1">
        <v>45412</v>
      </c>
      <c r="F58">
        <v>1026</v>
      </c>
      <c r="G58" t="s">
        <v>48</v>
      </c>
      <c r="H58">
        <v>2329.02</v>
      </c>
      <c r="I58">
        <v>24001055</v>
      </c>
      <c r="J58">
        <v>182186</v>
      </c>
      <c r="K58">
        <v>1204</v>
      </c>
      <c r="L58" t="s">
        <v>23</v>
      </c>
      <c r="M58" t="s">
        <v>19</v>
      </c>
      <c r="N58" t="s">
        <v>20</v>
      </c>
      <c r="O58" t="s">
        <v>6</v>
      </c>
      <c r="AU58">
        <f t="shared" si="0"/>
        <v>0</v>
      </c>
      <c r="AV58">
        <f t="shared" si="1"/>
        <v>-1026</v>
      </c>
    </row>
    <row r="59" spans="1:48" hidden="1" x14ac:dyDescent="0.25">
      <c r="A59">
        <v>57</v>
      </c>
      <c r="B59" t="s">
        <v>15</v>
      </c>
      <c r="C59">
        <v>7</v>
      </c>
      <c r="D59" t="s">
        <v>49</v>
      </c>
      <c r="E59" s="1">
        <v>45412</v>
      </c>
      <c r="F59">
        <v>2700</v>
      </c>
      <c r="G59" t="s">
        <v>29</v>
      </c>
      <c r="H59">
        <v>5067</v>
      </c>
      <c r="I59">
        <v>24001048</v>
      </c>
      <c r="J59">
        <v>182180</v>
      </c>
      <c r="K59">
        <v>1204</v>
      </c>
      <c r="L59" t="s">
        <v>50</v>
      </c>
      <c r="M59" t="s">
        <v>19</v>
      </c>
      <c r="N59" t="s">
        <v>20</v>
      </c>
      <c r="O59" t="s">
        <v>6</v>
      </c>
      <c r="AU59">
        <f t="shared" si="0"/>
        <v>0</v>
      </c>
      <c r="AV59">
        <f t="shared" si="1"/>
        <v>-2700</v>
      </c>
    </row>
    <row r="60" spans="1:48" hidden="1" x14ac:dyDescent="0.25">
      <c r="A60">
        <v>58</v>
      </c>
      <c r="B60" t="s">
        <v>15</v>
      </c>
      <c r="C60">
        <v>7</v>
      </c>
      <c r="D60" t="s">
        <v>49</v>
      </c>
      <c r="E60" s="1">
        <v>45412</v>
      </c>
      <c r="F60">
        <v>2700</v>
      </c>
      <c r="G60" t="s">
        <v>29</v>
      </c>
      <c r="H60">
        <v>5067</v>
      </c>
      <c r="I60">
        <v>24001048</v>
      </c>
      <c r="J60">
        <v>182180</v>
      </c>
      <c r="K60">
        <v>1204</v>
      </c>
      <c r="L60" t="s">
        <v>50</v>
      </c>
      <c r="M60" t="s">
        <v>19</v>
      </c>
      <c r="N60" t="s">
        <v>20</v>
      </c>
      <c r="O60" t="s">
        <v>6</v>
      </c>
      <c r="AU60">
        <f t="shared" si="0"/>
        <v>0</v>
      </c>
      <c r="AV60">
        <f t="shared" si="1"/>
        <v>-2700</v>
      </c>
    </row>
    <row r="61" spans="1:48" hidden="1" x14ac:dyDescent="0.25">
      <c r="A61">
        <v>59</v>
      </c>
      <c r="B61" t="s">
        <v>15</v>
      </c>
      <c r="C61">
        <v>7</v>
      </c>
      <c r="D61" t="s">
        <v>51</v>
      </c>
      <c r="E61" s="1">
        <v>45412</v>
      </c>
      <c r="F61">
        <v>1404</v>
      </c>
      <c r="G61" t="s">
        <v>48</v>
      </c>
      <c r="H61">
        <v>3187.08</v>
      </c>
      <c r="I61">
        <v>24001057</v>
      </c>
      <c r="J61">
        <v>182187</v>
      </c>
      <c r="K61">
        <v>1204</v>
      </c>
      <c r="L61" t="s">
        <v>23</v>
      </c>
      <c r="M61" t="s">
        <v>19</v>
      </c>
      <c r="N61" t="s">
        <v>20</v>
      </c>
      <c r="O61" t="s">
        <v>6</v>
      </c>
      <c r="AU61">
        <f t="shared" si="0"/>
        <v>0</v>
      </c>
      <c r="AV61">
        <f t="shared" si="1"/>
        <v>-1404</v>
      </c>
    </row>
    <row r="62" spans="1:48" hidden="1" x14ac:dyDescent="0.25">
      <c r="A62">
        <v>60</v>
      </c>
      <c r="B62" t="s">
        <v>15</v>
      </c>
      <c r="C62">
        <v>7</v>
      </c>
      <c r="D62" t="s">
        <v>51</v>
      </c>
      <c r="E62" s="1">
        <v>45412</v>
      </c>
      <c r="F62">
        <v>1404</v>
      </c>
      <c r="G62" t="s">
        <v>48</v>
      </c>
      <c r="H62">
        <v>3187.08</v>
      </c>
      <c r="I62">
        <v>24001057</v>
      </c>
      <c r="J62">
        <v>182187</v>
      </c>
      <c r="K62">
        <v>1204</v>
      </c>
      <c r="L62" t="s">
        <v>23</v>
      </c>
      <c r="M62" t="s">
        <v>19</v>
      </c>
      <c r="N62" t="s">
        <v>20</v>
      </c>
      <c r="O62" t="s">
        <v>6</v>
      </c>
      <c r="AU62">
        <f t="shared" si="0"/>
        <v>0</v>
      </c>
      <c r="AV62">
        <f t="shared" si="1"/>
        <v>-1404</v>
      </c>
    </row>
    <row r="63" spans="1:48" hidden="1" x14ac:dyDescent="0.25">
      <c r="A63">
        <v>61</v>
      </c>
      <c r="B63" t="s">
        <v>15</v>
      </c>
      <c r="C63">
        <v>8</v>
      </c>
      <c r="D63" t="s">
        <v>52</v>
      </c>
      <c r="E63" s="1">
        <v>45412</v>
      </c>
      <c r="F63">
        <v>756</v>
      </c>
      <c r="G63" t="s">
        <v>48</v>
      </c>
      <c r="H63">
        <v>1716.12</v>
      </c>
      <c r="I63">
        <v>24001054</v>
      </c>
      <c r="J63">
        <v>182204</v>
      </c>
      <c r="K63">
        <v>1204</v>
      </c>
      <c r="L63" t="s">
        <v>23</v>
      </c>
      <c r="M63" t="s">
        <v>19</v>
      </c>
      <c r="N63" t="s">
        <v>20</v>
      </c>
      <c r="O63" t="s">
        <v>6</v>
      </c>
      <c r="AU63">
        <f t="shared" si="0"/>
        <v>0</v>
      </c>
      <c r="AV63">
        <f t="shared" si="1"/>
        <v>-756</v>
      </c>
    </row>
    <row r="64" spans="1:48" hidden="1" x14ac:dyDescent="0.25">
      <c r="A64">
        <v>62</v>
      </c>
      <c r="B64" t="s">
        <v>15</v>
      </c>
      <c r="C64">
        <v>8</v>
      </c>
      <c r="D64" t="s">
        <v>52</v>
      </c>
      <c r="E64" s="1">
        <v>45412</v>
      </c>
      <c r="F64">
        <v>756</v>
      </c>
      <c r="G64" t="s">
        <v>48</v>
      </c>
      <c r="H64">
        <v>1716.12</v>
      </c>
      <c r="I64">
        <v>24001054</v>
      </c>
      <c r="J64">
        <v>182204</v>
      </c>
      <c r="K64">
        <v>1204</v>
      </c>
      <c r="L64" t="s">
        <v>23</v>
      </c>
      <c r="M64" t="s">
        <v>19</v>
      </c>
      <c r="N64" t="s">
        <v>20</v>
      </c>
      <c r="O64" t="s">
        <v>6</v>
      </c>
      <c r="AU64">
        <f t="shared" si="0"/>
        <v>0</v>
      </c>
      <c r="AV64">
        <f t="shared" si="1"/>
        <v>-756</v>
      </c>
    </row>
    <row r="65" spans="1:48" hidden="1" x14ac:dyDescent="0.25">
      <c r="A65">
        <v>63</v>
      </c>
      <c r="B65" t="s">
        <v>15</v>
      </c>
      <c r="C65">
        <v>8</v>
      </c>
      <c r="D65" t="s">
        <v>53</v>
      </c>
      <c r="E65" s="1">
        <v>45412</v>
      </c>
      <c r="F65">
        <v>1206</v>
      </c>
      <c r="G65" t="s">
        <v>48</v>
      </c>
      <c r="H65">
        <v>2737.62</v>
      </c>
      <c r="I65">
        <v>24001056</v>
      </c>
      <c r="J65">
        <v>182205</v>
      </c>
      <c r="K65">
        <v>1204</v>
      </c>
      <c r="L65" t="s">
        <v>23</v>
      </c>
      <c r="M65" t="s">
        <v>19</v>
      </c>
      <c r="N65" t="s">
        <v>20</v>
      </c>
      <c r="O65" t="s">
        <v>6</v>
      </c>
      <c r="AU65">
        <f t="shared" si="0"/>
        <v>0</v>
      </c>
      <c r="AV65">
        <f t="shared" si="1"/>
        <v>-1206</v>
      </c>
    </row>
    <row r="66" spans="1:48" hidden="1" x14ac:dyDescent="0.25">
      <c r="A66">
        <v>64</v>
      </c>
      <c r="B66" t="s">
        <v>15</v>
      </c>
      <c r="C66">
        <v>8</v>
      </c>
      <c r="D66" t="s">
        <v>53</v>
      </c>
      <c r="E66" s="1">
        <v>45412</v>
      </c>
      <c r="F66">
        <v>1206</v>
      </c>
      <c r="G66" t="s">
        <v>48</v>
      </c>
      <c r="H66">
        <v>2737.62</v>
      </c>
      <c r="I66">
        <v>24001056</v>
      </c>
      <c r="J66">
        <v>182205</v>
      </c>
      <c r="K66">
        <v>1204</v>
      </c>
      <c r="L66" t="s">
        <v>23</v>
      </c>
      <c r="M66" t="s">
        <v>19</v>
      </c>
      <c r="N66" t="s">
        <v>20</v>
      </c>
      <c r="O66" t="s">
        <v>6</v>
      </c>
      <c r="AU66">
        <f t="shared" si="0"/>
        <v>0</v>
      </c>
      <c r="AV66">
        <f t="shared" si="1"/>
        <v>-1206</v>
      </c>
    </row>
    <row r="67" spans="1:48" hidden="1" x14ac:dyDescent="0.25">
      <c r="A67">
        <v>65</v>
      </c>
      <c r="B67" t="s">
        <v>15</v>
      </c>
      <c r="C67">
        <v>8</v>
      </c>
      <c r="D67" t="s">
        <v>54</v>
      </c>
      <c r="E67" s="1">
        <v>45412</v>
      </c>
      <c r="F67">
        <v>1224</v>
      </c>
      <c r="G67" t="s">
        <v>48</v>
      </c>
      <c r="H67">
        <v>2778.48</v>
      </c>
      <c r="I67">
        <v>24001058</v>
      </c>
      <c r="J67">
        <v>182206</v>
      </c>
      <c r="K67">
        <v>1204</v>
      </c>
      <c r="L67" t="s">
        <v>23</v>
      </c>
      <c r="M67" t="s">
        <v>19</v>
      </c>
      <c r="N67" t="s">
        <v>20</v>
      </c>
      <c r="O67" t="s">
        <v>6</v>
      </c>
      <c r="AU67">
        <f t="shared" si="0"/>
        <v>0</v>
      </c>
      <c r="AV67">
        <f t="shared" si="1"/>
        <v>-1224</v>
      </c>
    </row>
    <row r="68" spans="1:48" hidden="1" x14ac:dyDescent="0.25">
      <c r="A68">
        <v>66</v>
      </c>
      <c r="B68" t="s">
        <v>15</v>
      </c>
      <c r="C68">
        <v>8</v>
      </c>
      <c r="D68" t="s">
        <v>54</v>
      </c>
      <c r="E68" s="1">
        <v>45412</v>
      </c>
      <c r="F68">
        <v>1224</v>
      </c>
      <c r="G68" t="s">
        <v>48</v>
      </c>
      <c r="H68">
        <v>2778.48</v>
      </c>
      <c r="I68">
        <v>24001058</v>
      </c>
      <c r="J68">
        <v>182206</v>
      </c>
      <c r="K68">
        <v>1204</v>
      </c>
      <c r="L68" t="s">
        <v>23</v>
      </c>
      <c r="M68" t="s">
        <v>19</v>
      </c>
      <c r="N68" t="s">
        <v>20</v>
      </c>
      <c r="O68" t="s">
        <v>6</v>
      </c>
      <c r="AU68">
        <f t="shared" ref="AU68:AU131" si="2">SUM(P68:AT68)</f>
        <v>0</v>
      </c>
      <c r="AV68">
        <f t="shared" ref="AV68:AV131" si="3">AU68-F68</f>
        <v>-1224</v>
      </c>
    </row>
    <row r="69" spans="1:48" hidden="1" x14ac:dyDescent="0.25">
      <c r="A69">
        <v>67</v>
      </c>
      <c r="B69" t="s">
        <v>15</v>
      </c>
      <c r="C69">
        <v>8</v>
      </c>
      <c r="D69" t="s">
        <v>55</v>
      </c>
      <c r="E69" s="1">
        <v>45412</v>
      </c>
      <c r="F69">
        <v>1206</v>
      </c>
      <c r="G69" t="s">
        <v>48</v>
      </c>
      <c r="H69">
        <v>2737.62</v>
      </c>
      <c r="I69">
        <v>24001059</v>
      </c>
      <c r="J69">
        <v>182207</v>
      </c>
      <c r="K69">
        <v>1204</v>
      </c>
      <c r="L69" t="s">
        <v>23</v>
      </c>
      <c r="M69" t="s">
        <v>19</v>
      </c>
      <c r="N69" t="s">
        <v>20</v>
      </c>
      <c r="O69" t="s">
        <v>6</v>
      </c>
      <c r="AU69">
        <f t="shared" si="2"/>
        <v>0</v>
      </c>
      <c r="AV69">
        <f t="shared" si="3"/>
        <v>-1206</v>
      </c>
    </row>
    <row r="70" spans="1:48" hidden="1" x14ac:dyDescent="0.25">
      <c r="A70">
        <v>68</v>
      </c>
      <c r="B70" t="s">
        <v>15</v>
      </c>
      <c r="C70">
        <v>8</v>
      </c>
      <c r="D70" t="s">
        <v>55</v>
      </c>
      <c r="E70" s="1">
        <v>45412</v>
      </c>
      <c r="F70">
        <v>1206</v>
      </c>
      <c r="G70" t="s">
        <v>48</v>
      </c>
      <c r="H70">
        <v>2737.62</v>
      </c>
      <c r="I70">
        <v>24001059</v>
      </c>
      <c r="J70">
        <v>182207</v>
      </c>
      <c r="K70">
        <v>1204</v>
      </c>
      <c r="L70" t="s">
        <v>23</v>
      </c>
      <c r="M70" t="s">
        <v>19</v>
      </c>
      <c r="N70" t="s">
        <v>20</v>
      </c>
      <c r="O70" t="s">
        <v>6</v>
      </c>
      <c r="AU70">
        <f t="shared" si="2"/>
        <v>0</v>
      </c>
      <c r="AV70">
        <f t="shared" si="3"/>
        <v>-1206</v>
      </c>
    </row>
    <row r="71" spans="1:48" hidden="1" x14ac:dyDescent="0.25">
      <c r="A71">
        <v>69</v>
      </c>
      <c r="B71" t="s">
        <v>15</v>
      </c>
      <c r="C71">
        <v>7</v>
      </c>
      <c r="D71" t="s">
        <v>56</v>
      </c>
      <c r="E71" s="1">
        <v>45412</v>
      </c>
      <c r="F71">
        <v>8930</v>
      </c>
      <c r="G71" t="s">
        <v>57</v>
      </c>
      <c r="H71">
        <v>12747.58</v>
      </c>
      <c r="I71">
        <v>24001066</v>
      </c>
      <c r="J71">
        <v>182190</v>
      </c>
      <c r="K71">
        <v>1204</v>
      </c>
      <c r="L71" t="s">
        <v>50</v>
      </c>
      <c r="M71" t="s">
        <v>19</v>
      </c>
      <c r="N71" t="s">
        <v>20</v>
      </c>
      <c r="O71" t="s">
        <v>6</v>
      </c>
      <c r="AU71">
        <f t="shared" si="2"/>
        <v>0</v>
      </c>
      <c r="AV71">
        <f t="shared" si="3"/>
        <v>-8930</v>
      </c>
    </row>
    <row r="72" spans="1:48" hidden="1" x14ac:dyDescent="0.25">
      <c r="A72">
        <v>70</v>
      </c>
      <c r="B72" t="s">
        <v>15</v>
      </c>
      <c r="C72">
        <v>7</v>
      </c>
      <c r="D72" t="s">
        <v>56</v>
      </c>
      <c r="E72" s="1">
        <v>45412</v>
      </c>
      <c r="F72">
        <v>8930</v>
      </c>
      <c r="G72" t="s">
        <v>57</v>
      </c>
      <c r="H72">
        <v>12747.58</v>
      </c>
      <c r="I72">
        <v>24001066</v>
      </c>
      <c r="J72">
        <v>182190</v>
      </c>
      <c r="K72">
        <v>1204</v>
      </c>
      <c r="L72" t="s">
        <v>50</v>
      </c>
      <c r="M72" t="s">
        <v>19</v>
      </c>
      <c r="N72" t="s">
        <v>20</v>
      </c>
      <c r="O72" t="s">
        <v>6</v>
      </c>
      <c r="AU72">
        <f t="shared" si="2"/>
        <v>0</v>
      </c>
      <c r="AV72">
        <f t="shared" si="3"/>
        <v>-8930</v>
      </c>
    </row>
    <row r="73" spans="1:48" hidden="1" x14ac:dyDescent="0.25">
      <c r="A73">
        <v>71</v>
      </c>
      <c r="B73" t="s">
        <v>15</v>
      </c>
      <c r="C73">
        <v>7</v>
      </c>
      <c r="D73" t="s">
        <v>58</v>
      </c>
      <c r="E73" s="1">
        <v>45412</v>
      </c>
      <c r="F73">
        <v>2635</v>
      </c>
      <c r="G73" t="s">
        <v>17</v>
      </c>
      <c r="H73">
        <v>4514.63</v>
      </c>
      <c r="I73">
        <v>24001090</v>
      </c>
      <c r="J73">
        <v>182172</v>
      </c>
      <c r="K73">
        <v>1204</v>
      </c>
      <c r="L73" t="s">
        <v>50</v>
      </c>
      <c r="M73" t="s">
        <v>19</v>
      </c>
      <c r="N73" t="s">
        <v>20</v>
      </c>
      <c r="O73" t="s">
        <v>6</v>
      </c>
      <c r="AU73">
        <f t="shared" si="2"/>
        <v>0</v>
      </c>
      <c r="AV73">
        <f t="shared" si="3"/>
        <v>-2635</v>
      </c>
    </row>
    <row r="74" spans="1:48" hidden="1" x14ac:dyDescent="0.25">
      <c r="A74">
        <v>72</v>
      </c>
      <c r="B74" t="s">
        <v>15</v>
      </c>
      <c r="C74">
        <v>7</v>
      </c>
      <c r="D74" t="s">
        <v>58</v>
      </c>
      <c r="E74" s="1">
        <v>45412</v>
      </c>
      <c r="F74">
        <v>2635</v>
      </c>
      <c r="G74" t="s">
        <v>17</v>
      </c>
      <c r="H74">
        <v>4514.63</v>
      </c>
      <c r="I74">
        <v>24001090</v>
      </c>
      <c r="J74">
        <v>182172</v>
      </c>
      <c r="K74">
        <v>1204</v>
      </c>
      <c r="L74" t="s">
        <v>50</v>
      </c>
      <c r="M74" t="s">
        <v>19</v>
      </c>
      <c r="N74" t="s">
        <v>20</v>
      </c>
      <c r="O74" t="s">
        <v>6</v>
      </c>
      <c r="AU74">
        <f t="shared" si="2"/>
        <v>0</v>
      </c>
      <c r="AV74">
        <f t="shared" si="3"/>
        <v>-2635</v>
      </c>
    </row>
    <row r="75" spans="1:48" hidden="1" x14ac:dyDescent="0.25">
      <c r="A75">
        <v>73</v>
      </c>
      <c r="B75" t="s">
        <v>15</v>
      </c>
      <c r="C75">
        <v>7</v>
      </c>
      <c r="D75" t="s">
        <v>59</v>
      </c>
      <c r="E75" s="1">
        <v>45412</v>
      </c>
      <c r="F75">
        <v>3585</v>
      </c>
      <c r="G75" t="s">
        <v>29</v>
      </c>
      <c r="H75">
        <v>6727.85</v>
      </c>
      <c r="I75">
        <v>24001099</v>
      </c>
      <c r="J75">
        <v>182181</v>
      </c>
      <c r="K75">
        <v>1204</v>
      </c>
      <c r="L75" t="s">
        <v>50</v>
      </c>
      <c r="M75" t="s">
        <v>19</v>
      </c>
      <c r="N75" t="s">
        <v>20</v>
      </c>
      <c r="O75" t="s">
        <v>6</v>
      </c>
      <c r="AU75">
        <f t="shared" si="2"/>
        <v>0</v>
      </c>
      <c r="AV75">
        <f t="shared" si="3"/>
        <v>-3585</v>
      </c>
    </row>
    <row r="76" spans="1:48" hidden="1" x14ac:dyDescent="0.25">
      <c r="A76">
        <v>74</v>
      </c>
      <c r="B76" t="s">
        <v>15</v>
      </c>
      <c r="C76">
        <v>7</v>
      </c>
      <c r="D76" t="s">
        <v>59</v>
      </c>
      <c r="E76" s="1">
        <v>45412</v>
      </c>
      <c r="F76">
        <v>3585</v>
      </c>
      <c r="G76" t="s">
        <v>29</v>
      </c>
      <c r="H76">
        <v>6727.85</v>
      </c>
      <c r="I76">
        <v>24001099</v>
      </c>
      <c r="J76">
        <v>182181</v>
      </c>
      <c r="K76">
        <v>1204</v>
      </c>
      <c r="L76" t="s">
        <v>50</v>
      </c>
      <c r="M76" t="s">
        <v>19</v>
      </c>
      <c r="N76" t="s">
        <v>20</v>
      </c>
      <c r="O76" t="s">
        <v>6</v>
      </c>
      <c r="AU76">
        <f t="shared" si="2"/>
        <v>0</v>
      </c>
      <c r="AV76">
        <f t="shared" si="3"/>
        <v>-3585</v>
      </c>
    </row>
    <row r="77" spans="1:48" hidden="1" x14ac:dyDescent="0.25">
      <c r="A77">
        <v>75</v>
      </c>
      <c r="B77" t="s">
        <v>15</v>
      </c>
      <c r="C77">
        <v>7</v>
      </c>
      <c r="D77" t="s">
        <v>60</v>
      </c>
      <c r="E77" s="1">
        <v>45412</v>
      </c>
      <c r="F77">
        <v>702</v>
      </c>
      <c r="G77" t="s">
        <v>61</v>
      </c>
      <c r="H77">
        <v>1408.68</v>
      </c>
      <c r="I77">
        <v>24001050</v>
      </c>
      <c r="J77">
        <v>182184</v>
      </c>
      <c r="K77">
        <v>1204</v>
      </c>
      <c r="L77" t="s">
        <v>50</v>
      </c>
      <c r="M77" t="s">
        <v>19</v>
      </c>
      <c r="N77" t="s">
        <v>20</v>
      </c>
      <c r="O77" t="s">
        <v>6</v>
      </c>
      <c r="AU77">
        <f t="shared" si="2"/>
        <v>0</v>
      </c>
      <c r="AV77">
        <f t="shared" si="3"/>
        <v>-702</v>
      </c>
    </row>
    <row r="78" spans="1:48" hidden="1" x14ac:dyDescent="0.25">
      <c r="A78">
        <v>76</v>
      </c>
      <c r="B78" t="s">
        <v>15</v>
      </c>
      <c r="C78">
        <v>7</v>
      </c>
      <c r="D78" t="s">
        <v>60</v>
      </c>
      <c r="E78" s="1">
        <v>45412</v>
      </c>
      <c r="F78">
        <v>702</v>
      </c>
      <c r="G78" t="s">
        <v>61</v>
      </c>
      <c r="H78">
        <v>1408.68</v>
      </c>
      <c r="I78">
        <v>24001050</v>
      </c>
      <c r="J78">
        <v>182184</v>
      </c>
      <c r="K78">
        <v>1204</v>
      </c>
      <c r="L78" t="s">
        <v>50</v>
      </c>
      <c r="M78" t="s">
        <v>19</v>
      </c>
      <c r="N78" t="s">
        <v>20</v>
      </c>
      <c r="O78" t="s">
        <v>6</v>
      </c>
      <c r="AU78">
        <f t="shared" si="2"/>
        <v>0</v>
      </c>
      <c r="AV78">
        <f t="shared" si="3"/>
        <v>-702</v>
      </c>
    </row>
    <row r="79" spans="1:48" hidden="1" x14ac:dyDescent="0.25">
      <c r="A79">
        <v>77</v>
      </c>
      <c r="B79" t="s">
        <v>15</v>
      </c>
      <c r="C79">
        <v>10</v>
      </c>
      <c r="D79" t="s">
        <v>41</v>
      </c>
      <c r="E79" s="1">
        <v>45412</v>
      </c>
      <c r="F79">
        <v>1152</v>
      </c>
      <c r="G79" t="s">
        <v>42</v>
      </c>
      <c r="H79">
        <v>1857.6</v>
      </c>
      <c r="I79">
        <v>24001119</v>
      </c>
      <c r="J79">
        <v>182216</v>
      </c>
      <c r="K79">
        <v>1204</v>
      </c>
      <c r="L79" t="s">
        <v>23</v>
      </c>
      <c r="M79" t="s">
        <v>19</v>
      </c>
      <c r="N79" t="s">
        <v>20</v>
      </c>
      <c r="O79" t="s">
        <v>6</v>
      </c>
      <c r="AU79">
        <f t="shared" si="2"/>
        <v>0</v>
      </c>
      <c r="AV79">
        <f t="shared" si="3"/>
        <v>-1152</v>
      </c>
    </row>
    <row r="80" spans="1:48" hidden="1" x14ac:dyDescent="0.25">
      <c r="A80">
        <v>78</v>
      </c>
      <c r="B80" t="s">
        <v>15</v>
      </c>
      <c r="C80">
        <v>10</v>
      </c>
      <c r="D80" t="s">
        <v>44</v>
      </c>
      <c r="E80" s="1">
        <v>45412</v>
      </c>
      <c r="F80">
        <v>3192</v>
      </c>
      <c r="G80" t="s">
        <v>42</v>
      </c>
      <c r="H80">
        <v>5147.1000000000004</v>
      </c>
      <c r="I80">
        <v>24001113</v>
      </c>
      <c r="J80">
        <v>182218</v>
      </c>
      <c r="K80">
        <v>1204</v>
      </c>
      <c r="L80" t="s">
        <v>23</v>
      </c>
      <c r="M80" t="s">
        <v>19</v>
      </c>
      <c r="N80" t="s">
        <v>20</v>
      </c>
      <c r="O80" t="s">
        <v>6</v>
      </c>
      <c r="AU80">
        <f t="shared" si="2"/>
        <v>0</v>
      </c>
      <c r="AV80">
        <f t="shared" si="3"/>
        <v>-3192</v>
      </c>
    </row>
    <row r="81" spans="1:48" hidden="1" x14ac:dyDescent="0.25">
      <c r="A81">
        <v>79</v>
      </c>
      <c r="B81" t="s">
        <v>15</v>
      </c>
      <c r="C81">
        <v>10</v>
      </c>
      <c r="D81" t="s">
        <v>44</v>
      </c>
      <c r="E81" s="1">
        <v>45412</v>
      </c>
      <c r="F81">
        <v>3192</v>
      </c>
      <c r="G81" t="s">
        <v>42</v>
      </c>
      <c r="H81">
        <v>5147.1000000000004</v>
      </c>
      <c r="I81">
        <v>24001113</v>
      </c>
      <c r="J81">
        <v>182218</v>
      </c>
      <c r="K81">
        <v>1204</v>
      </c>
      <c r="L81" t="s">
        <v>23</v>
      </c>
      <c r="M81" t="s">
        <v>19</v>
      </c>
      <c r="N81" t="s">
        <v>20</v>
      </c>
      <c r="O81" t="s">
        <v>6</v>
      </c>
      <c r="AU81">
        <f t="shared" si="2"/>
        <v>0</v>
      </c>
      <c r="AV81">
        <f t="shared" si="3"/>
        <v>-3192</v>
      </c>
    </row>
    <row r="82" spans="1:48" hidden="1" x14ac:dyDescent="0.25">
      <c r="A82">
        <v>80</v>
      </c>
      <c r="B82" t="s">
        <v>62</v>
      </c>
      <c r="D82" t="s">
        <v>63</v>
      </c>
      <c r="E82" s="1">
        <v>45415</v>
      </c>
      <c r="F82">
        <v>200</v>
      </c>
      <c r="G82" t="s">
        <v>64</v>
      </c>
      <c r="H82">
        <v>668</v>
      </c>
      <c r="I82">
        <v>24001093</v>
      </c>
      <c r="J82">
        <v>182376</v>
      </c>
      <c r="K82">
        <v>1201</v>
      </c>
      <c r="L82" t="s">
        <v>65</v>
      </c>
      <c r="N82" t="s">
        <v>20</v>
      </c>
      <c r="O82" t="s">
        <v>66</v>
      </c>
      <c r="AU82">
        <f t="shared" si="2"/>
        <v>0</v>
      </c>
      <c r="AV82">
        <f t="shared" si="3"/>
        <v>-200</v>
      </c>
    </row>
    <row r="83" spans="1:48" hidden="1" x14ac:dyDescent="0.25">
      <c r="A83">
        <v>81</v>
      </c>
      <c r="B83" t="s">
        <v>62</v>
      </c>
      <c r="D83" t="s">
        <v>67</v>
      </c>
      <c r="E83" s="1">
        <v>45415</v>
      </c>
      <c r="F83">
        <v>300</v>
      </c>
      <c r="G83" t="s">
        <v>68</v>
      </c>
      <c r="H83">
        <v>906</v>
      </c>
      <c r="I83">
        <v>24001094</v>
      </c>
      <c r="J83">
        <v>182377</v>
      </c>
      <c r="K83">
        <v>1201</v>
      </c>
      <c r="L83" t="s">
        <v>65</v>
      </c>
      <c r="N83" t="s">
        <v>20</v>
      </c>
      <c r="O83" t="s">
        <v>66</v>
      </c>
      <c r="AU83">
        <f t="shared" si="2"/>
        <v>0</v>
      </c>
      <c r="AV83">
        <f t="shared" si="3"/>
        <v>-300</v>
      </c>
    </row>
    <row r="84" spans="1:48" hidden="1" x14ac:dyDescent="0.25">
      <c r="A84">
        <v>82</v>
      </c>
      <c r="B84" t="s">
        <v>62</v>
      </c>
      <c r="D84" t="s">
        <v>69</v>
      </c>
      <c r="E84" s="1">
        <v>45415</v>
      </c>
      <c r="F84">
        <v>400</v>
      </c>
      <c r="G84" t="s">
        <v>70</v>
      </c>
      <c r="H84">
        <v>1040</v>
      </c>
      <c r="I84">
        <v>24001092</v>
      </c>
      <c r="J84">
        <v>182375</v>
      </c>
      <c r="K84">
        <v>1201</v>
      </c>
      <c r="L84" t="s">
        <v>65</v>
      </c>
      <c r="N84" t="s">
        <v>20</v>
      </c>
      <c r="O84" t="s">
        <v>66</v>
      </c>
      <c r="AU84">
        <f t="shared" si="2"/>
        <v>0</v>
      </c>
      <c r="AV84">
        <f t="shared" si="3"/>
        <v>-400</v>
      </c>
    </row>
    <row r="85" spans="1:48" hidden="1" x14ac:dyDescent="0.25">
      <c r="A85">
        <v>83</v>
      </c>
      <c r="B85" t="s">
        <v>62</v>
      </c>
      <c r="D85" t="s">
        <v>71</v>
      </c>
      <c r="E85" s="1">
        <v>45415</v>
      </c>
      <c r="F85">
        <v>400</v>
      </c>
      <c r="G85" t="s">
        <v>72</v>
      </c>
      <c r="H85">
        <v>1652</v>
      </c>
      <c r="I85">
        <v>24001095</v>
      </c>
      <c r="J85">
        <v>182378</v>
      </c>
      <c r="K85">
        <v>1201</v>
      </c>
      <c r="L85" t="s">
        <v>65</v>
      </c>
      <c r="N85" t="s">
        <v>20</v>
      </c>
      <c r="O85" t="s">
        <v>66</v>
      </c>
      <c r="AU85">
        <f t="shared" si="2"/>
        <v>0</v>
      </c>
      <c r="AV85">
        <f t="shared" si="3"/>
        <v>-400</v>
      </c>
    </row>
    <row r="86" spans="1:48" hidden="1" x14ac:dyDescent="0.25">
      <c r="A86">
        <v>84</v>
      </c>
      <c r="B86" t="s">
        <v>62</v>
      </c>
      <c r="D86" t="s">
        <v>73</v>
      </c>
      <c r="E86" s="1">
        <v>45415</v>
      </c>
      <c r="F86">
        <v>200</v>
      </c>
      <c r="G86" t="s">
        <v>74</v>
      </c>
      <c r="H86">
        <v>698</v>
      </c>
      <c r="I86">
        <v>24001096</v>
      </c>
      <c r="J86">
        <v>182379</v>
      </c>
      <c r="K86">
        <v>1201</v>
      </c>
      <c r="L86" t="s">
        <v>65</v>
      </c>
      <c r="N86" t="s">
        <v>20</v>
      </c>
      <c r="O86" t="s">
        <v>66</v>
      </c>
      <c r="AU86">
        <f t="shared" si="2"/>
        <v>0</v>
      </c>
      <c r="AV86">
        <f t="shared" si="3"/>
        <v>-200</v>
      </c>
    </row>
    <row r="87" spans="1:48" hidden="1" x14ac:dyDescent="0.25">
      <c r="A87">
        <v>85</v>
      </c>
      <c r="B87" t="s">
        <v>62</v>
      </c>
      <c r="D87" t="s">
        <v>75</v>
      </c>
      <c r="E87" s="1">
        <v>45415</v>
      </c>
      <c r="F87">
        <v>400</v>
      </c>
      <c r="G87" t="s">
        <v>74</v>
      </c>
      <c r="H87">
        <v>1396</v>
      </c>
      <c r="I87">
        <v>24001097</v>
      </c>
      <c r="J87">
        <v>182380</v>
      </c>
      <c r="K87">
        <v>1201</v>
      </c>
      <c r="L87" t="s">
        <v>65</v>
      </c>
      <c r="N87" t="s">
        <v>20</v>
      </c>
      <c r="O87" t="s">
        <v>66</v>
      </c>
      <c r="AU87">
        <f t="shared" si="2"/>
        <v>0</v>
      </c>
      <c r="AV87">
        <f t="shared" si="3"/>
        <v>-400</v>
      </c>
    </row>
    <row r="88" spans="1:48" hidden="1" x14ac:dyDescent="0.25">
      <c r="A88">
        <v>86</v>
      </c>
      <c r="B88" t="s">
        <v>15</v>
      </c>
      <c r="C88">
        <v>8</v>
      </c>
      <c r="D88" t="s">
        <v>21</v>
      </c>
      <c r="E88" s="1">
        <v>45412</v>
      </c>
      <c r="F88">
        <v>3816</v>
      </c>
      <c r="G88" t="s">
        <v>22</v>
      </c>
      <c r="H88">
        <v>6258.24</v>
      </c>
      <c r="I88">
        <v>24001045</v>
      </c>
      <c r="J88">
        <v>182202</v>
      </c>
      <c r="K88">
        <v>1204</v>
      </c>
      <c r="L88" t="s">
        <v>23</v>
      </c>
      <c r="M88" t="s">
        <v>19</v>
      </c>
      <c r="N88" t="s">
        <v>20</v>
      </c>
      <c r="O88" t="s">
        <v>6</v>
      </c>
      <c r="AU88">
        <f t="shared" si="2"/>
        <v>0</v>
      </c>
      <c r="AV88">
        <f t="shared" si="3"/>
        <v>-3816</v>
      </c>
    </row>
    <row r="89" spans="1:48" hidden="1" x14ac:dyDescent="0.25">
      <c r="A89">
        <v>87</v>
      </c>
      <c r="B89" t="s">
        <v>15</v>
      </c>
      <c r="C89">
        <v>7</v>
      </c>
      <c r="D89" t="s">
        <v>58</v>
      </c>
      <c r="E89" s="1">
        <v>45412</v>
      </c>
      <c r="F89">
        <v>2635</v>
      </c>
      <c r="G89" t="s">
        <v>17</v>
      </c>
      <c r="H89">
        <v>4514.63</v>
      </c>
      <c r="I89">
        <v>24001090</v>
      </c>
      <c r="J89">
        <v>182172</v>
      </c>
      <c r="K89">
        <v>1204</v>
      </c>
      <c r="L89" t="s">
        <v>50</v>
      </c>
      <c r="M89" t="s">
        <v>19</v>
      </c>
      <c r="N89" t="s">
        <v>20</v>
      </c>
      <c r="O89" t="s">
        <v>6</v>
      </c>
      <c r="AU89">
        <f t="shared" si="2"/>
        <v>0</v>
      </c>
      <c r="AV89">
        <f t="shared" si="3"/>
        <v>-2635</v>
      </c>
    </row>
    <row r="90" spans="1:48" hidden="1" x14ac:dyDescent="0.25">
      <c r="A90">
        <v>88</v>
      </c>
      <c r="B90" t="s">
        <v>15</v>
      </c>
      <c r="C90">
        <v>7</v>
      </c>
      <c r="D90" t="s">
        <v>58</v>
      </c>
      <c r="E90" s="1">
        <v>45412</v>
      </c>
      <c r="F90">
        <v>2635</v>
      </c>
      <c r="G90" t="s">
        <v>17</v>
      </c>
      <c r="H90">
        <v>4514.63</v>
      </c>
      <c r="I90">
        <v>24001090</v>
      </c>
      <c r="J90">
        <v>182172</v>
      </c>
      <c r="K90">
        <v>1204</v>
      </c>
      <c r="L90" t="s">
        <v>50</v>
      </c>
      <c r="M90" t="s">
        <v>19</v>
      </c>
      <c r="N90" t="s">
        <v>20</v>
      </c>
      <c r="O90" t="s">
        <v>6</v>
      </c>
      <c r="AU90">
        <f t="shared" si="2"/>
        <v>0</v>
      </c>
      <c r="AV90">
        <f t="shared" si="3"/>
        <v>-2635</v>
      </c>
    </row>
    <row r="91" spans="1:48" hidden="1" x14ac:dyDescent="0.25">
      <c r="A91">
        <v>89</v>
      </c>
      <c r="B91" t="s">
        <v>15</v>
      </c>
      <c r="C91">
        <v>7</v>
      </c>
      <c r="D91" t="s">
        <v>58</v>
      </c>
      <c r="E91" s="1">
        <v>45412</v>
      </c>
      <c r="F91">
        <v>2636</v>
      </c>
      <c r="G91" t="s">
        <v>17</v>
      </c>
      <c r="H91">
        <v>4516.3500000000004</v>
      </c>
      <c r="I91">
        <v>24001090</v>
      </c>
      <c r="J91">
        <v>182172</v>
      </c>
      <c r="K91">
        <v>1204</v>
      </c>
      <c r="L91" t="s">
        <v>50</v>
      </c>
      <c r="M91" t="s">
        <v>19</v>
      </c>
      <c r="N91" t="s">
        <v>20</v>
      </c>
      <c r="O91" t="s">
        <v>6</v>
      </c>
      <c r="AU91">
        <f t="shared" si="2"/>
        <v>0</v>
      </c>
      <c r="AV91">
        <f t="shared" si="3"/>
        <v>-2636</v>
      </c>
    </row>
    <row r="92" spans="1:48" hidden="1" x14ac:dyDescent="0.25">
      <c r="A92">
        <v>90</v>
      </c>
      <c r="B92" t="s">
        <v>15</v>
      </c>
      <c r="C92">
        <v>7</v>
      </c>
      <c r="D92" t="s">
        <v>59</v>
      </c>
      <c r="E92" s="1">
        <v>45412</v>
      </c>
      <c r="F92">
        <v>3585</v>
      </c>
      <c r="G92" t="s">
        <v>29</v>
      </c>
      <c r="H92">
        <v>6727.85</v>
      </c>
      <c r="I92">
        <v>24001099</v>
      </c>
      <c r="J92">
        <v>182181</v>
      </c>
      <c r="K92">
        <v>1204</v>
      </c>
      <c r="L92" t="s">
        <v>50</v>
      </c>
      <c r="M92" t="s">
        <v>19</v>
      </c>
      <c r="N92" t="s">
        <v>20</v>
      </c>
      <c r="O92" t="s">
        <v>6</v>
      </c>
      <c r="AU92">
        <f t="shared" si="2"/>
        <v>0</v>
      </c>
      <c r="AV92">
        <f t="shared" si="3"/>
        <v>-3585</v>
      </c>
    </row>
    <row r="93" spans="1:48" hidden="1" x14ac:dyDescent="0.25">
      <c r="A93">
        <v>91</v>
      </c>
      <c r="B93" t="s">
        <v>15</v>
      </c>
      <c r="C93">
        <v>7</v>
      </c>
      <c r="D93" t="s">
        <v>59</v>
      </c>
      <c r="E93" s="1">
        <v>45412</v>
      </c>
      <c r="F93">
        <v>3585</v>
      </c>
      <c r="G93" t="s">
        <v>29</v>
      </c>
      <c r="H93">
        <v>6727.85</v>
      </c>
      <c r="I93">
        <v>24001099</v>
      </c>
      <c r="J93">
        <v>182181</v>
      </c>
      <c r="K93">
        <v>1204</v>
      </c>
      <c r="L93" t="s">
        <v>50</v>
      </c>
      <c r="M93" t="s">
        <v>19</v>
      </c>
      <c r="N93" t="s">
        <v>20</v>
      </c>
      <c r="O93" t="s">
        <v>6</v>
      </c>
      <c r="AU93">
        <f t="shared" si="2"/>
        <v>0</v>
      </c>
      <c r="AV93">
        <f t="shared" si="3"/>
        <v>-3585</v>
      </c>
    </row>
    <row r="94" spans="1:48" hidden="1" x14ac:dyDescent="0.25">
      <c r="A94">
        <v>92</v>
      </c>
      <c r="B94" t="s">
        <v>15</v>
      </c>
      <c r="C94">
        <v>7</v>
      </c>
      <c r="D94" t="s">
        <v>59</v>
      </c>
      <c r="E94" s="1">
        <v>45412</v>
      </c>
      <c r="F94">
        <v>3588</v>
      </c>
      <c r="G94" t="s">
        <v>29</v>
      </c>
      <c r="H94">
        <v>6733.48</v>
      </c>
      <c r="I94">
        <v>24001099</v>
      </c>
      <c r="J94">
        <v>182181</v>
      </c>
      <c r="K94">
        <v>1204</v>
      </c>
      <c r="L94" t="s">
        <v>50</v>
      </c>
      <c r="M94" t="s">
        <v>19</v>
      </c>
      <c r="N94" t="s">
        <v>20</v>
      </c>
      <c r="O94" t="s">
        <v>6</v>
      </c>
      <c r="AU94">
        <f t="shared" si="2"/>
        <v>0</v>
      </c>
      <c r="AV94">
        <f t="shared" si="3"/>
        <v>-3588</v>
      </c>
    </row>
    <row r="95" spans="1:48" hidden="1" x14ac:dyDescent="0.25">
      <c r="A95">
        <v>93</v>
      </c>
      <c r="B95" t="s">
        <v>15</v>
      </c>
      <c r="C95">
        <v>8</v>
      </c>
      <c r="D95" t="s">
        <v>28</v>
      </c>
      <c r="E95" s="1">
        <v>45412</v>
      </c>
      <c r="F95">
        <v>3168</v>
      </c>
      <c r="G95" t="s">
        <v>29</v>
      </c>
      <c r="H95">
        <v>5945.28</v>
      </c>
      <c r="I95">
        <v>24001051</v>
      </c>
      <c r="J95">
        <v>182203</v>
      </c>
      <c r="K95">
        <v>1204</v>
      </c>
      <c r="L95" t="s">
        <v>23</v>
      </c>
      <c r="M95" t="s">
        <v>19</v>
      </c>
      <c r="N95" t="s">
        <v>20</v>
      </c>
      <c r="O95" t="s">
        <v>6</v>
      </c>
      <c r="AU95">
        <f t="shared" si="2"/>
        <v>0</v>
      </c>
      <c r="AV95">
        <f t="shared" si="3"/>
        <v>-3168</v>
      </c>
    </row>
    <row r="96" spans="1:48" hidden="1" x14ac:dyDescent="0.25">
      <c r="A96">
        <v>94</v>
      </c>
      <c r="B96" t="s">
        <v>15</v>
      </c>
      <c r="C96">
        <v>8</v>
      </c>
      <c r="D96" t="s">
        <v>28</v>
      </c>
      <c r="E96" s="1">
        <v>45412</v>
      </c>
      <c r="F96">
        <v>3168</v>
      </c>
      <c r="G96" t="s">
        <v>29</v>
      </c>
      <c r="H96">
        <v>5945.28</v>
      </c>
      <c r="I96">
        <v>24001051</v>
      </c>
      <c r="J96">
        <v>182203</v>
      </c>
      <c r="K96">
        <v>1204</v>
      </c>
      <c r="L96" t="s">
        <v>23</v>
      </c>
      <c r="M96" t="s">
        <v>19</v>
      </c>
      <c r="N96" t="s">
        <v>20</v>
      </c>
      <c r="O96" t="s">
        <v>6</v>
      </c>
      <c r="AU96">
        <f t="shared" si="2"/>
        <v>0</v>
      </c>
      <c r="AV96">
        <f t="shared" si="3"/>
        <v>-3168</v>
      </c>
    </row>
    <row r="97" spans="1:48" hidden="1" x14ac:dyDescent="0.25">
      <c r="A97">
        <v>95</v>
      </c>
      <c r="B97" t="s">
        <v>15</v>
      </c>
      <c r="C97">
        <v>8</v>
      </c>
      <c r="D97" t="s">
        <v>28</v>
      </c>
      <c r="E97" s="1">
        <v>45412</v>
      </c>
      <c r="F97">
        <v>3168</v>
      </c>
      <c r="G97" t="s">
        <v>29</v>
      </c>
      <c r="H97">
        <v>5945.28</v>
      </c>
      <c r="I97">
        <v>24001051</v>
      </c>
      <c r="J97">
        <v>182203</v>
      </c>
      <c r="K97">
        <v>1204</v>
      </c>
      <c r="L97" t="s">
        <v>23</v>
      </c>
      <c r="M97" t="s">
        <v>19</v>
      </c>
      <c r="N97" t="s">
        <v>20</v>
      </c>
      <c r="O97" t="s">
        <v>6</v>
      </c>
      <c r="AU97">
        <f t="shared" si="2"/>
        <v>0</v>
      </c>
      <c r="AV97">
        <f t="shared" si="3"/>
        <v>-3168</v>
      </c>
    </row>
    <row r="98" spans="1:48" hidden="1" x14ac:dyDescent="0.25">
      <c r="A98">
        <v>96</v>
      </c>
      <c r="B98" t="s">
        <v>15</v>
      </c>
      <c r="C98">
        <v>8</v>
      </c>
      <c r="D98" t="s">
        <v>28</v>
      </c>
      <c r="E98" s="1">
        <v>45412</v>
      </c>
      <c r="F98">
        <v>3168</v>
      </c>
      <c r="G98" t="s">
        <v>29</v>
      </c>
      <c r="H98">
        <v>5945.28</v>
      </c>
      <c r="I98">
        <v>24001051</v>
      </c>
      <c r="J98">
        <v>182203</v>
      </c>
      <c r="K98">
        <v>1204</v>
      </c>
      <c r="L98" t="s">
        <v>23</v>
      </c>
      <c r="M98" t="s">
        <v>19</v>
      </c>
      <c r="N98" t="s">
        <v>20</v>
      </c>
      <c r="O98" t="s">
        <v>6</v>
      </c>
      <c r="AU98">
        <f t="shared" si="2"/>
        <v>0</v>
      </c>
      <c r="AV98">
        <f t="shared" si="3"/>
        <v>-3168</v>
      </c>
    </row>
    <row r="99" spans="1:48" hidden="1" x14ac:dyDescent="0.25">
      <c r="A99">
        <v>97</v>
      </c>
      <c r="B99" t="s">
        <v>15</v>
      </c>
      <c r="C99">
        <v>10</v>
      </c>
      <c r="D99" t="s">
        <v>43</v>
      </c>
      <c r="E99" s="1">
        <v>45412</v>
      </c>
      <c r="F99">
        <v>3192</v>
      </c>
      <c r="G99" t="s">
        <v>42</v>
      </c>
      <c r="H99">
        <v>5147.1000000000004</v>
      </c>
      <c r="I99">
        <v>24001080</v>
      </c>
      <c r="J99">
        <v>182217</v>
      </c>
      <c r="K99">
        <v>1204</v>
      </c>
      <c r="L99" t="s">
        <v>23</v>
      </c>
      <c r="M99" t="s">
        <v>19</v>
      </c>
      <c r="N99" t="s">
        <v>20</v>
      </c>
      <c r="O99" t="s">
        <v>6</v>
      </c>
      <c r="AU99">
        <f t="shared" si="2"/>
        <v>0</v>
      </c>
      <c r="AV99">
        <f t="shared" si="3"/>
        <v>-3192</v>
      </c>
    </row>
    <row r="100" spans="1:48" hidden="1" x14ac:dyDescent="0.25">
      <c r="A100">
        <v>98</v>
      </c>
      <c r="B100" t="s">
        <v>15</v>
      </c>
      <c r="C100">
        <v>10</v>
      </c>
      <c r="D100" t="s">
        <v>43</v>
      </c>
      <c r="E100" s="1">
        <v>45412</v>
      </c>
      <c r="F100">
        <v>3192</v>
      </c>
      <c r="G100" t="s">
        <v>42</v>
      </c>
      <c r="H100">
        <v>5147.1000000000004</v>
      </c>
      <c r="I100">
        <v>24001080</v>
      </c>
      <c r="J100">
        <v>182217</v>
      </c>
      <c r="K100">
        <v>1204</v>
      </c>
      <c r="L100" t="s">
        <v>23</v>
      </c>
      <c r="M100" t="s">
        <v>19</v>
      </c>
      <c r="N100" t="s">
        <v>20</v>
      </c>
      <c r="O100" t="s">
        <v>6</v>
      </c>
      <c r="AU100">
        <f t="shared" si="2"/>
        <v>0</v>
      </c>
      <c r="AV100">
        <f t="shared" si="3"/>
        <v>-3192</v>
      </c>
    </row>
    <row r="101" spans="1:48" hidden="1" x14ac:dyDescent="0.25">
      <c r="A101">
        <v>99</v>
      </c>
      <c r="B101" t="s">
        <v>76</v>
      </c>
      <c r="D101" t="s">
        <v>77</v>
      </c>
      <c r="E101" s="1">
        <v>45418</v>
      </c>
      <c r="F101">
        <v>1200</v>
      </c>
      <c r="G101" t="s">
        <v>78</v>
      </c>
      <c r="H101">
        <v>2192</v>
      </c>
      <c r="I101">
        <v>23001141</v>
      </c>
      <c r="J101">
        <v>181701</v>
      </c>
      <c r="K101">
        <v>1205</v>
      </c>
      <c r="L101" t="s">
        <v>79</v>
      </c>
      <c r="N101" t="s">
        <v>20</v>
      </c>
      <c r="O101" t="s">
        <v>6</v>
      </c>
      <c r="AU101">
        <f t="shared" si="2"/>
        <v>0</v>
      </c>
      <c r="AV101">
        <f t="shared" si="3"/>
        <v>-1200</v>
      </c>
    </row>
    <row r="102" spans="1:48" hidden="1" x14ac:dyDescent="0.25">
      <c r="A102">
        <v>100</v>
      </c>
      <c r="B102" t="s">
        <v>76</v>
      </c>
      <c r="D102" t="s">
        <v>80</v>
      </c>
      <c r="E102" s="1">
        <v>45418</v>
      </c>
      <c r="F102">
        <v>600</v>
      </c>
      <c r="G102" t="s">
        <v>81</v>
      </c>
      <c r="H102">
        <v>1741.5</v>
      </c>
      <c r="I102">
        <v>23001151</v>
      </c>
      <c r="J102">
        <v>181660</v>
      </c>
      <c r="K102">
        <v>1205</v>
      </c>
      <c r="L102" t="s">
        <v>82</v>
      </c>
      <c r="N102" t="s">
        <v>20</v>
      </c>
      <c r="O102" t="s">
        <v>6</v>
      </c>
      <c r="AU102">
        <f t="shared" si="2"/>
        <v>0</v>
      </c>
      <c r="AV102">
        <f t="shared" si="3"/>
        <v>-600</v>
      </c>
    </row>
    <row r="103" spans="1:48" hidden="1" x14ac:dyDescent="0.25">
      <c r="A103">
        <v>101</v>
      </c>
      <c r="B103" t="s">
        <v>76</v>
      </c>
      <c r="D103" t="s">
        <v>83</v>
      </c>
      <c r="E103" s="1">
        <v>45418</v>
      </c>
      <c r="F103">
        <v>684</v>
      </c>
      <c r="G103" t="s">
        <v>84</v>
      </c>
      <c r="H103">
        <v>2131.8000000000002</v>
      </c>
      <c r="I103">
        <v>23001152</v>
      </c>
      <c r="J103">
        <v>181661</v>
      </c>
      <c r="K103">
        <v>1205</v>
      </c>
      <c r="L103" t="s">
        <v>82</v>
      </c>
      <c r="N103" t="s">
        <v>20</v>
      </c>
      <c r="O103" t="s">
        <v>6</v>
      </c>
      <c r="AU103">
        <f t="shared" si="2"/>
        <v>0</v>
      </c>
      <c r="AV103">
        <f t="shared" si="3"/>
        <v>-684</v>
      </c>
    </row>
    <row r="104" spans="1:48" hidden="1" x14ac:dyDescent="0.25">
      <c r="A104">
        <v>102</v>
      </c>
      <c r="B104" t="s">
        <v>76</v>
      </c>
      <c r="D104" t="s">
        <v>85</v>
      </c>
      <c r="E104" s="1">
        <v>45418</v>
      </c>
      <c r="F104">
        <v>200</v>
      </c>
      <c r="G104" t="s">
        <v>86</v>
      </c>
      <c r="H104">
        <v>581</v>
      </c>
      <c r="I104">
        <v>23001156</v>
      </c>
      <c r="J104">
        <v>181662</v>
      </c>
      <c r="K104">
        <v>1205</v>
      </c>
      <c r="L104" t="s">
        <v>82</v>
      </c>
      <c r="N104" t="s">
        <v>20</v>
      </c>
      <c r="O104" t="s">
        <v>6</v>
      </c>
      <c r="AU104">
        <f t="shared" si="2"/>
        <v>0</v>
      </c>
      <c r="AV104">
        <f t="shared" si="3"/>
        <v>-200</v>
      </c>
    </row>
    <row r="105" spans="1:48" hidden="1" x14ac:dyDescent="0.25">
      <c r="A105">
        <v>103</v>
      </c>
      <c r="B105" t="s">
        <v>76</v>
      </c>
      <c r="D105" t="s">
        <v>87</v>
      </c>
      <c r="E105" s="1">
        <v>45418</v>
      </c>
      <c r="F105">
        <v>1200</v>
      </c>
      <c r="G105" t="s">
        <v>88</v>
      </c>
      <c r="H105">
        <v>2968</v>
      </c>
      <c r="I105">
        <v>23001169</v>
      </c>
      <c r="J105">
        <v>181692</v>
      </c>
      <c r="K105">
        <v>1205</v>
      </c>
      <c r="L105" t="s">
        <v>82</v>
      </c>
      <c r="N105" t="s">
        <v>20</v>
      </c>
      <c r="O105" t="s">
        <v>6</v>
      </c>
      <c r="AU105">
        <f t="shared" si="2"/>
        <v>0</v>
      </c>
      <c r="AV105">
        <f t="shared" si="3"/>
        <v>-1200</v>
      </c>
    </row>
    <row r="106" spans="1:48" hidden="1" x14ac:dyDescent="0.25">
      <c r="A106">
        <v>104</v>
      </c>
      <c r="B106" t="s">
        <v>76</v>
      </c>
      <c r="D106" t="s">
        <v>89</v>
      </c>
      <c r="E106" s="1">
        <v>45418</v>
      </c>
      <c r="F106">
        <v>1200</v>
      </c>
      <c r="G106" t="s">
        <v>90</v>
      </c>
      <c r="H106">
        <v>2840</v>
      </c>
      <c r="I106">
        <v>23001170</v>
      </c>
      <c r="J106">
        <v>181693</v>
      </c>
      <c r="K106">
        <v>1205</v>
      </c>
      <c r="L106" t="s">
        <v>82</v>
      </c>
      <c r="N106" t="s">
        <v>20</v>
      </c>
      <c r="O106" t="s">
        <v>6</v>
      </c>
      <c r="AU106">
        <f t="shared" si="2"/>
        <v>0</v>
      </c>
      <c r="AV106">
        <f t="shared" si="3"/>
        <v>-1200</v>
      </c>
    </row>
    <row r="107" spans="1:48" hidden="1" x14ac:dyDescent="0.25">
      <c r="A107">
        <v>105</v>
      </c>
      <c r="B107" t="s">
        <v>76</v>
      </c>
      <c r="D107" t="s">
        <v>91</v>
      </c>
      <c r="E107" s="1">
        <v>45418</v>
      </c>
      <c r="F107">
        <v>400</v>
      </c>
      <c r="G107" t="s">
        <v>92</v>
      </c>
      <c r="H107">
        <v>1356</v>
      </c>
      <c r="I107">
        <v>23001182</v>
      </c>
      <c r="J107">
        <v>181670</v>
      </c>
      <c r="K107">
        <v>1205</v>
      </c>
      <c r="L107" t="s">
        <v>82</v>
      </c>
      <c r="N107" t="s">
        <v>20</v>
      </c>
      <c r="O107" t="s">
        <v>6</v>
      </c>
      <c r="AU107">
        <f t="shared" si="2"/>
        <v>0</v>
      </c>
      <c r="AV107">
        <f t="shared" si="3"/>
        <v>-400</v>
      </c>
    </row>
    <row r="108" spans="1:48" hidden="1" x14ac:dyDescent="0.25">
      <c r="A108">
        <v>106</v>
      </c>
      <c r="B108" t="s">
        <v>76</v>
      </c>
      <c r="D108" t="s">
        <v>93</v>
      </c>
      <c r="E108" s="1">
        <v>45418</v>
      </c>
      <c r="F108">
        <v>400</v>
      </c>
      <c r="G108" t="s">
        <v>94</v>
      </c>
      <c r="H108">
        <v>3356</v>
      </c>
      <c r="I108">
        <v>23001184</v>
      </c>
      <c r="J108">
        <v>181672</v>
      </c>
      <c r="K108">
        <v>1205</v>
      </c>
      <c r="L108" t="s">
        <v>82</v>
      </c>
      <c r="N108" t="s">
        <v>20</v>
      </c>
      <c r="O108" t="s">
        <v>6</v>
      </c>
      <c r="AU108">
        <f t="shared" si="2"/>
        <v>0</v>
      </c>
      <c r="AV108">
        <f t="shared" si="3"/>
        <v>-400</v>
      </c>
    </row>
    <row r="109" spans="1:48" hidden="1" x14ac:dyDescent="0.25">
      <c r="A109">
        <v>107</v>
      </c>
      <c r="B109" t="s">
        <v>76</v>
      </c>
      <c r="D109" t="s">
        <v>95</v>
      </c>
      <c r="E109" s="1">
        <v>45418</v>
      </c>
      <c r="F109">
        <v>1500</v>
      </c>
      <c r="G109" t="s">
        <v>96</v>
      </c>
      <c r="H109">
        <v>3870</v>
      </c>
      <c r="I109">
        <v>23001187</v>
      </c>
      <c r="J109">
        <v>181675</v>
      </c>
      <c r="K109">
        <v>1205</v>
      </c>
      <c r="L109" t="s">
        <v>82</v>
      </c>
      <c r="N109" t="s">
        <v>20</v>
      </c>
      <c r="O109" t="s">
        <v>6</v>
      </c>
      <c r="AU109">
        <f t="shared" si="2"/>
        <v>0</v>
      </c>
      <c r="AV109">
        <f t="shared" si="3"/>
        <v>-1500</v>
      </c>
    </row>
    <row r="110" spans="1:48" hidden="1" x14ac:dyDescent="0.25">
      <c r="A110">
        <v>108</v>
      </c>
      <c r="B110" t="s">
        <v>76</v>
      </c>
      <c r="D110" t="s">
        <v>97</v>
      </c>
      <c r="E110" s="1">
        <v>45418</v>
      </c>
      <c r="F110">
        <v>450</v>
      </c>
      <c r="G110" t="s">
        <v>98</v>
      </c>
      <c r="H110">
        <v>1278</v>
      </c>
      <c r="I110">
        <v>23001188</v>
      </c>
      <c r="J110">
        <v>181676</v>
      </c>
      <c r="K110">
        <v>1205</v>
      </c>
      <c r="L110" t="s">
        <v>82</v>
      </c>
      <c r="N110" t="s">
        <v>20</v>
      </c>
      <c r="O110" t="s">
        <v>6</v>
      </c>
      <c r="AU110">
        <f t="shared" si="2"/>
        <v>0</v>
      </c>
      <c r="AV110">
        <f t="shared" si="3"/>
        <v>-450</v>
      </c>
    </row>
    <row r="111" spans="1:48" hidden="1" x14ac:dyDescent="0.25">
      <c r="A111">
        <v>109</v>
      </c>
      <c r="B111" t="s">
        <v>76</v>
      </c>
      <c r="D111" t="s">
        <v>99</v>
      </c>
      <c r="E111" s="1">
        <v>45418</v>
      </c>
      <c r="F111">
        <v>500</v>
      </c>
      <c r="G111" t="s">
        <v>100</v>
      </c>
      <c r="H111">
        <v>1450</v>
      </c>
      <c r="I111">
        <v>23001189</v>
      </c>
      <c r="J111">
        <v>181677</v>
      </c>
      <c r="K111">
        <v>1205</v>
      </c>
      <c r="L111" t="s">
        <v>82</v>
      </c>
      <c r="N111" t="s">
        <v>20</v>
      </c>
      <c r="O111" t="s">
        <v>6</v>
      </c>
      <c r="AU111">
        <f t="shared" si="2"/>
        <v>0</v>
      </c>
      <c r="AV111">
        <f t="shared" si="3"/>
        <v>-500</v>
      </c>
    </row>
    <row r="112" spans="1:48" hidden="1" x14ac:dyDescent="0.25">
      <c r="A112">
        <v>110</v>
      </c>
      <c r="B112" t="s">
        <v>76</v>
      </c>
      <c r="D112" t="s">
        <v>101</v>
      </c>
      <c r="E112" s="1">
        <v>45418</v>
      </c>
      <c r="F112">
        <v>1800</v>
      </c>
      <c r="G112" t="s">
        <v>96</v>
      </c>
      <c r="H112">
        <v>4644</v>
      </c>
      <c r="I112">
        <v>23001190</v>
      </c>
      <c r="J112">
        <v>181678</v>
      </c>
      <c r="K112">
        <v>1205</v>
      </c>
      <c r="L112" t="s">
        <v>82</v>
      </c>
      <c r="N112" t="s">
        <v>20</v>
      </c>
      <c r="O112" t="s">
        <v>6</v>
      </c>
      <c r="AU112">
        <f t="shared" si="2"/>
        <v>0</v>
      </c>
      <c r="AV112">
        <f t="shared" si="3"/>
        <v>-1800</v>
      </c>
    </row>
    <row r="113" spans="1:48" hidden="1" x14ac:dyDescent="0.25">
      <c r="A113">
        <v>111</v>
      </c>
      <c r="B113" t="s">
        <v>76</v>
      </c>
      <c r="D113" t="s">
        <v>102</v>
      </c>
      <c r="E113" s="1">
        <v>45418</v>
      </c>
      <c r="F113">
        <v>400</v>
      </c>
      <c r="G113" t="s">
        <v>103</v>
      </c>
      <c r="H113">
        <v>1224</v>
      </c>
      <c r="I113">
        <v>23001194</v>
      </c>
      <c r="J113">
        <v>181682</v>
      </c>
      <c r="K113">
        <v>1205</v>
      </c>
      <c r="L113" t="s">
        <v>82</v>
      </c>
      <c r="N113" t="s">
        <v>20</v>
      </c>
      <c r="O113" t="s">
        <v>6</v>
      </c>
      <c r="AU113">
        <f t="shared" si="2"/>
        <v>0</v>
      </c>
      <c r="AV113">
        <f t="shared" si="3"/>
        <v>-400</v>
      </c>
    </row>
    <row r="114" spans="1:48" hidden="1" x14ac:dyDescent="0.25">
      <c r="A114">
        <v>112</v>
      </c>
      <c r="B114" t="s">
        <v>76</v>
      </c>
      <c r="D114" t="s">
        <v>104</v>
      </c>
      <c r="E114" s="1">
        <v>45418</v>
      </c>
      <c r="F114">
        <v>1500</v>
      </c>
      <c r="G114" t="s">
        <v>105</v>
      </c>
      <c r="H114">
        <v>4130</v>
      </c>
      <c r="I114">
        <v>23001201</v>
      </c>
      <c r="J114">
        <v>181689</v>
      </c>
      <c r="K114">
        <v>1205</v>
      </c>
      <c r="L114" t="s">
        <v>82</v>
      </c>
      <c r="N114" t="s">
        <v>20</v>
      </c>
      <c r="O114" t="s">
        <v>6</v>
      </c>
      <c r="AU114">
        <f t="shared" si="2"/>
        <v>0</v>
      </c>
      <c r="AV114">
        <f t="shared" si="3"/>
        <v>-1500</v>
      </c>
    </row>
    <row r="115" spans="1:48" hidden="1" x14ac:dyDescent="0.25">
      <c r="A115">
        <v>113</v>
      </c>
      <c r="B115" t="s">
        <v>76</v>
      </c>
      <c r="D115" t="s">
        <v>106</v>
      </c>
      <c r="E115" s="1">
        <v>45418</v>
      </c>
      <c r="F115">
        <v>500</v>
      </c>
      <c r="G115" t="s">
        <v>100</v>
      </c>
      <c r="H115">
        <v>1450</v>
      </c>
      <c r="I115">
        <v>23001202</v>
      </c>
      <c r="J115">
        <v>181690</v>
      </c>
      <c r="K115">
        <v>1205</v>
      </c>
      <c r="L115" t="s">
        <v>82</v>
      </c>
      <c r="N115" t="s">
        <v>20</v>
      </c>
      <c r="O115" t="s">
        <v>6</v>
      </c>
      <c r="AU115">
        <f t="shared" si="2"/>
        <v>0</v>
      </c>
      <c r="AV115">
        <f t="shared" si="3"/>
        <v>-500</v>
      </c>
    </row>
    <row r="116" spans="1:48" hidden="1" x14ac:dyDescent="0.25">
      <c r="A116">
        <v>114</v>
      </c>
      <c r="B116" t="s">
        <v>76</v>
      </c>
      <c r="D116" t="s">
        <v>107</v>
      </c>
      <c r="E116" s="1">
        <v>45418</v>
      </c>
      <c r="F116">
        <v>1200</v>
      </c>
      <c r="G116" t="s">
        <v>108</v>
      </c>
      <c r="H116">
        <v>3224</v>
      </c>
      <c r="I116">
        <v>23001181</v>
      </c>
      <c r="J116">
        <v>181669</v>
      </c>
      <c r="K116">
        <v>1205</v>
      </c>
      <c r="L116" t="s">
        <v>82</v>
      </c>
      <c r="N116" t="s">
        <v>20</v>
      </c>
      <c r="O116" t="s">
        <v>6</v>
      </c>
      <c r="AU116">
        <f t="shared" si="2"/>
        <v>0</v>
      </c>
      <c r="AV116">
        <f t="shared" si="3"/>
        <v>-1200</v>
      </c>
    </row>
    <row r="117" spans="1:48" hidden="1" x14ac:dyDescent="0.25">
      <c r="A117">
        <v>115</v>
      </c>
      <c r="B117" t="s">
        <v>76</v>
      </c>
      <c r="D117" t="s">
        <v>109</v>
      </c>
      <c r="E117" s="1">
        <v>45418</v>
      </c>
      <c r="F117">
        <v>1500</v>
      </c>
      <c r="G117" t="s">
        <v>108</v>
      </c>
      <c r="H117">
        <v>4030</v>
      </c>
      <c r="I117">
        <v>23001185</v>
      </c>
      <c r="J117">
        <v>181673</v>
      </c>
      <c r="K117">
        <v>1205</v>
      </c>
      <c r="L117" t="s">
        <v>82</v>
      </c>
      <c r="N117" t="s">
        <v>20</v>
      </c>
      <c r="O117" t="s">
        <v>6</v>
      </c>
      <c r="AU117">
        <f t="shared" si="2"/>
        <v>0</v>
      </c>
      <c r="AV117">
        <f t="shared" si="3"/>
        <v>-1500</v>
      </c>
    </row>
    <row r="118" spans="1:48" hidden="1" x14ac:dyDescent="0.25">
      <c r="A118">
        <v>116</v>
      </c>
      <c r="B118" t="s">
        <v>76</v>
      </c>
      <c r="D118" t="s">
        <v>110</v>
      </c>
      <c r="E118" s="1">
        <v>45418</v>
      </c>
      <c r="F118">
        <v>1800</v>
      </c>
      <c r="G118" t="s">
        <v>108</v>
      </c>
      <c r="H118">
        <v>4836</v>
      </c>
      <c r="I118">
        <v>23001192</v>
      </c>
      <c r="J118">
        <v>181680</v>
      </c>
      <c r="K118">
        <v>1205</v>
      </c>
      <c r="L118" t="s">
        <v>82</v>
      </c>
      <c r="N118" t="s">
        <v>20</v>
      </c>
      <c r="O118" t="s">
        <v>6</v>
      </c>
      <c r="AU118">
        <f t="shared" si="2"/>
        <v>0</v>
      </c>
      <c r="AV118">
        <f t="shared" si="3"/>
        <v>-1800</v>
      </c>
    </row>
    <row r="119" spans="1:48" hidden="1" x14ac:dyDescent="0.25">
      <c r="A119">
        <v>117</v>
      </c>
      <c r="B119" t="s">
        <v>76</v>
      </c>
      <c r="D119" t="s">
        <v>111</v>
      </c>
      <c r="E119" s="1">
        <v>45418</v>
      </c>
      <c r="F119">
        <v>1350</v>
      </c>
      <c r="G119" t="s">
        <v>84</v>
      </c>
      <c r="H119">
        <v>4207.5</v>
      </c>
      <c r="I119">
        <v>23001198</v>
      </c>
      <c r="J119">
        <v>181686</v>
      </c>
      <c r="K119">
        <v>1205</v>
      </c>
      <c r="L119" t="s">
        <v>82</v>
      </c>
      <c r="N119" t="s">
        <v>20</v>
      </c>
      <c r="O119" t="s">
        <v>6</v>
      </c>
      <c r="AU119">
        <f t="shared" si="2"/>
        <v>0</v>
      </c>
      <c r="AV119">
        <f t="shared" si="3"/>
        <v>-1350</v>
      </c>
    </row>
    <row r="120" spans="1:48" hidden="1" x14ac:dyDescent="0.25">
      <c r="A120">
        <v>118</v>
      </c>
      <c r="B120" t="s">
        <v>76</v>
      </c>
      <c r="D120" t="s">
        <v>112</v>
      </c>
      <c r="E120" s="1">
        <v>45418</v>
      </c>
      <c r="F120">
        <v>1200</v>
      </c>
      <c r="G120" t="s">
        <v>113</v>
      </c>
      <c r="H120">
        <v>3808</v>
      </c>
      <c r="I120">
        <v>23001199</v>
      </c>
      <c r="J120">
        <v>181687</v>
      </c>
      <c r="K120">
        <v>1205</v>
      </c>
      <c r="L120" t="s">
        <v>82</v>
      </c>
      <c r="N120" t="s">
        <v>20</v>
      </c>
      <c r="O120" t="s">
        <v>6</v>
      </c>
      <c r="AU120">
        <f t="shared" si="2"/>
        <v>0</v>
      </c>
      <c r="AV120">
        <f t="shared" si="3"/>
        <v>-1200</v>
      </c>
    </row>
    <row r="121" spans="1:48" hidden="1" x14ac:dyDescent="0.25">
      <c r="A121">
        <v>119</v>
      </c>
      <c r="B121" t="s">
        <v>76</v>
      </c>
      <c r="D121" t="s">
        <v>114</v>
      </c>
      <c r="E121" s="1">
        <v>45418</v>
      </c>
      <c r="F121">
        <v>1500</v>
      </c>
      <c r="G121" t="s">
        <v>113</v>
      </c>
      <c r="H121">
        <v>4760</v>
      </c>
      <c r="I121">
        <v>23001200</v>
      </c>
      <c r="J121">
        <v>181688</v>
      </c>
      <c r="K121">
        <v>1205</v>
      </c>
      <c r="L121" t="s">
        <v>82</v>
      </c>
      <c r="N121" t="s">
        <v>20</v>
      </c>
      <c r="O121" t="s">
        <v>6</v>
      </c>
      <c r="AU121">
        <f t="shared" si="2"/>
        <v>0</v>
      </c>
      <c r="AV121">
        <f t="shared" si="3"/>
        <v>-1500</v>
      </c>
    </row>
    <row r="122" spans="1:48" hidden="1" x14ac:dyDescent="0.25">
      <c r="A122">
        <v>120</v>
      </c>
      <c r="B122" t="s">
        <v>76</v>
      </c>
      <c r="D122" t="s">
        <v>115</v>
      </c>
      <c r="E122" s="1">
        <v>45418</v>
      </c>
      <c r="F122">
        <v>400</v>
      </c>
      <c r="G122" t="s">
        <v>78</v>
      </c>
      <c r="H122">
        <v>1096</v>
      </c>
      <c r="I122">
        <v>23001183</v>
      </c>
      <c r="J122">
        <v>181671</v>
      </c>
      <c r="K122">
        <v>1205</v>
      </c>
      <c r="L122" t="s">
        <v>82</v>
      </c>
      <c r="N122" t="s">
        <v>20</v>
      </c>
      <c r="O122" t="s">
        <v>6</v>
      </c>
      <c r="AU122">
        <f t="shared" si="2"/>
        <v>0</v>
      </c>
      <c r="AV122">
        <f t="shared" si="3"/>
        <v>-400</v>
      </c>
    </row>
    <row r="123" spans="1:48" hidden="1" x14ac:dyDescent="0.25">
      <c r="A123">
        <v>121</v>
      </c>
      <c r="B123" t="s">
        <v>76</v>
      </c>
      <c r="D123" t="s">
        <v>116</v>
      </c>
      <c r="E123" s="1">
        <v>45418</v>
      </c>
      <c r="F123">
        <v>400</v>
      </c>
      <c r="G123" t="s">
        <v>117</v>
      </c>
      <c r="H123">
        <v>1064</v>
      </c>
      <c r="I123">
        <v>23001186</v>
      </c>
      <c r="J123">
        <v>181674</v>
      </c>
      <c r="K123">
        <v>1205</v>
      </c>
      <c r="L123" t="s">
        <v>82</v>
      </c>
      <c r="N123" t="s">
        <v>20</v>
      </c>
      <c r="O123" t="s">
        <v>6</v>
      </c>
      <c r="AU123">
        <f t="shared" si="2"/>
        <v>0</v>
      </c>
      <c r="AV123">
        <f t="shared" si="3"/>
        <v>-400</v>
      </c>
    </row>
    <row r="124" spans="1:48" hidden="1" x14ac:dyDescent="0.25">
      <c r="A124">
        <v>122</v>
      </c>
      <c r="B124" t="s">
        <v>76</v>
      </c>
      <c r="D124" t="s">
        <v>118</v>
      </c>
      <c r="E124" s="1">
        <v>45418</v>
      </c>
      <c r="F124">
        <v>400</v>
      </c>
      <c r="G124" t="s">
        <v>78</v>
      </c>
      <c r="H124">
        <v>1096</v>
      </c>
      <c r="I124">
        <v>23001191</v>
      </c>
      <c r="J124">
        <v>181679</v>
      </c>
      <c r="K124">
        <v>1205</v>
      </c>
      <c r="L124" t="s">
        <v>82</v>
      </c>
      <c r="N124" t="s">
        <v>20</v>
      </c>
      <c r="O124" t="s">
        <v>6</v>
      </c>
      <c r="AU124">
        <f t="shared" si="2"/>
        <v>0</v>
      </c>
      <c r="AV124">
        <f t="shared" si="3"/>
        <v>-400</v>
      </c>
    </row>
    <row r="125" spans="1:48" hidden="1" x14ac:dyDescent="0.25">
      <c r="A125">
        <v>123</v>
      </c>
      <c r="B125" t="s">
        <v>76</v>
      </c>
      <c r="D125" t="s">
        <v>119</v>
      </c>
      <c r="E125" s="1">
        <v>45418</v>
      </c>
      <c r="F125">
        <v>500</v>
      </c>
      <c r="G125" t="s">
        <v>117</v>
      </c>
      <c r="H125">
        <v>1330</v>
      </c>
      <c r="I125">
        <v>23001193</v>
      </c>
      <c r="J125">
        <v>181681</v>
      </c>
      <c r="K125">
        <v>1205</v>
      </c>
      <c r="L125" t="s">
        <v>82</v>
      </c>
      <c r="N125" t="s">
        <v>20</v>
      </c>
      <c r="O125" t="s">
        <v>6</v>
      </c>
      <c r="AU125">
        <f t="shared" si="2"/>
        <v>0</v>
      </c>
      <c r="AV125">
        <f t="shared" si="3"/>
        <v>-500</v>
      </c>
    </row>
    <row r="126" spans="1:48" hidden="1" x14ac:dyDescent="0.25">
      <c r="A126">
        <v>124</v>
      </c>
      <c r="B126" t="s">
        <v>76</v>
      </c>
      <c r="D126" t="s">
        <v>80</v>
      </c>
      <c r="E126" s="1">
        <v>45418</v>
      </c>
      <c r="F126">
        <v>600</v>
      </c>
      <c r="G126" t="s">
        <v>81</v>
      </c>
      <c r="H126">
        <v>1741.5</v>
      </c>
      <c r="I126">
        <v>23001151</v>
      </c>
      <c r="J126">
        <v>181660</v>
      </c>
      <c r="K126">
        <v>1205</v>
      </c>
      <c r="L126" t="s">
        <v>82</v>
      </c>
      <c r="N126" t="s">
        <v>20</v>
      </c>
      <c r="O126" t="s">
        <v>6</v>
      </c>
      <c r="AU126">
        <f t="shared" si="2"/>
        <v>0</v>
      </c>
      <c r="AV126">
        <f t="shared" si="3"/>
        <v>-600</v>
      </c>
    </row>
    <row r="127" spans="1:48" hidden="1" x14ac:dyDescent="0.25">
      <c r="A127">
        <v>125</v>
      </c>
      <c r="B127" t="s">
        <v>76</v>
      </c>
      <c r="D127" t="s">
        <v>83</v>
      </c>
      <c r="E127" s="1">
        <v>45418</v>
      </c>
      <c r="F127">
        <v>864</v>
      </c>
      <c r="G127" t="s">
        <v>84</v>
      </c>
      <c r="H127">
        <v>2692.8</v>
      </c>
      <c r="I127">
        <v>23001152</v>
      </c>
      <c r="J127">
        <v>181661</v>
      </c>
      <c r="K127">
        <v>1205</v>
      </c>
      <c r="L127" t="s">
        <v>82</v>
      </c>
      <c r="N127" t="s">
        <v>20</v>
      </c>
      <c r="O127" t="s">
        <v>6</v>
      </c>
      <c r="AU127">
        <f t="shared" si="2"/>
        <v>0</v>
      </c>
      <c r="AV127">
        <f t="shared" si="3"/>
        <v>-864</v>
      </c>
    </row>
    <row r="128" spans="1:48" hidden="1" x14ac:dyDescent="0.25">
      <c r="A128">
        <v>126</v>
      </c>
      <c r="B128" t="s">
        <v>76</v>
      </c>
      <c r="D128" t="s">
        <v>85</v>
      </c>
      <c r="E128" s="1">
        <v>45418</v>
      </c>
      <c r="F128">
        <v>200</v>
      </c>
      <c r="G128" t="s">
        <v>86</v>
      </c>
      <c r="H128">
        <v>581</v>
      </c>
      <c r="I128">
        <v>23001156</v>
      </c>
      <c r="J128">
        <v>181662</v>
      </c>
      <c r="K128">
        <v>1205</v>
      </c>
      <c r="L128" t="s">
        <v>82</v>
      </c>
      <c r="N128" t="s">
        <v>20</v>
      </c>
      <c r="O128" t="s">
        <v>6</v>
      </c>
      <c r="AU128">
        <f t="shared" si="2"/>
        <v>0</v>
      </c>
      <c r="AV128">
        <f t="shared" si="3"/>
        <v>-200</v>
      </c>
    </row>
    <row r="129" spans="1:48" hidden="1" x14ac:dyDescent="0.25">
      <c r="A129">
        <v>127</v>
      </c>
      <c r="B129" t="s">
        <v>76</v>
      </c>
      <c r="D129" t="s">
        <v>77</v>
      </c>
      <c r="E129" s="1">
        <v>45418</v>
      </c>
      <c r="F129">
        <v>1200</v>
      </c>
      <c r="G129" t="s">
        <v>78</v>
      </c>
      <c r="H129">
        <v>2192</v>
      </c>
      <c r="I129">
        <v>23001141</v>
      </c>
      <c r="J129">
        <v>181701</v>
      </c>
      <c r="K129">
        <v>1205</v>
      </c>
      <c r="L129" t="s">
        <v>79</v>
      </c>
      <c r="N129" t="s">
        <v>20</v>
      </c>
      <c r="O129" t="s">
        <v>6</v>
      </c>
      <c r="AU129">
        <f t="shared" si="2"/>
        <v>0</v>
      </c>
      <c r="AV129">
        <f t="shared" si="3"/>
        <v>-1200</v>
      </c>
    </row>
    <row r="130" spans="1:48" hidden="1" x14ac:dyDescent="0.25">
      <c r="A130">
        <v>128</v>
      </c>
      <c r="B130" t="s">
        <v>76</v>
      </c>
      <c r="D130" t="s">
        <v>120</v>
      </c>
      <c r="E130" s="1">
        <v>45418</v>
      </c>
      <c r="F130">
        <v>400</v>
      </c>
      <c r="G130" t="s">
        <v>103</v>
      </c>
      <c r="H130">
        <v>1224</v>
      </c>
      <c r="I130">
        <v>23001142</v>
      </c>
      <c r="J130">
        <v>181702</v>
      </c>
      <c r="K130">
        <v>1205</v>
      </c>
      <c r="L130" t="s">
        <v>82</v>
      </c>
      <c r="N130" t="s">
        <v>20</v>
      </c>
      <c r="O130" t="s">
        <v>6</v>
      </c>
      <c r="AU130">
        <f t="shared" si="2"/>
        <v>0</v>
      </c>
      <c r="AV130">
        <f t="shared" si="3"/>
        <v>-400</v>
      </c>
    </row>
    <row r="131" spans="1:48" hidden="1" x14ac:dyDescent="0.25">
      <c r="A131">
        <v>129</v>
      </c>
      <c r="B131" t="s">
        <v>76</v>
      </c>
      <c r="D131" t="s">
        <v>80</v>
      </c>
      <c r="E131" s="1">
        <v>45418</v>
      </c>
      <c r="F131">
        <v>200</v>
      </c>
      <c r="G131" t="s">
        <v>81</v>
      </c>
      <c r="H131">
        <v>580.5</v>
      </c>
      <c r="I131">
        <v>23001151</v>
      </c>
      <c r="J131">
        <v>181660</v>
      </c>
      <c r="K131">
        <v>1205</v>
      </c>
      <c r="L131" t="s">
        <v>82</v>
      </c>
      <c r="N131" t="s">
        <v>20</v>
      </c>
      <c r="O131" t="s">
        <v>6</v>
      </c>
      <c r="AU131">
        <f t="shared" si="2"/>
        <v>0</v>
      </c>
      <c r="AV131">
        <f t="shared" si="3"/>
        <v>-200</v>
      </c>
    </row>
    <row r="132" spans="1:48" hidden="1" x14ac:dyDescent="0.25">
      <c r="A132">
        <v>130</v>
      </c>
      <c r="B132" t="s">
        <v>76</v>
      </c>
      <c r="D132" t="s">
        <v>80</v>
      </c>
      <c r="E132" s="1">
        <v>45418</v>
      </c>
      <c r="F132">
        <v>200</v>
      </c>
      <c r="G132" t="s">
        <v>81</v>
      </c>
      <c r="H132">
        <v>580.5</v>
      </c>
      <c r="I132">
        <v>23001151</v>
      </c>
      <c r="J132">
        <v>181660</v>
      </c>
      <c r="K132">
        <v>1205</v>
      </c>
      <c r="L132" t="s">
        <v>82</v>
      </c>
      <c r="N132" t="s">
        <v>20</v>
      </c>
      <c r="O132" t="s">
        <v>6</v>
      </c>
      <c r="AU132">
        <f t="shared" ref="AU132:AU195" si="4">SUM(P132:AT132)</f>
        <v>0</v>
      </c>
      <c r="AV132">
        <f t="shared" ref="AV132:AV195" si="5">AU132-F132</f>
        <v>-200</v>
      </c>
    </row>
    <row r="133" spans="1:48" hidden="1" x14ac:dyDescent="0.25">
      <c r="A133">
        <v>131</v>
      </c>
      <c r="B133" t="s">
        <v>76</v>
      </c>
      <c r="D133" t="s">
        <v>83</v>
      </c>
      <c r="E133" s="1">
        <v>45418</v>
      </c>
      <c r="F133">
        <v>410</v>
      </c>
      <c r="G133" t="s">
        <v>84</v>
      </c>
      <c r="H133">
        <v>1277.83</v>
      </c>
      <c r="I133">
        <v>23001152</v>
      </c>
      <c r="J133">
        <v>181661</v>
      </c>
      <c r="K133">
        <v>1205</v>
      </c>
      <c r="L133" t="s">
        <v>82</v>
      </c>
      <c r="N133" t="s">
        <v>20</v>
      </c>
      <c r="O133" t="s">
        <v>6</v>
      </c>
      <c r="AU133">
        <f t="shared" si="4"/>
        <v>0</v>
      </c>
      <c r="AV133">
        <f t="shared" si="5"/>
        <v>-410</v>
      </c>
    </row>
    <row r="134" spans="1:48" hidden="1" x14ac:dyDescent="0.25">
      <c r="A134">
        <v>132</v>
      </c>
      <c r="B134" t="s">
        <v>76</v>
      </c>
      <c r="D134" t="s">
        <v>83</v>
      </c>
      <c r="E134" s="1">
        <v>45418</v>
      </c>
      <c r="F134">
        <v>442</v>
      </c>
      <c r="G134" t="s">
        <v>84</v>
      </c>
      <c r="H134">
        <v>1377.57</v>
      </c>
      <c r="I134">
        <v>23001152</v>
      </c>
      <c r="J134">
        <v>181661</v>
      </c>
      <c r="K134">
        <v>1205</v>
      </c>
      <c r="L134" t="s">
        <v>82</v>
      </c>
      <c r="N134" t="s">
        <v>20</v>
      </c>
      <c r="O134" t="s">
        <v>6</v>
      </c>
      <c r="AU134">
        <f t="shared" si="4"/>
        <v>0</v>
      </c>
      <c r="AV134">
        <f t="shared" si="5"/>
        <v>-442</v>
      </c>
    </row>
    <row r="135" spans="1:48" hidden="1" x14ac:dyDescent="0.25">
      <c r="A135">
        <v>133</v>
      </c>
      <c r="B135" t="s">
        <v>76</v>
      </c>
      <c r="D135" t="s">
        <v>107</v>
      </c>
      <c r="E135" s="1">
        <v>45418</v>
      </c>
      <c r="F135">
        <v>1200</v>
      </c>
      <c r="G135" t="s">
        <v>108</v>
      </c>
      <c r="H135">
        <v>3224</v>
      </c>
      <c r="I135">
        <v>23001181</v>
      </c>
      <c r="J135">
        <v>181669</v>
      </c>
      <c r="K135">
        <v>1205</v>
      </c>
      <c r="L135" t="s">
        <v>82</v>
      </c>
      <c r="N135" t="s">
        <v>20</v>
      </c>
      <c r="O135" t="s">
        <v>6</v>
      </c>
      <c r="AU135">
        <f t="shared" si="4"/>
        <v>0</v>
      </c>
      <c r="AV135">
        <f t="shared" si="5"/>
        <v>-1200</v>
      </c>
    </row>
    <row r="136" spans="1:48" hidden="1" x14ac:dyDescent="0.25">
      <c r="A136">
        <v>134</v>
      </c>
      <c r="B136" t="s">
        <v>76</v>
      </c>
      <c r="D136" t="s">
        <v>109</v>
      </c>
      <c r="E136" s="1">
        <v>45418</v>
      </c>
      <c r="F136">
        <v>1500</v>
      </c>
      <c r="G136" t="s">
        <v>108</v>
      </c>
      <c r="H136">
        <v>4030</v>
      </c>
      <c r="I136">
        <v>23001185</v>
      </c>
      <c r="J136">
        <v>181673</v>
      </c>
      <c r="K136">
        <v>1205</v>
      </c>
      <c r="L136" t="s">
        <v>82</v>
      </c>
      <c r="N136" t="s">
        <v>20</v>
      </c>
      <c r="O136" t="s">
        <v>6</v>
      </c>
      <c r="AU136">
        <f t="shared" si="4"/>
        <v>0</v>
      </c>
      <c r="AV136">
        <f t="shared" si="5"/>
        <v>-1500</v>
      </c>
    </row>
    <row r="137" spans="1:48" hidden="1" x14ac:dyDescent="0.25">
      <c r="A137">
        <v>135</v>
      </c>
      <c r="B137" t="s">
        <v>76</v>
      </c>
      <c r="D137" t="s">
        <v>116</v>
      </c>
      <c r="E137" s="1">
        <v>45418</v>
      </c>
      <c r="F137">
        <v>400</v>
      </c>
      <c r="G137" t="s">
        <v>117</v>
      </c>
      <c r="H137">
        <v>1064</v>
      </c>
      <c r="I137">
        <v>23001186</v>
      </c>
      <c r="J137">
        <v>181674</v>
      </c>
      <c r="K137">
        <v>1205</v>
      </c>
      <c r="L137" t="s">
        <v>82</v>
      </c>
      <c r="N137" t="s">
        <v>20</v>
      </c>
      <c r="O137" t="s">
        <v>6</v>
      </c>
      <c r="AU137">
        <f t="shared" si="4"/>
        <v>0</v>
      </c>
      <c r="AV137">
        <f t="shared" si="5"/>
        <v>-400</v>
      </c>
    </row>
    <row r="138" spans="1:48" hidden="1" x14ac:dyDescent="0.25">
      <c r="A138">
        <v>136</v>
      </c>
      <c r="B138" t="s">
        <v>76</v>
      </c>
      <c r="D138" t="s">
        <v>95</v>
      </c>
      <c r="E138" s="1">
        <v>45418</v>
      </c>
      <c r="F138">
        <v>1500</v>
      </c>
      <c r="G138" t="s">
        <v>96</v>
      </c>
      <c r="H138">
        <v>3870</v>
      </c>
      <c r="I138">
        <v>23001187</v>
      </c>
      <c r="J138">
        <v>181675</v>
      </c>
      <c r="K138">
        <v>1205</v>
      </c>
      <c r="L138" t="s">
        <v>82</v>
      </c>
      <c r="N138" t="s">
        <v>20</v>
      </c>
      <c r="O138" t="s">
        <v>6</v>
      </c>
      <c r="AU138">
        <f t="shared" si="4"/>
        <v>0</v>
      </c>
      <c r="AV138">
        <f t="shared" si="5"/>
        <v>-1500</v>
      </c>
    </row>
    <row r="139" spans="1:48" hidden="1" x14ac:dyDescent="0.25">
      <c r="A139">
        <v>137</v>
      </c>
      <c r="B139" t="s">
        <v>76</v>
      </c>
      <c r="D139" t="s">
        <v>110</v>
      </c>
      <c r="E139" s="1">
        <v>45418</v>
      </c>
      <c r="F139">
        <v>1800</v>
      </c>
      <c r="G139" t="s">
        <v>108</v>
      </c>
      <c r="H139">
        <v>4836</v>
      </c>
      <c r="I139">
        <v>23001192</v>
      </c>
      <c r="J139">
        <v>181680</v>
      </c>
      <c r="K139">
        <v>1205</v>
      </c>
      <c r="L139" t="s">
        <v>82</v>
      </c>
      <c r="N139" t="s">
        <v>20</v>
      </c>
      <c r="O139" t="s">
        <v>6</v>
      </c>
      <c r="AU139">
        <f t="shared" si="4"/>
        <v>0</v>
      </c>
      <c r="AV139">
        <f t="shared" si="5"/>
        <v>-1800</v>
      </c>
    </row>
    <row r="140" spans="1:48" hidden="1" x14ac:dyDescent="0.25">
      <c r="A140">
        <v>138</v>
      </c>
      <c r="B140" t="s">
        <v>76</v>
      </c>
      <c r="D140" t="s">
        <v>87</v>
      </c>
      <c r="E140" s="1">
        <v>45418</v>
      </c>
      <c r="F140">
        <v>1200</v>
      </c>
      <c r="G140" t="s">
        <v>88</v>
      </c>
      <c r="H140">
        <v>2968</v>
      </c>
      <c r="I140">
        <v>23001169</v>
      </c>
      <c r="J140">
        <v>181692</v>
      </c>
      <c r="K140">
        <v>1205</v>
      </c>
      <c r="L140" t="s">
        <v>82</v>
      </c>
      <c r="N140" t="s">
        <v>20</v>
      </c>
      <c r="O140" t="s">
        <v>6</v>
      </c>
      <c r="AU140">
        <f t="shared" si="4"/>
        <v>0</v>
      </c>
      <c r="AV140">
        <f t="shared" si="5"/>
        <v>-1200</v>
      </c>
    </row>
    <row r="141" spans="1:48" hidden="1" x14ac:dyDescent="0.25">
      <c r="A141">
        <v>139</v>
      </c>
      <c r="B141" t="s">
        <v>76</v>
      </c>
      <c r="D141" t="s">
        <v>91</v>
      </c>
      <c r="E141" s="1">
        <v>45418</v>
      </c>
      <c r="F141">
        <v>400</v>
      </c>
      <c r="G141" t="s">
        <v>92</v>
      </c>
      <c r="H141">
        <v>1356</v>
      </c>
      <c r="I141">
        <v>23001182</v>
      </c>
      <c r="J141">
        <v>181670</v>
      </c>
      <c r="K141">
        <v>1205</v>
      </c>
      <c r="L141" t="s">
        <v>82</v>
      </c>
      <c r="N141" t="s">
        <v>20</v>
      </c>
      <c r="O141" t="s">
        <v>6</v>
      </c>
      <c r="AU141">
        <f t="shared" si="4"/>
        <v>0</v>
      </c>
      <c r="AV141">
        <f t="shared" si="5"/>
        <v>-400</v>
      </c>
    </row>
    <row r="142" spans="1:48" hidden="1" x14ac:dyDescent="0.25">
      <c r="A142">
        <v>140</v>
      </c>
      <c r="B142" t="s">
        <v>76</v>
      </c>
      <c r="D142" t="s">
        <v>115</v>
      </c>
      <c r="E142" s="1">
        <v>45418</v>
      </c>
      <c r="F142">
        <v>400</v>
      </c>
      <c r="G142" t="s">
        <v>78</v>
      </c>
      <c r="H142">
        <v>1096</v>
      </c>
      <c r="I142">
        <v>23001183</v>
      </c>
      <c r="J142">
        <v>181671</v>
      </c>
      <c r="K142">
        <v>1205</v>
      </c>
      <c r="L142" t="s">
        <v>82</v>
      </c>
      <c r="N142" t="s">
        <v>20</v>
      </c>
      <c r="O142" t="s">
        <v>6</v>
      </c>
      <c r="AU142">
        <f t="shared" si="4"/>
        <v>0</v>
      </c>
      <c r="AV142">
        <f t="shared" si="5"/>
        <v>-400</v>
      </c>
    </row>
    <row r="143" spans="1:48" hidden="1" x14ac:dyDescent="0.25">
      <c r="A143">
        <v>141</v>
      </c>
      <c r="B143" t="s">
        <v>76</v>
      </c>
      <c r="D143" t="s">
        <v>93</v>
      </c>
      <c r="E143" s="1">
        <v>45418</v>
      </c>
      <c r="F143">
        <v>400</v>
      </c>
      <c r="G143" t="s">
        <v>94</v>
      </c>
      <c r="H143">
        <v>3356</v>
      </c>
      <c r="I143">
        <v>23001184</v>
      </c>
      <c r="J143">
        <v>181672</v>
      </c>
      <c r="K143">
        <v>1205</v>
      </c>
      <c r="L143" t="s">
        <v>82</v>
      </c>
      <c r="N143" t="s">
        <v>20</v>
      </c>
      <c r="O143" t="s">
        <v>6</v>
      </c>
      <c r="AU143">
        <f t="shared" si="4"/>
        <v>0</v>
      </c>
      <c r="AV143">
        <f t="shared" si="5"/>
        <v>-400</v>
      </c>
    </row>
    <row r="144" spans="1:48" hidden="1" x14ac:dyDescent="0.25">
      <c r="A144">
        <v>142</v>
      </c>
      <c r="B144" t="s">
        <v>76</v>
      </c>
      <c r="D144" t="s">
        <v>97</v>
      </c>
      <c r="E144" s="1">
        <v>45418</v>
      </c>
      <c r="F144">
        <v>450</v>
      </c>
      <c r="G144" t="s">
        <v>98</v>
      </c>
      <c r="H144">
        <v>1278</v>
      </c>
      <c r="I144">
        <v>23001188</v>
      </c>
      <c r="J144">
        <v>181676</v>
      </c>
      <c r="K144">
        <v>1205</v>
      </c>
      <c r="L144" t="s">
        <v>82</v>
      </c>
      <c r="N144" t="s">
        <v>20</v>
      </c>
      <c r="O144" t="s">
        <v>6</v>
      </c>
      <c r="AU144">
        <f t="shared" si="4"/>
        <v>0</v>
      </c>
      <c r="AV144">
        <f t="shared" si="5"/>
        <v>-450</v>
      </c>
    </row>
    <row r="145" spans="1:48" hidden="1" x14ac:dyDescent="0.25">
      <c r="A145">
        <v>143</v>
      </c>
      <c r="B145" t="s">
        <v>76</v>
      </c>
      <c r="D145" t="s">
        <v>99</v>
      </c>
      <c r="E145" s="1">
        <v>45418</v>
      </c>
      <c r="F145">
        <v>500</v>
      </c>
      <c r="G145" t="s">
        <v>100</v>
      </c>
      <c r="H145">
        <v>1450</v>
      </c>
      <c r="I145">
        <v>23001189</v>
      </c>
      <c r="J145">
        <v>181677</v>
      </c>
      <c r="K145">
        <v>1205</v>
      </c>
      <c r="L145" t="s">
        <v>82</v>
      </c>
      <c r="N145" t="s">
        <v>20</v>
      </c>
      <c r="O145" t="s">
        <v>6</v>
      </c>
      <c r="AU145">
        <f t="shared" si="4"/>
        <v>0</v>
      </c>
      <c r="AV145">
        <f t="shared" si="5"/>
        <v>-500</v>
      </c>
    </row>
    <row r="146" spans="1:48" hidden="1" x14ac:dyDescent="0.25">
      <c r="A146">
        <v>144</v>
      </c>
      <c r="B146" t="s">
        <v>76</v>
      </c>
      <c r="D146" t="s">
        <v>101</v>
      </c>
      <c r="E146" s="1">
        <v>45418</v>
      </c>
      <c r="F146">
        <v>1800</v>
      </c>
      <c r="G146" t="s">
        <v>96</v>
      </c>
      <c r="H146">
        <v>4644</v>
      </c>
      <c r="I146">
        <v>23001190</v>
      </c>
      <c r="J146">
        <v>181678</v>
      </c>
      <c r="K146">
        <v>1205</v>
      </c>
      <c r="L146" t="s">
        <v>82</v>
      </c>
      <c r="N146" t="s">
        <v>20</v>
      </c>
      <c r="O146" t="s">
        <v>6</v>
      </c>
      <c r="AU146">
        <f t="shared" si="4"/>
        <v>0</v>
      </c>
      <c r="AV146">
        <f t="shared" si="5"/>
        <v>-1800</v>
      </c>
    </row>
    <row r="147" spans="1:48" hidden="1" x14ac:dyDescent="0.25">
      <c r="A147">
        <v>145</v>
      </c>
      <c r="B147" t="s">
        <v>76</v>
      </c>
      <c r="D147" t="s">
        <v>118</v>
      </c>
      <c r="E147" s="1">
        <v>45418</v>
      </c>
      <c r="F147">
        <v>400</v>
      </c>
      <c r="G147" t="s">
        <v>78</v>
      </c>
      <c r="H147">
        <v>1096</v>
      </c>
      <c r="I147">
        <v>23001191</v>
      </c>
      <c r="J147">
        <v>181679</v>
      </c>
      <c r="K147">
        <v>1205</v>
      </c>
      <c r="L147" t="s">
        <v>82</v>
      </c>
      <c r="N147" t="s">
        <v>20</v>
      </c>
      <c r="O147" t="s">
        <v>6</v>
      </c>
      <c r="AU147">
        <f t="shared" si="4"/>
        <v>0</v>
      </c>
      <c r="AV147">
        <f t="shared" si="5"/>
        <v>-400</v>
      </c>
    </row>
    <row r="148" spans="1:48" hidden="1" x14ac:dyDescent="0.25">
      <c r="A148">
        <v>146</v>
      </c>
      <c r="B148" t="s">
        <v>76</v>
      </c>
      <c r="D148" t="s">
        <v>119</v>
      </c>
      <c r="E148" s="1">
        <v>45418</v>
      </c>
      <c r="F148">
        <v>500</v>
      </c>
      <c r="G148" t="s">
        <v>117</v>
      </c>
      <c r="H148">
        <v>1330</v>
      </c>
      <c r="I148">
        <v>23001193</v>
      </c>
      <c r="J148">
        <v>181681</v>
      </c>
      <c r="K148">
        <v>1205</v>
      </c>
      <c r="L148" t="s">
        <v>82</v>
      </c>
      <c r="N148" t="s">
        <v>20</v>
      </c>
      <c r="O148" t="s">
        <v>6</v>
      </c>
      <c r="AU148">
        <f t="shared" si="4"/>
        <v>0</v>
      </c>
      <c r="AV148">
        <f t="shared" si="5"/>
        <v>-500</v>
      </c>
    </row>
    <row r="149" spans="1:48" hidden="1" x14ac:dyDescent="0.25">
      <c r="A149">
        <v>147</v>
      </c>
      <c r="B149" t="s">
        <v>76</v>
      </c>
      <c r="D149" t="s">
        <v>102</v>
      </c>
      <c r="E149" s="1">
        <v>45418</v>
      </c>
      <c r="F149">
        <v>400</v>
      </c>
      <c r="G149" t="s">
        <v>103</v>
      </c>
      <c r="H149">
        <v>1224</v>
      </c>
      <c r="I149">
        <v>23001194</v>
      </c>
      <c r="J149">
        <v>181682</v>
      </c>
      <c r="K149">
        <v>1205</v>
      </c>
      <c r="L149" t="s">
        <v>82</v>
      </c>
      <c r="N149" t="s">
        <v>20</v>
      </c>
      <c r="O149" t="s">
        <v>6</v>
      </c>
      <c r="AU149">
        <f t="shared" si="4"/>
        <v>0</v>
      </c>
      <c r="AV149">
        <f t="shared" si="5"/>
        <v>-400</v>
      </c>
    </row>
    <row r="150" spans="1:48" hidden="1" x14ac:dyDescent="0.25">
      <c r="A150">
        <v>148</v>
      </c>
      <c r="B150" t="s">
        <v>76</v>
      </c>
      <c r="D150" t="s">
        <v>111</v>
      </c>
      <c r="E150" s="1">
        <v>45418</v>
      </c>
      <c r="F150">
        <v>1350</v>
      </c>
      <c r="G150" t="s">
        <v>84</v>
      </c>
      <c r="H150">
        <v>4207.5</v>
      </c>
      <c r="I150">
        <v>23001198</v>
      </c>
      <c r="J150">
        <v>181686</v>
      </c>
      <c r="K150">
        <v>1205</v>
      </c>
      <c r="L150" t="s">
        <v>82</v>
      </c>
      <c r="N150" t="s">
        <v>20</v>
      </c>
      <c r="O150" t="s">
        <v>6</v>
      </c>
      <c r="AU150">
        <f t="shared" si="4"/>
        <v>0</v>
      </c>
      <c r="AV150">
        <f t="shared" si="5"/>
        <v>-1350</v>
      </c>
    </row>
    <row r="151" spans="1:48" hidden="1" x14ac:dyDescent="0.25">
      <c r="A151">
        <v>149</v>
      </c>
      <c r="B151" t="s">
        <v>76</v>
      </c>
      <c r="D151" t="s">
        <v>112</v>
      </c>
      <c r="E151" s="1">
        <v>45418</v>
      </c>
      <c r="F151">
        <v>1200</v>
      </c>
      <c r="G151" t="s">
        <v>113</v>
      </c>
      <c r="H151">
        <v>3808</v>
      </c>
      <c r="I151">
        <v>23001199</v>
      </c>
      <c r="J151">
        <v>181687</v>
      </c>
      <c r="K151">
        <v>1205</v>
      </c>
      <c r="L151" t="s">
        <v>82</v>
      </c>
      <c r="N151" t="s">
        <v>20</v>
      </c>
      <c r="O151" t="s">
        <v>6</v>
      </c>
      <c r="AU151">
        <f t="shared" si="4"/>
        <v>0</v>
      </c>
      <c r="AV151">
        <f t="shared" si="5"/>
        <v>-1200</v>
      </c>
    </row>
    <row r="152" spans="1:48" hidden="1" x14ac:dyDescent="0.25">
      <c r="A152">
        <v>150</v>
      </c>
      <c r="B152" t="s">
        <v>76</v>
      </c>
      <c r="D152" t="s">
        <v>114</v>
      </c>
      <c r="E152" s="1">
        <v>45418</v>
      </c>
      <c r="F152">
        <v>1500</v>
      </c>
      <c r="G152" t="s">
        <v>113</v>
      </c>
      <c r="H152">
        <v>4760</v>
      </c>
      <c r="I152">
        <v>23001200</v>
      </c>
      <c r="J152">
        <v>181688</v>
      </c>
      <c r="K152">
        <v>1205</v>
      </c>
      <c r="L152" t="s">
        <v>82</v>
      </c>
      <c r="N152" t="s">
        <v>20</v>
      </c>
      <c r="O152" t="s">
        <v>6</v>
      </c>
      <c r="AU152">
        <f t="shared" si="4"/>
        <v>0</v>
      </c>
      <c r="AV152">
        <f t="shared" si="5"/>
        <v>-1500</v>
      </c>
    </row>
    <row r="153" spans="1:48" hidden="1" x14ac:dyDescent="0.25">
      <c r="A153">
        <v>151</v>
      </c>
      <c r="B153" t="s">
        <v>76</v>
      </c>
      <c r="D153" t="s">
        <v>104</v>
      </c>
      <c r="E153" s="1">
        <v>45418</v>
      </c>
      <c r="F153">
        <v>1500</v>
      </c>
      <c r="G153" t="s">
        <v>105</v>
      </c>
      <c r="H153">
        <v>4130</v>
      </c>
      <c r="I153">
        <v>23001201</v>
      </c>
      <c r="J153">
        <v>181689</v>
      </c>
      <c r="K153">
        <v>1205</v>
      </c>
      <c r="L153" t="s">
        <v>82</v>
      </c>
      <c r="N153" t="s">
        <v>20</v>
      </c>
      <c r="O153" t="s">
        <v>6</v>
      </c>
      <c r="AU153">
        <f t="shared" si="4"/>
        <v>0</v>
      </c>
      <c r="AV153">
        <f t="shared" si="5"/>
        <v>-1500</v>
      </c>
    </row>
    <row r="154" spans="1:48" hidden="1" x14ac:dyDescent="0.25">
      <c r="A154">
        <v>152</v>
      </c>
      <c r="B154" t="s">
        <v>76</v>
      </c>
      <c r="D154" t="s">
        <v>106</v>
      </c>
      <c r="E154" s="1">
        <v>45418</v>
      </c>
      <c r="F154">
        <v>500</v>
      </c>
      <c r="G154" t="s">
        <v>100</v>
      </c>
      <c r="H154">
        <v>1450</v>
      </c>
      <c r="I154">
        <v>23001202</v>
      </c>
      <c r="J154">
        <v>181690</v>
      </c>
      <c r="K154">
        <v>1205</v>
      </c>
      <c r="L154" t="s">
        <v>82</v>
      </c>
      <c r="N154" t="s">
        <v>20</v>
      </c>
      <c r="O154" t="s">
        <v>6</v>
      </c>
      <c r="AU154">
        <f t="shared" si="4"/>
        <v>0</v>
      </c>
      <c r="AV154">
        <f t="shared" si="5"/>
        <v>-500</v>
      </c>
    </row>
    <row r="155" spans="1:48" hidden="1" x14ac:dyDescent="0.25">
      <c r="A155">
        <v>153</v>
      </c>
      <c r="B155" t="s">
        <v>76</v>
      </c>
      <c r="D155" t="s">
        <v>89</v>
      </c>
      <c r="E155" s="1">
        <v>45418</v>
      </c>
      <c r="F155">
        <v>1200</v>
      </c>
      <c r="G155" t="s">
        <v>90</v>
      </c>
      <c r="H155">
        <v>2840</v>
      </c>
      <c r="I155">
        <v>23001170</v>
      </c>
      <c r="J155">
        <v>181693</v>
      </c>
      <c r="K155">
        <v>1205</v>
      </c>
      <c r="L155" t="s">
        <v>82</v>
      </c>
      <c r="N155" t="s">
        <v>20</v>
      </c>
      <c r="O155" t="s">
        <v>6</v>
      </c>
      <c r="AU155">
        <f t="shared" si="4"/>
        <v>0</v>
      </c>
      <c r="AV155">
        <f t="shared" si="5"/>
        <v>-1200</v>
      </c>
    </row>
    <row r="156" spans="1:48" hidden="1" x14ac:dyDescent="0.25">
      <c r="A156">
        <v>154</v>
      </c>
      <c r="B156" t="s">
        <v>76</v>
      </c>
      <c r="D156" t="s">
        <v>121</v>
      </c>
      <c r="E156" s="1">
        <v>45418</v>
      </c>
      <c r="F156">
        <v>1200</v>
      </c>
      <c r="G156" t="s">
        <v>96</v>
      </c>
      <c r="H156">
        <v>3096</v>
      </c>
      <c r="I156">
        <v>23001172</v>
      </c>
      <c r="J156">
        <v>181695</v>
      </c>
      <c r="K156">
        <v>1205</v>
      </c>
      <c r="L156" t="s">
        <v>82</v>
      </c>
      <c r="N156" t="s">
        <v>20</v>
      </c>
      <c r="O156" t="s">
        <v>6</v>
      </c>
      <c r="AU156">
        <f t="shared" si="4"/>
        <v>0</v>
      </c>
      <c r="AV156">
        <f t="shared" si="5"/>
        <v>-1200</v>
      </c>
    </row>
    <row r="157" spans="1:48" hidden="1" x14ac:dyDescent="0.25">
      <c r="A157">
        <v>155</v>
      </c>
      <c r="B157" t="s">
        <v>76</v>
      </c>
      <c r="D157" t="s">
        <v>121</v>
      </c>
      <c r="E157" s="1">
        <v>45418</v>
      </c>
      <c r="F157">
        <v>1200</v>
      </c>
      <c r="G157" t="s">
        <v>96</v>
      </c>
      <c r="H157">
        <v>3096</v>
      </c>
      <c r="I157">
        <v>23001172</v>
      </c>
      <c r="J157">
        <v>181695</v>
      </c>
      <c r="K157">
        <v>1205</v>
      </c>
      <c r="L157" t="s">
        <v>82</v>
      </c>
      <c r="N157" t="s">
        <v>20</v>
      </c>
      <c r="O157" t="s">
        <v>6</v>
      </c>
      <c r="AU157">
        <f t="shared" si="4"/>
        <v>0</v>
      </c>
      <c r="AV157">
        <f t="shared" si="5"/>
        <v>-1200</v>
      </c>
    </row>
    <row r="158" spans="1:48" hidden="1" x14ac:dyDescent="0.25">
      <c r="A158">
        <v>156</v>
      </c>
      <c r="B158" t="s">
        <v>122</v>
      </c>
      <c r="D158" t="s">
        <v>122</v>
      </c>
      <c r="E158" s="1">
        <v>45419</v>
      </c>
      <c r="F158">
        <v>133</v>
      </c>
      <c r="G158" t="s">
        <v>123</v>
      </c>
      <c r="H158">
        <v>1065.33</v>
      </c>
      <c r="I158">
        <v>24001021</v>
      </c>
      <c r="J158">
        <v>182327</v>
      </c>
      <c r="K158">
        <v>1205</v>
      </c>
      <c r="L158" t="s">
        <v>124</v>
      </c>
      <c r="N158" t="s">
        <v>20</v>
      </c>
      <c r="O158" t="s">
        <v>6</v>
      </c>
      <c r="AU158">
        <f t="shared" si="4"/>
        <v>0</v>
      </c>
      <c r="AV158">
        <f t="shared" si="5"/>
        <v>-133</v>
      </c>
    </row>
    <row r="159" spans="1:48" hidden="1" x14ac:dyDescent="0.25">
      <c r="A159">
        <v>157</v>
      </c>
      <c r="B159" t="s">
        <v>122</v>
      </c>
      <c r="D159" t="s">
        <v>122</v>
      </c>
      <c r="E159" s="1">
        <v>45419</v>
      </c>
      <c r="F159">
        <v>133</v>
      </c>
      <c r="G159" t="s">
        <v>125</v>
      </c>
      <c r="H159">
        <v>980.21</v>
      </c>
      <c r="I159">
        <v>24001022</v>
      </c>
      <c r="J159">
        <v>182328</v>
      </c>
      <c r="K159">
        <v>1205</v>
      </c>
      <c r="L159" t="s">
        <v>124</v>
      </c>
      <c r="N159" t="s">
        <v>20</v>
      </c>
      <c r="O159" t="s">
        <v>6</v>
      </c>
      <c r="AU159">
        <f t="shared" si="4"/>
        <v>0</v>
      </c>
      <c r="AV159">
        <f t="shared" si="5"/>
        <v>-133</v>
      </c>
    </row>
    <row r="160" spans="1:48" hidden="1" x14ac:dyDescent="0.25">
      <c r="A160">
        <v>158</v>
      </c>
      <c r="B160" t="s">
        <v>122</v>
      </c>
      <c r="D160" t="s">
        <v>122</v>
      </c>
      <c r="E160" s="1">
        <v>45419</v>
      </c>
      <c r="F160">
        <v>101</v>
      </c>
      <c r="G160" t="s">
        <v>123</v>
      </c>
      <c r="H160">
        <v>809.01</v>
      </c>
      <c r="I160">
        <v>24001025</v>
      </c>
      <c r="J160">
        <v>182331</v>
      </c>
      <c r="K160">
        <v>1205</v>
      </c>
      <c r="L160" t="s">
        <v>124</v>
      </c>
      <c r="N160" t="s">
        <v>20</v>
      </c>
      <c r="O160" t="s">
        <v>6</v>
      </c>
      <c r="AU160">
        <f t="shared" si="4"/>
        <v>0</v>
      </c>
      <c r="AV160">
        <f t="shared" si="5"/>
        <v>-101</v>
      </c>
    </row>
    <row r="161" spans="1:48" hidden="1" x14ac:dyDescent="0.25">
      <c r="A161">
        <v>159</v>
      </c>
      <c r="B161" t="s">
        <v>122</v>
      </c>
      <c r="D161" t="s">
        <v>122</v>
      </c>
      <c r="E161" s="1">
        <v>45419</v>
      </c>
      <c r="F161">
        <v>101</v>
      </c>
      <c r="G161" t="s">
        <v>125</v>
      </c>
      <c r="H161">
        <v>744.37</v>
      </c>
      <c r="I161">
        <v>24001026</v>
      </c>
      <c r="J161">
        <v>182332</v>
      </c>
      <c r="K161">
        <v>1205</v>
      </c>
      <c r="L161" t="s">
        <v>124</v>
      </c>
      <c r="N161" t="s">
        <v>20</v>
      </c>
      <c r="O161" t="s">
        <v>6</v>
      </c>
      <c r="AU161">
        <f t="shared" si="4"/>
        <v>0</v>
      </c>
      <c r="AV161">
        <f t="shared" si="5"/>
        <v>-101</v>
      </c>
    </row>
    <row r="162" spans="1:48" hidden="1" x14ac:dyDescent="0.25">
      <c r="A162">
        <v>160</v>
      </c>
      <c r="B162" t="s">
        <v>122</v>
      </c>
      <c r="D162" t="s">
        <v>122</v>
      </c>
      <c r="E162" s="1">
        <v>45419</v>
      </c>
      <c r="F162">
        <v>51</v>
      </c>
      <c r="G162" t="s">
        <v>126</v>
      </c>
      <c r="H162">
        <v>392.19</v>
      </c>
      <c r="I162">
        <v>24001029</v>
      </c>
      <c r="J162">
        <v>182335</v>
      </c>
      <c r="K162">
        <v>1205</v>
      </c>
      <c r="L162" t="s">
        <v>124</v>
      </c>
      <c r="N162" t="s">
        <v>20</v>
      </c>
      <c r="O162" t="s">
        <v>6</v>
      </c>
      <c r="AU162">
        <f t="shared" si="4"/>
        <v>0</v>
      </c>
      <c r="AV162">
        <f t="shared" si="5"/>
        <v>-51</v>
      </c>
    </row>
    <row r="163" spans="1:48" hidden="1" x14ac:dyDescent="0.25">
      <c r="A163">
        <v>161</v>
      </c>
      <c r="B163" t="s">
        <v>122</v>
      </c>
      <c r="D163" t="s">
        <v>122</v>
      </c>
      <c r="E163" s="1">
        <v>45419</v>
      </c>
      <c r="F163">
        <v>51</v>
      </c>
      <c r="G163" t="s">
        <v>127</v>
      </c>
      <c r="H163">
        <v>457.47</v>
      </c>
      <c r="I163">
        <v>24001030</v>
      </c>
      <c r="J163">
        <v>182336</v>
      </c>
      <c r="K163">
        <v>1205</v>
      </c>
      <c r="L163" t="s">
        <v>124</v>
      </c>
      <c r="N163" t="s">
        <v>20</v>
      </c>
      <c r="O163" t="s">
        <v>6</v>
      </c>
      <c r="AU163">
        <f t="shared" si="4"/>
        <v>0</v>
      </c>
      <c r="AV163">
        <f t="shared" si="5"/>
        <v>-51</v>
      </c>
    </row>
    <row r="164" spans="1:48" hidden="1" x14ac:dyDescent="0.25">
      <c r="A164">
        <v>162</v>
      </c>
      <c r="B164" t="s">
        <v>122</v>
      </c>
      <c r="D164" t="s">
        <v>122</v>
      </c>
      <c r="E164" s="1">
        <v>45419</v>
      </c>
      <c r="F164">
        <v>579</v>
      </c>
      <c r="G164" t="s">
        <v>128</v>
      </c>
      <c r="H164">
        <v>3022.38</v>
      </c>
      <c r="I164">
        <v>23001225</v>
      </c>
      <c r="J164">
        <v>182313</v>
      </c>
      <c r="K164">
        <v>1205</v>
      </c>
      <c r="L164" t="s">
        <v>129</v>
      </c>
      <c r="N164" t="s">
        <v>20</v>
      </c>
      <c r="O164" t="s">
        <v>6</v>
      </c>
      <c r="AU164">
        <f t="shared" si="4"/>
        <v>0</v>
      </c>
      <c r="AV164">
        <f t="shared" si="5"/>
        <v>-579</v>
      </c>
    </row>
    <row r="165" spans="1:48" hidden="1" x14ac:dyDescent="0.25">
      <c r="A165">
        <v>163</v>
      </c>
      <c r="B165" t="s">
        <v>122</v>
      </c>
      <c r="D165" t="s">
        <v>122</v>
      </c>
      <c r="E165" s="1">
        <v>45419</v>
      </c>
      <c r="F165">
        <v>303</v>
      </c>
      <c r="G165" t="s">
        <v>128</v>
      </c>
      <c r="H165">
        <v>1581.66</v>
      </c>
      <c r="I165">
        <v>23001231</v>
      </c>
      <c r="J165">
        <v>182315</v>
      </c>
      <c r="K165">
        <v>1205</v>
      </c>
      <c r="L165" t="s">
        <v>129</v>
      </c>
      <c r="N165" t="s">
        <v>20</v>
      </c>
      <c r="O165" t="s">
        <v>6</v>
      </c>
      <c r="AU165">
        <f t="shared" si="4"/>
        <v>0</v>
      </c>
      <c r="AV165">
        <f t="shared" si="5"/>
        <v>-303</v>
      </c>
    </row>
    <row r="166" spans="1:48" hidden="1" x14ac:dyDescent="0.25">
      <c r="A166">
        <v>164</v>
      </c>
      <c r="B166" t="s">
        <v>122</v>
      </c>
      <c r="D166" t="s">
        <v>122</v>
      </c>
      <c r="E166" s="1">
        <v>45419</v>
      </c>
      <c r="F166">
        <v>210</v>
      </c>
      <c r="G166" t="s">
        <v>128</v>
      </c>
      <c r="H166">
        <v>1096.2</v>
      </c>
      <c r="I166">
        <v>24001037</v>
      </c>
      <c r="J166">
        <v>182346</v>
      </c>
      <c r="K166">
        <v>1205</v>
      </c>
      <c r="L166" t="s">
        <v>129</v>
      </c>
      <c r="N166" t="s">
        <v>20</v>
      </c>
      <c r="O166" t="s">
        <v>6</v>
      </c>
      <c r="AU166">
        <f t="shared" si="4"/>
        <v>0</v>
      </c>
      <c r="AV166">
        <f t="shared" si="5"/>
        <v>-210</v>
      </c>
    </row>
    <row r="167" spans="1:48" hidden="1" x14ac:dyDescent="0.25">
      <c r="A167">
        <v>165</v>
      </c>
      <c r="B167" t="s">
        <v>122</v>
      </c>
      <c r="D167" t="s">
        <v>122</v>
      </c>
      <c r="E167" s="1">
        <v>45419</v>
      </c>
      <c r="F167">
        <v>579</v>
      </c>
      <c r="G167" t="s">
        <v>130</v>
      </c>
      <c r="H167">
        <v>3282.93</v>
      </c>
      <c r="I167">
        <v>23001224</v>
      </c>
      <c r="J167">
        <v>182312</v>
      </c>
      <c r="K167">
        <v>1205</v>
      </c>
      <c r="L167" t="s">
        <v>129</v>
      </c>
      <c r="N167" t="s">
        <v>20</v>
      </c>
      <c r="O167" t="s">
        <v>6</v>
      </c>
      <c r="AU167">
        <f t="shared" si="4"/>
        <v>0</v>
      </c>
      <c r="AV167">
        <f t="shared" si="5"/>
        <v>-579</v>
      </c>
    </row>
    <row r="168" spans="1:48" hidden="1" x14ac:dyDescent="0.25">
      <c r="A168">
        <v>166</v>
      </c>
      <c r="B168" t="s">
        <v>122</v>
      </c>
      <c r="D168" t="s">
        <v>122</v>
      </c>
      <c r="E168" s="1">
        <v>45419</v>
      </c>
      <c r="F168">
        <v>303</v>
      </c>
      <c r="G168" t="s">
        <v>130</v>
      </c>
      <c r="H168">
        <v>1718.01</v>
      </c>
      <c r="I168">
        <v>23001230</v>
      </c>
      <c r="J168">
        <v>182314</v>
      </c>
      <c r="K168">
        <v>1205</v>
      </c>
      <c r="L168" t="s">
        <v>129</v>
      </c>
      <c r="N168" t="s">
        <v>20</v>
      </c>
      <c r="O168" t="s">
        <v>6</v>
      </c>
      <c r="AU168">
        <f t="shared" si="4"/>
        <v>0</v>
      </c>
      <c r="AV168">
        <f t="shared" si="5"/>
        <v>-303</v>
      </c>
    </row>
    <row r="169" spans="1:48" hidden="1" x14ac:dyDescent="0.25">
      <c r="A169">
        <v>167</v>
      </c>
      <c r="B169" t="s">
        <v>122</v>
      </c>
      <c r="D169" t="s">
        <v>122</v>
      </c>
      <c r="E169" s="1">
        <v>45419</v>
      </c>
      <c r="F169">
        <v>210</v>
      </c>
      <c r="G169" t="s">
        <v>130</v>
      </c>
      <c r="H169">
        <v>1190.7</v>
      </c>
      <c r="I169">
        <v>24001035</v>
      </c>
      <c r="J169">
        <v>182345</v>
      </c>
      <c r="K169">
        <v>1205</v>
      </c>
      <c r="L169" t="s">
        <v>129</v>
      </c>
      <c r="N169" t="s">
        <v>20</v>
      </c>
      <c r="O169" t="s">
        <v>6</v>
      </c>
      <c r="AU169">
        <f t="shared" si="4"/>
        <v>0</v>
      </c>
      <c r="AV169">
        <f t="shared" si="5"/>
        <v>-210</v>
      </c>
    </row>
    <row r="170" spans="1:48" hidden="1" x14ac:dyDescent="0.25">
      <c r="A170">
        <v>168</v>
      </c>
      <c r="B170" t="s">
        <v>15</v>
      </c>
      <c r="C170">
        <v>8</v>
      </c>
      <c r="D170" t="s">
        <v>131</v>
      </c>
      <c r="E170" s="1">
        <v>45412</v>
      </c>
      <c r="F170">
        <v>2295</v>
      </c>
      <c r="G170" t="s">
        <v>132</v>
      </c>
      <c r="H170">
        <v>4115.7</v>
      </c>
      <c r="I170">
        <v>24001095</v>
      </c>
      <c r="J170">
        <v>182199</v>
      </c>
      <c r="K170">
        <v>1204</v>
      </c>
      <c r="L170" t="s">
        <v>23</v>
      </c>
      <c r="M170" t="s">
        <v>19</v>
      </c>
      <c r="N170" t="s">
        <v>20</v>
      </c>
      <c r="O170" t="s">
        <v>6</v>
      </c>
      <c r="AU170">
        <f t="shared" si="4"/>
        <v>0</v>
      </c>
      <c r="AV170">
        <f t="shared" si="5"/>
        <v>-2295</v>
      </c>
    </row>
    <row r="171" spans="1:48" hidden="1" x14ac:dyDescent="0.25">
      <c r="A171">
        <v>169</v>
      </c>
      <c r="B171" t="s">
        <v>15</v>
      </c>
      <c r="C171">
        <v>8</v>
      </c>
      <c r="D171" t="s">
        <v>131</v>
      </c>
      <c r="E171" s="1">
        <v>45412</v>
      </c>
      <c r="F171">
        <v>2295</v>
      </c>
      <c r="G171" t="s">
        <v>132</v>
      </c>
      <c r="H171">
        <v>4115.7</v>
      </c>
      <c r="I171">
        <v>24001095</v>
      </c>
      <c r="J171">
        <v>182199</v>
      </c>
      <c r="K171">
        <v>1204</v>
      </c>
      <c r="L171" t="s">
        <v>23</v>
      </c>
      <c r="M171" t="s">
        <v>19</v>
      </c>
      <c r="N171" t="s">
        <v>20</v>
      </c>
      <c r="O171" t="s">
        <v>6</v>
      </c>
      <c r="AU171">
        <f t="shared" si="4"/>
        <v>0</v>
      </c>
      <c r="AV171">
        <f t="shared" si="5"/>
        <v>-2295</v>
      </c>
    </row>
    <row r="172" spans="1:48" hidden="1" x14ac:dyDescent="0.25">
      <c r="A172">
        <v>170</v>
      </c>
      <c r="B172" t="s">
        <v>15</v>
      </c>
      <c r="C172">
        <v>8</v>
      </c>
      <c r="D172" t="s">
        <v>131</v>
      </c>
      <c r="E172" s="1">
        <v>45412</v>
      </c>
      <c r="F172">
        <v>2295</v>
      </c>
      <c r="G172" t="s">
        <v>132</v>
      </c>
      <c r="H172">
        <v>4115.7</v>
      </c>
      <c r="I172">
        <v>24001095</v>
      </c>
      <c r="J172">
        <v>182199</v>
      </c>
      <c r="K172">
        <v>1204</v>
      </c>
      <c r="L172" t="s">
        <v>23</v>
      </c>
      <c r="M172" t="s">
        <v>19</v>
      </c>
      <c r="N172" t="s">
        <v>20</v>
      </c>
      <c r="O172" t="s">
        <v>6</v>
      </c>
      <c r="AU172">
        <f t="shared" si="4"/>
        <v>0</v>
      </c>
      <c r="AV172">
        <f t="shared" si="5"/>
        <v>-2295</v>
      </c>
    </row>
    <row r="173" spans="1:48" hidden="1" x14ac:dyDescent="0.25">
      <c r="A173">
        <v>171</v>
      </c>
      <c r="B173" t="s">
        <v>15</v>
      </c>
      <c r="C173">
        <v>8</v>
      </c>
      <c r="D173" t="s">
        <v>131</v>
      </c>
      <c r="E173" s="1">
        <v>45412</v>
      </c>
      <c r="F173">
        <v>2295</v>
      </c>
      <c r="G173" t="s">
        <v>132</v>
      </c>
      <c r="H173">
        <v>4115.7</v>
      </c>
      <c r="I173">
        <v>24001095</v>
      </c>
      <c r="J173">
        <v>182199</v>
      </c>
      <c r="K173">
        <v>1204</v>
      </c>
      <c r="L173" t="s">
        <v>23</v>
      </c>
      <c r="M173" t="s">
        <v>19</v>
      </c>
      <c r="N173" t="s">
        <v>20</v>
      </c>
      <c r="O173" t="s">
        <v>6</v>
      </c>
      <c r="AU173">
        <f t="shared" si="4"/>
        <v>0</v>
      </c>
      <c r="AV173">
        <f t="shared" si="5"/>
        <v>-2295</v>
      </c>
    </row>
    <row r="174" spans="1:48" hidden="1" x14ac:dyDescent="0.25">
      <c r="A174">
        <v>172</v>
      </c>
      <c r="B174" t="s">
        <v>15</v>
      </c>
      <c r="C174">
        <v>8</v>
      </c>
      <c r="D174" t="s">
        <v>133</v>
      </c>
      <c r="E174" s="1">
        <v>45412</v>
      </c>
      <c r="F174">
        <v>1548</v>
      </c>
      <c r="G174" t="s">
        <v>132</v>
      </c>
      <c r="H174">
        <v>2776.08</v>
      </c>
      <c r="I174">
        <v>24001096</v>
      </c>
      <c r="J174">
        <v>182201</v>
      </c>
      <c r="K174">
        <v>1204</v>
      </c>
      <c r="L174" t="s">
        <v>23</v>
      </c>
      <c r="M174" t="s">
        <v>19</v>
      </c>
      <c r="N174" t="s">
        <v>20</v>
      </c>
      <c r="O174" t="s">
        <v>6</v>
      </c>
      <c r="AU174">
        <f t="shared" si="4"/>
        <v>0</v>
      </c>
      <c r="AV174">
        <f t="shared" si="5"/>
        <v>-1548</v>
      </c>
    </row>
    <row r="175" spans="1:48" hidden="1" x14ac:dyDescent="0.25">
      <c r="A175">
        <v>173</v>
      </c>
      <c r="B175" t="s">
        <v>15</v>
      </c>
      <c r="C175">
        <v>8</v>
      </c>
      <c r="D175" t="s">
        <v>133</v>
      </c>
      <c r="E175" s="1">
        <v>45412</v>
      </c>
      <c r="F175">
        <v>1548</v>
      </c>
      <c r="G175" t="s">
        <v>132</v>
      </c>
      <c r="H175">
        <v>2776.08</v>
      </c>
      <c r="I175">
        <v>24001096</v>
      </c>
      <c r="J175">
        <v>182201</v>
      </c>
      <c r="K175">
        <v>1204</v>
      </c>
      <c r="L175" t="s">
        <v>23</v>
      </c>
      <c r="M175" t="s">
        <v>19</v>
      </c>
      <c r="N175" t="s">
        <v>20</v>
      </c>
      <c r="O175" t="s">
        <v>6</v>
      </c>
      <c r="AU175">
        <f t="shared" si="4"/>
        <v>0</v>
      </c>
      <c r="AV175">
        <f t="shared" si="5"/>
        <v>-1548</v>
      </c>
    </row>
    <row r="176" spans="1:48" hidden="1" x14ac:dyDescent="0.25">
      <c r="A176">
        <v>174</v>
      </c>
      <c r="B176" t="s">
        <v>15</v>
      </c>
      <c r="C176">
        <v>8</v>
      </c>
      <c r="D176" t="s">
        <v>133</v>
      </c>
      <c r="E176" s="1">
        <v>45412</v>
      </c>
      <c r="F176">
        <v>1548</v>
      </c>
      <c r="G176" t="s">
        <v>132</v>
      </c>
      <c r="H176">
        <v>2776.08</v>
      </c>
      <c r="I176">
        <v>24001096</v>
      </c>
      <c r="J176">
        <v>182201</v>
      </c>
      <c r="K176">
        <v>1204</v>
      </c>
      <c r="L176" t="s">
        <v>23</v>
      </c>
      <c r="M176" t="s">
        <v>19</v>
      </c>
      <c r="N176" t="s">
        <v>20</v>
      </c>
      <c r="O176" t="s">
        <v>6</v>
      </c>
      <c r="AU176">
        <f t="shared" si="4"/>
        <v>0</v>
      </c>
      <c r="AV176">
        <f t="shared" si="5"/>
        <v>-1548</v>
      </c>
    </row>
    <row r="177" spans="1:48" hidden="1" x14ac:dyDescent="0.25">
      <c r="A177">
        <v>175</v>
      </c>
      <c r="B177" t="s">
        <v>15</v>
      </c>
      <c r="C177">
        <v>8</v>
      </c>
      <c r="D177" t="s">
        <v>133</v>
      </c>
      <c r="E177" s="1">
        <v>45412</v>
      </c>
      <c r="F177">
        <v>1548</v>
      </c>
      <c r="G177" t="s">
        <v>132</v>
      </c>
      <c r="H177">
        <v>2776.08</v>
      </c>
      <c r="I177">
        <v>24001096</v>
      </c>
      <c r="J177">
        <v>182201</v>
      </c>
      <c r="K177">
        <v>1204</v>
      </c>
      <c r="L177" t="s">
        <v>23</v>
      </c>
      <c r="M177" t="s">
        <v>19</v>
      </c>
      <c r="N177" t="s">
        <v>20</v>
      </c>
      <c r="O177" t="s">
        <v>6</v>
      </c>
      <c r="AU177">
        <f t="shared" si="4"/>
        <v>0</v>
      </c>
      <c r="AV177">
        <f t="shared" si="5"/>
        <v>-1548</v>
      </c>
    </row>
    <row r="178" spans="1:48" hidden="1" x14ac:dyDescent="0.25">
      <c r="A178">
        <v>176</v>
      </c>
      <c r="B178" t="s">
        <v>15</v>
      </c>
      <c r="C178">
        <v>8</v>
      </c>
      <c r="D178" t="s">
        <v>134</v>
      </c>
      <c r="E178" s="1">
        <v>45412</v>
      </c>
      <c r="F178">
        <v>2124</v>
      </c>
      <c r="G178" t="s">
        <v>57</v>
      </c>
      <c r="H178">
        <v>3032.01</v>
      </c>
      <c r="I178">
        <v>24001106</v>
      </c>
      <c r="J178">
        <v>182213</v>
      </c>
      <c r="K178">
        <v>1204</v>
      </c>
      <c r="L178" t="s">
        <v>23</v>
      </c>
      <c r="M178" t="s">
        <v>19</v>
      </c>
      <c r="N178" t="s">
        <v>20</v>
      </c>
      <c r="O178" t="s">
        <v>6</v>
      </c>
      <c r="AU178">
        <f t="shared" si="4"/>
        <v>0</v>
      </c>
      <c r="AV178">
        <f t="shared" si="5"/>
        <v>-2124</v>
      </c>
    </row>
    <row r="179" spans="1:48" hidden="1" x14ac:dyDescent="0.25">
      <c r="A179">
        <v>177</v>
      </c>
      <c r="B179" t="s">
        <v>15</v>
      </c>
      <c r="C179">
        <v>8</v>
      </c>
      <c r="D179" t="s">
        <v>134</v>
      </c>
      <c r="E179" s="1">
        <v>45412</v>
      </c>
      <c r="F179">
        <v>2124</v>
      </c>
      <c r="G179" t="s">
        <v>57</v>
      </c>
      <c r="H179">
        <v>3032.01</v>
      </c>
      <c r="I179">
        <v>24001106</v>
      </c>
      <c r="J179">
        <v>182213</v>
      </c>
      <c r="K179">
        <v>1204</v>
      </c>
      <c r="L179" t="s">
        <v>23</v>
      </c>
      <c r="M179" t="s">
        <v>19</v>
      </c>
      <c r="N179" t="s">
        <v>20</v>
      </c>
      <c r="O179" t="s">
        <v>6</v>
      </c>
      <c r="AU179">
        <f t="shared" si="4"/>
        <v>0</v>
      </c>
      <c r="AV179">
        <f t="shared" si="5"/>
        <v>-2124</v>
      </c>
    </row>
    <row r="180" spans="1:48" hidden="1" x14ac:dyDescent="0.25">
      <c r="A180">
        <v>178</v>
      </c>
      <c r="B180" t="s">
        <v>15</v>
      </c>
      <c r="C180">
        <v>8</v>
      </c>
      <c r="D180" t="s">
        <v>134</v>
      </c>
      <c r="E180" s="1">
        <v>45412</v>
      </c>
      <c r="F180">
        <v>2124</v>
      </c>
      <c r="G180" t="s">
        <v>57</v>
      </c>
      <c r="H180">
        <v>3032.01</v>
      </c>
      <c r="I180">
        <v>24001106</v>
      </c>
      <c r="J180">
        <v>182213</v>
      </c>
      <c r="K180">
        <v>1204</v>
      </c>
      <c r="L180" t="s">
        <v>23</v>
      </c>
      <c r="M180" t="s">
        <v>19</v>
      </c>
      <c r="N180" t="s">
        <v>20</v>
      </c>
      <c r="O180" t="s">
        <v>6</v>
      </c>
      <c r="AU180">
        <f t="shared" si="4"/>
        <v>0</v>
      </c>
      <c r="AV180">
        <f t="shared" si="5"/>
        <v>-2124</v>
      </c>
    </row>
    <row r="181" spans="1:48" hidden="1" x14ac:dyDescent="0.25">
      <c r="A181">
        <v>179</v>
      </c>
      <c r="B181" t="s">
        <v>15</v>
      </c>
      <c r="C181">
        <v>8</v>
      </c>
      <c r="D181" t="s">
        <v>134</v>
      </c>
      <c r="E181" s="1">
        <v>45412</v>
      </c>
      <c r="F181">
        <v>2124</v>
      </c>
      <c r="G181" t="s">
        <v>57</v>
      </c>
      <c r="H181">
        <v>3032.01</v>
      </c>
      <c r="I181">
        <v>24001106</v>
      </c>
      <c r="J181">
        <v>182213</v>
      </c>
      <c r="K181">
        <v>1204</v>
      </c>
      <c r="L181" t="s">
        <v>23</v>
      </c>
      <c r="M181" t="s">
        <v>19</v>
      </c>
      <c r="N181" t="s">
        <v>20</v>
      </c>
      <c r="O181" t="s">
        <v>6</v>
      </c>
      <c r="AU181">
        <f t="shared" si="4"/>
        <v>0</v>
      </c>
      <c r="AV181">
        <f t="shared" si="5"/>
        <v>-2124</v>
      </c>
    </row>
    <row r="182" spans="1:48" hidden="1" x14ac:dyDescent="0.25">
      <c r="A182">
        <v>180</v>
      </c>
      <c r="B182" t="s">
        <v>15</v>
      </c>
      <c r="C182">
        <v>8</v>
      </c>
      <c r="D182" t="s">
        <v>133</v>
      </c>
      <c r="E182" s="1">
        <v>45412</v>
      </c>
      <c r="F182">
        <v>1548</v>
      </c>
      <c r="G182" t="s">
        <v>132</v>
      </c>
      <c r="H182">
        <v>2776.08</v>
      </c>
      <c r="I182">
        <v>24001096</v>
      </c>
      <c r="J182">
        <v>182201</v>
      </c>
      <c r="K182">
        <v>1204</v>
      </c>
      <c r="L182" t="s">
        <v>23</v>
      </c>
      <c r="M182" t="s">
        <v>19</v>
      </c>
      <c r="N182" t="s">
        <v>20</v>
      </c>
      <c r="O182" t="s">
        <v>6</v>
      </c>
      <c r="AU182">
        <f t="shared" si="4"/>
        <v>0</v>
      </c>
      <c r="AV182">
        <f t="shared" si="5"/>
        <v>-1548</v>
      </c>
    </row>
    <row r="183" spans="1:48" hidden="1" x14ac:dyDescent="0.25">
      <c r="A183">
        <v>181</v>
      </c>
      <c r="B183" t="s">
        <v>15</v>
      </c>
      <c r="C183">
        <v>8</v>
      </c>
      <c r="D183" t="s">
        <v>133</v>
      </c>
      <c r="E183" s="1">
        <v>45412</v>
      </c>
      <c r="F183">
        <v>1548</v>
      </c>
      <c r="G183" t="s">
        <v>132</v>
      </c>
      <c r="H183">
        <v>2776.08</v>
      </c>
      <c r="I183">
        <v>24001096</v>
      </c>
      <c r="J183">
        <v>182201</v>
      </c>
      <c r="K183">
        <v>1204</v>
      </c>
      <c r="L183" t="s">
        <v>23</v>
      </c>
      <c r="M183" t="s">
        <v>19</v>
      </c>
      <c r="N183" t="s">
        <v>20</v>
      </c>
      <c r="O183" t="s">
        <v>6</v>
      </c>
      <c r="AU183">
        <f t="shared" si="4"/>
        <v>0</v>
      </c>
      <c r="AV183">
        <f t="shared" si="5"/>
        <v>-1548</v>
      </c>
    </row>
    <row r="184" spans="1:48" hidden="1" x14ac:dyDescent="0.25">
      <c r="A184">
        <v>182</v>
      </c>
      <c r="B184" t="s">
        <v>135</v>
      </c>
      <c r="C184" t="s">
        <v>136</v>
      </c>
      <c r="D184" t="s">
        <v>137</v>
      </c>
      <c r="E184" s="1">
        <v>45422</v>
      </c>
      <c r="F184">
        <v>4640</v>
      </c>
      <c r="G184" t="s">
        <v>138</v>
      </c>
      <c r="H184">
        <v>19627.2</v>
      </c>
      <c r="I184">
        <v>23001579</v>
      </c>
      <c r="J184">
        <v>181647</v>
      </c>
      <c r="K184">
        <v>1201</v>
      </c>
      <c r="L184" t="s">
        <v>139</v>
      </c>
      <c r="N184" t="s">
        <v>20</v>
      </c>
      <c r="O184" t="s">
        <v>140</v>
      </c>
      <c r="AU184">
        <f t="shared" si="4"/>
        <v>0</v>
      </c>
      <c r="AV184">
        <f t="shared" si="5"/>
        <v>-4640</v>
      </c>
    </row>
    <row r="185" spans="1:48" hidden="1" x14ac:dyDescent="0.25">
      <c r="A185">
        <v>183</v>
      </c>
      <c r="B185" t="s">
        <v>15</v>
      </c>
      <c r="C185">
        <v>147154</v>
      </c>
      <c r="D185" t="s">
        <v>141</v>
      </c>
      <c r="E185" s="1">
        <v>45422</v>
      </c>
      <c r="F185">
        <v>5796</v>
      </c>
      <c r="G185" t="s">
        <v>142</v>
      </c>
      <c r="H185">
        <v>9872.52</v>
      </c>
      <c r="I185">
        <v>23002470</v>
      </c>
      <c r="J185">
        <v>181952</v>
      </c>
      <c r="K185">
        <v>1204</v>
      </c>
      <c r="L185" t="s">
        <v>23</v>
      </c>
      <c r="N185" t="s">
        <v>20</v>
      </c>
      <c r="O185" t="s">
        <v>6</v>
      </c>
      <c r="AU185">
        <f t="shared" si="4"/>
        <v>0</v>
      </c>
      <c r="AV185">
        <f t="shared" si="5"/>
        <v>-5796</v>
      </c>
    </row>
    <row r="186" spans="1:48" hidden="1" x14ac:dyDescent="0.25">
      <c r="A186">
        <v>184</v>
      </c>
      <c r="B186" t="s">
        <v>15</v>
      </c>
      <c r="C186">
        <v>147154</v>
      </c>
      <c r="D186" t="s">
        <v>141</v>
      </c>
      <c r="E186" s="1">
        <v>45422</v>
      </c>
      <c r="F186">
        <v>5796</v>
      </c>
      <c r="G186" t="s">
        <v>142</v>
      </c>
      <c r="H186">
        <v>9872.52</v>
      </c>
      <c r="I186">
        <v>23002470</v>
      </c>
      <c r="J186">
        <v>181952</v>
      </c>
      <c r="K186">
        <v>1204</v>
      </c>
      <c r="L186" t="s">
        <v>23</v>
      </c>
      <c r="N186" t="s">
        <v>20</v>
      </c>
      <c r="O186" t="s">
        <v>6</v>
      </c>
      <c r="AU186">
        <f t="shared" si="4"/>
        <v>0</v>
      </c>
      <c r="AV186">
        <f t="shared" si="5"/>
        <v>-5796</v>
      </c>
    </row>
    <row r="187" spans="1:48" hidden="1" x14ac:dyDescent="0.25">
      <c r="A187">
        <v>185</v>
      </c>
      <c r="B187" t="s">
        <v>15</v>
      </c>
      <c r="C187">
        <v>147154</v>
      </c>
      <c r="D187" t="s">
        <v>143</v>
      </c>
      <c r="E187" s="1">
        <v>45422</v>
      </c>
      <c r="F187">
        <v>10296</v>
      </c>
      <c r="G187" t="s">
        <v>144</v>
      </c>
      <c r="H187">
        <v>19116.240000000002</v>
      </c>
      <c r="I187">
        <v>23002471</v>
      </c>
      <c r="J187">
        <v>181953</v>
      </c>
      <c r="K187">
        <v>1204</v>
      </c>
      <c r="L187" t="s">
        <v>23</v>
      </c>
      <c r="N187" t="s">
        <v>20</v>
      </c>
      <c r="O187" t="s">
        <v>6</v>
      </c>
      <c r="AU187">
        <f t="shared" si="4"/>
        <v>0</v>
      </c>
      <c r="AV187">
        <f t="shared" si="5"/>
        <v>-10296</v>
      </c>
    </row>
    <row r="188" spans="1:48" hidden="1" x14ac:dyDescent="0.25">
      <c r="A188">
        <v>186</v>
      </c>
      <c r="B188" t="s">
        <v>15</v>
      </c>
      <c r="C188">
        <v>147154</v>
      </c>
      <c r="D188" t="s">
        <v>143</v>
      </c>
      <c r="E188" s="1">
        <v>45422</v>
      </c>
      <c r="F188">
        <v>10296</v>
      </c>
      <c r="G188" t="s">
        <v>144</v>
      </c>
      <c r="H188">
        <v>19116.240000000002</v>
      </c>
      <c r="I188">
        <v>23002471</v>
      </c>
      <c r="J188">
        <v>181953</v>
      </c>
      <c r="K188">
        <v>1204</v>
      </c>
      <c r="L188" t="s">
        <v>23</v>
      </c>
      <c r="N188" t="s">
        <v>20</v>
      </c>
      <c r="O188" t="s">
        <v>6</v>
      </c>
      <c r="AU188">
        <f t="shared" si="4"/>
        <v>0</v>
      </c>
      <c r="AV188">
        <f t="shared" si="5"/>
        <v>-10296</v>
      </c>
    </row>
    <row r="189" spans="1:48" hidden="1" x14ac:dyDescent="0.25">
      <c r="A189">
        <v>187</v>
      </c>
      <c r="B189" t="s">
        <v>15</v>
      </c>
      <c r="C189">
        <v>147154</v>
      </c>
      <c r="D189" t="s">
        <v>145</v>
      </c>
      <c r="E189" s="1">
        <v>45422</v>
      </c>
      <c r="F189">
        <v>1608</v>
      </c>
      <c r="G189" t="s">
        <v>146</v>
      </c>
      <c r="H189">
        <v>3205.28</v>
      </c>
      <c r="I189">
        <v>23002472</v>
      </c>
      <c r="J189">
        <v>181954</v>
      </c>
      <c r="K189">
        <v>1204</v>
      </c>
      <c r="L189" t="s">
        <v>23</v>
      </c>
      <c r="N189" t="s">
        <v>20</v>
      </c>
      <c r="O189" t="s">
        <v>6</v>
      </c>
      <c r="AU189">
        <f t="shared" si="4"/>
        <v>0</v>
      </c>
      <c r="AV189">
        <f t="shared" si="5"/>
        <v>-1608</v>
      </c>
    </row>
    <row r="190" spans="1:48" hidden="1" x14ac:dyDescent="0.25">
      <c r="A190">
        <v>188</v>
      </c>
      <c r="B190" t="s">
        <v>15</v>
      </c>
      <c r="C190">
        <v>147154</v>
      </c>
      <c r="D190" t="s">
        <v>145</v>
      </c>
      <c r="E190" s="1">
        <v>45422</v>
      </c>
      <c r="F190">
        <v>1200</v>
      </c>
      <c r="G190" t="s">
        <v>146</v>
      </c>
      <c r="H190">
        <v>2392</v>
      </c>
      <c r="I190">
        <v>23002472</v>
      </c>
      <c r="J190">
        <v>181954</v>
      </c>
      <c r="K190">
        <v>1204</v>
      </c>
      <c r="L190" t="s">
        <v>23</v>
      </c>
      <c r="N190" t="s">
        <v>20</v>
      </c>
      <c r="O190" t="s">
        <v>6</v>
      </c>
      <c r="AU190">
        <f t="shared" si="4"/>
        <v>0</v>
      </c>
      <c r="AV190">
        <f t="shared" si="5"/>
        <v>-1200</v>
      </c>
    </row>
    <row r="191" spans="1:48" hidden="1" x14ac:dyDescent="0.25">
      <c r="A191">
        <v>189</v>
      </c>
      <c r="B191" t="s">
        <v>15</v>
      </c>
      <c r="C191">
        <v>147154</v>
      </c>
      <c r="D191" t="s">
        <v>143</v>
      </c>
      <c r="E191" s="1">
        <v>45422</v>
      </c>
      <c r="F191">
        <v>10296</v>
      </c>
      <c r="G191" t="s">
        <v>144</v>
      </c>
      <c r="H191">
        <v>19116.240000000002</v>
      </c>
      <c r="I191">
        <v>23002471</v>
      </c>
      <c r="J191">
        <v>181953</v>
      </c>
      <c r="K191">
        <v>1204</v>
      </c>
      <c r="L191" t="s">
        <v>23</v>
      </c>
      <c r="N191" t="s">
        <v>20</v>
      </c>
      <c r="O191" t="s">
        <v>6</v>
      </c>
      <c r="AU191">
        <f t="shared" si="4"/>
        <v>0</v>
      </c>
      <c r="AV191">
        <f t="shared" si="5"/>
        <v>-10296</v>
      </c>
    </row>
    <row r="192" spans="1:48" hidden="1" x14ac:dyDescent="0.25">
      <c r="A192">
        <v>190</v>
      </c>
      <c r="B192" t="s">
        <v>15</v>
      </c>
      <c r="C192">
        <v>147154</v>
      </c>
      <c r="D192" t="s">
        <v>143</v>
      </c>
      <c r="E192" s="1">
        <v>45422</v>
      </c>
      <c r="F192">
        <v>10296</v>
      </c>
      <c r="G192" t="s">
        <v>144</v>
      </c>
      <c r="H192">
        <v>19116.240000000002</v>
      </c>
      <c r="I192">
        <v>23002471</v>
      </c>
      <c r="J192">
        <v>181953</v>
      </c>
      <c r="K192">
        <v>1204</v>
      </c>
      <c r="L192" t="s">
        <v>23</v>
      </c>
      <c r="N192" t="s">
        <v>20</v>
      </c>
      <c r="O192" t="s">
        <v>6</v>
      </c>
      <c r="AU192">
        <f t="shared" si="4"/>
        <v>0</v>
      </c>
      <c r="AV192">
        <f t="shared" si="5"/>
        <v>-10296</v>
      </c>
    </row>
    <row r="193" spans="1:48" hidden="1" x14ac:dyDescent="0.25">
      <c r="A193">
        <v>191</v>
      </c>
      <c r="B193" t="s">
        <v>15</v>
      </c>
      <c r="C193">
        <v>147154</v>
      </c>
      <c r="D193" t="s">
        <v>145</v>
      </c>
      <c r="E193" s="1">
        <v>45422</v>
      </c>
      <c r="F193">
        <v>1609</v>
      </c>
      <c r="G193" t="s">
        <v>146</v>
      </c>
      <c r="H193">
        <v>3207.27</v>
      </c>
      <c r="I193">
        <v>23002472</v>
      </c>
      <c r="J193">
        <v>181954</v>
      </c>
      <c r="K193">
        <v>1204</v>
      </c>
      <c r="L193" t="s">
        <v>23</v>
      </c>
      <c r="N193" t="s">
        <v>20</v>
      </c>
      <c r="O193" t="s">
        <v>6</v>
      </c>
      <c r="AU193">
        <f t="shared" si="4"/>
        <v>0</v>
      </c>
      <c r="AV193">
        <f t="shared" si="5"/>
        <v>-1609</v>
      </c>
    </row>
    <row r="194" spans="1:48" hidden="1" x14ac:dyDescent="0.25">
      <c r="A194">
        <v>192</v>
      </c>
      <c r="B194" t="s">
        <v>15</v>
      </c>
      <c r="C194">
        <v>147154</v>
      </c>
      <c r="D194" t="s">
        <v>145</v>
      </c>
      <c r="E194" s="1">
        <v>45422</v>
      </c>
      <c r="F194">
        <v>1200</v>
      </c>
      <c r="G194" t="s">
        <v>146</v>
      </c>
      <c r="H194">
        <v>2392</v>
      </c>
      <c r="I194">
        <v>23002472</v>
      </c>
      <c r="J194">
        <v>181954</v>
      </c>
      <c r="K194">
        <v>1204</v>
      </c>
      <c r="L194" t="s">
        <v>23</v>
      </c>
      <c r="N194" t="s">
        <v>20</v>
      </c>
      <c r="O194" t="s">
        <v>6</v>
      </c>
      <c r="AU194">
        <f t="shared" si="4"/>
        <v>0</v>
      </c>
      <c r="AV194">
        <f t="shared" si="5"/>
        <v>-1200</v>
      </c>
    </row>
    <row r="195" spans="1:48" hidden="1" x14ac:dyDescent="0.25">
      <c r="A195">
        <v>193</v>
      </c>
      <c r="B195" t="s">
        <v>147</v>
      </c>
      <c r="C195" t="s">
        <v>148</v>
      </c>
      <c r="D195" t="s">
        <v>149</v>
      </c>
      <c r="E195" s="1">
        <v>45422</v>
      </c>
      <c r="F195">
        <v>500</v>
      </c>
      <c r="G195" t="s">
        <v>150</v>
      </c>
      <c r="H195">
        <v>3400</v>
      </c>
      <c r="I195">
        <v>24001054</v>
      </c>
      <c r="J195">
        <v>182318</v>
      </c>
      <c r="K195">
        <v>1201</v>
      </c>
      <c r="L195" t="s">
        <v>50</v>
      </c>
      <c r="N195" t="s">
        <v>20</v>
      </c>
      <c r="O195" t="s">
        <v>66</v>
      </c>
      <c r="AU195">
        <f t="shared" si="4"/>
        <v>0</v>
      </c>
      <c r="AV195">
        <f t="shared" si="5"/>
        <v>-500</v>
      </c>
    </row>
    <row r="196" spans="1:48" hidden="1" x14ac:dyDescent="0.25">
      <c r="A196">
        <v>194</v>
      </c>
      <c r="B196" t="s">
        <v>147</v>
      </c>
      <c r="C196" t="s">
        <v>148</v>
      </c>
      <c r="D196" t="s">
        <v>151</v>
      </c>
      <c r="E196" s="1">
        <v>45422</v>
      </c>
      <c r="F196">
        <v>870</v>
      </c>
      <c r="G196" t="s">
        <v>150</v>
      </c>
      <c r="H196">
        <v>5916</v>
      </c>
      <c r="I196">
        <v>24001049</v>
      </c>
      <c r="J196">
        <v>182538</v>
      </c>
      <c r="K196">
        <v>1201</v>
      </c>
      <c r="L196" t="s">
        <v>139</v>
      </c>
      <c r="N196" t="s">
        <v>20</v>
      </c>
      <c r="O196" t="s">
        <v>66</v>
      </c>
      <c r="AU196">
        <f t="shared" ref="AU196:AU259" si="6">SUM(P196:AT196)</f>
        <v>0</v>
      </c>
      <c r="AV196">
        <f t="shared" ref="AV196:AV259" si="7">AU196-F196</f>
        <v>-870</v>
      </c>
    </row>
    <row r="197" spans="1:48" hidden="1" x14ac:dyDescent="0.25">
      <c r="A197">
        <v>195</v>
      </c>
      <c r="B197" t="s">
        <v>147</v>
      </c>
      <c r="C197" t="s">
        <v>148</v>
      </c>
      <c r="D197" t="s">
        <v>152</v>
      </c>
      <c r="E197" s="1">
        <v>45422</v>
      </c>
      <c r="F197">
        <v>510</v>
      </c>
      <c r="G197" t="s">
        <v>150</v>
      </c>
      <c r="H197">
        <v>3468</v>
      </c>
      <c r="I197">
        <v>24001051</v>
      </c>
      <c r="J197">
        <v>182539</v>
      </c>
      <c r="K197">
        <v>1201</v>
      </c>
      <c r="L197" t="s">
        <v>139</v>
      </c>
      <c r="N197" t="s">
        <v>20</v>
      </c>
      <c r="O197" t="s">
        <v>66</v>
      </c>
      <c r="AU197">
        <f t="shared" si="6"/>
        <v>0</v>
      </c>
      <c r="AV197">
        <f t="shared" si="7"/>
        <v>-510</v>
      </c>
    </row>
    <row r="198" spans="1:48" hidden="1" x14ac:dyDescent="0.25">
      <c r="A198">
        <v>196</v>
      </c>
      <c r="B198" t="s">
        <v>147</v>
      </c>
      <c r="C198" t="s">
        <v>148</v>
      </c>
      <c r="D198" t="s">
        <v>153</v>
      </c>
      <c r="E198" s="1">
        <v>45422</v>
      </c>
      <c r="F198">
        <v>225</v>
      </c>
      <c r="G198" t="s">
        <v>150</v>
      </c>
      <c r="H198">
        <v>1530</v>
      </c>
      <c r="I198">
        <v>24001053</v>
      </c>
      <c r="J198">
        <v>182321</v>
      </c>
      <c r="K198">
        <v>1201</v>
      </c>
      <c r="L198" t="s">
        <v>50</v>
      </c>
      <c r="N198" t="s">
        <v>20</v>
      </c>
      <c r="O198" t="s">
        <v>66</v>
      </c>
      <c r="AU198">
        <f t="shared" si="6"/>
        <v>0</v>
      </c>
      <c r="AV198">
        <f t="shared" si="7"/>
        <v>-225</v>
      </c>
    </row>
    <row r="199" spans="1:48" hidden="1" x14ac:dyDescent="0.25">
      <c r="A199">
        <v>197</v>
      </c>
      <c r="B199" t="s">
        <v>147</v>
      </c>
      <c r="C199" t="s">
        <v>154</v>
      </c>
      <c r="D199" t="s">
        <v>155</v>
      </c>
      <c r="E199" s="1">
        <v>45422</v>
      </c>
      <c r="F199">
        <v>400</v>
      </c>
      <c r="G199" t="s">
        <v>156</v>
      </c>
      <c r="H199">
        <v>1720</v>
      </c>
      <c r="I199">
        <v>24001048</v>
      </c>
      <c r="J199">
        <v>182304</v>
      </c>
      <c r="K199">
        <v>1201</v>
      </c>
      <c r="L199" t="s">
        <v>129</v>
      </c>
      <c r="N199" t="s">
        <v>20</v>
      </c>
      <c r="O199" t="s">
        <v>66</v>
      </c>
      <c r="AU199">
        <f t="shared" si="6"/>
        <v>0</v>
      </c>
      <c r="AV199">
        <f t="shared" si="7"/>
        <v>-400</v>
      </c>
    </row>
    <row r="200" spans="1:48" hidden="1" x14ac:dyDescent="0.25">
      <c r="A200">
        <v>198</v>
      </c>
      <c r="B200" t="s">
        <v>15</v>
      </c>
      <c r="D200" t="s">
        <v>157</v>
      </c>
      <c r="E200" s="1">
        <v>45422</v>
      </c>
      <c r="F200">
        <v>4788</v>
      </c>
      <c r="G200" t="s">
        <v>158</v>
      </c>
      <c r="H200">
        <v>7868.28</v>
      </c>
      <c r="I200">
        <v>24001195</v>
      </c>
      <c r="J200">
        <v>182388</v>
      </c>
      <c r="K200">
        <v>1204</v>
      </c>
      <c r="L200" t="s">
        <v>18</v>
      </c>
      <c r="N200" t="s">
        <v>20</v>
      </c>
      <c r="O200" t="s">
        <v>6</v>
      </c>
      <c r="AU200">
        <f t="shared" si="6"/>
        <v>0</v>
      </c>
      <c r="AV200">
        <f t="shared" si="7"/>
        <v>-4788</v>
      </c>
    </row>
    <row r="201" spans="1:48" hidden="1" x14ac:dyDescent="0.25">
      <c r="A201">
        <v>199</v>
      </c>
      <c r="B201" t="s">
        <v>15</v>
      </c>
      <c r="D201" t="s">
        <v>157</v>
      </c>
      <c r="E201" s="1">
        <v>45422</v>
      </c>
      <c r="F201">
        <v>4788</v>
      </c>
      <c r="G201" t="s">
        <v>158</v>
      </c>
      <c r="H201">
        <v>7868.28</v>
      </c>
      <c r="I201">
        <v>24001195</v>
      </c>
      <c r="J201">
        <v>182388</v>
      </c>
      <c r="K201">
        <v>1204</v>
      </c>
      <c r="L201" t="s">
        <v>18</v>
      </c>
      <c r="N201" t="s">
        <v>20</v>
      </c>
      <c r="O201" t="s">
        <v>6</v>
      </c>
      <c r="AU201">
        <f t="shared" si="6"/>
        <v>0</v>
      </c>
      <c r="AV201">
        <f t="shared" si="7"/>
        <v>-4788</v>
      </c>
    </row>
    <row r="202" spans="1:48" hidden="1" x14ac:dyDescent="0.25">
      <c r="A202">
        <v>200</v>
      </c>
      <c r="B202" t="s">
        <v>15</v>
      </c>
      <c r="D202" t="s">
        <v>157</v>
      </c>
      <c r="E202" s="1">
        <v>45422</v>
      </c>
      <c r="F202">
        <v>4788</v>
      </c>
      <c r="G202" t="s">
        <v>158</v>
      </c>
      <c r="H202">
        <v>7868.28</v>
      </c>
      <c r="I202">
        <v>24001195</v>
      </c>
      <c r="J202">
        <v>182388</v>
      </c>
      <c r="K202">
        <v>1204</v>
      </c>
      <c r="L202" t="s">
        <v>18</v>
      </c>
      <c r="N202" t="s">
        <v>20</v>
      </c>
      <c r="O202" t="s">
        <v>6</v>
      </c>
      <c r="AU202">
        <f t="shared" si="6"/>
        <v>0</v>
      </c>
      <c r="AV202">
        <f t="shared" si="7"/>
        <v>-4788</v>
      </c>
    </row>
    <row r="203" spans="1:48" hidden="1" x14ac:dyDescent="0.25">
      <c r="A203">
        <v>201</v>
      </c>
      <c r="B203" t="s">
        <v>15</v>
      </c>
      <c r="D203" t="s">
        <v>157</v>
      </c>
      <c r="E203" s="1">
        <v>45422</v>
      </c>
      <c r="F203">
        <v>4788</v>
      </c>
      <c r="G203" t="s">
        <v>158</v>
      </c>
      <c r="H203">
        <v>7868.28</v>
      </c>
      <c r="I203">
        <v>24001195</v>
      </c>
      <c r="J203">
        <v>182388</v>
      </c>
      <c r="K203">
        <v>1204</v>
      </c>
      <c r="L203" t="s">
        <v>18</v>
      </c>
      <c r="N203" t="s">
        <v>20</v>
      </c>
      <c r="O203" t="s">
        <v>6</v>
      </c>
      <c r="AU203">
        <f t="shared" si="6"/>
        <v>0</v>
      </c>
      <c r="AV203">
        <f t="shared" si="7"/>
        <v>-4788</v>
      </c>
    </row>
    <row r="204" spans="1:48" hidden="1" x14ac:dyDescent="0.25">
      <c r="A204">
        <v>202</v>
      </c>
      <c r="B204" t="s">
        <v>15</v>
      </c>
      <c r="D204" t="s">
        <v>157</v>
      </c>
      <c r="E204" s="1">
        <v>45422</v>
      </c>
      <c r="F204">
        <v>4788</v>
      </c>
      <c r="G204" t="s">
        <v>158</v>
      </c>
      <c r="H204">
        <v>7868.28</v>
      </c>
      <c r="I204">
        <v>24001195</v>
      </c>
      <c r="J204">
        <v>182388</v>
      </c>
      <c r="K204">
        <v>1204</v>
      </c>
      <c r="L204" t="s">
        <v>18</v>
      </c>
      <c r="N204" t="s">
        <v>20</v>
      </c>
      <c r="O204" t="s">
        <v>6</v>
      </c>
      <c r="AU204">
        <f t="shared" si="6"/>
        <v>0</v>
      </c>
      <c r="AV204">
        <f t="shared" si="7"/>
        <v>-4788</v>
      </c>
    </row>
    <row r="205" spans="1:48" hidden="1" x14ac:dyDescent="0.25">
      <c r="A205">
        <v>203</v>
      </c>
      <c r="B205" t="s">
        <v>15</v>
      </c>
      <c r="D205" t="s">
        <v>157</v>
      </c>
      <c r="E205" s="1">
        <v>45422</v>
      </c>
      <c r="F205">
        <v>4788</v>
      </c>
      <c r="G205" t="s">
        <v>158</v>
      </c>
      <c r="H205">
        <v>7868.28</v>
      </c>
      <c r="I205">
        <v>24001195</v>
      </c>
      <c r="J205">
        <v>182388</v>
      </c>
      <c r="K205">
        <v>1204</v>
      </c>
      <c r="L205" t="s">
        <v>18</v>
      </c>
      <c r="N205" t="s">
        <v>20</v>
      </c>
      <c r="O205" t="s">
        <v>6</v>
      </c>
      <c r="AU205">
        <f t="shared" si="6"/>
        <v>0</v>
      </c>
      <c r="AV205">
        <f t="shared" si="7"/>
        <v>-4788</v>
      </c>
    </row>
    <row r="206" spans="1:48" hidden="1" x14ac:dyDescent="0.25">
      <c r="A206">
        <v>204</v>
      </c>
      <c r="B206" t="s">
        <v>15</v>
      </c>
      <c r="D206" t="s">
        <v>159</v>
      </c>
      <c r="E206" s="1">
        <v>45422</v>
      </c>
      <c r="F206">
        <v>6847</v>
      </c>
      <c r="G206" t="s">
        <v>158</v>
      </c>
      <c r="H206">
        <v>11251.9</v>
      </c>
      <c r="I206">
        <v>24001197</v>
      </c>
      <c r="J206">
        <v>182390</v>
      </c>
      <c r="K206">
        <v>1204</v>
      </c>
      <c r="L206" t="s">
        <v>23</v>
      </c>
      <c r="N206" t="s">
        <v>20</v>
      </c>
      <c r="O206" t="s">
        <v>6</v>
      </c>
      <c r="AU206">
        <f t="shared" si="6"/>
        <v>0</v>
      </c>
      <c r="AV206">
        <f t="shared" si="7"/>
        <v>-6847</v>
      </c>
    </row>
    <row r="207" spans="1:48" hidden="1" x14ac:dyDescent="0.25">
      <c r="A207">
        <v>205</v>
      </c>
      <c r="B207" t="s">
        <v>15</v>
      </c>
      <c r="D207" t="s">
        <v>159</v>
      </c>
      <c r="E207" s="1">
        <v>45422</v>
      </c>
      <c r="F207">
        <v>6847</v>
      </c>
      <c r="G207" t="s">
        <v>158</v>
      </c>
      <c r="H207">
        <v>11251.9</v>
      </c>
      <c r="I207">
        <v>24001197</v>
      </c>
      <c r="J207">
        <v>182390</v>
      </c>
      <c r="K207">
        <v>1204</v>
      </c>
      <c r="L207" t="s">
        <v>23</v>
      </c>
      <c r="N207" t="s">
        <v>20</v>
      </c>
      <c r="O207" t="s">
        <v>6</v>
      </c>
      <c r="AU207">
        <f t="shared" si="6"/>
        <v>0</v>
      </c>
      <c r="AV207">
        <f t="shared" si="7"/>
        <v>-6847</v>
      </c>
    </row>
    <row r="208" spans="1:48" hidden="1" x14ac:dyDescent="0.25">
      <c r="A208">
        <v>206</v>
      </c>
      <c r="B208" t="s">
        <v>15</v>
      </c>
      <c r="D208" t="s">
        <v>159</v>
      </c>
      <c r="E208" s="1">
        <v>45422</v>
      </c>
      <c r="F208">
        <v>6847</v>
      </c>
      <c r="G208" t="s">
        <v>158</v>
      </c>
      <c r="H208">
        <v>11251.9</v>
      </c>
      <c r="I208">
        <v>24001197</v>
      </c>
      <c r="J208">
        <v>182390</v>
      </c>
      <c r="K208">
        <v>1204</v>
      </c>
      <c r="L208" t="s">
        <v>23</v>
      </c>
      <c r="N208" t="s">
        <v>20</v>
      </c>
      <c r="O208" t="s">
        <v>6</v>
      </c>
      <c r="AU208">
        <f t="shared" si="6"/>
        <v>0</v>
      </c>
      <c r="AV208">
        <f t="shared" si="7"/>
        <v>-6847</v>
      </c>
    </row>
    <row r="209" spans="1:48" hidden="1" x14ac:dyDescent="0.25">
      <c r="A209">
        <v>207</v>
      </c>
      <c r="B209" t="s">
        <v>15</v>
      </c>
      <c r="D209" t="s">
        <v>159</v>
      </c>
      <c r="E209" s="1">
        <v>45422</v>
      </c>
      <c r="F209">
        <v>6847</v>
      </c>
      <c r="G209" t="s">
        <v>158</v>
      </c>
      <c r="H209">
        <v>11251.9</v>
      </c>
      <c r="I209">
        <v>24001197</v>
      </c>
      <c r="J209">
        <v>182390</v>
      </c>
      <c r="K209">
        <v>1204</v>
      </c>
      <c r="L209" t="s">
        <v>23</v>
      </c>
      <c r="N209" t="s">
        <v>20</v>
      </c>
      <c r="O209" t="s">
        <v>6</v>
      </c>
      <c r="AU209">
        <f t="shared" si="6"/>
        <v>0</v>
      </c>
      <c r="AV209">
        <f t="shared" si="7"/>
        <v>-6847</v>
      </c>
    </row>
    <row r="210" spans="1:48" hidden="1" x14ac:dyDescent="0.25">
      <c r="A210">
        <v>208</v>
      </c>
      <c r="B210" t="s">
        <v>15</v>
      </c>
      <c r="D210" t="s">
        <v>160</v>
      </c>
      <c r="E210" s="1">
        <v>45422</v>
      </c>
      <c r="F210">
        <v>459</v>
      </c>
      <c r="G210" t="s">
        <v>161</v>
      </c>
      <c r="H210">
        <v>807.84</v>
      </c>
      <c r="I210">
        <v>24001198</v>
      </c>
      <c r="J210">
        <v>182391</v>
      </c>
      <c r="K210">
        <v>1204</v>
      </c>
      <c r="L210" t="s">
        <v>23</v>
      </c>
      <c r="N210" t="s">
        <v>20</v>
      </c>
      <c r="O210" t="s">
        <v>6</v>
      </c>
      <c r="AU210">
        <f t="shared" si="6"/>
        <v>0</v>
      </c>
      <c r="AV210">
        <f t="shared" si="7"/>
        <v>-459</v>
      </c>
    </row>
    <row r="211" spans="1:48" hidden="1" x14ac:dyDescent="0.25">
      <c r="A211">
        <v>209</v>
      </c>
      <c r="B211" t="s">
        <v>15</v>
      </c>
      <c r="D211" t="s">
        <v>160</v>
      </c>
      <c r="E211" s="1">
        <v>45422</v>
      </c>
      <c r="F211">
        <v>459</v>
      </c>
      <c r="G211" t="s">
        <v>161</v>
      </c>
      <c r="H211">
        <v>807.84</v>
      </c>
      <c r="I211">
        <v>24001198</v>
      </c>
      <c r="J211">
        <v>182391</v>
      </c>
      <c r="K211">
        <v>1204</v>
      </c>
      <c r="L211" t="s">
        <v>23</v>
      </c>
      <c r="N211" t="s">
        <v>20</v>
      </c>
      <c r="O211" t="s">
        <v>6</v>
      </c>
      <c r="AU211">
        <f t="shared" si="6"/>
        <v>0</v>
      </c>
      <c r="AV211">
        <f t="shared" si="7"/>
        <v>-459</v>
      </c>
    </row>
    <row r="212" spans="1:48" hidden="1" x14ac:dyDescent="0.25">
      <c r="A212">
        <v>210</v>
      </c>
      <c r="B212" t="s">
        <v>15</v>
      </c>
      <c r="D212" t="s">
        <v>160</v>
      </c>
      <c r="E212" s="1">
        <v>45422</v>
      </c>
      <c r="F212">
        <v>459</v>
      </c>
      <c r="G212" t="s">
        <v>161</v>
      </c>
      <c r="H212">
        <v>807.84</v>
      </c>
      <c r="I212">
        <v>24001198</v>
      </c>
      <c r="J212">
        <v>182391</v>
      </c>
      <c r="K212">
        <v>1204</v>
      </c>
      <c r="L212" t="s">
        <v>23</v>
      </c>
      <c r="N212" t="s">
        <v>20</v>
      </c>
      <c r="O212" t="s">
        <v>6</v>
      </c>
      <c r="AU212">
        <f t="shared" si="6"/>
        <v>0</v>
      </c>
      <c r="AV212">
        <f t="shared" si="7"/>
        <v>-459</v>
      </c>
    </row>
    <row r="213" spans="1:48" hidden="1" x14ac:dyDescent="0.25">
      <c r="A213">
        <v>211</v>
      </c>
      <c r="B213" t="s">
        <v>15</v>
      </c>
      <c r="D213" t="s">
        <v>160</v>
      </c>
      <c r="E213" s="1">
        <v>45422</v>
      </c>
      <c r="F213">
        <v>459</v>
      </c>
      <c r="G213" t="s">
        <v>161</v>
      </c>
      <c r="H213">
        <v>807.84</v>
      </c>
      <c r="I213">
        <v>24001198</v>
      </c>
      <c r="J213">
        <v>182391</v>
      </c>
      <c r="K213">
        <v>1204</v>
      </c>
      <c r="L213" t="s">
        <v>23</v>
      </c>
      <c r="N213" t="s">
        <v>20</v>
      </c>
      <c r="O213" t="s">
        <v>6</v>
      </c>
      <c r="AU213">
        <f t="shared" si="6"/>
        <v>0</v>
      </c>
      <c r="AV213">
        <f t="shared" si="7"/>
        <v>-459</v>
      </c>
    </row>
    <row r="214" spans="1:48" hidden="1" x14ac:dyDescent="0.25">
      <c r="A214">
        <v>212</v>
      </c>
      <c r="B214" t="s">
        <v>147</v>
      </c>
      <c r="C214" t="s">
        <v>154</v>
      </c>
      <c r="D214" t="s">
        <v>155</v>
      </c>
      <c r="E214" s="1">
        <v>45422</v>
      </c>
      <c r="F214">
        <v>800</v>
      </c>
      <c r="G214" t="s">
        <v>156</v>
      </c>
      <c r="H214">
        <v>3440</v>
      </c>
      <c r="I214">
        <v>24001048</v>
      </c>
      <c r="J214">
        <v>182304</v>
      </c>
      <c r="K214">
        <v>1201</v>
      </c>
      <c r="L214" t="s">
        <v>129</v>
      </c>
      <c r="N214" t="s">
        <v>20</v>
      </c>
      <c r="O214" t="s">
        <v>66</v>
      </c>
      <c r="AU214">
        <f t="shared" si="6"/>
        <v>0</v>
      </c>
      <c r="AV214">
        <f t="shared" si="7"/>
        <v>-800</v>
      </c>
    </row>
    <row r="215" spans="1:48" hidden="1" x14ac:dyDescent="0.25">
      <c r="A215">
        <v>213</v>
      </c>
      <c r="B215" t="s">
        <v>15</v>
      </c>
      <c r="C215" t="s">
        <v>162</v>
      </c>
      <c r="D215" t="s">
        <v>163</v>
      </c>
      <c r="E215" s="1">
        <v>45422</v>
      </c>
      <c r="F215">
        <v>810</v>
      </c>
      <c r="G215" t="s">
        <v>164</v>
      </c>
      <c r="H215">
        <v>1560.6</v>
      </c>
      <c r="I215">
        <v>24001167</v>
      </c>
      <c r="J215">
        <v>182432</v>
      </c>
      <c r="K215">
        <v>1204</v>
      </c>
      <c r="L215" t="s">
        <v>23</v>
      </c>
      <c r="N215" t="s">
        <v>20</v>
      </c>
      <c r="O215" t="s">
        <v>6</v>
      </c>
      <c r="AU215">
        <f t="shared" si="6"/>
        <v>0</v>
      </c>
      <c r="AV215">
        <f t="shared" si="7"/>
        <v>-810</v>
      </c>
    </row>
    <row r="216" spans="1:48" hidden="1" x14ac:dyDescent="0.25">
      <c r="A216">
        <v>214</v>
      </c>
      <c r="B216" t="s">
        <v>15</v>
      </c>
      <c r="C216" t="s">
        <v>162</v>
      </c>
      <c r="D216" t="s">
        <v>163</v>
      </c>
      <c r="E216" s="1">
        <v>45422</v>
      </c>
      <c r="F216">
        <v>810</v>
      </c>
      <c r="G216" t="s">
        <v>164</v>
      </c>
      <c r="H216">
        <v>1560.6</v>
      </c>
      <c r="I216">
        <v>24001167</v>
      </c>
      <c r="J216">
        <v>182432</v>
      </c>
      <c r="K216">
        <v>1204</v>
      </c>
      <c r="L216" t="s">
        <v>23</v>
      </c>
      <c r="N216" t="s">
        <v>20</v>
      </c>
      <c r="O216" t="s">
        <v>6</v>
      </c>
      <c r="AU216">
        <f t="shared" si="6"/>
        <v>0</v>
      </c>
      <c r="AV216">
        <f t="shared" si="7"/>
        <v>-810</v>
      </c>
    </row>
    <row r="217" spans="1:48" hidden="1" x14ac:dyDescent="0.25">
      <c r="A217">
        <v>215</v>
      </c>
      <c r="B217" t="s">
        <v>15</v>
      </c>
      <c r="C217" t="s">
        <v>165</v>
      </c>
      <c r="D217" t="s">
        <v>166</v>
      </c>
      <c r="E217" s="1">
        <v>45422</v>
      </c>
      <c r="F217">
        <v>2124</v>
      </c>
      <c r="G217" t="s">
        <v>31</v>
      </c>
      <c r="H217">
        <v>2931.12</v>
      </c>
      <c r="I217">
        <v>24001187</v>
      </c>
      <c r="J217">
        <v>182439</v>
      </c>
      <c r="K217">
        <v>1204</v>
      </c>
      <c r="L217" t="s">
        <v>23</v>
      </c>
      <c r="N217" t="s">
        <v>20</v>
      </c>
      <c r="O217" t="s">
        <v>6</v>
      </c>
      <c r="AU217">
        <f t="shared" si="6"/>
        <v>0</v>
      </c>
      <c r="AV217">
        <f t="shared" si="7"/>
        <v>-2124</v>
      </c>
    </row>
    <row r="218" spans="1:48" hidden="1" x14ac:dyDescent="0.25">
      <c r="A218">
        <v>216</v>
      </c>
      <c r="B218" t="s">
        <v>15</v>
      </c>
      <c r="C218" t="s">
        <v>165</v>
      </c>
      <c r="D218" t="s">
        <v>166</v>
      </c>
      <c r="E218" s="1">
        <v>45422</v>
      </c>
      <c r="F218">
        <v>2124</v>
      </c>
      <c r="G218" t="s">
        <v>31</v>
      </c>
      <c r="H218">
        <v>2931.12</v>
      </c>
      <c r="I218">
        <v>24001187</v>
      </c>
      <c r="J218">
        <v>182439</v>
      </c>
      <c r="K218">
        <v>1204</v>
      </c>
      <c r="L218" t="s">
        <v>23</v>
      </c>
      <c r="N218" t="s">
        <v>20</v>
      </c>
      <c r="O218" t="s">
        <v>6</v>
      </c>
      <c r="AU218">
        <f t="shared" si="6"/>
        <v>0</v>
      </c>
      <c r="AV218">
        <f t="shared" si="7"/>
        <v>-2124</v>
      </c>
    </row>
    <row r="219" spans="1:48" hidden="1" x14ac:dyDescent="0.25">
      <c r="A219">
        <v>217</v>
      </c>
      <c r="B219" t="s">
        <v>15</v>
      </c>
      <c r="C219" t="s">
        <v>165</v>
      </c>
      <c r="D219" t="s">
        <v>166</v>
      </c>
      <c r="E219" s="1">
        <v>45422</v>
      </c>
      <c r="F219">
        <v>2124</v>
      </c>
      <c r="G219" t="s">
        <v>31</v>
      </c>
      <c r="H219">
        <v>2931.12</v>
      </c>
      <c r="I219">
        <v>24001187</v>
      </c>
      <c r="J219">
        <v>182439</v>
      </c>
      <c r="K219">
        <v>1204</v>
      </c>
      <c r="L219" t="s">
        <v>23</v>
      </c>
      <c r="N219" t="s">
        <v>20</v>
      </c>
      <c r="O219" t="s">
        <v>6</v>
      </c>
      <c r="AU219">
        <f t="shared" si="6"/>
        <v>0</v>
      </c>
      <c r="AV219">
        <f t="shared" si="7"/>
        <v>-2124</v>
      </c>
    </row>
    <row r="220" spans="1:48" hidden="1" x14ac:dyDescent="0.25">
      <c r="A220">
        <v>218</v>
      </c>
      <c r="B220" t="s">
        <v>15</v>
      </c>
      <c r="C220" t="s">
        <v>165</v>
      </c>
      <c r="D220" t="s">
        <v>166</v>
      </c>
      <c r="E220" s="1">
        <v>45422</v>
      </c>
      <c r="F220">
        <v>2124</v>
      </c>
      <c r="G220" t="s">
        <v>31</v>
      </c>
      <c r="H220">
        <v>2931.12</v>
      </c>
      <c r="I220">
        <v>24001187</v>
      </c>
      <c r="J220">
        <v>182439</v>
      </c>
      <c r="K220">
        <v>1204</v>
      </c>
      <c r="L220" t="s">
        <v>23</v>
      </c>
      <c r="N220" t="s">
        <v>20</v>
      </c>
      <c r="O220" t="s">
        <v>6</v>
      </c>
      <c r="AU220">
        <f t="shared" si="6"/>
        <v>0</v>
      </c>
      <c r="AV220">
        <f t="shared" si="7"/>
        <v>-2124</v>
      </c>
    </row>
    <row r="221" spans="1:48" hidden="1" x14ac:dyDescent="0.25">
      <c r="A221">
        <v>219</v>
      </c>
      <c r="B221" t="s">
        <v>15</v>
      </c>
      <c r="C221" t="s">
        <v>167</v>
      </c>
      <c r="D221" t="s">
        <v>168</v>
      </c>
      <c r="E221" s="1">
        <v>45422</v>
      </c>
      <c r="F221">
        <v>1800</v>
      </c>
      <c r="G221" t="s">
        <v>169</v>
      </c>
      <c r="H221">
        <v>6696</v>
      </c>
      <c r="I221">
        <v>24001147</v>
      </c>
      <c r="J221">
        <v>182456</v>
      </c>
      <c r="K221">
        <v>1204</v>
      </c>
      <c r="L221" t="s">
        <v>50</v>
      </c>
      <c r="N221" t="s">
        <v>20</v>
      </c>
      <c r="O221" t="s">
        <v>6</v>
      </c>
      <c r="AU221">
        <f t="shared" si="6"/>
        <v>0</v>
      </c>
      <c r="AV221">
        <f t="shared" si="7"/>
        <v>-1800</v>
      </c>
    </row>
    <row r="222" spans="1:48" hidden="1" x14ac:dyDescent="0.25">
      <c r="A222">
        <v>220</v>
      </c>
      <c r="B222" t="s">
        <v>15</v>
      </c>
      <c r="C222" t="s">
        <v>167</v>
      </c>
      <c r="D222" t="s">
        <v>170</v>
      </c>
      <c r="E222" s="1">
        <v>45422</v>
      </c>
      <c r="F222">
        <v>1224</v>
      </c>
      <c r="G222" t="s">
        <v>171</v>
      </c>
      <c r="H222">
        <v>3922.92</v>
      </c>
      <c r="I222">
        <v>24001149</v>
      </c>
      <c r="J222">
        <v>182461</v>
      </c>
      <c r="K222">
        <v>1204</v>
      </c>
      <c r="L222" t="s">
        <v>50</v>
      </c>
      <c r="N222" t="s">
        <v>20</v>
      </c>
      <c r="O222" t="s">
        <v>6</v>
      </c>
      <c r="AU222">
        <f t="shared" si="6"/>
        <v>0</v>
      </c>
      <c r="AV222">
        <f t="shared" si="7"/>
        <v>-1224</v>
      </c>
    </row>
    <row r="223" spans="1:48" hidden="1" x14ac:dyDescent="0.25">
      <c r="A223">
        <v>221</v>
      </c>
      <c r="B223" t="s">
        <v>15</v>
      </c>
      <c r="C223" t="s">
        <v>167</v>
      </c>
      <c r="D223" t="s">
        <v>172</v>
      </c>
      <c r="E223" s="1">
        <v>45422</v>
      </c>
      <c r="F223">
        <v>2160</v>
      </c>
      <c r="G223" t="s">
        <v>171</v>
      </c>
      <c r="H223">
        <v>6922.8</v>
      </c>
      <c r="I223">
        <v>24001148</v>
      </c>
      <c r="J223">
        <v>182459</v>
      </c>
      <c r="K223">
        <v>1204</v>
      </c>
      <c r="L223" t="s">
        <v>50</v>
      </c>
      <c r="N223" t="s">
        <v>20</v>
      </c>
      <c r="O223" t="s">
        <v>6</v>
      </c>
      <c r="AU223">
        <f t="shared" si="6"/>
        <v>0</v>
      </c>
      <c r="AV223">
        <f t="shared" si="7"/>
        <v>-2160</v>
      </c>
    </row>
    <row r="224" spans="1:48" hidden="1" x14ac:dyDescent="0.25">
      <c r="A224">
        <v>222</v>
      </c>
      <c r="B224" t="s">
        <v>15</v>
      </c>
      <c r="C224" t="s">
        <v>162</v>
      </c>
      <c r="D224" t="s">
        <v>173</v>
      </c>
      <c r="E224" s="1">
        <v>45422</v>
      </c>
      <c r="F224">
        <v>4968</v>
      </c>
      <c r="G224" t="s">
        <v>46</v>
      </c>
      <c r="H224">
        <v>10002.24</v>
      </c>
      <c r="I224">
        <v>24001122</v>
      </c>
      <c r="J224">
        <v>182401</v>
      </c>
      <c r="K224">
        <v>1204</v>
      </c>
      <c r="L224" t="s">
        <v>50</v>
      </c>
      <c r="N224" t="s">
        <v>20</v>
      </c>
      <c r="O224" t="s">
        <v>6</v>
      </c>
      <c r="AU224">
        <f t="shared" si="6"/>
        <v>0</v>
      </c>
      <c r="AV224">
        <f t="shared" si="7"/>
        <v>-4968</v>
      </c>
    </row>
    <row r="225" spans="1:48" hidden="1" x14ac:dyDescent="0.25">
      <c r="A225">
        <v>223</v>
      </c>
      <c r="B225" t="s">
        <v>15</v>
      </c>
      <c r="C225" t="s">
        <v>162</v>
      </c>
      <c r="D225" t="s">
        <v>173</v>
      </c>
      <c r="E225" s="1">
        <v>45422</v>
      </c>
      <c r="F225">
        <v>4968</v>
      </c>
      <c r="G225" t="s">
        <v>46</v>
      </c>
      <c r="H225">
        <v>10002.24</v>
      </c>
      <c r="I225">
        <v>24001122</v>
      </c>
      <c r="J225">
        <v>182401</v>
      </c>
      <c r="K225">
        <v>1204</v>
      </c>
      <c r="L225" t="s">
        <v>50</v>
      </c>
      <c r="N225" t="s">
        <v>20</v>
      </c>
      <c r="O225" t="s">
        <v>6</v>
      </c>
      <c r="AU225">
        <f t="shared" si="6"/>
        <v>0</v>
      </c>
      <c r="AV225">
        <f t="shared" si="7"/>
        <v>-4968</v>
      </c>
    </row>
    <row r="226" spans="1:48" hidden="1" x14ac:dyDescent="0.25">
      <c r="A226">
        <v>224</v>
      </c>
      <c r="B226" t="s">
        <v>15</v>
      </c>
      <c r="C226" t="s">
        <v>162</v>
      </c>
      <c r="D226" t="s">
        <v>174</v>
      </c>
      <c r="E226" s="1">
        <v>45422</v>
      </c>
      <c r="F226">
        <v>540</v>
      </c>
      <c r="G226" t="s">
        <v>175</v>
      </c>
      <c r="H226">
        <v>1168.2</v>
      </c>
      <c r="I226">
        <v>24001123</v>
      </c>
      <c r="J226">
        <v>182402</v>
      </c>
      <c r="K226">
        <v>1204</v>
      </c>
      <c r="L226" t="s">
        <v>50</v>
      </c>
      <c r="N226" t="s">
        <v>20</v>
      </c>
      <c r="O226" t="s">
        <v>6</v>
      </c>
      <c r="AU226">
        <f t="shared" si="6"/>
        <v>0</v>
      </c>
      <c r="AV226">
        <f t="shared" si="7"/>
        <v>-540</v>
      </c>
    </row>
    <row r="227" spans="1:48" hidden="1" x14ac:dyDescent="0.25">
      <c r="A227">
        <v>225</v>
      </c>
      <c r="B227" t="s">
        <v>15</v>
      </c>
      <c r="C227" t="s">
        <v>162</v>
      </c>
      <c r="D227" t="s">
        <v>174</v>
      </c>
      <c r="E227" s="1">
        <v>45422</v>
      </c>
      <c r="F227">
        <v>540</v>
      </c>
      <c r="G227" t="s">
        <v>175</v>
      </c>
      <c r="H227">
        <v>1168.2</v>
      </c>
      <c r="I227">
        <v>24001123</v>
      </c>
      <c r="J227">
        <v>182402</v>
      </c>
      <c r="K227">
        <v>1204</v>
      </c>
      <c r="L227" t="s">
        <v>50</v>
      </c>
      <c r="N227" t="s">
        <v>20</v>
      </c>
      <c r="O227" t="s">
        <v>6</v>
      </c>
      <c r="AU227">
        <f t="shared" si="6"/>
        <v>0</v>
      </c>
      <c r="AV227">
        <f t="shared" si="7"/>
        <v>-540</v>
      </c>
    </row>
    <row r="228" spans="1:48" hidden="1" x14ac:dyDescent="0.25">
      <c r="A228">
        <v>226</v>
      </c>
      <c r="B228" t="s">
        <v>15</v>
      </c>
      <c r="C228" t="s">
        <v>162</v>
      </c>
      <c r="D228" t="s">
        <v>176</v>
      </c>
      <c r="E228" s="1">
        <v>45422</v>
      </c>
      <c r="F228">
        <v>2808</v>
      </c>
      <c r="G228" t="s">
        <v>46</v>
      </c>
      <c r="H228">
        <v>5653.44</v>
      </c>
      <c r="I228">
        <v>24001124</v>
      </c>
      <c r="J228">
        <v>182403</v>
      </c>
      <c r="K228">
        <v>1204</v>
      </c>
      <c r="L228" t="s">
        <v>50</v>
      </c>
      <c r="N228" t="s">
        <v>20</v>
      </c>
      <c r="O228" t="s">
        <v>6</v>
      </c>
      <c r="AU228">
        <f t="shared" si="6"/>
        <v>0</v>
      </c>
      <c r="AV228">
        <f t="shared" si="7"/>
        <v>-2808</v>
      </c>
    </row>
    <row r="229" spans="1:48" hidden="1" x14ac:dyDescent="0.25">
      <c r="A229">
        <v>227</v>
      </c>
      <c r="B229" t="s">
        <v>15</v>
      </c>
      <c r="C229" t="s">
        <v>162</v>
      </c>
      <c r="D229" t="s">
        <v>176</v>
      </c>
      <c r="E229" s="1">
        <v>45422</v>
      </c>
      <c r="F229">
        <v>2808</v>
      </c>
      <c r="G229" t="s">
        <v>46</v>
      </c>
      <c r="H229">
        <v>5653.44</v>
      </c>
      <c r="I229">
        <v>24001124</v>
      </c>
      <c r="J229">
        <v>182403</v>
      </c>
      <c r="K229">
        <v>1204</v>
      </c>
      <c r="L229" t="s">
        <v>50</v>
      </c>
      <c r="N229" t="s">
        <v>20</v>
      </c>
      <c r="O229" t="s">
        <v>6</v>
      </c>
      <c r="AU229">
        <f t="shared" si="6"/>
        <v>0</v>
      </c>
      <c r="AV229">
        <f t="shared" si="7"/>
        <v>-2808</v>
      </c>
    </row>
    <row r="230" spans="1:48" hidden="1" x14ac:dyDescent="0.25">
      <c r="A230">
        <v>228</v>
      </c>
      <c r="B230" t="s">
        <v>15</v>
      </c>
      <c r="C230" t="s">
        <v>162</v>
      </c>
      <c r="D230" t="s">
        <v>177</v>
      </c>
      <c r="E230" s="1">
        <v>45422</v>
      </c>
      <c r="F230">
        <v>594</v>
      </c>
      <c r="G230" t="s">
        <v>175</v>
      </c>
      <c r="H230">
        <v>1285.02</v>
      </c>
      <c r="I230">
        <v>24001125</v>
      </c>
      <c r="J230">
        <v>182404</v>
      </c>
      <c r="K230">
        <v>1204</v>
      </c>
      <c r="L230" t="s">
        <v>50</v>
      </c>
      <c r="N230" t="s">
        <v>20</v>
      </c>
      <c r="O230" t="s">
        <v>6</v>
      </c>
      <c r="AU230">
        <f t="shared" si="6"/>
        <v>0</v>
      </c>
      <c r="AV230">
        <f t="shared" si="7"/>
        <v>-594</v>
      </c>
    </row>
    <row r="231" spans="1:48" hidden="1" x14ac:dyDescent="0.25">
      <c r="A231">
        <v>229</v>
      </c>
      <c r="B231" t="s">
        <v>15</v>
      </c>
      <c r="C231" t="s">
        <v>162</v>
      </c>
      <c r="D231" t="s">
        <v>177</v>
      </c>
      <c r="E231" s="1">
        <v>45422</v>
      </c>
      <c r="F231">
        <v>594</v>
      </c>
      <c r="G231" t="s">
        <v>175</v>
      </c>
      <c r="H231">
        <v>1285.02</v>
      </c>
      <c r="I231">
        <v>24001125</v>
      </c>
      <c r="J231">
        <v>182404</v>
      </c>
      <c r="K231">
        <v>1204</v>
      </c>
      <c r="L231" t="s">
        <v>50</v>
      </c>
      <c r="N231" t="s">
        <v>20</v>
      </c>
      <c r="O231" t="s">
        <v>6</v>
      </c>
      <c r="AU231">
        <f t="shared" si="6"/>
        <v>0</v>
      </c>
      <c r="AV231">
        <f t="shared" si="7"/>
        <v>-594</v>
      </c>
    </row>
    <row r="232" spans="1:48" hidden="1" x14ac:dyDescent="0.25">
      <c r="A232">
        <v>230</v>
      </c>
      <c r="B232" t="s">
        <v>147</v>
      </c>
      <c r="C232" t="s">
        <v>178</v>
      </c>
      <c r="D232" t="s">
        <v>179</v>
      </c>
      <c r="E232" s="1">
        <v>45422</v>
      </c>
      <c r="F232">
        <v>850</v>
      </c>
      <c r="G232" t="s">
        <v>180</v>
      </c>
      <c r="H232">
        <v>5737.5</v>
      </c>
      <c r="I232">
        <v>24001052</v>
      </c>
      <c r="J232">
        <v>182322</v>
      </c>
      <c r="K232">
        <v>1201</v>
      </c>
      <c r="L232" t="s">
        <v>139</v>
      </c>
      <c r="N232" t="s">
        <v>20</v>
      </c>
      <c r="O232" t="s">
        <v>66</v>
      </c>
      <c r="AU232">
        <f t="shared" si="6"/>
        <v>0</v>
      </c>
      <c r="AV232">
        <f t="shared" si="7"/>
        <v>-850</v>
      </c>
    </row>
    <row r="233" spans="1:48" hidden="1" x14ac:dyDescent="0.25">
      <c r="A233">
        <v>231</v>
      </c>
      <c r="B233" t="s">
        <v>147</v>
      </c>
      <c r="C233" t="s">
        <v>178</v>
      </c>
      <c r="D233" t="s">
        <v>181</v>
      </c>
      <c r="E233" s="1">
        <v>45422</v>
      </c>
      <c r="F233">
        <v>640</v>
      </c>
      <c r="G233" t="s">
        <v>180</v>
      </c>
      <c r="H233">
        <v>4320</v>
      </c>
      <c r="I233">
        <v>24001050</v>
      </c>
      <c r="J233">
        <v>182323</v>
      </c>
      <c r="K233">
        <v>1201</v>
      </c>
      <c r="L233" t="s">
        <v>139</v>
      </c>
      <c r="N233" t="s">
        <v>20</v>
      </c>
      <c r="O233" t="s">
        <v>66</v>
      </c>
      <c r="AU233">
        <f t="shared" si="6"/>
        <v>0</v>
      </c>
      <c r="AV233">
        <f t="shared" si="7"/>
        <v>-640</v>
      </c>
    </row>
    <row r="234" spans="1:48" hidden="1" x14ac:dyDescent="0.25">
      <c r="A234">
        <v>232</v>
      </c>
      <c r="B234" t="s">
        <v>182</v>
      </c>
      <c r="C234">
        <v>24085</v>
      </c>
      <c r="D234" t="s">
        <v>183</v>
      </c>
      <c r="E234" s="1">
        <v>45422</v>
      </c>
      <c r="F234">
        <v>50</v>
      </c>
      <c r="G234" t="s">
        <v>184</v>
      </c>
      <c r="H234">
        <v>5101.5</v>
      </c>
      <c r="I234">
        <v>24001226</v>
      </c>
      <c r="J234">
        <v>182523</v>
      </c>
      <c r="K234">
        <v>1204</v>
      </c>
      <c r="L234" t="s">
        <v>65</v>
      </c>
      <c r="N234" t="s">
        <v>20</v>
      </c>
      <c r="O234" t="s">
        <v>6</v>
      </c>
      <c r="AU234">
        <f t="shared" si="6"/>
        <v>0</v>
      </c>
      <c r="AV234">
        <f t="shared" si="7"/>
        <v>-50</v>
      </c>
    </row>
    <row r="235" spans="1:48" hidden="1" x14ac:dyDescent="0.25">
      <c r="A235">
        <v>233</v>
      </c>
      <c r="B235" t="s">
        <v>15</v>
      </c>
      <c r="C235" t="s">
        <v>162</v>
      </c>
      <c r="D235" t="s">
        <v>185</v>
      </c>
      <c r="E235" s="1">
        <v>45422</v>
      </c>
      <c r="F235">
        <v>11556</v>
      </c>
      <c r="G235" t="s">
        <v>46</v>
      </c>
      <c r="H235">
        <v>23266.080000000002</v>
      </c>
      <c r="I235">
        <v>24001120</v>
      </c>
      <c r="J235">
        <v>182399</v>
      </c>
      <c r="K235">
        <v>1204</v>
      </c>
      <c r="L235" t="s">
        <v>50</v>
      </c>
      <c r="N235" t="s">
        <v>20</v>
      </c>
      <c r="O235" t="s">
        <v>6</v>
      </c>
      <c r="AU235">
        <f t="shared" si="6"/>
        <v>0</v>
      </c>
      <c r="AV235">
        <f t="shared" si="7"/>
        <v>-11556</v>
      </c>
    </row>
    <row r="236" spans="1:48" hidden="1" x14ac:dyDescent="0.25">
      <c r="A236">
        <v>234</v>
      </c>
      <c r="B236" t="s">
        <v>15</v>
      </c>
      <c r="C236" t="s">
        <v>162</v>
      </c>
      <c r="D236" t="s">
        <v>185</v>
      </c>
      <c r="E236" s="1">
        <v>45422</v>
      </c>
      <c r="F236">
        <v>11556</v>
      </c>
      <c r="G236" t="s">
        <v>46</v>
      </c>
      <c r="H236">
        <v>23266.080000000002</v>
      </c>
      <c r="I236">
        <v>24001120</v>
      </c>
      <c r="J236">
        <v>182399</v>
      </c>
      <c r="K236">
        <v>1204</v>
      </c>
      <c r="L236" t="s">
        <v>50</v>
      </c>
      <c r="N236" t="s">
        <v>20</v>
      </c>
      <c r="O236" t="s">
        <v>6</v>
      </c>
      <c r="AU236">
        <f t="shared" si="6"/>
        <v>0</v>
      </c>
      <c r="AV236">
        <f t="shared" si="7"/>
        <v>-11556</v>
      </c>
    </row>
    <row r="237" spans="1:48" hidden="1" x14ac:dyDescent="0.25">
      <c r="A237">
        <v>235</v>
      </c>
      <c r="B237" t="s">
        <v>15</v>
      </c>
      <c r="C237" t="s">
        <v>162</v>
      </c>
      <c r="D237" t="s">
        <v>186</v>
      </c>
      <c r="E237" s="1">
        <v>45422</v>
      </c>
      <c r="F237">
        <v>756</v>
      </c>
      <c r="G237" t="s">
        <v>175</v>
      </c>
      <c r="H237">
        <v>1635.48</v>
      </c>
      <c r="I237">
        <v>24001121</v>
      </c>
      <c r="J237">
        <v>182400</v>
      </c>
      <c r="K237">
        <v>1204</v>
      </c>
      <c r="L237" t="s">
        <v>50</v>
      </c>
      <c r="N237" t="s">
        <v>20</v>
      </c>
      <c r="O237" t="s">
        <v>6</v>
      </c>
      <c r="AU237">
        <f t="shared" si="6"/>
        <v>0</v>
      </c>
      <c r="AV237">
        <f t="shared" si="7"/>
        <v>-756</v>
      </c>
    </row>
    <row r="238" spans="1:48" hidden="1" x14ac:dyDescent="0.25">
      <c r="A238">
        <v>236</v>
      </c>
      <c r="B238" t="s">
        <v>15</v>
      </c>
      <c r="C238" t="s">
        <v>162</v>
      </c>
      <c r="D238" t="s">
        <v>186</v>
      </c>
      <c r="E238" s="1">
        <v>45422</v>
      </c>
      <c r="F238">
        <v>756</v>
      </c>
      <c r="G238" t="s">
        <v>175</v>
      </c>
      <c r="H238">
        <v>1635.48</v>
      </c>
      <c r="I238">
        <v>24001121</v>
      </c>
      <c r="J238">
        <v>182400</v>
      </c>
      <c r="K238">
        <v>1204</v>
      </c>
      <c r="L238" t="s">
        <v>50</v>
      </c>
      <c r="N238" t="s">
        <v>20</v>
      </c>
      <c r="O238" t="s">
        <v>6</v>
      </c>
      <c r="AU238">
        <f t="shared" si="6"/>
        <v>0</v>
      </c>
      <c r="AV238">
        <f t="shared" si="7"/>
        <v>-756</v>
      </c>
    </row>
    <row r="239" spans="1:48" hidden="1" x14ac:dyDescent="0.25">
      <c r="A239">
        <v>237</v>
      </c>
      <c r="B239" t="s">
        <v>147</v>
      </c>
      <c r="C239" t="s">
        <v>148</v>
      </c>
      <c r="D239" t="s">
        <v>149</v>
      </c>
      <c r="E239" s="1">
        <v>45422</v>
      </c>
      <c r="F239">
        <v>500</v>
      </c>
      <c r="G239" t="s">
        <v>150</v>
      </c>
      <c r="H239">
        <v>3400</v>
      </c>
      <c r="I239">
        <v>24001054</v>
      </c>
      <c r="J239">
        <v>182318</v>
      </c>
      <c r="K239">
        <v>1201</v>
      </c>
      <c r="L239" t="s">
        <v>50</v>
      </c>
      <c r="N239" t="s">
        <v>20</v>
      </c>
      <c r="O239" t="s">
        <v>66</v>
      </c>
      <c r="AU239">
        <f t="shared" si="6"/>
        <v>0</v>
      </c>
      <c r="AV239">
        <f t="shared" si="7"/>
        <v>-500</v>
      </c>
    </row>
    <row r="240" spans="1:48" hidden="1" x14ac:dyDescent="0.25">
      <c r="A240">
        <v>238</v>
      </c>
      <c r="B240" t="s">
        <v>147</v>
      </c>
      <c r="C240" t="s">
        <v>148</v>
      </c>
      <c r="D240" t="s">
        <v>153</v>
      </c>
      <c r="E240" s="1">
        <v>45422</v>
      </c>
      <c r="F240">
        <v>225</v>
      </c>
      <c r="G240" t="s">
        <v>150</v>
      </c>
      <c r="H240">
        <v>1530</v>
      </c>
      <c r="I240">
        <v>24001053</v>
      </c>
      <c r="J240">
        <v>182321</v>
      </c>
      <c r="K240">
        <v>1201</v>
      </c>
      <c r="L240" t="s">
        <v>50</v>
      </c>
      <c r="N240" t="s">
        <v>20</v>
      </c>
      <c r="O240" t="s">
        <v>66</v>
      </c>
      <c r="AU240">
        <f t="shared" si="6"/>
        <v>0</v>
      </c>
      <c r="AV240">
        <f t="shared" si="7"/>
        <v>-225</v>
      </c>
    </row>
    <row r="241" spans="1:48" hidden="1" x14ac:dyDescent="0.25">
      <c r="A241">
        <v>239</v>
      </c>
      <c r="B241" t="s">
        <v>15</v>
      </c>
      <c r="C241" t="s">
        <v>167</v>
      </c>
      <c r="D241" t="s">
        <v>168</v>
      </c>
      <c r="E241" s="1">
        <v>45422</v>
      </c>
      <c r="F241">
        <v>1800</v>
      </c>
      <c r="G241" t="s">
        <v>169</v>
      </c>
      <c r="H241">
        <v>6696</v>
      </c>
      <c r="I241">
        <v>24001147</v>
      </c>
      <c r="J241">
        <v>182456</v>
      </c>
      <c r="K241">
        <v>1204</v>
      </c>
      <c r="L241" t="s">
        <v>50</v>
      </c>
      <c r="N241" t="s">
        <v>20</v>
      </c>
      <c r="O241" t="s">
        <v>6</v>
      </c>
      <c r="AU241">
        <f t="shared" si="6"/>
        <v>0</v>
      </c>
      <c r="AV241">
        <f t="shared" si="7"/>
        <v>-1800</v>
      </c>
    </row>
    <row r="242" spans="1:48" hidden="1" x14ac:dyDescent="0.25">
      <c r="A242">
        <v>240</v>
      </c>
      <c r="B242" t="s">
        <v>15</v>
      </c>
      <c r="C242" t="s">
        <v>167</v>
      </c>
      <c r="D242" t="s">
        <v>170</v>
      </c>
      <c r="E242" s="1">
        <v>45422</v>
      </c>
      <c r="F242">
        <v>1224</v>
      </c>
      <c r="G242" t="s">
        <v>171</v>
      </c>
      <c r="H242">
        <v>3922.92</v>
      </c>
      <c r="I242">
        <v>24001149</v>
      </c>
      <c r="J242">
        <v>182461</v>
      </c>
      <c r="K242">
        <v>1204</v>
      </c>
      <c r="L242" t="s">
        <v>50</v>
      </c>
      <c r="N242" t="s">
        <v>20</v>
      </c>
      <c r="O242" t="s">
        <v>6</v>
      </c>
      <c r="AU242">
        <f t="shared" si="6"/>
        <v>0</v>
      </c>
      <c r="AV242">
        <f t="shared" si="7"/>
        <v>-1224</v>
      </c>
    </row>
    <row r="243" spans="1:48" hidden="1" x14ac:dyDescent="0.25">
      <c r="A243">
        <v>241</v>
      </c>
      <c r="B243" t="s">
        <v>15</v>
      </c>
      <c r="C243" t="s">
        <v>167</v>
      </c>
      <c r="D243" t="s">
        <v>172</v>
      </c>
      <c r="E243" s="1">
        <v>45422</v>
      </c>
      <c r="F243">
        <v>2160</v>
      </c>
      <c r="G243" t="s">
        <v>171</v>
      </c>
      <c r="H243">
        <v>6922.8</v>
      </c>
      <c r="I243">
        <v>24001148</v>
      </c>
      <c r="J243">
        <v>182459</v>
      </c>
      <c r="K243">
        <v>1204</v>
      </c>
      <c r="L243" t="s">
        <v>50</v>
      </c>
      <c r="N243" t="s">
        <v>20</v>
      </c>
      <c r="O243" t="s">
        <v>6</v>
      </c>
      <c r="AU243">
        <f t="shared" si="6"/>
        <v>0</v>
      </c>
      <c r="AV243">
        <f t="shared" si="7"/>
        <v>-2160</v>
      </c>
    </row>
    <row r="244" spans="1:48" hidden="1" x14ac:dyDescent="0.25">
      <c r="A244">
        <v>242</v>
      </c>
      <c r="B244" t="s">
        <v>15</v>
      </c>
      <c r="C244">
        <v>147154</v>
      </c>
      <c r="D244" t="s">
        <v>143</v>
      </c>
      <c r="E244" s="1">
        <v>45422</v>
      </c>
      <c r="F244">
        <v>10296</v>
      </c>
      <c r="G244" t="s">
        <v>144</v>
      </c>
      <c r="H244">
        <v>19116.240000000002</v>
      </c>
      <c r="I244">
        <v>23002471</v>
      </c>
      <c r="J244">
        <v>181953</v>
      </c>
      <c r="K244">
        <v>1204</v>
      </c>
      <c r="L244" t="s">
        <v>23</v>
      </c>
      <c r="N244" t="s">
        <v>20</v>
      </c>
      <c r="O244" t="s">
        <v>6</v>
      </c>
      <c r="AU244">
        <f t="shared" si="6"/>
        <v>0</v>
      </c>
      <c r="AV244">
        <f t="shared" si="7"/>
        <v>-10296</v>
      </c>
    </row>
    <row r="245" spans="1:48" hidden="1" x14ac:dyDescent="0.25">
      <c r="A245">
        <v>243</v>
      </c>
      <c r="B245" t="s">
        <v>15</v>
      </c>
      <c r="C245">
        <v>147154</v>
      </c>
      <c r="D245" t="s">
        <v>143</v>
      </c>
      <c r="E245" s="1">
        <v>45422</v>
      </c>
      <c r="F245">
        <v>10296</v>
      </c>
      <c r="G245" t="s">
        <v>144</v>
      </c>
      <c r="H245">
        <v>19116.240000000002</v>
      </c>
      <c r="I245">
        <v>23002471</v>
      </c>
      <c r="J245">
        <v>181953</v>
      </c>
      <c r="K245">
        <v>1204</v>
      </c>
      <c r="L245" t="s">
        <v>23</v>
      </c>
      <c r="N245" t="s">
        <v>20</v>
      </c>
      <c r="O245" t="s">
        <v>6</v>
      </c>
      <c r="AU245">
        <f t="shared" si="6"/>
        <v>0</v>
      </c>
      <c r="AV245">
        <f t="shared" si="7"/>
        <v>-10296</v>
      </c>
    </row>
    <row r="246" spans="1:48" hidden="1" x14ac:dyDescent="0.25">
      <c r="A246">
        <v>244</v>
      </c>
      <c r="B246" t="s">
        <v>187</v>
      </c>
      <c r="C246">
        <v>3507428</v>
      </c>
      <c r="D246" t="s">
        <v>187</v>
      </c>
      <c r="E246" s="1">
        <v>45422</v>
      </c>
      <c r="F246">
        <v>600</v>
      </c>
      <c r="G246" t="s">
        <v>188</v>
      </c>
      <c r="H246">
        <v>12144</v>
      </c>
      <c r="I246">
        <v>24001151</v>
      </c>
      <c r="J246">
        <v>182531</v>
      </c>
      <c r="K246">
        <v>1201</v>
      </c>
      <c r="L246" t="s">
        <v>50</v>
      </c>
      <c r="N246" t="s">
        <v>20</v>
      </c>
      <c r="O246" t="s">
        <v>66</v>
      </c>
      <c r="AU246">
        <f t="shared" si="6"/>
        <v>0</v>
      </c>
      <c r="AV246">
        <f t="shared" si="7"/>
        <v>-600</v>
      </c>
    </row>
    <row r="247" spans="1:48" hidden="1" x14ac:dyDescent="0.25">
      <c r="A247">
        <v>245</v>
      </c>
      <c r="B247" t="s">
        <v>15</v>
      </c>
      <c r="D247" t="s">
        <v>159</v>
      </c>
      <c r="E247" s="1">
        <v>45422</v>
      </c>
      <c r="F247">
        <v>6848</v>
      </c>
      <c r="G247" t="s">
        <v>158</v>
      </c>
      <c r="H247">
        <v>11253.55</v>
      </c>
      <c r="I247">
        <v>24001197</v>
      </c>
      <c r="J247">
        <v>182390</v>
      </c>
      <c r="K247">
        <v>1204</v>
      </c>
      <c r="L247" t="s">
        <v>23</v>
      </c>
      <c r="N247" t="s">
        <v>20</v>
      </c>
      <c r="O247" t="s">
        <v>6</v>
      </c>
      <c r="AU247">
        <f t="shared" si="6"/>
        <v>0</v>
      </c>
      <c r="AV247">
        <f t="shared" si="7"/>
        <v>-6848</v>
      </c>
    </row>
    <row r="248" spans="1:48" hidden="1" x14ac:dyDescent="0.25">
      <c r="A248">
        <v>246</v>
      </c>
      <c r="B248" t="s">
        <v>15</v>
      </c>
      <c r="C248">
        <v>147154</v>
      </c>
      <c r="D248" t="s">
        <v>141</v>
      </c>
      <c r="E248" s="1">
        <v>45422</v>
      </c>
      <c r="F248">
        <v>5796</v>
      </c>
      <c r="G248" t="s">
        <v>142</v>
      </c>
      <c r="H248">
        <v>9872.52</v>
      </c>
      <c r="I248">
        <v>23002470</v>
      </c>
      <c r="J248">
        <v>181952</v>
      </c>
      <c r="K248">
        <v>1204</v>
      </c>
      <c r="L248" t="s">
        <v>23</v>
      </c>
      <c r="N248" t="s">
        <v>20</v>
      </c>
      <c r="O248" t="s">
        <v>6</v>
      </c>
      <c r="AU248">
        <f t="shared" si="6"/>
        <v>0</v>
      </c>
      <c r="AV248">
        <f t="shared" si="7"/>
        <v>-5796</v>
      </c>
    </row>
    <row r="249" spans="1:48" hidden="1" x14ac:dyDescent="0.25">
      <c r="A249">
        <v>247</v>
      </c>
      <c r="B249" t="s">
        <v>15</v>
      </c>
      <c r="C249">
        <v>147154</v>
      </c>
      <c r="D249" t="s">
        <v>145</v>
      </c>
      <c r="E249" s="1">
        <v>45422</v>
      </c>
      <c r="F249">
        <v>485</v>
      </c>
      <c r="G249" t="s">
        <v>146</v>
      </c>
      <c r="H249">
        <v>966.77</v>
      </c>
      <c r="I249">
        <v>23002472</v>
      </c>
      <c r="J249">
        <v>181954</v>
      </c>
      <c r="K249">
        <v>1204</v>
      </c>
      <c r="L249" t="s">
        <v>23</v>
      </c>
      <c r="N249" t="s">
        <v>20</v>
      </c>
      <c r="O249" t="s">
        <v>6</v>
      </c>
      <c r="AU249">
        <f t="shared" si="6"/>
        <v>0</v>
      </c>
      <c r="AV249">
        <f t="shared" si="7"/>
        <v>-485</v>
      </c>
    </row>
    <row r="250" spans="1:48" hidden="1" x14ac:dyDescent="0.25">
      <c r="A250">
        <v>248</v>
      </c>
      <c r="B250" t="s">
        <v>15</v>
      </c>
      <c r="C250">
        <v>147154</v>
      </c>
      <c r="D250" t="s">
        <v>145</v>
      </c>
      <c r="E250" s="1">
        <v>45422</v>
      </c>
      <c r="F250">
        <v>485</v>
      </c>
      <c r="G250" t="s">
        <v>146</v>
      </c>
      <c r="H250">
        <v>966.77</v>
      </c>
      <c r="I250">
        <v>23002472</v>
      </c>
      <c r="J250">
        <v>181954</v>
      </c>
      <c r="K250">
        <v>1204</v>
      </c>
      <c r="L250" t="s">
        <v>23</v>
      </c>
      <c r="N250" t="s">
        <v>20</v>
      </c>
      <c r="O250" t="s">
        <v>6</v>
      </c>
      <c r="AU250">
        <f t="shared" si="6"/>
        <v>0</v>
      </c>
      <c r="AV250">
        <f t="shared" si="7"/>
        <v>-485</v>
      </c>
    </row>
    <row r="251" spans="1:48" hidden="1" x14ac:dyDescent="0.25">
      <c r="A251">
        <v>249</v>
      </c>
      <c r="B251" t="s">
        <v>15</v>
      </c>
      <c r="C251">
        <v>147154</v>
      </c>
      <c r="D251" t="s">
        <v>145</v>
      </c>
      <c r="E251" s="1">
        <v>45422</v>
      </c>
      <c r="F251">
        <v>485</v>
      </c>
      <c r="G251" t="s">
        <v>146</v>
      </c>
      <c r="H251">
        <v>966.77</v>
      </c>
      <c r="I251">
        <v>23002472</v>
      </c>
      <c r="J251">
        <v>181954</v>
      </c>
      <c r="K251">
        <v>1204</v>
      </c>
      <c r="L251" t="s">
        <v>23</v>
      </c>
      <c r="N251" t="s">
        <v>20</v>
      </c>
      <c r="O251" t="s">
        <v>6</v>
      </c>
      <c r="AU251">
        <f t="shared" si="6"/>
        <v>0</v>
      </c>
      <c r="AV251">
        <f t="shared" si="7"/>
        <v>-485</v>
      </c>
    </row>
    <row r="252" spans="1:48" hidden="1" x14ac:dyDescent="0.25">
      <c r="A252">
        <v>250</v>
      </c>
      <c r="B252" t="s">
        <v>15</v>
      </c>
      <c r="C252">
        <v>147154</v>
      </c>
      <c r="D252" t="s">
        <v>145</v>
      </c>
      <c r="E252" s="1">
        <v>45422</v>
      </c>
      <c r="F252">
        <v>488</v>
      </c>
      <c r="G252" t="s">
        <v>146</v>
      </c>
      <c r="H252">
        <v>972.75</v>
      </c>
      <c r="I252">
        <v>23002472</v>
      </c>
      <c r="J252">
        <v>181954</v>
      </c>
      <c r="K252">
        <v>1204</v>
      </c>
      <c r="L252" t="s">
        <v>23</v>
      </c>
      <c r="N252" t="s">
        <v>20</v>
      </c>
      <c r="O252" t="s">
        <v>6</v>
      </c>
      <c r="AU252">
        <f t="shared" si="6"/>
        <v>0</v>
      </c>
      <c r="AV252">
        <f t="shared" si="7"/>
        <v>-488</v>
      </c>
    </row>
    <row r="253" spans="1:48" hidden="1" x14ac:dyDescent="0.25">
      <c r="A253">
        <v>251</v>
      </c>
      <c r="B253" t="s">
        <v>15</v>
      </c>
      <c r="C253" t="s">
        <v>167</v>
      </c>
      <c r="D253" t="s">
        <v>172</v>
      </c>
      <c r="E253" s="1">
        <v>45422</v>
      </c>
      <c r="F253">
        <v>2160</v>
      </c>
      <c r="G253" t="s">
        <v>171</v>
      </c>
      <c r="H253">
        <v>6922.8</v>
      </c>
      <c r="I253">
        <v>24001148</v>
      </c>
      <c r="J253">
        <v>182459</v>
      </c>
      <c r="K253">
        <v>1204</v>
      </c>
      <c r="L253" t="s">
        <v>50</v>
      </c>
      <c r="N253" t="s">
        <v>20</v>
      </c>
      <c r="O253" t="s">
        <v>6</v>
      </c>
      <c r="AU253">
        <f t="shared" si="6"/>
        <v>0</v>
      </c>
      <c r="AV253">
        <f t="shared" si="7"/>
        <v>-2160</v>
      </c>
    </row>
    <row r="254" spans="1:48" hidden="1" x14ac:dyDescent="0.25">
      <c r="A254">
        <v>252</v>
      </c>
      <c r="B254" t="s">
        <v>189</v>
      </c>
      <c r="D254" t="s">
        <v>190</v>
      </c>
      <c r="E254" s="1">
        <v>45425</v>
      </c>
      <c r="F254">
        <v>4796</v>
      </c>
      <c r="G254" t="s">
        <v>191</v>
      </c>
      <c r="H254">
        <v>4796</v>
      </c>
      <c r="I254">
        <v>23001618</v>
      </c>
      <c r="J254">
        <v>181861</v>
      </c>
      <c r="K254">
        <v>1201</v>
      </c>
      <c r="L254" t="s">
        <v>82</v>
      </c>
      <c r="N254" t="s">
        <v>20</v>
      </c>
      <c r="O254" t="s">
        <v>6</v>
      </c>
      <c r="AU254">
        <f t="shared" si="6"/>
        <v>0</v>
      </c>
      <c r="AV254">
        <f t="shared" si="7"/>
        <v>-4796</v>
      </c>
    </row>
    <row r="255" spans="1:48" hidden="1" x14ac:dyDescent="0.25">
      <c r="A255">
        <v>253</v>
      </c>
      <c r="B255" t="s">
        <v>189</v>
      </c>
      <c r="D255" t="s">
        <v>190</v>
      </c>
      <c r="E255" s="1">
        <v>45425</v>
      </c>
      <c r="F255">
        <v>4796</v>
      </c>
      <c r="G255" t="s">
        <v>191</v>
      </c>
      <c r="H255">
        <v>4796</v>
      </c>
      <c r="I255">
        <v>23001618</v>
      </c>
      <c r="J255">
        <v>181861</v>
      </c>
      <c r="K255">
        <v>1201</v>
      </c>
      <c r="L255" t="s">
        <v>82</v>
      </c>
      <c r="N255" t="s">
        <v>20</v>
      </c>
      <c r="O255" t="s">
        <v>6</v>
      </c>
      <c r="AU255">
        <f t="shared" si="6"/>
        <v>0</v>
      </c>
      <c r="AV255">
        <f t="shared" si="7"/>
        <v>-4796</v>
      </c>
    </row>
    <row r="256" spans="1:48" hidden="1" x14ac:dyDescent="0.25">
      <c r="A256">
        <v>254</v>
      </c>
      <c r="B256" t="s">
        <v>189</v>
      </c>
      <c r="D256" t="s">
        <v>192</v>
      </c>
      <c r="E256" s="1">
        <v>45425</v>
      </c>
      <c r="F256">
        <v>12250</v>
      </c>
      <c r="G256" t="s">
        <v>193</v>
      </c>
      <c r="H256">
        <v>12740</v>
      </c>
      <c r="I256">
        <v>23001616</v>
      </c>
      <c r="J256">
        <v>181821</v>
      </c>
      <c r="K256">
        <v>1201</v>
      </c>
      <c r="L256" t="s">
        <v>82</v>
      </c>
      <c r="N256" t="s">
        <v>20</v>
      </c>
      <c r="O256" t="s">
        <v>6</v>
      </c>
      <c r="AU256">
        <f t="shared" si="6"/>
        <v>0</v>
      </c>
      <c r="AV256">
        <f t="shared" si="7"/>
        <v>-12250</v>
      </c>
    </row>
    <row r="257" spans="1:48" hidden="1" x14ac:dyDescent="0.25">
      <c r="A257">
        <v>255</v>
      </c>
      <c r="B257" t="s">
        <v>189</v>
      </c>
      <c r="D257" t="s">
        <v>192</v>
      </c>
      <c r="E257" s="1">
        <v>45425</v>
      </c>
      <c r="F257">
        <v>12250</v>
      </c>
      <c r="G257" t="s">
        <v>193</v>
      </c>
      <c r="H257">
        <v>12740</v>
      </c>
      <c r="I257">
        <v>23001616</v>
      </c>
      <c r="J257">
        <v>181821</v>
      </c>
      <c r="K257">
        <v>1201</v>
      </c>
      <c r="L257" t="s">
        <v>82</v>
      </c>
      <c r="N257" t="s">
        <v>20</v>
      </c>
      <c r="O257" t="s">
        <v>6</v>
      </c>
      <c r="AU257">
        <f t="shared" si="6"/>
        <v>0</v>
      </c>
      <c r="AV257">
        <f t="shared" si="7"/>
        <v>-12250</v>
      </c>
    </row>
    <row r="258" spans="1:48" hidden="1" x14ac:dyDescent="0.25">
      <c r="A258">
        <v>256</v>
      </c>
      <c r="B258" t="s">
        <v>189</v>
      </c>
      <c r="D258" t="s">
        <v>194</v>
      </c>
      <c r="E258" s="1">
        <v>45425</v>
      </c>
      <c r="F258">
        <v>4000</v>
      </c>
      <c r="G258" t="s">
        <v>191</v>
      </c>
      <c r="H258">
        <v>4000</v>
      </c>
      <c r="I258">
        <v>23001619</v>
      </c>
      <c r="J258">
        <v>181863</v>
      </c>
      <c r="K258">
        <v>1201</v>
      </c>
      <c r="L258" t="s">
        <v>82</v>
      </c>
      <c r="N258" t="s">
        <v>20</v>
      </c>
      <c r="O258" t="s">
        <v>6</v>
      </c>
      <c r="AU258">
        <f t="shared" si="6"/>
        <v>0</v>
      </c>
      <c r="AV258">
        <f t="shared" si="7"/>
        <v>-4000</v>
      </c>
    </row>
    <row r="259" spans="1:48" hidden="1" x14ac:dyDescent="0.25">
      <c r="A259">
        <v>257</v>
      </c>
      <c r="B259" t="s">
        <v>189</v>
      </c>
      <c r="D259" t="s">
        <v>194</v>
      </c>
      <c r="E259" s="1">
        <v>45425</v>
      </c>
      <c r="F259">
        <v>4000</v>
      </c>
      <c r="G259" t="s">
        <v>191</v>
      </c>
      <c r="H259">
        <v>4000</v>
      </c>
      <c r="I259">
        <v>23001619</v>
      </c>
      <c r="J259">
        <v>181863</v>
      </c>
      <c r="K259">
        <v>1201</v>
      </c>
      <c r="L259" t="s">
        <v>82</v>
      </c>
      <c r="N259" t="s">
        <v>20</v>
      </c>
      <c r="O259" t="s">
        <v>6</v>
      </c>
      <c r="AU259">
        <f t="shared" si="6"/>
        <v>0</v>
      </c>
      <c r="AV259">
        <f t="shared" si="7"/>
        <v>-4000</v>
      </c>
    </row>
    <row r="260" spans="1:48" hidden="1" x14ac:dyDescent="0.25">
      <c r="A260">
        <v>258</v>
      </c>
      <c r="B260" t="s">
        <v>189</v>
      </c>
      <c r="D260" t="s">
        <v>195</v>
      </c>
      <c r="E260" s="1">
        <v>45425</v>
      </c>
      <c r="F260">
        <v>1875</v>
      </c>
      <c r="G260" t="s">
        <v>98</v>
      </c>
      <c r="H260">
        <v>5325</v>
      </c>
      <c r="I260">
        <v>23001641</v>
      </c>
      <c r="J260">
        <v>181874</v>
      </c>
      <c r="K260">
        <v>1201</v>
      </c>
      <c r="L260" t="s">
        <v>82</v>
      </c>
      <c r="N260" t="s">
        <v>20</v>
      </c>
      <c r="O260" t="s">
        <v>6</v>
      </c>
      <c r="AU260">
        <f t="shared" ref="AU260:AU323" si="8">SUM(P260:AT260)</f>
        <v>0</v>
      </c>
      <c r="AV260">
        <f t="shared" ref="AV260:AV323" si="9">AU260-F260</f>
        <v>-1875</v>
      </c>
    </row>
    <row r="261" spans="1:48" hidden="1" x14ac:dyDescent="0.25">
      <c r="A261">
        <v>259</v>
      </c>
      <c r="B261" t="s">
        <v>189</v>
      </c>
      <c r="D261" t="s">
        <v>192</v>
      </c>
      <c r="E261" s="1">
        <v>45425</v>
      </c>
      <c r="F261">
        <v>6250</v>
      </c>
      <c r="G261" t="s">
        <v>193</v>
      </c>
      <c r="H261">
        <v>6500</v>
      </c>
      <c r="I261">
        <v>23001616</v>
      </c>
      <c r="J261">
        <v>181821</v>
      </c>
      <c r="K261">
        <v>1201</v>
      </c>
      <c r="L261" t="s">
        <v>82</v>
      </c>
      <c r="N261" t="s">
        <v>20</v>
      </c>
      <c r="O261" t="s">
        <v>6</v>
      </c>
      <c r="AU261">
        <f t="shared" si="8"/>
        <v>0</v>
      </c>
      <c r="AV261">
        <f t="shared" si="9"/>
        <v>-6250</v>
      </c>
    </row>
    <row r="262" spans="1:48" hidden="1" x14ac:dyDescent="0.25">
      <c r="A262">
        <v>260</v>
      </c>
      <c r="B262" t="s">
        <v>189</v>
      </c>
      <c r="D262" t="s">
        <v>192</v>
      </c>
      <c r="E262" s="1">
        <v>45425</v>
      </c>
      <c r="F262">
        <v>6250</v>
      </c>
      <c r="G262" t="s">
        <v>193</v>
      </c>
      <c r="H262">
        <v>6500</v>
      </c>
      <c r="I262">
        <v>23001616</v>
      </c>
      <c r="J262">
        <v>181821</v>
      </c>
      <c r="K262">
        <v>1201</v>
      </c>
      <c r="L262" t="s">
        <v>82</v>
      </c>
      <c r="N262" t="s">
        <v>20</v>
      </c>
      <c r="O262" t="s">
        <v>6</v>
      </c>
      <c r="AU262">
        <f t="shared" si="8"/>
        <v>0</v>
      </c>
      <c r="AV262">
        <f t="shared" si="9"/>
        <v>-6250</v>
      </c>
    </row>
    <row r="263" spans="1:48" hidden="1" x14ac:dyDescent="0.25">
      <c r="A263">
        <v>261</v>
      </c>
      <c r="B263" t="s">
        <v>196</v>
      </c>
      <c r="C263" t="s">
        <v>197</v>
      </c>
      <c r="D263" t="s">
        <v>198</v>
      </c>
      <c r="E263" s="1">
        <v>45425</v>
      </c>
      <c r="F263">
        <v>1365</v>
      </c>
      <c r="G263" t="s">
        <v>199</v>
      </c>
      <c r="H263">
        <v>1954.68</v>
      </c>
      <c r="I263">
        <v>24001227</v>
      </c>
      <c r="J263">
        <v>182606</v>
      </c>
      <c r="K263">
        <v>1204</v>
      </c>
      <c r="L263" t="s">
        <v>129</v>
      </c>
      <c r="N263" t="s">
        <v>20</v>
      </c>
      <c r="O263" t="s">
        <v>6</v>
      </c>
      <c r="AU263">
        <f t="shared" si="8"/>
        <v>0</v>
      </c>
      <c r="AV263">
        <f t="shared" si="9"/>
        <v>-1365</v>
      </c>
    </row>
    <row r="264" spans="1:48" hidden="1" x14ac:dyDescent="0.25">
      <c r="A264">
        <v>262</v>
      </c>
      <c r="B264" t="s">
        <v>196</v>
      </c>
      <c r="C264" t="s">
        <v>197</v>
      </c>
      <c r="D264" t="s">
        <v>200</v>
      </c>
      <c r="E264" s="1">
        <v>45425</v>
      </c>
      <c r="F264">
        <v>4780</v>
      </c>
      <c r="G264" t="s">
        <v>199</v>
      </c>
      <c r="H264">
        <v>6844.96</v>
      </c>
      <c r="I264">
        <v>24001228</v>
      </c>
      <c r="J264">
        <v>182607</v>
      </c>
      <c r="K264">
        <v>1204</v>
      </c>
      <c r="L264" t="s">
        <v>129</v>
      </c>
      <c r="N264" t="s">
        <v>20</v>
      </c>
      <c r="O264" t="s">
        <v>6</v>
      </c>
      <c r="AU264">
        <f t="shared" si="8"/>
        <v>0</v>
      </c>
      <c r="AV264">
        <f t="shared" si="9"/>
        <v>-4780</v>
      </c>
    </row>
    <row r="265" spans="1:48" hidden="1" x14ac:dyDescent="0.25">
      <c r="A265">
        <v>263</v>
      </c>
      <c r="B265" t="s">
        <v>196</v>
      </c>
      <c r="C265" t="s">
        <v>197</v>
      </c>
      <c r="D265" t="s">
        <v>201</v>
      </c>
      <c r="E265" s="1">
        <v>45425</v>
      </c>
      <c r="F265">
        <v>1190</v>
      </c>
      <c r="G265" t="s">
        <v>199</v>
      </c>
      <c r="H265">
        <v>1704.08</v>
      </c>
      <c r="I265">
        <v>24001229</v>
      </c>
      <c r="J265">
        <v>182608</v>
      </c>
      <c r="K265">
        <v>1204</v>
      </c>
      <c r="L265" t="s">
        <v>129</v>
      </c>
      <c r="N265" t="s">
        <v>20</v>
      </c>
      <c r="O265" t="s">
        <v>6</v>
      </c>
      <c r="AU265">
        <f t="shared" si="8"/>
        <v>0</v>
      </c>
      <c r="AV265">
        <f t="shared" si="9"/>
        <v>-1190</v>
      </c>
    </row>
    <row r="266" spans="1:48" hidden="1" x14ac:dyDescent="0.25">
      <c r="A266">
        <v>264</v>
      </c>
      <c r="B266" t="s">
        <v>196</v>
      </c>
      <c r="C266" t="s">
        <v>197</v>
      </c>
      <c r="D266" t="s">
        <v>202</v>
      </c>
      <c r="E266" s="1">
        <v>45425</v>
      </c>
      <c r="F266">
        <v>160</v>
      </c>
      <c r="G266" t="s">
        <v>199</v>
      </c>
      <c r="H266">
        <v>229.12</v>
      </c>
      <c r="I266">
        <v>24001230</v>
      </c>
      <c r="J266">
        <v>182609</v>
      </c>
      <c r="K266">
        <v>1204</v>
      </c>
      <c r="L266" t="s">
        <v>129</v>
      </c>
      <c r="N266" t="s">
        <v>20</v>
      </c>
      <c r="O266" t="s">
        <v>6</v>
      </c>
      <c r="AU266">
        <f t="shared" si="8"/>
        <v>0</v>
      </c>
      <c r="AV266">
        <f t="shared" si="9"/>
        <v>-160</v>
      </c>
    </row>
    <row r="267" spans="1:48" hidden="1" x14ac:dyDescent="0.25">
      <c r="A267">
        <v>265</v>
      </c>
      <c r="B267" t="s">
        <v>196</v>
      </c>
      <c r="C267" t="s">
        <v>197</v>
      </c>
      <c r="D267" t="s">
        <v>203</v>
      </c>
      <c r="E267" s="1">
        <v>45425</v>
      </c>
      <c r="F267">
        <v>165</v>
      </c>
      <c r="G267" t="s">
        <v>199</v>
      </c>
      <c r="H267">
        <v>236.28</v>
      </c>
      <c r="I267">
        <v>24001231</v>
      </c>
      <c r="J267">
        <v>182610</v>
      </c>
      <c r="K267">
        <v>1204</v>
      </c>
      <c r="L267" t="s">
        <v>129</v>
      </c>
      <c r="N267" t="s">
        <v>20</v>
      </c>
      <c r="O267" t="s">
        <v>6</v>
      </c>
      <c r="AU267">
        <f t="shared" si="8"/>
        <v>0</v>
      </c>
      <c r="AV267">
        <f t="shared" si="9"/>
        <v>-165</v>
      </c>
    </row>
    <row r="268" spans="1:48" hidden="1" x14ac:dyDescent="0.25">
      <c r="A268">
        <v>266</v>
      </c>
      <c r="B268" t="s">
        <v>196</v>
      </c>
      <c r="C268" t="s">
        <v>197</v>
      </c>
      <c r="D268" t="s">
        <v>204</v>
      </c>
      <c r="E268" s="1">
        <v>45425</v>
      </c>
      <c r="F268">
        <v>6540</v>
      </c>
      <c r="G268" t="s">
        <v>199</v>
      </c>
      <c r="H268">
        <v>9365.2800000000007</v>
      </c>
      <c r="I268">
        <v>24001232</v>
      </c>
      <c r="J268">
        <v>182611</v>
      </c>
      <c r="K268">
        <v>1204</v>
      </c>
      <c r="L268" t="s">
        <v>129</v>
      </c>
      <c r="N268" t="s">
        <v>20</v>
      </c>
      <c r="O268" t="s">
        <v>6</v>
      </c>
      <c r="AU268">
        <f t="shared" si="8"/>
        <v>0</v>
      </c>
      <c r="AV268">
        <f t="shared" si="9"/>
        <v>-6540</v>
      </c>
    </row>
    <row r="269" spans="1:48" hidden="1" x14ac:dyDescent="0.25">
      <c r="A269">
        <v>267</v>
      </c>
      <c r="B269" t="s">
        <v>196</v>
      </c>
      <c r="C269" t="s">
        <v>197</v>
      </c>
      <c r="D269" t="s">
        <v>205</v>
      </c>
      <c r="E269" s="1">
        <v>45425</v>
      </c>
      <c r="F269">
        <v>9075</v>
      </c>
      <c r="G269" t="s">
        <v>199</v>
      </c>
      <c r="H269">
        <v>12995.4</v>
      </c>
      <c r="I269">
        <v>24001234</v>
      </c>
      <c r="J269">
        <v>182613</v>
      </c>
      <c r="K269">
        <v>1204</v>
      </c>
      <c r="L269" t="s">
        <v>129</v>
      </c>
      <c r="N269" t="s">
        <v>20</v>
      </c>
      <c r="O269" t="s">
        <v>6</v>
      </c>
      <c r="AU269">
        <f t="shared" si="8"/>
        <v>0</v>
      </c>
      <c r="AV269">
        <f t="shared" si="9"/>
        <v>-9075</v>
      </c>
    </row>
    <row r="270" spans="1:48" hidden="1" x14ac:dyDescent="0.25">
      <c r="A270">
        <v>268</v>
      </c>
      <c r="B270" t="s">
        <v>196</v>
      </c>
      <c r="C270" t="s">
        <v>197</v>
      </c>
      <c r="D270" t="s">
        <v>206</v>
      </c>
      <c r="E270" s="1">
        <v>45425</v>
      </c>
      <c r="F270">
        <v>2305</v>
      </c>
      <c r="G270" t="s">
        <v>199</v>
      </c>
      <c r="H270">
        <v>3300.76</v>
      </c>
      <c r="I270">
        <v>24001235</v>
      </c>
      <c r="J270">
        <v>182614</v>
      </c>
      <c r="K270">
        <v>1204</v>
      </c>
      <c r="L270" t="s">
        <v>129</v>
      </c>
      <c r="N270" t="s">
        <v>20</v>
      </c>
      <c r="O270" t="s">
        <v>6</v>
      </c>
      <c r="AU270">
        <f t="shared" si="8"/>
        <v>0</v>
      </c>
      <c r="AV270">
        <f t="shared" si="9"/>
        <v>-2305</v>
      </c>
    </row>
    <row r="271" spans="1:48" hidden="1" x14ac:dyDescent="0.25">
      <c r="A271">
        <v>269</v>
      </c>
      <c r="B271" t="s">
        <v>196</v>
      </c>
      <c r="C271" t="s">
        <v>197</v>
      </c>
      <c r="D271" t="s">
        <v>207</v>
      </c>
      <c r="E271" s="1">
        <v>45425</v>
      </c>
      <c r="F271">
        <v>815</v>
      </c>
      <c r="G271" t="s">
        <v>199</v>
      </c>
      <c r="H271">
        <v>1167.08</v>
      </c>
      <c r="I271">
        <v>24001236</v>
      </c>
      <c r="J271">
        <v>182615</v>
      </c>
      <c r="K271">
        <v>1204</v>
      </c>
      <c r="L271" t="s">
        <v>129</v>
      </c>
      <c r="N271" t="s">
        <v>20</v>
      </c>
      <c r="O271" t="s">
        <v>6</v>
      </c>
      <c r="AU271">
        <f t="shared" si="8"/>
        <v>0</v>
      </c>
      <c r="AV271">
        <f t="shared" si="9"/>
        <v>-815</v>
      </c>
    </row>
    <row r="272" spans="1:48" hidden="1" x14ac:dyDescent="0.25">
      <c r="A272">
        <v>270</v>
      </c>
      <c r="B272" t="s">
        <v>196</v>
      </c>
      <c r="C272" t="s">
        <v>197</v>
      </c>
      <c r="D272" t="s">
        <v>208</v>
      </c>
      <c r="E272" s="1">
        <v>45425</v>
      </c>
      <c r="F272">
        <v>1840</v>
      </c>
      <c r="G272" t="s">
        <v>199</v>
      </c>
      <c r="H272">
        <v>2634.88</v>
      </c>
      <c r="I272">
        <v>24001237</v>
      </c>
      <c r="J272">
        <v>182616</v>
      </c>
      <c r="K272">
        <v>1204</v>
      </c>
      <c r="L272" t="s">
        <v>129</v>
      </c>
      <c r="N272" t="s">
        <v>20</v>
      </c>
      <c r="O272" t="s">
        <v>6</v>
      </c>
      <c r="AU272">
        <f t="shared" si="8"/>
        <v>0</v>
      </c>
      <c r="AV272">
        <f t="shared" si="9"/>
        <v>-1840</v>
      </c>
    </row>
    <row r="273" spans="1:48" hidden="1" x14ac:dyDescent="0.25">
      <c r="A273">
        <v>271</v>
      </c>
      <c r="B273" t="s">
        <v>196</v>
      </c>
      <c r="C273" t="s">
        <v>197</v>
      </c>
      <c r="D273" t="s">
        <v>209</v>
      </c>
      <c r="E273" s="1">
        <v>45425</v>
      </c>
      <c r="F273">
        <v>100</v>
      </c>
      <c r="G273" t="s">
        <v>199</v>
      </c>
      <c r="H273">
        <v>143.19999999999999</v>
      </c>
      <c r="I273">
        <v>24001238</v>
      </c>
      <c r="J273">
        <v>182617</v>
      </c>
      <c r="K273">
        <v>1204</v>
      </c>
      <c r="L273" t="s">
        <v>129</v>
      </c>
      <c r="N273" t="s">
        <v>20</v>
      </c>
      <c r="O273" t="s">
        <v>6</v>
      </c>
      <c r="AU273">
        <f t="shared" si="8"/>
        <v>0</v>
      </c>
      <c r="AV273">
        <f t="shared" si="9"/>
        <v>-100</v>
      </c>
    </row>
    <row r="274" spans="1:48" hidden="1" x14ac:dyDescent="0.25">
      <c r="A274">
        <v>272</v>
      </c>
      <c r="B274" t="s">
        <v>196</v>
      </c>
      <c r="C274" t="s">
        <v>210</v>
      </c>
      <c r="D274" t="s">
        <v>211</v>
      </c>
      <c r="E274" s="1">
        <v>45425</v>
      </c>
      <c r="F274">
        <v>1635</v>
      </c>
      <c r="G274" t="s">
        <v>212</v>
      </c>
      <c r="H274">
        <v>2272.65</v>
      </c>
      <c r="I274">
        <v>24001251</v>
      </c>
      <c r="J274">
        <v>182630</v>
      </c>
      <c r="K274">
        <v>1204</v>
      </c>
      <c r="L274" t="s">
        <v>129</v>
      </c>
      <c r="N274" t="s">
        <v>20</v>
      </c>
      <c r="O274" t="s">
        <v>6</v>
      </c>
      <c r="AU274">
        <f t="shared" si="8"/>
        <v>0</v>
      </c>
      <c r="AV274">
        <f t="shared" si="9"/>
        <v>-1635</v>
      </c>
    </row>
    <row r="275" spans="1:48" hidden="1" x14ac:dyDescent="0.25">
      <c r="A275">
        <v>273</v>
      </c>
      <c r="B275" t="s">
        <v>189</v>
      </c>
      <c r="D275" t="s">
        <v>190</v>
      </c>
      <c r="E275" s="1">
        <v>45425</v>
      </c>
      <c r="F275">
        <v>9500</v>
      </c>
      <c r="G275" t="s">
        <v>191</v>
      </c>
      <c r="H275">
        <v>9500</v>
      </c>
      <c r="I275">
        <v>23001618</v>
      </c>
      <c r="J275">
        <v>181861</v>
      </c>
      <c r="K275">
        <v>1201</v>
      </c>
      <c r="L275" t="s">
        <v>82</v>
      </c>
      <c r="N275" t="s">
        <v>20</v>
      </c>
      <c r="O275" t="s">
        <v>6</v>
      </c>
      <c r="AU275">
        <f t="shared" si="8"/>
        <v>0</v>
      </c>
      <c r="AV275">
        <f t="shared" si="9"/>
        <v>-9500</v>
      </c>
    </row>
    <row r="276" spans="1:48" hidden="1" x14ac:dyDescent="0.25">
      <c r="A276">
        <v>274</v>
      </c>
      <c r="B276" t="s">
        <v>189</v>
      </c>
      <c r="D276" t="s">
        <v>190</v>
      </c>
      <c r="E276" s="1">
        <v>45425</v>
      </c>
      <c r="F276">
        <v>9500</v>
      </c>
      <c r="G276" t="s">
        <v>191</v>
      </c>
      <c r="H276">
        <v>9500</v>
      </c>
      <c r="I276">
        <v>23001618</v>
      </c>
      <c r="J276">
        <v>181861</v>
      </c>
      <c r="K276">
        <v>1201</v>
      </c>
      <c r="L276" t="s">
        <v>82</v>
      </c>
      <c r="N276" t="s">
        <v>20</v>
      </c>
      <c r="O276" t="s">
        <v>6</v>
      </c>
      <c r="AU276">
        <f t="shared" si="8"/>
        <v>0</v>
      </c>
      <c r="AV276">
        <f t="shared" si="9"/>
        <v>-9500</v>
      </c>
    </row>
    <row r="277" spans="1:48" hidden="1" x14ac:dyDescent="0.25">
      <c r="A277">
        <v>275</v>
      </c>
      <c r="B277" t="s">
        <v>189</v>
      </c>
      <c r="D277" t="s">
        <v>190</v>
      </c>
      <c r="E277" s="1">
        <v>45425</v>
      </c>
      <c r="F277">
        <v>1008</v>
      </c>
      <c r="G277" t="s">
        <v>191</v>
      </c>
      <c r="H277">
        <v>1008</v>
      </c>
      <c r="I277">
        <v>23001618</v>
      </c>
      <c r="J277">
        <v>181861</v>
      </c>
      <c r="K277">
        <v>1201</v>
      </c>
      <c r="L277" t="s">
        <v>82</v>
      </c>
      <c r="N277" t="s">
        <v>20</v>
      </c>
      <c r="O277" t="s">
        <v>6</v>
      </c>
      <c r="AU277">
        <f t="shared" si="8"/>
        <v>0</v>
      </c>
      <c r="AV277">
        <f t="shared" si="9"/>
        <v>-1008</v>
      </c>
    </row>
    <row r="278" spans="1:48" hidden="1" x14ac:dyDescent="0.25">
      <c r="A278">
        <v>276</v>
      </c>
      <c r="B278" t="s">
        <v>196</v>
      </c>
      <c r="C278" t="s">
        <v>210</v>
      </c>
      <c r="D278" t="s">
        <v>213</v>
      </c>
      <c r="E278" s="1">
        <v>45425</v>
      </c>
      <c r="F278">
        <v>975</v>
      </c>
      <c r="G278" t="s">
        <v>212</v>
      </c>
      <c r="H278">
        <v>1355.25</v>
      </c>
      <c r="I278">
        <v>24001252</v>
      </c>
      <c r="J278">
        <v>182631</v>
      </c>
      <c r="K278">
        <v>1204</v>
      </c>
      <c r="L278" t="s">
        <v>129</v>
      </c>
      <c r="N278" t="s">
        <v>20</v>
      </c>
      <c r="O278" t="s">
        <v>6</v>
      </c>
      <c r="AU278">
        <f t="shared" si="8"/>
        <v>0</v>
      </c>
      <c r="AV278">
        <f t="shared" si="9"/>
        <v>-975</v>
      </c>
    </row>
    <row r="279" spans="1:48" hidden="1" x14ac:dyDescent="0.25">
      <c r="A279">
        <v>277</v>
      </c>
      <c r="B279" t="s">
        <v>189</v>
      </c>
      <c r="D279" t="s">
        <v>194</v>
      </c>
      <c r="E279" s="1">
        <v>45425</v>
      </c>
      <c r="F279">
        <v>6000</v>
      </c>
      <c r="G279" t="s">
        <v>191</v>
      </c>
      <c r="H279">
        <v>6000</v>
      </c>
      <c r="I279">
        <v>23001619</v>
      </c>
      <c r="J279">
        <v>181863</v>
      </c>
      <c r="K279">
        <v>1201</v>
      </c>
      <c r="L279" t="s">
        <v>79</v>
      </c>
      <c r="N279" t="s">
        <v>20</v>
      </c>
      <c r="O279" t="s">
        <v>6</v>
      </c>
      <c r="AU279">
        <f t="shared" si="8"/>
        <v>0</v>
      </c>
      <c r="AV279">
        <f t="shared" si="9"/>
        <v>-6000</v>
      </c>
    </row>
    <row r="280" spans="1:48" hidden="1" x14ac:dyDescent="0.25">
      <c r="A280">
        <v>278</v>
      </c>
      <c r="B280" t="s">
        <v>189</v>
      </c>
      <c r="D280" t="s">
        <v>194</v>
      </c>
      <c r="E280" s="1">
        <v>45425</v>
      </c>
      <c r="F280">
        <v>6000</v>
      </c>
      <c r="G280" t="s">
        <v>191</v>
      </c>
      <c r="H280">
        <v>6000</v>
      </c>
      <c r="I280">
        <v>23001619</v>
      </c>
      <c r="J280">
        <v>181863</v>
      </c>
      <c r="K280">
        <v>1201</v>
      </c>
      <c r="L280" t="s">
        <v>79</v>
      </c>
      <c r="N280" t="s">
        <v>20</v>
      </c>
      <c r="O280" t="s">
        <v>6</v>
      </c>
      <c r="AU280">
        <f t="shared" si="8"/>
        <v>0</v>
      </c>
      <c r="AV280">
        <f t="shared" si="9"/>
        <v>-6000</v>
      </c>
    </row>
    <row r="281" spans="1:48" hidden="1" x14ac:dyDescent="0.25">
      <c r="A281">
        <v>279</v>
      </c>
      <c r="B281" t="s">
        <v>189</v>
      </c>
      <c r="D281" t="s">
        <v>190</v>
      </c>
      <c r="E281" s="1">
        <v>45425</v>
      </c>
      <c r="F281">
        <v>4200</v>
      </c>
      <c r="G281" t="s">
        <v>191</v>
      </c>
      <c r="H281">
        <v>4200</v>
      </c>
      <c r="I281">
        <v>23001618</v>
      </c>
      <c r="J281">
        <v>181861</v>
      </c>
      <c r="K281">
        <v>1201</v>
      </c>
      <c r="L281" t="s">
        <v>82</v>
      </c>
      <c r="N281" t="s">
        <v>20</v>
      </c>
      <c r="O281" t="s">
        <v>6</v>
      </c>
      <c r="AU281">
        <f t="shared" si="8"/>
        <v>0</v>
      </c>
      <c r="AV281">
        <f t="shared" si="9"/>
        <v>-4200</v>
      </c>
    </row>
    <row r="282" spans="1:48" hidden="1" x14ac:dyDescent="0.25">
      <c r="A282">
        <v>280</v>
      </c>
      <c r="B282" t="s">
        <v>189</v>
      </c>
      <c r="D282" t="s">
        <v>190</v>
      </c>
      <c r="E282" s="1">
        <v>45425</v>
      </c>
      <c r="F282">
        <v>4200</v>
      </c>
      <c r="G282" t="s">
        <v>191</v>
      </c>
      <c r="H282">
        <v>4200</v>
      </c>
      <c r="I282">
        <v>23001618</v>
      </c>
      <c r="J282">
        <v>181861</v>
      </c>
      <c r="K282">
        <v>1201</v>
      </c>
      <c r="L282" t="s">
        <v>82</v>
      </c>
      <c r="N282" t="s">
        <v>20</v>
      </c>
      <c r="O282" t="s">
        <v>6</v>
      </c>
      <c r="AU282">
        <f t="shared" si="8"/>
        <v>0</v>
      </c>
      <c r="AV282">
        <f t="shared" si="9"/>
        <v>-4200</v>
      </c>
    </row>
    <row r="283" spans="1:48" hidden="1" x14ac:dyDescent="0.25">
      <c r="A283">
        <v>281</v>
      </c>
      <c r="B283" t="s">
        <v>189</v>
      </c>
      <c r="D283" t="s">
        <v>194</v>
      </c>
      <c r="E283" s="1">
        <v>45425</v>
      </c>
      <c r="F283">
        <v>5000</v>
      </c>
      <c r="G283" t="s">
        <v>191</v>
      </c>
      <c r="H283">
        <v>5000</v>
      </c>
      <c r="I283">
        <v>23001619</v>
      </c>
      <c r="J283">
        <v>181863</v>
      </c>
      <c r="K283">
        <v>1201</v>
      </c>
      <c r="L283" t="s">
        <v>82</v>
      </c>
      <c r="N283" t="s">
        <v>20</v>
      </c>
      <c r="O283" t="s">
        <v>6</v>
      </c>
      <c r="AU283">
        <f t="shared" si="8"/>
        <v>0</v>
      </c>
      <c r="AV283">
        <f t="shared" si="9"/>
        <v>-5000</v>
      </c>
    </row>
    <row r="284" spans="1:48" hidden="1" x14ac:dyDescent="0.25">
      <c r="A284">
        <v>282</v>
      </c>
      <c r="B284" t="s">
        <v>189</v>
      </c>
      <c r="D284" t="s">
        <v>194</v>
      </c>
      <c r="E284" s="1">
        <v>45425</v>
      </c>
      <c r="F284">
        <v>5000</v>
      </c>
      <c r="G284" t="s">
        <v>191</v>
      </c>
      <c r="H284">
        <v>5000</v>
      </c>
      <c r="I284">
        <v>23001619</v>
      </c>
      <c r="J284">
        <v>181863</v>
      </c>
      <c r="K284">
        <v>1201</v>
      </c>
      <c r="L284" t="s">
        <v>82</v>
      </c>
      <c r="N284" t="s">
        <v>20</v>
      </c>
      <c r="O284" t="s">
        <v>6</v>
      </c>
      <c r="AU284">
        <f t="shared" si="8"/>
        <v>0</v>
      </c>
      <c r="AV284">
        <f t="shared" si="9"/>
        <v>-5000</v>
      </c>
    </row>
    <row r="285" spans="1:48" hidden="1" x14ac:dyDescent="0.25">
      <c r="A285">
        <v>283</v>
      </c>
      <c r="B285" t="s">
        <v>189</v>
      </c>
      <c r="D285" t="s">
        <v>195</v>
      </c>
      <c r="E285" s="1">
        <v>45425</v>
      </c>
      <c r="F285">
        <v>1875</v>
      </c>
      <c r="G285" t="s">
        <v>98</v>
      </c>
      <c r="H285">
        <v>5325</v>
      </c>
      <c r="I285">
        <v>23001641</v>
      </c>
      <c r="J285">
        <v>181874</v>
      </c>
      <c r="K285">
        <v>1201</v>
      </c>
      <c r="L285" t="s">
        <v>82</v>
      </c>
      <c r="N285" t="s">
        <v>20</v>
      </c>
      <c r="O285" t="s">
        <v>6</v>
      </c>
      <c r="AU285">
        <f t="shared" si="8"/>
        <v>0</v>
      </c>
      <c r="AV285">
        <f t="shared" si="9"/>
        <v>-1875</v>
      </c>
    </row>
    <row r="286" spans="1:48" hidden="1" x14ac:dyDescent="0.25">
      <c r="A286">
        <v>284</v>
      </c>
      <c r="B286" t="s">
        <v>187</v>
      </c>
      <c r="C286">
        <v>3507229</v>
      </c>
      <c r="D286" t="s">
        <v>187</v>
      </c>
      <c r="E286" s="1">
        <v>45425</v>
      </c>
      <c r="F286">
        <v>900</v>
      </c>
      <c r="G286" t="s">
        <v>188</v>
      </c>
      <c r="H286">
        <v>18216</v>
      </c>
      <c r="I286">
        <v>24001101</v>
      </c>
      <c r="J286">
        <v>182524</v>
      </c>
      <c r="K286">
        <v>1201</v>
      </c>
      <c r="L286" t="s">
        <v>50</v>
      </c>
      <c r="N286" t="s">
        <v>20</v>
      </c>
      <c r="O286" t="s">
        <v>66</v>
      </c>
      <c r="AU286">
        <f t="shared" si="8"/>
        <v>0</v>
      </c>
      <c r="AV286">
        <f t="shared" si="9"/>
        <v>-900</v>
      </c>
    </row>
    <row r="287" spans="1:48" hidden="1" x14ac:dyDescent="0.25">
      <c r="A287">
        <v>285</v>
      </c>
      <c r="B287" t="s">
        <v>187</v>
      </c>
      <c r="C287">
        <v>3507229</v>
      </c>
      <c r="D287" t="s">
        <v>187</v>
      </c>
      <c r="E287" s="1">
        <v>45425</v>
      </c>
      <c r="F287">
        <v>80</v>
      </c>
      <c r="G287" t="s">
        <v>188</v>
      </c>
      <c r="H287">
        <v>1619.2</v>
      </c>
      <c r="I287">
        <v>24001102</v>
      </c>
      <c r="J287">
        <v>182525</v>
      </c>
      <c r="K287">
        <v>1201</v>
      </c>
      <c r="L287" t="s">
        <v>50</v>
      </c>
      <c r="N287" t="s">
        <v>20</v>
      </c>
      <c r="O287" t="s">
        <v>66</v>
      </c>
      <c r="AU287">
        <f t="shared" si="8"/>
        <v>0</v>
      </c>
      <c r="AV287">
        <f t="shared" si="9"/>
        <v>-80</v>
      </c>
    </row>
    <row r="288" spans="1:48" hidden="1" x14ac:dyDescent="0.25">
      <c r="A288">
        <v>286</v>
      </c>
      <c r="B288" t="s">
        <v>187</v>
      </c>
      <c r="C288">
        <v>3507229</v>
      </c>
      <c r="D288" t="s">
        <v>187</v>
      </c>
      <c r="E288" s="1">
        <v>45425</v>
      </c>
      <c r="F288">
        <v>320</v>
      </c>
      <c r="G288" t="s">
        <v>188</v>
      </c>
      <c r="H288">
        <v>6476.8</v>
      </c>
      <c r="I288">
        <v>24001103</v>
      </c>
      <c r="J288">
        <v>182526</v>
      </c>
      <c r="K288">
        <v>1201</v>
      </c>
      <c r="L288" t="s">
        <v>50</v>
      </c>
      <c r="N288" t="s">
        <v>20</v>
      </c>
      <c r="O288" t="s">
        <v>66</v>
      </c>
      <c r="AU288">
        <f t="shared" si="8"/>
        <v>0</v>
      </c>
      <c r="AV288">
        <f t="shared" si="9"/>
        <v>-320</v>
      </c>
    </row>
    <row r="289" spans="1:48" hidden="1" x14ac:dyDescent="0.25">
      <c r="A289">
        <v>287</v>
      </c>
      <c r="B289" t="s">
        <v>214</v>
      </c>
      <c r="D289" t="s">
        <v>215</v>
      </c>
      <c r="E289" s="1">
        <v>45427</v>
      </c>
      <c r="F289">
        <v>600</v>
      </c>
      <c r="G289" t="s">
        <v>216</v>
      </c>
      <c r="H289">
        <v>9162</v>
      </c>
      <c r="I289">
        <v>23001633</v>
      </c>
      <c r="J289">
        <v>182559</v>
      </c>
      <c r="K289">
        <v>1201</v>
      </c>
      <c r="L289" t="s">
        <v>82</v>
      </c>
      <c r="N289" t="s">
        <v>20</v>
      </c>
      <c r="O289" t="s">
        <v>6</v>
      </c>
      <c r="AU289">
        <f t="shared" si="8"/>
        <v>0</v>
      </c>
      <c r="AV289">
        <f t="shared" si="9"/>
        <v>-600</v>
      </c>
    </row>
    <row r="290" spans="1:48" hidden="1" x14ac:dyDescent="0.25">
      <c r="A290">
        <v>288</v>
      </c>
      <c r="B290" t="s">
        <v>214</v>
      </c>
      <c r="D290" t="s">
        <v>217</v>
      </c>
      <c r="E290" s="1">
        <v>45427</v>
      </c>
      <c r="F290">
        <v>600</v>
      </c>
      <c r="G290" t="s">
        <v>218</v>
      </c>
      <c r="H290">
        <v>6402</v>
      </c>
      <c r="I290">
        <v>23001634</v>
      </c>
      <c r="J290">
        <v>182560</v>
      </c>
      <c r="K290">
        <v>1201</v>
      </c>
      <c r="L290" t="s">
        <v>82</v>
      </c>
      <c r="N290" t="s">
        <v>20</v>
      </c>
      <c r="O290" t="s">
        <v>6</v>
      </c>
      <c r="AU290">
        <f t="shared" si="8"/>
        <v>0</v>
      </c>
      <c r="AV290">
        <f t="shared" si="9"/>
        <v>-600</v>
      </c>
    </row>
    <row r="291" spans="1:48" hidden="1" x14ac:dyDescent="0.25">
      <c r="A291">
        <v>289</v>
      </c>
      <c r="B291" t="s">
        <v>219</v>
      </c>
      <c r="C291" t="s">
        <v>220</v>
      </c>
      <c r="D291" t="s">
        <v>221</v>
      </c>
      <c r="E291" s="1">
        <v>45427</v>
      </c>
      <c r="F291">
        <v>1004</v>
      </c>
      <c r="G291" t="s">
        <v>222</v>
      </c>
      <c r="H291">
        <v>7279</v>
      </c>
      <c r="I291">
        <v>23001605</v>
      </c>
      <c r="J291">
        <v>182368</v>
      </c>
      <c r="K291">
        <v>1201</v>
      </c>
      <c r="L291" t="s">
        <v>223</v>
      </c>
      <c r="N291" t="s">
        <v>20</v>
      </c>
      <c r="O291" t="s">
        <v>66</v>
      </c>
      <c r="AU291">
        <f t="shared" si="8"/>
        <v>0</v>
      </c>
      <c r="AV291">
        <f t="shared" si="9"/>
        <v>-1004</v>
      </c>
    </row>
    <row r="292" spans="1:48" hidden="1" x14ac:dyDescent="0.25">
      <c r="A292">
        <v>290</v>
      </c>
      <c r="B292" t="s">
        <v>214</v>
      </c>
      <c r="D292" t="s">
        <v>215</v>
      </c>
      <c r="E292" s="1">
        <v>45427</v>
      </c>
      <c r="F292">
        <v>600</v>
      </c>
      <c r="G292" t="s">
        <v>216</v>
      </c>
      <c r="H292">
        <v>9162</v>
      </c>
      <c r="I292">
        <v>23001633</v>
      </c>
      <c r="J292">
        <v>182559</v>
      </c>
      <c r="K292">
        <v>1201</v>
      </c>
      <c r="L292" t="s">
        <v>82</v>
      </c>
      <c r="N292" t="s">
        <v>20</v>
      </c>
      <c r="O292" t="s">
        <v>6</v>
      </c>
      <c r="AU292">
        <f t="shared" si="8"/>
        <v>0</v>
      </c>
      <c r="AV292">
        <f t="shared" si="9"/>
        <v>-600</v>
      </c>
    </row>
    <row r="293" spans="1:48" hidden="1" x14ac:dyDescent="0.25">
      <c r="A293">
        <v>291</v>
      </c>
      <c r="B293" t="s">
        <v>214</v>
      </c>
      <c r="D293" t="s">
        <v>217</v>
      </c>
      <c r="E293" s="1">
        <v>45427</v>
      </c>
      <c r="F293">
        <v>600</v>
      </c>
      <c r="G293" t="s">
        <v>218</v>
      </c>
      <c r="H293">
        <v>6402</v>
      </c>
      <c r="I293">
        <v>23001634</v>
      </c>
      <c r="J293">
        <v>182560</v>
      </c>
      <c r="K293">
        <v>1201</v>
      </c>
      <c r="L293" t="s">
        <v>82</v>
      </c>
      <c r="N293" t="s">
        <v>20</v>
      </c>
      <c r="O293" t="s">
        <v>6</v>
      </c>
      <c r="AU293">
        <f t="shared" si="8"/>
        <v>0</v>
      </c>
      <c r="AV293">
        <f t="shared" si="9"/>
        <v>-600</v>
      </c>
    </row>
    <row r="294" spans="1:48" hidden="1" x14ac:dyDescent="0.25">
      <c r="A294">
        <v>292</v>
      </c>
      <c r="B294" t="s">
        <v>219</v>
      </c>
      <c r="C294" t="s">
        <v>224</v>
      </c>
      <c r="D294" t="s">
        <v>225</v>
      </c>
      <c r="E294" s="1">
        <v>45429</v>
      </c>
      <c r="F294">
        <v>1002</v>
      </c>
      <c r="G294" t="s">
        <v>226</v>
      </c>
      <c r="H294">
        <v>6112.2</v>
      </c>
      <c r="I294">
        <v>23001612</v>
      </c>
      <c r="J294">
        <v>182366</v>
      </c>
      <c r="K294">
        <v>1201</v>
      </c>
      <c r="L294" t="s">
        <v>50</v>
      </c>
      <c r="N294" t="s">
        <v>20</v>
      </c>
      <c r="O294" t="s">
        <v>66</v>
      </c>
      <c r="AU294">
        <f t="shared" si="8"/>
        <v>0</v>
      </c>
      <c r="AV294">
        <f t="shared" si="9"/>
        <v>-1002</v>
      </c>
    </row>
    <row r="295" spans="1:48" hidden="1" x14ac:dyDescent="0.25">
      <c r="A295">
        <v>293</v>
      </c>
      <c r="B295" t="s">
        <v>219</v>
      </c>
      <c r="C295" t="s">
        <v>227</v>
      </c>
      <c r="D295" t="s">
        <v>228</v>
      </c>
      <c r="E295" s="1">
        <v>45429</v>
      </c>
      <c r="F295">
        <v>2002</v>
      </c>
      <c r="G295" t="s">
        <v>226</v>
      </c>
      <c r="H295">
        <v>12212.2</v>
      </c>
      <c r="I295">
        <v>23001611</v>
      </c>
      <c r="J295">
        <v>182365</v>
      </c>
      <c r="K295">
        <v>1201</v>
      </c>
      <c r="L295" t="s">
        <v>50</v>
      </c>
      <c r="N295" t="s">
        <v>20</v>
      </c>
      <c r="O295" t="s">
        <v>66</v>
      </c>
      <c r="AU295">
        <f t="shared" si="8"/>
        <v>0</v>
      </c>
      <c r="AV295">
        <f t="shared" si="9"/>
        <v>-2002</v>
      </c>
    </row>
    <row r="296" spans="1:48" hidden="1" x14ac:dyDescent="0.25">
      <c r="A296">
        <v>294</v>
      </c>
      <c r="B296" t="s">
        <v>219</v>
      </c>
      <c r="C296" t="s">
        <v>229</v>
      </c>
      <c r="D296" t="s">
        <v>230</v>
      </c>
      <c r="E296" s="1">
        <v>45429</v>
      </c>
      <c r="F296">
        <v>1037</v>
      </c>
      <c r="G296" t="s">
        <v>231</v>
      </c>
      <c r="H296">
        <v>5444.25</v>
      </c>
      <c r="I296">
        <v>23001606</v>
      </c>
      <c r="J296">
        <v>182367</v>
      </c>
      <c r="K296">
        <v>1201</v>
      </c>
      <c r="L296" t="s">
        <v>50</v>
      </c>
      <c r="N296" t="s">
        <v>20</v>
      </c>
      <c r="O296" t="s">
        <v>66</v>
      </c>
      <c r="AU296">
        <f t="shared" si="8"/>
        <v>0</v>
      </c>
      <c r="AV296">
        <f t="shared" si="9"/>
        <v>-1037</v>
      </c>
    </row>
    <row r="297" spans="1:48" hidden="1" x14ac:dyDescent="0.25">
      <c r="A297">
        <v>295</v>
      </c>
      <c r="B297" t="s">
        <v>232</v>
      </c>
      <c r="C297" t="s">
        <v>233</v>
      </c>
      <c r="D297" t="s">
        <v>234</v>
      </c>
      <c r="E297" s="1">
        <v>45429</v>
      </c>
      <c r="F297">
        <v>2400</v>
      </c>
      <c r="G297" t="s">
        <v>235</v>
      </c>
      <c r="H297">
        <v>4608</v>
      </c>
      <c r="I297">
        <v>24001213</v>
      </c>
      <c r="J297">
        <v>182533</v>
      </c>
      <c r="K297">
        <v>1204</v>
      </c>
      <c r="L297" t="s">
        <v>124</v>
      </c>
      <c r="N297" t="s">
        <v>20</v>
      </c>
      <c r="O297" t="s">
        <v>6</v>
      </c>
      <c r="AU297">
        <f t="shared" si="8"/>
        <v>0</v>
      </c>
      <c r="AV297">
        <f t="shared" si="9"/>
        <v>-2400</v>
      </c>
    </row>
    <row r="298" spans="1:48" hidden="1" x14ac:dyDescent="0.25">
      <c r="A298">
        <v>296</v>
      </c>
      <c r="B298" t="s">
        <v>232</v>
      </c>
      <c r="C298" t="s">
        <v>233</v>
      </c>
      <c r="D298" t="s">
        <v>236</v>
      </c>
      <c r="E298" s="1">
        <v>45429</v>
      </c>
      <c r="F298">
        <v>2400</v>
      </c>
      <c r="G298" t="s">
        <v>235</v>
      </c>
      <c r="H298">
        <v>4608</v>
      </c>
      <c r="I298">
        <v>24001214</v>
      </c>
      <c r="J298">
        <v>182534</v>
      </c>
      <c r="K298">
        <v>1204</v>
      </c>
      <c r="L298" t="s">
        <v>124</v>
      </c>
      <c r="N298" t="s">
        <v>20</v>
      </c>
      <c r="O298" t="s">
        <v>6</v>
      </c>
      <c r="AU298">
        <f t="shared" si="8"/>
        <v>0</v>
      </c>
      <c r="AV298">
        <f t="shared" si="9"/>
        <v>-2400</v>
      </c>
    </row>
    <row r="299" spans="1:48" hidden="1" x14ac:dyDescent="0.25">
      <c r="A299">
        <v>297</v>
      </c>
      <c r="B299" t="s">
        <v>232</v>
      </c>
      <c r="C299" t="s">
        <v>233</v>
      </c>
      <c r="D299" t="s">
        <v>237</v>
      </c>
      <c r="E299" s="1">
        <v>45429</v>
      </c>
      <c r="F299">
        <v>2400</v>
      </c>
      <c r="G299" t="s">
        <v>235</v>
      </c>
      <c r="H299">
        <v>4608</v>
      </c>
      <c r="I299">
        <v>24001215</v>
      </c>
      <c r="J299">
        <v>182535</v>
      </c>
      <c r="K299">
        <v>1204</v>
      </c>
      <c r="L299" t="s">
        <v>124</v>
      </c>
      <c r="N299" t="s">
        <v>20</v>
      </c>
      <c r="O299" t="s">
        <v>6</v>
      </c>
      <c r="AU299">
        <f t="shared" si="8"/>
        <v>0</v>
      </c>
      <c r="AV299">
        <f t="shared" si="9"/>
        <v>-2400</v>
      </c>
    </row>
    <row r="300" spans="1:48" hidden="1" x14ac:dyDescent="0.25">
      <c r="A300">
        <v>298</v>
      </c>
      <c r="B300" t="s">
        <v>232</v>
      </c>
      <c r="C300" t="s">
        <v>233</v>
      </c>
      <c r="D300" t="s">
        <v>238</v>
      </c>
      <c r="E300" s="1">
        <v>45429</v>
      </c>
      <c r="F300">
        <v>2400</v>
      </c>
      <c r="G300" t="s">
        <v>235</v>
      </c>
      <c r="H300">
        <v>4608</v>
      </c>
      <c r="I300">
        <v>24001216</v>
      </c>
      <c r="J300">
        <v>182536</v>
      </c>
      <c r="K300">
        <v>1204</v>
      </c>
      <c r="L300" t="s">
        <v>124</v>
      </c>
      <c r="N300" t="s">
        <v>20</v>
      </c>
      <c r="O300" t="s">
        <v>6</v>
      </c>
      <c r="AU300">
        <f t="shared" si="8"/>
        <v>0</v>
      </c>
      <c r="AV300">
        <f t="shared" si="9"/>
        <v>-2400</v>
      </c>
    </row>
    <row r="301" spans="1:48" hidden="1" x14ac:dyDescent="0.25">
      <c r="A301">
        <v>299</v>
      </c>
      <c r="B301" t="s">
        <v>232</v>
      </c>
      <c r="C301" t="s">
        <v>233</v>
      </c>
      <c r="D301" t="s">
        <v>239</v>
      </c>
      <c r="E301" s="1">
        <v>45429</v>
      </c>
      <c r="F301">
        <v>2400</v>
      </c>
      <c r="G301" t="s">
        <v>235</v>
      </c>
      <c r="H301">
        <v>4608</v>
      </c>
      <c r="I301">
        <v>24001217</v>
      </c>
      <c r="J301">
        <v>182537</v>
      </c>
      <c r="K301">
        <v>1204</v>
      </c>
      <c r="L301" t="s">
        <v>124</v>
      </c>
      <c r="N301" t="s">
        <v>20</v>
      </c>
      <c r="O301" t="s">
        <v>6</v>
      </c>
      <c r="AU301">
        <f t="shared" si="8"/>
        <v>0</v>
      </c>
      <c r="AV301">
        <f t="shared" si="9"/>
        <v>-2400</v>
      </c>
    </row>
    <row r="302" spans="1:48" hidden="1" x14ac:dyDescent="0.25">
      <c r="A302">
        <v>300</v>
      </c>
      <c r="B302" t="s">
        <v>135</v>
      </c>
      <c r="C302" t="s">
        <v>240</v>
      </c>
      <c r="D302" t="s">
        <v>241</v>
      </c>
      <c r="E302" s="1">
        <v>45429</v>
      </c>
      <c r="F302">
        <v>650</v>
      </c>
      <c r="G302" t="s">
        <v>242</v>
      </c>
      <c r="H302">
        <v>2288</v>
      </c>
      <c r="I302">
        <v>24001087</v>
      </c>
      <c r="J302">
        <v>182372</v>
      </c>
      <c r="K302">
        <v>1201</v>
      </c>
      <c r="L302" t="s">
        <v>129</v>
      </c>
      <c r="N302" t="s">
        <v>20</v>
      </c>
      <c r="O302" t="s">
        <v>66</v>
      </c>
      <c r="AU302">
        <f t="shared" si="8"/>
        <v>0</v>
      </c>
      <c r="AV302">
        <f t="shared" si="9"/>
        <v>-650</v>
      </c>
    </row>
    <row r="303" spans="1:48" hidden="1" x14ac:dyDescent="0.25">
      <c r="A303">
        <v>301</v>
      </c>
      <c r="B303" t="s">
        <v>135</v>
      </c>
      <c r="C303" t="s">
        <v>240</v>
      </c>
      <c r="D303" t="s">
        <v>241</v>
      </c>
      <c r="E303" s="1">
        <v>45429</v>
      </c>
      <c r="F303">
        <v>600</v>
      </c>
      <c r="G303" t="s">
        <v>242</v>
      </c>
      <c r="H303">
        <v>2112</v>
      </c>
      <c r="I303">
        <v>24001087</v>
      </c>
      <c r="J303">
        <v>182371</v>
      </c>
      <c r="K303">
        <v>1201</v>
      </c>
      <c r="L303" t="s">
        <v>129</v>
      </c>
      <c r="N303" t="s">
        <v>20</v>
      </c>
      <c r="O303" t="s">
        <v>66</v>
      </c>
      <c r="AU303">
        <f t="shared" si="8"/>
        <v>0</v>
      </c>
      <c r="AV303">
        <f t="shared" si="9"/>
        <v>-600</v>
      </c>
    </row>
    <row r="304" spans="1:48" hidden="1" x14ac:dyDescent="0.25">
      <c r="A304">
        <v>302</v>
      </c>
      <c r="B304" t="s">
        <v>135</v>
      </c>
      <c r="C304" t="s">
        <v>240</v>
      </c>
      <c r="D304" t="s">
        <v>243</v>
      </c>
      <c r="E304" s="1">
        <v>45429</v>
      </c>
      <c r="F304">
        <v>1530</v>
      </c>
      <c r="G304" t="s">
        <v>244</v>
      </c>
      <c r="H304">
        <v>4513.5</v>
      </c>
      <c r="I304">
        <v>24001086</v>
      </c>
      <c r="J304">
        <v>182369</v>
      </c>
      <c r="K304">
        <v>1201</v>
      </c>
      <c r="L304" t="s">
        <v>129</v>
      </c>
      <c r="N304" t="s">
        <v>20</v>
      </c>
      <c r="O304" t="s">
        <v>66</v>
      </c>
      <c r="AU304">
        <f t="shared" si="8"/>
        <v>0</v>
      </c>
      <c r="AV304">
        <f t="shared" si="9"/>
        <v>-1530</v>
      </c>
    </row>
    <row r="305" spans="1:48" hidden="1" x14ac:dyDescent="0.25">
      <c r="A305">
        <v>303</v>
      </c>
      <c r="B305" t="s">
        <v>135</v>
      </c>
      <c r="C305" t="s">
        <v>240</v>
      </c>
      <c r="D305" t="s">
        <v>243</v>
      </c>
      <c r="E305" s="1">
        <v>45429</v>
      </c>
      <c r="F305">
        <v>500</v>
      </c>
      <c r="G305" t="s">
        <v>244</v>
      </c>
      <c r="H305">
        <v>1475</v>
      </c>
      <c r="I305">
        <v>24001086</v>
      </c>
      <c r="J305">
        <v>182370</v>
      </c>
      <c r="K305">
        <v>1201</v>
      </c>
      <c r="L305" t="s">
        <v>129</v>
      </c>
      <c r="N305" t="s">
        <v>20</v>
      </c>
      <c r="O305" t="s">
        <v>66</v>
      </c>
      <c r="AU305">
        <f t="shared" si="8"/>
        <v>0</v>
      </c>
      <c r="AV305">
        <f t="shared" si="9"/>
        <v>-500</v>
      </c>
    </row>
    <row r="306" spans="1:48" hidden="1" x14ac:dyDescent="0.25">
      <c r="A306">
        <v>304</v>
      </c>
      <c r="B306" t="s">
        <v>122</v>
      </c>
      <c r="D306" t="s">
        <v>122</v>
      </c>
      <c r="E306" s="1">
        <v>45429</v>
      </c>
      <c r="F306">
        <v>354</v>
      </c>
      <c r="G306" t="s">
        <v>128</v>
      </c>
      <c r="H306">
        <v>1847.88</v>
      </c>
      <c r="I306">
        <v>24001070</v>
      </c>
      <c r="J306">
        <v>182462</v>
      </c>
      <c r="K306">
        <v>1205</v>
      </c>
      <c r="L306" t="s">
        <v>129</v>
      </c>
      <c r="N306" t="s">
        <v>20</v>
      </c>
      <c r="O306" t="s">
        <v>6</v>
      </c>
      <c r="AU306">
        <f t="shared" si="8"/>
        <v>0</v>
      </c>
      <c r="AV306">
        <f t="shared" si="9"/>
        <v>-354</v>
      </c>
    </row>
    <row r="307" spans="1:48" hidden="1" x14ac:dyDescent="0.25">
      <c r="A307">
        <v>305</v>
      </c>
      <c r="B307" t="s">
        <v>122</v>
      </c>
      <c r="D307" t="s">
        <v>122</v>
      </c>
      <c r="E307" s="1">
        <v>45429</v>
      </c>
      <c r="F307">
        <v>141</v>
      </c>
      <c r="G307" t="s">
        <v>128</v>
      </c>
      <c r="H307">
        <v>736.02</v>
      </c>
      <c r="I307">
        <v>24001081</v>
      </c>
      <c r="J307">
        <v>182480</v>
      </c>
      <c r="K307">
        <v>1205</v>
      </c>
      <c r="L307" t="s">
        <v>129</v>
      </c>
      <c r="N307" t="s">
        <v>20</v>
      </c>
      <c r="O307" t="s">
        <v>6</v>
      </c>
      <c r="AU307">
        <f t="shared" si="8"/>
        <v>0</v>
      </c>
      <c r="AV307">
        <f t="shared" si="9"/>
        <v>-141</v>
      </c>
    </row>
    <row r="308" spans="1:48" hidden="1" x14ac:dyDescent="0.25">
      <c r="A308">
        <v>306</v>
      </c>
      <c r="B308" t="s">
        <v>122</v>
      </c>
      <c r="D308" t="s">
        <v>122</v>
      </c>
      <c r="E308" s="1">
        <v>45429</v>
      </c>
      <c r="F308">
        <v>96</v>
      </c>
      <c r="G308" t="s">
        <v>128</v>
      </c>
      <c r="H308">
        <v>501.12</v>
      </c>
      <c r="I308">
        <v>24001087</v>
      </c>
      <c r="J308">
        <v>182492</v>
      </c>
      <c r="K308">
        <v>1205</v>
      </c>
      <c r="L308" t="s">
        <v>129</v>
      </c>
      <c r="N308" t="s">
        <v>20</v>
      </c>
      <c r="O308" t="s">
        <v>6</v>
      </c>
      <c r="AU308">
        <f t="shared" si="8"/>
        <v>0</v>
      </c>
      <c r="AV308">
        <f t="shared" si="9"/>
        <v>-96</v>
      </c>
    </row>
    <row r="309" spans="1:48" hidden="1" x14ac:dyDescent="0.25">
      <c r="A309">
        <v>307</v>
      </c>
      <c r="B309" t="s">
        <v>122</v>
      </c>
      <c r="D309" t="s">
        <v>122</v>
      </c>
      <c r="E309" s="1">
        <v>45429</v>
      </c>
      <c r="F309">
        <v>102</v>
      </c>
      <c r="G309" t="s">
        <v>171</v>
      </c>
      <c r="H309">
        <v>653.82000000000005</v>
      </c>
      <c r="I309">
        <v>24001097</v>
      </c>
      <c r="J309">
        <v>182503</v>
      </c>
      <c r="K309">
        <v>1205</v>
      </c>
      <c r="L309" t="s">
        <v>129</v>
      </c>
      <c r="N309" t="s">
        <v>20</v>
      </c>
      <c r="O309" t="s">
        <v>6</v>
      </c>
      <c r="AU309">
        <f t="shared" si="8"/>
        <v>0</v>
      </c>
      <c r="AV309">
        <f t="shared" si="9"/>
        <v>-102</v>
      </c>
    </row>
    <row r="310" spans="1:48" hidden="1" x14ac:dyDescent="0.25">
      <c r="A310">
        <v>308</v>
      </c>
      <c r="B310" t="s">
        <v>122</v>
      </c>
      <c r="D310" t="s">
        <v>122</v>
      </c>
      <c r="E310" s="1">
        <v>45429</v>
      </c>
      <c r="F310">
        <v>354</v>
      </c>
      <c r="G310" t="s">
        <v>130</v>
      </c>
      <c r="H310">
        <v>2007.18</v>
      </c>
      <c r="I310">
        <v>24001069</v>
      </c>
      <c r="J310">
        <v>182460</v>
      </c>
      <c r="K310">
        <v>1205</v>
      </c>
      <c r="L310" t="s">
        <v>129</v>
      </c>
      <c r="N310" t="s">
        <v>20</v>
      </c>
      <c r="O310" t="s">
        <v>6</v>
      </c>
      <c r="AU310">
        <f t="shared" si="8"/>
        <v>0</v>
      </c>
      <c r="AV310">
        <f t="shared" si="9"/>
        <v>-354</v>
      </c>
    </row>
    <row r="311" spans="1:48" hidden="1" x14ac:dyDescent="0.25">
      <c r="A311">
        <v>309</v>
      </c>
      <c r="B311" t="s">
        <v>122</v>
      </c>
      <c r="D311" t="s">
        <v>122</v>
      </c>
      <c r="E311" s="1">
        <v>45429</v>
      </c>
      <c r="F311">
        <v>141</v>
      </c>
      <c r="G311" t="s">
        <v>130</v>
      </c>
      <c r="H311">
        <v>799.47</v>
      </c>
      <c r="I311">
        <v>24001080</v>
      </c>
      <c r="J311">
        <v>182478</v>
      </c>
      <c r="K311">
        <v>1205</v>
      </c>
      <c r="L311" t="s">
        <v>129</v>
      </c>
      <c r="N311" t="s">
        <v>20</v>
      </c>
      <c r="O311" t="s">
        <v>6</v>
      </c>
      <c r="AU311">
        <f t="shared" si="8"/>
        <v>0</v>
      </c>
      <c r="AV311">
        <f t="shared" si="9"/>
        <v>-141</v>
      </c>
    </row>
    <row r="312" spans="1:48" hidden="1" x14ac:dyDescent="0.25">
      <c r="A312">
        <v>310</v>
      </c>
      <c r="B312" t="s">
        <v>122</v>
      </c>
      <c r="D312" t="s">
        <v>122</v>
      </c>
      <c r="E312" s="1">
        <v>45429</v>
      </c>
      <c r="F312">
        <v>96</v>
      </c>
      <c r="G312" t="s">
        <v>130</v>
      </c>
      <c r="H312">
        <v>544.32000000000005</v>
      </c>
      <c r="I312">
        <v>24001086</v>
      </c>
      <c r="J312">
        <v>182490</v>
      </c>
      <c r="K312">
        <v>1205</v>
      </c>
      <c r="L312" t="s">
        <v>129</v>
      </c>
      <c r="N312" t="s">
        <v>20</v>
      </c>
      <c r="O312" t="s">
        <v>6</v>
      </c>
      <c r="AU312">
        <f t="shared" si="8"/>
        <v>0</v>
      </c>
      <c r="AV312">
        <f t="shared" si="9"/>
        <v>-96</v>
      </c>
    </row>
    <row r="313" spans="1:48" hidden="1" x14ac:dyDescent="0.25">
      <c r="A313">
        <v>311</v>
      </c>
      <c r="B313" t="s">
        <v>122</v>
      </c>
      <c r="D313" t="s">
        <v>122</v>
      </c>
      <c r="E313" s="1">
        <v>45429</v>
      </c>
      <c r="F313">
        <v>102</v>
      </c>
      <c r="G313" t="s">
        <v>245</v>
      </c>
      <c r="H313">
        <v>719.1</v>
      </c>
      <c r="I313">
        <v>24001096</v>
      </c>
      <c r="J313">
        <v>182502</v>
      </c>
      <c r="K313">
        <v>1205</v>
      </c>
      <c r="L313" t="s">
        <v>129</v>
      </c>
      <c r="N313" t="s">
        <v>20</v>
      </c>
      <c r="O313" t="s">
        <v>6</v>
      </c>
      <c r="AU313">
        <f t="shared" si="8"/>
        <v>0</v>
      </c>
      <c r="AV313">
        <f t="shared" si="9"/>
        <v>-102</v>
      </c>
    </row>
    <row r="314" spans="1:48" hidden="1" x14ac:dyDescent="0.25">
      <c r="A314">
        <v>312</v>
      </c>
      <c r="B314" t="s">
        <v>122</v>
      </c>
      <c r="D314" t="s">
        <v>122</v>
      </c>
      <c r="E314" s="1">
        <v>45429</v>
      </c>
      <c r="F314">
        <v>393</v>
      </c>
      <c r="G314" t="s">
        <v>128</v>
      </c>
      <c r="H314">
        <v>2051.46</v>
      </c>
      <c r="I314">
        <v>24001116</v>
      </c>
      <c r="J314">
        <v>182564</v>
      </c>
      <c r="K314">
        <v>1205</v>
      </c>
      <c r="L314" t="s">
        <v>129</v>
      </c>
      <c r="N314" t="s">
        <v>20</v>
      </c>
      <c r="O314" t="s">
        <v>6</v>
      </c>
      <c r="AU314">
        <f t="shared" si="8"/>
        <v>0</v>
      </c>
      <c r="AV314">
        <f t="shared" si="9"/>
        <v>-393</v>
      </c>
    </row>
    <row r="315" spans="1:48" hidden="1" x14ac:dyDescent="0.25">
      <c r="A315">
        <v>313</v>
      </c>
      <c r="B315" t="s">
        <v>122</v>
      </c>
      <c r="D315" t="s">
        <v>122</v>
      </c>
      <c r="E315" s="1">
        <v>45429</v>
      </c>
      <c r="F315">
        <v>393</v>
      </c>
      <c r="G315" t="s">
        <v>130</v>
      </c>
      <c r="H315">
        <v>2228.31</v>
      </c>
      <c r="I315">
        <v>24001115</v>
      </c>
      <c r="J315">
        <v>182563</v>
      </c>
      <c r="K315">
        <v>1205</v>
      </c>
      <c r="L315" t="s">
        <v>129</v>
      </c>
      <c r="N315" t="s">
        <v>20</v>
      </c>
      <c r="O315" t="s">
        <v>6</v>
      </c>
      <c r="AU315">
        <f t="shared" si="8"/>
        <v>0</v>
      </c>
      <c r="AV315">
        <f t="shared" si="9"/>
        <v>-393</v>
      </c>
    </row>
    <row r="316" spans="1:48" hidden="1" x14ac:dyDescent="0.25">
      <c r="A316">
        <v>314</v>
      </c>
      <c r="B316" t="s">
        <v>122</v>
      </c>
      <c r="D316" t="s">
        <v>122</v>
      </c>
      <c r="E316" s="1">
        <v>45429</v>
      </c>
      <c r="F316">
        <v>174</v>
      </c>
      <c r="G316" t="s">
        <v>130</v>
      </c>
      <c r="H316">
        <v>986.58</v>
      </c>
      <c r="I316">
        <v>24001125</v>
      </c>
      <c r="J316">
        <v>182573</v>
      </c>
      <c r="K316">
        <v>1205</v>
      </c>
      <c r="L316" t="s">
        <v>129</v>
      </c>
      <c r="N316" t="s">
        <v>20</v>
      </c>
      <c r="O316" t="s">
        <v>6</v>
      </c>
      <c r="AU316">
        <f t="shared" si="8"/>
        <v>0</v>
      </c>
      <c r="AV316">
        <f t="shared" si="9"/>
        <v>-174</v>
      </c>
    </row>
    <row r="317" spans="1:48" hidden="1" x14ac:dyDescent="0.25">
      <c r="A317">
        <v>315</v>
      </c>
      <c r="B317" t="s">
        <v>122</v>
      </c>
      <c r="D317" t="s">
        <v>122</v>
      </c>
      <c r="E317" s="1">
        <v>45429</v>
      </c>
      <c r="F317">
        <v>174</v>
      </c>
      <c r="G317" t="s">
        <v>130</v>
      </c>
      <c r="H317">
        <v>986.58</v>
      </c>
      <c r="I317">
        <v>24001125</v>
      </c>
      <c r="J317">
        <v>182573</v>
      </c>
      <c r="K317">
        <v>1205</v>
      </c>
      <c r="L317" t="s">
        <v>129</v>
      </c>
      <c r="N317" t="s">
        <v>20</v>
      </c>
      <c r="O317" t="s">
        <v>6</v>
      </c>
      <c r="AU317">
        <f t="shared" si="8"/>
        <v>0</v>
      </c>
      <c r="AV317">
        <f t="shared" si="9"/>
        <v>-174</v>
      </c>
    </row>
    <row r="318" spans="1:48" hidden="1" x14ac:dyDescent="0.25">
      <c r="A318">
        <v>316</v>
      </c>
      <c r="B318" t="s">
        <v>122</v>
      </c>
      <c r="D318" t="s">
        <v>122</v>
      </c>
      <c r="E318" s="1">
        <v>45429</v>
      </c>
      <c r="F318">
        <v>174</v>
      </c>
      <c r="G318" t="s">
        <v>128</v>
      </c>
      <c r="H318">
        <v>908.28</v>
      </c>
      <c r="I318">
        <v>24001126</v>
      </c>
      <c r="J318">
        <v>182574</v>
      </c>
      <c r="K318">
        <v>1205</v>
      </c>
      <c r="L318" t="s">
        <v>129</v>
      </c>
      <c r="N318" t="s">
        <v>20</v>
      </c>
      <c r="O318" t="s">
        <v>6</v>
      </c>
      <c r="AU318">
        <f t="shared" si="8"/>
        <v>0</v>
      </c>
      <c r="AV318">
        <f t="shared" si="9"/>
        <v>-174</v>
      </c>
    </row>
    <row r="319" spans="1:48" hidden="1" x14ac:dyDescent="0.25">
      <c r="A319">
        <v>317</v>
      </c>
      <c r="B319" t="s">
        <v>122</v>
      </c>
      <c r="D319" t="s">
        <v>122</v>
      </c>
      <c r="E319" s="1">
        <v>45429</v>
      </c>
      <c r="F319">
        <v>48</v>
      </c>
      <c r="G319" t="s">
        <v>130</v>
      </c>
      <c r="H319">
        <v>272.16000000000003</v>
      </c>
      <c r="I319">
        <v>24001131</v>
      </c>
      <c r="J319">
        <v>182579</v>
      </c>
      <c r="K319">
        <v>1205</v>
      </c>
      <c r="L319" t="s">
        <v>129</v>
      </c>
      <c r="N319" t="s">
        <v>20</v>
      </c>
      <c r="O319" t="s">
        <v>6</v>
      </c>
      <c r="AU319">
        <f t="shared" si="8"/>
        <v>0</v>
      </c>
      <c r="AV319">
        <f t="shared" si="9"/>
        <v>-48</v>
      </c>
    </row>
    <row r="320" spans="1:48" hidden="1" x14ac:dyDescent="0.25">
      <c r="A320">
        <v>318</v>
      </c>
      <c r="B320" t="s">
        <v>122</v>
      </c>
      <c r="D320" t="s">
        <v>122</v>
      </c>
      <c r="E320" s="1">
        <v>45429</v>
      </c>
      <c r="F320">
        <v>48</v>
      </c>
      <c r="G320" t="s">
        <v>128</v>
      </c>
      <c r="H320">
        <v>250.56</v>
      </c>
      <c r="I320">
        <v>24001132</v>
      </c>
      <c r="J320">
        <v>182580</v>
      </c>
      <c r="K320">
        <v>1205</v>
      </c>
      <c r="L320" t="s">
        <v>129</v>
      </c>
      <c r="N320" t="s">
        <v>20</v>
      </c>
      <c r="O320" t="s">
        <v>6</v>
      </c>
      <c r="AU320">
        <f t="shared" si="8"/>
        <v>0</v>
      </c>
      <c r="AV320">
        <f t="shared" si="9"/>
        <v>-48</v>
      </c>
    </row>
    <row r="321" spans="1:48" hidden="1" x14ac:dyDescent="0.25">
      <c r="A321">
        <v>319</v>
      </c>
      <c r="B321" t="s">
        <v>122</v>
      </c>
      <c r="D321" t="s">
        <v>122</v>
      </c>
      <c r="E321" s="1">
        <v>45429</v>
      </c>
      <c r="F321">
        <v>120</v>
      </c>
      <c r="G321" t="s">
        <v>245</v>
      </c>
      <c r="H321">
        <v>846</v>
      </c>
      <c r="I321">
        <v>24001141</v>
      </c>
      <c r="J321">
        <v>182589</v>
      </c>
      <c r="K321">
        <v>1205</v>
      </c>
      <c r="L321" t="s">
        <v>129</v>
      </c>
      <c r="N321" t="s">
        <v>20</v>
      </c>
      <c r="O321" t="s">
        <v>6</v>
      </c>
      <c r="AU321">
        <f t="shared" si="8"/>
        <v>0</v>
      </c>
      <c r="AV321">
        <f t="shared" si="9"/>
        <v>-120</v>
      </c>
    </row>
    <row r="322" spans="1:48" hidden="1" x14ac:dyDescent="0.25">
      <c r="A322">
        <v>320</v>
      </c>
      <c r="B322" t="s">
        <v>122</v>
      </c>
      <c r="D322" t="s">
        <v>122</v>
      </c>
      <c r="E322" s="1">
        <v>45429</v>
      </c>
      <c r="F322">
        <v>120</v>
      </c>
      <c r="G322" t="s">
        <v>171</v>
      </c>
      <c r="H322">
        <v>769.2</v>
      </c>
      <c r="I322">
        <v>24001142</v>
      </c>
      <c r="J322">
        <v>182590</v>
      </c>
      <c r="K322">
        <v>1205</v>
      </c>
      <c r="L322" t="s">
        <v>129</v>
      </c>
      <c r="N322" t="s">
        <v>20</v>
      </c>
      <c r="O322" t="s">
        <v>6</v>
      </c>
      <c r="AU322">
        <f t="shared" si="8"/>
        <v>0</v>
      </c>
      <c r="AV322">
        <f t="shared" si="9"/>
        <v>-120</v>
      </c>
    </row>
    <row r="323" spans="1:48" hidden="1" x14ac:dyDescent="0.25">
      <c r="A323">
        <v>321</v>
      </c>
      <c r="B323" t="s">
        <v>187</v>
      </c>
      <c r="C323">
        <v>3506481</v>
      </c>
      <c r="D323" t="s">
        <v>187</v>
      </c>
      <c r="E323" s="1">
        <v>45429</v>
      </c>
      <c r="F323">
        <v>1730</v>
      </c>
      <c r="G323" t="s">
        <v>188</v>
      </c>
      <c r="H323">
        <v>35015.199999999997</v>
      </c>
      <c r="I323">
        <v>24001158</v>
      </c>
      <c r="J323">
        <v>182674</v>
      </c>
      <c r="K323">
        <v>1201</v>
      </c>
      <c r="L323" t="s">
        <v>50</v>
      </c>
      <c r="N323" t="s">
        <v>20</v>
      </c>
      <c r="O323" t="s">
        <v>66</v>
      </c>
      <c r="AU323">
        <f t="shared" si="8"/>
        <v>0</v>
      </c>
      <c r="AV323">
        <f t="shared" si="9"/>
        <v>-1730</v>
      </c>
    </row>
    <row r="324" spans="1:48" hidden="1" x14ac:dyDescent="0.25">
      <c r="A324">
        <v>322</v>
      </c>
      <c r="B324" t="s">
        <v>187</v>
      </c>
      <c r="C324">
        <v>3506481</v>
      </c>
      <c r="D324" t="s">
        <v>187</v>
      </c>
      <c r="E324" s="1">
        <v>45429</v>
      </c>
      <c r="F324">
        <v>270</v>
      </c>
      <c r="G324" t="s">
        <v>188</v>
      </c>
      <c r="H324">
        <v>5464.8</v>
      </c>
      <c r="I324">
        <v>24001159</v>
      </c>
      <c r="J324">
        <v>182675</v>
      </c>
      <c r="K324">
        <v>1201</v>
      </c>
      <c r="L324" t="s">
        <v>50</v>
      </c>
      <c r="N324" t="s">
        <v>20</v>
      </c>
      <c r="O324" t="s">
        <v>66</v>
      </c>
      <c r="AU324">
        <f t="shared" ref="AU324:AU387" si="10">SUM(P324:AT324)</f>
        <v>0</v>
      </c>
      <c r="AV324">
        <f t="shared" ref="AV324:AV387" si="11">AU324-F324</f>
        <v>-270</v>
      </c>
    </row>
    <row r="325" spans="1:48" hidden="1" x14ac:dyDescent="0.25">
      <c r="A325">
        <v>323</v>
      </c>
      <c r="B325" t="s">
        <v>246</v>
      </c>
      <c r="D325" t="s">
        <v>247</v>
      </c>
      <c r="E325" s="1">
        <v>45430</v>
      </c>
      <c r="F325">
        <v>500</v>
      </c>
      <c r="G325" t="s">
        <v>248</v>
      </c>
      <c r="H325">
        <v>1860</v>
      </c>
      <c r="I325">
        <v>24001162</v>
      </c>
      <c r="J325">
        <v>182673</v>
      </c>
      <c r="K325">
        <v>1201</v>
      </c>
      <c r="L325" t="s">
        <v>223</v>
      </c>
      <c r="N325" t="s">
        <v>20</v>
      </c>
      <c r="O325" t="s">
        <v>6</v>
      </c>
      <c r="AU325">
        <f t="shared" si="10"/>
        <v>0</v>
      </c>
      <c r="AV325">
        <f t="shared" si="11"/>
        <v>-500</v>
      </c>
    </row>
    <row r="326" spans="1:48" hidden="1" x14ac:dyDescent="0.25">
      <c r="A326">
        <v>324</v>
      </c>
      <c r="B326" t="s">
        <v>76</v>
      </c>
      <c r="D326" t="s">
        <v>249</v>
      </c>
      <c r="E326" s="1">
        <v>45432</v>
      </c>
      <c r="F326">
        <v>1350</v>
      </c>
      <c r="G326" t="s">
        <v>88</v>
      </c>
      <c r="H326">
        <v>3339</v>
      </c>
      <c r="I326">
        <v>23001168</v>
      </c>
      <c r="J326">
        <v>181691</v>
      </c>
      <c r="K326">
        <v>1205</v>
      </c>
      <c r="L326" t="s">
        <v>82</v>
      </c>
      <c r="N326" t="s">
        <v>20</v>
      </c>
      <c r="O326" t="s">
        <v>6</v>
      </c>
      <c r="AU326">
        <f t="shared" si="10"/>
        <v>0</v>
      </c>
      <c r="AV326">
        <f t="shared" si="11"/>
        <v>-1350</v>
      </c>
    </row>
    <row r="327" spans="1:48" hidden="1" x14ac:dyDescent="0.25">
      <c r="A327">
        <v>325</v>
      </c>
      <c r="B327" t="s">
        <v>76</v>
      </c>
      <c r="D327" t="s">
        <v>250</v>
      </c>
      <c r="E327" s="1">
        <v>45432</v>
      </c>
      <c r="F327">
        <v>1278</v>
      </c>
      <c r="G327" t="s">
        <v>96</v>
      </c>
      <c r="H327">
        <v>3297.24</v>
      </c>
      <c r="I327">
        <v>23001171</v>
      </c>
      <c r="J327">
        <v>181694</v>
      </c>
      <c r="K327">
        <v>1205</v>
      </c>
      <c r="L327" t="s">
        <v>82</v>
      </c>
      <c r="N327" t="s">
        <v>20</v>
      </c>
      <c r="O327" t="s">
        <v>6</v>
      </c>
      <c r="AU327">
        <f t="shared" si="10"/>
        <v>0</v>
      </c>
      <c r="AV327">
        <f t="shared" si="11"/>
        <v>-1278</v>
      </c>
    </row>
    <row r="328" spans="1:48" hidden="1" x14ac:dyDescent="0.25">
      <c r="A328">
        <v>326</v>
      </c>
      <c r="B328" t="s">
        <v>76</v>
      </c>
      <c r="D328" t="s">
        <v>251</v>
      </c>
      <c r="E328" s="1">
        <v>45432</v>
      </c>
      <c r="F328">
        <v>400</v>
      </c>
      <c r="G328" t="s">
        <v>98</v>
      </c>
      <c r="H328">
        <v>1136</v>
      </c>
      <c r="I328">
        <v>23001179</v>
      </c>
      <c r="J328">
        <v>181667</v>
      </c>
      <c r="K328">
        <v>1205</v>
      </c>
      <c r="L328" t="s">
        <v>82</v>
      </c>
      <c r="N328" t="s">
        <v>20</v>
      </c>
      <c r="O328" t="s">
        <v>6</v>
      </c>
      <c r="AU328">
        <f t="shared" si="10"/>
        <v>0</v>
      </c>
      <c r="AV328">
        <f t="shared" si="11"/>
        <v>-400</v>
      </c>
    </row>
    <row r="329" spans="1:48" hidden="1" x14ac:dyDescent="0.25">
      <c r="A329">
        <v>327</v>
      </c>
      <c r="B329" t="s">
        <v>76</v>
      </c>
      <c r="D329" t="s">
        <v>252</v>
      </c>
      <c r="E329" s="1">
        <v>45432</v>
      </c>
      <c r="F329">
        <v>400</v>
      </c>
      <c r="G329" t="s">
        <v>100</v>
      </c>
      <c r="H329">
        <v>1160</v>
      </c>
      <c r="I329">
        <v>23001180</v>
      </c>
      <c r="J329">
        <v>181668</v>
      </c>
      <c r="K329">
        <v>1205</v>
      </c>
      <c r="L329" t="s">
        <v>82</v>
      </c>
      <c r="N329" t="s">
        <v>20</v>
      </c>
      <c r="O329" t="s">
        <v>6</v>
      </c>
      <c r="AU329">
        <f t="shared" si="10"/>
        <v>0</v>
      </c>
      <c r="AV329">
        <f t="shared" si="11"/>
        <v>-400</v>
      </c>
    </row>
    <row r="330" spans="1:48" hidden="1" x14ac:dyDescent="0.25">
      <c r="A330">
        <v>328</v>
      </c>
      <c r="B330" t="s">
        <v>76</v>
      </c>
      <c r="D330" t="s">
        <v>253</v>
      </c>
      <c r="E330" s="1">
        <v>45432</v>
      </c>
      <c r="F330">
        <v>1428</v>
      </c>
      <c r="G330" t="s">
        <v>105</v>
      </c>
      <c r="H330">
        <v>3931.76</v>
      </c>
      <c r="I330">
        <v>23001196</v>
      </c>
      <c r="J330">
        <v>181684</v>
      </c>
      <c r="K330">
        <v>1205</v>
      </c>
      <c r="L330" t="s">
        <v>82</v>
      </c>
      <c r="N330" t="s">
        <v>20</v>
      </c>
      <c r="O330" t="s">
        <v>6</v>
      </c>
      <c r="AU330">
        <f t="shared" si="10"/>
        <v>0</v>
      </c>
      <c r="AV330">
        <f t="shared" si="11"/>
        <v>-1428</v>
      </c>
    </row>
    <row r="331" spans="1:48" hidden="1" x14ac:dyDescent="0.25">
      <c r="A331">
        <v>329</v>
      </c>
      <c r="B331" t="s">
        <v>76</v>
      </c>
      <c r="D331" t="s">
        <v>254</v>
      </c>
      <c r="E331" s="1">
        <v>45432</v>
      </c>
      <c r="F331">
        <v>1200</v>
      </c>
      <c r="G331" t="s">
        <v>108</v>
      </c>
      <c r="H331">
        <v>3224</v>
      </c>
      <c r="I331">
        <v>23001178</v>
      </c>
      <c r="J331">
        <v>181666</v>
      </c>
      <c r="K331">
        <v>1205</v>
      </c>
      <c r="L331" t="s">
        <v>82</v>
      </c>
      <c r="N331" t="s">
        <v>20</v>
      </c>
      <c r="O331" t="s">
        <v>6</v>
      </c>
      <c r="AU331">
        <f t="shared" si="10"/>
        <v>0</v>
      </c>
      <c r="AV331">
        <f t="shared" si="11"/>
        <v>-1200</v>
      </c>
    </row>
    <row r="332" spans="1:48" hidden="1" x14ac:dyDescent="0.25">
      <c r="A332">
        <v>330</v>
      </c>
      <c r="B332" t="s">
        <v>76</v>
      </c>
      <c r="D332" t="s">
        <v>255</v>
      </c>
      <c r="E332" s="1">
        <v>45432</v>
      </c>
      <c r="F332">
        <v>1428</v>
      </c>
      <c r="G332" t="s">
        <v>84</v>
      </c>
      <c r="H332">
        <v>4450.6000000000004</v>
      </c>
      <c r="I332">
        <v>23001197</v>
      </c>
      <c r="J332">
        <v>181685</v>
      </c>
      <c r="K332">
        <v>1205</v>
      </c>
      <c r="L332" t="s">
        <v>82</v>
      </c>
      <c r="N332" t="s">
        <v>20</v>
      </c>
      <c r="O332" t="s">
        <v>6</v>
      </c>
      <c r="AU332">
        <f t="shared" si="10"/>
        <v>0</v>
      </c>
      <c r="AV332">
        <f t="shared" si="11"/>
        <v>-1428</v>
      </c>
    </row>
    <row r="333" spans="1:48" hidden="1" x14ac:dyDescent="0.25">
      <c r="A333">
        <v>331</v>
      </c>
      <c r="B333" t="s">
        <v>76</v>
      </c>
      <c r="D333" t="s">
        <v>256</v>
      </c>
      <c r="E333" s="1">
        <v>45432</v>
      </c>
      <c r="F333">
        <v>400</v>
      </c>
      <c r="G333" t="s">
        <v>78</v>
      </c>
      <c r="H333">
        <v>1096</v>
      </c>
      <c r="I333">
        <v>23001177</v>
      </c>
      <c r="J333">
        <v>181665</v>
      </c>
      <c r="K333">
        <v>1205</v>
      </c>
      <c r="L333" t="s">
        <v>82</v>
      </c>
      <c r="N333" t="s">
        <v>20</v>
      </c>
      <c r="O333" t="s">
        <v>6</v>
      </c>
      <c r="AU333">
        <f t="shared" si="10"/>
        <v>0</v>
      </c>
      <c r="AV333">
        <f t="shared" si="11"/>
        <v>-400</v>
      </c>
    </row>
    <row r="334" spans="1:48" hidden="1" x14ac:dyDescent="0.25">
      <c r="A334">
        <v>332</v>
      </c>
      <c r="B334" t="s">
        <v>76</v>
      </c>
      <c r="D334" t="s">
        <v>257</v>
      </c>
      <c r="E334" s="1">
        <v>45432</v>
      </c>
      <c r="F334">
        <v>400</v>
      </c>
      <c r="G334" t="s">
        <v>86</v>
      </c>
      <c r="H334">
        <v>1162</v>
      </c>
      <c r="I334">
        <v>23001195</v>
      </c>
      <c r="J334">
        <v>181683</v>
      </c>
      <c r="K334">
        <v>1205</v>
      </c>
      <c r="L334" t="s">
        <v>82</v>
      </c>
      <c r="N334" t="s">
        <v>20</v>
      </c>
      <c r="O334" t="s">
        <v>6</v>
      </c>
      <c r="AU334">
        <f t="shared" si="10"/>
        <v>0</v>
      </c>
      <c r="AV334">
        <f t="shared" si="11"/>
        <v>-400</v>
      </c>
    </row>
    <row r="335" spans="1:48" hidden="1" x14ac:dyDescent="0.25">
      <c r="A335">
        <v>333</v>
      </c>
      <c r="B335" t="s">
        <v>76</v>
      </c>
      <c r="D335" t="s">
        <v>249</v>
      </c>
      <c r="E335" s="1">
        <v>45432</v>
      </c>
      <c r="F335">
        <v>1350</v>
      </c>
      <c r="G335" t="s">
        <v>88</v>
      </c>
      <c r="H335">
        <v>3339</v>
      </c>
      <c r="I335">
        <v>23001168</v>
      </c>
      <c r="J335">
        <v>181691</v>
      </c>
      <c r="K335">
        <v>1205</v>
      </c>
      <c r="L335" t="s">
        <v>82</v>
      </c>
      <c r="N335" t="s">
        <v>20</v>
      </c>
      <c r="O335" t="s">
        <v>6</v>
      </c>
      <c r="AU335">
        <f t="shared" si="10"/>
        <v>0</v>
      </c>
      <c r="AV335">
        <f t="shared" si="11"/>
        <v>-1350</v>
      </c>
    </row>
    <row r="336" spans="1:48" hidden="1" x14ac:dyDescent="0.25">
      <c r="A336">
        <v>334</v>
      </c>
      <c r="B336" t="s">
        <v>76</v>
      </c>
      <c r="D336" t="s">
        <v>256</v>
      </c>
      <c r="E336" s="1">
        <v>45432</v>
      </c>
      <c r="F336">
        <v>400</v>
      </c>
      <c r="G336" t="s">
        <v>78</v>
      </c>
      <c r="H336">
        <v>1096</v>
      </c>
      <c r="I336">
        <v>23001177</v>
      </c>
      <c r="J336">
        <v>181665</v>
      </c>
      <c r="K336">
        <v>1205</v>
      </c>
      <c r="L336" t="s">
        <v>82</v>
      </c>
      <c r="N336" t="s">
        <v>20</v>
      </c>
      <c r="O336" t="s">
        <v>6</v>
      </c>
      <c r="AU336">
        <f t="shared" si="10"/>
        <v>0</v>
      </c>
      <c r="AV336">
        <f t="shared" si="11"/>
        <v>-400</v>
      </c>
    </row>
    <row r="337" spans="1:48" hidden="1" x14ac:dyDescent="0.25">
      <c r="A337">
        <v>335</v>
      </c>
      <c r="B337" t="s">
        <v>76</v>
      </c>
      <c r="D337" t="s">
        <v>254</v>
      </c>
      <c r="E337" s="1">
        <v>45432</v>
      </c>
      <c r="F337">
        <v>1200</v>
      </c>
      <c r="G337" t="s">
        <v>108</v>
      </c>
      <c r="H337">
        <v>3224</v>
      </c>
      <c r="I337">
        <v>23001178</v>
      </c>
      <c r="J337">
        <v>181666</v>
      </c>
      <c r="K337">
        <v>1205</v>
      </c>
      <c r="L337" t="s">
        <v>82</v>
      </c>
      <c r="N337" t="s">
        <v>20</v>
      </c>
      <c r="O337" t="s">
        <v>6</v>
      </c>
      <c r="AU337">
        <f t="shared" si="10"/>
        <v>0</v>
      </c>
      <c r="AV337">
        <f t="shared" si="11"/>
        <v>-1200</v>
      </c>
    </row>
    <row r="338" spans="1:48" hidden="1" x14ac:dyDescent="0.25">
      <c r="A338">
        <v>336</v>
      </c>
      <c r="B338" t="s">
        <v>76</v>
      </c>
      <c r="D338" t="s">
        <v>251</v>
      </c>
      <c r="E338" s="1">
        <v>45432</v>
      </c>
      <c r="F338">
        <v>400</v>
      </c>
      <c r="G338" t="s">
        <v>98</v>
      </c>
      <c r="H338">
        <v>1136</v>
      </c>
      <c r="I338">
        <v>23001179</v>
      </c>
      <c r="J338">
        <v>181667</v>
      </c>
      <c r="K338">
        <v>1205</v>
      </c>
      <c r="L338" t="s">
        <v>82</v>
      </c>
      <c r="N338" t="s">
        <v>20</v>
      </c>
      <c r="O338" t="s">
        <v>6</v>
      </c>
      <c r="AU338">
        <f t="shared" si="10"/>
        <v>0</v>
      </c>
      <c r="AV338">
        <f t="shared" si="11"/>
        <v>-400</v>
      </c>
    </row>
    <row r="339" spans="1:48" hidden="1" x14ac:dyDescent="0.25">
      <c r="A339">
        <v>337</v>
      </c>
      <c r="B339" t="s">
        <v>76</v>
      </c>
      <c r="D339" t="s">
        <v>252</v>
      </c>
      <c r="E339" s="1">
        <v>45432</v>
      </c>
      <c r="F339">
        <v>400</v>
      </c>
      <c r="G339" t="s">
        <v>100</v>
      </c>
      <c r="H339">
        <v>1160</v>
      </c>
      <c r="I339">
        <v>23001180</v>
      </c>
      <c r="J339">
        <v>181668</v>
      </c>
      <c r="K339">
        <v>1205</v>
      </c>
      <c r="L339" t="s">
        <v>82</v>
      </c>
      <c r="N339" t="s">
        <v>20</v>
      </c>
      <c r="O339" t="s">
        <v>6</v>
      </c>
      <c r="AU339">
        <f t="shared" si="10"/>
        <v>0</v>
      </c>
      <c r="AV339">
        <f t="shared" si="11"/>
        <v>-400</v>
      </c>
    </row>
    <row r="340" spans="1:48" hidden="1" x14ac:dyDescent="0.25">
      <c r="A340">
        <v>338</v>
      </c>
      <c r="B340" t="s">
        <v>76</v>
      </c>
      <c r="D340" t="s">
        <v>257</v>
      </c>
      <c r="E340" s="1">
        <v>45432</v>
      </c>
      <c r="F340">
        <v>400</v>
      </c>
      <c r="G340" t="s">
        <v>86</v>
      </c>
      <c r="H340">
        <v>1162</v>
      </c>
      <c r="I340">
        <v>23001195</v>
      </c>
      <c r="J340">
        <v>181683</v>
      </c>
      <c r="K340">
        <v>1205</v>
      </c>
      <c r="L340" t="s">
        <v>82</v>
      </c>
      <c r="N340" t="s">
        <v>20</v>
      </c>
      <c r="O340" t="s">
        <v>6</v>
      </c>
      <c r="AU340">
        <f t="shared" si="10"/>
        <v>0</v>
      </c>
      <c r="AV340">
        <f t="shared" si="11"/>
        <v>-400</v>
      </c>
    </row>
    <row r="341" spans="1:48" hidden="1" x14ac:dyDescent="0.25">
      <c r="A341">
        <v>339</v>
      </c>
      <c r="B341" t="s">
        <v>76</v>
      </c>
      <c r="D341" t="s">
        <v>253</v>
      </c>
      <c r="E341" s="1">
        <v>45432</v>
      </c>
      <c r="F341">
        <v>1428</v>
      </c>
      <c r="G341" t="s">
        <v>105</v>
      </c>
      <c r="H341">
        <v>3931.76</v>
      </c>
      <c r="I341">
        <v>23001196</v>
      </c>
      <c r="J341">
        <v>181684</v>
      </c>
      <c r="K341">
        <v>1205</v>
      </c>
      <c r="L341" t="s">
        <v>82</v>
      </c>
      <c r="N341" t="s">
        <v>20</v>
      </c>
      <c r="O341" t="s">
        <v>6</v>
      </c>
      <c r="AU341">
        <f t="shared" si="10"/>
        <v>0</v>
      </c>
      <c r="AV341">
        <f t="shared" si="11"/>
        <v>-1428</v>
      </c>
    </row>
    <row r="342" spans="1:48" hidden="1" x14ac:dyDescent="0.25">
      <c r="A342">
        <v>340</v>
      </c>
      <c r="B342" t="s">
        <v>76</v>
      </c>
      <c r="D342" t="s">
        <v>255</v>
      </c>
      <c r="E342" s="1">
        <v>45432</v>
      </c>
      <c r="F342">
        <v>1431</v>
      </c>
      <c r="G342" t="s">
        <v>84</v>
      </c>
      <c r="H342">
        <v>4459.95</v>
      </c>
      <c r="I342">
        <v>23001197</v>
      </c>
      <c r="J342">
        <v>181685</v>
      </c>
      <c r="K342">
        <v>1205</v>
      </c>
      <c r="L342" t="s">
        <v>82</v>
      </c>
      <c r="N342" t="s">
        <v>20</v>
      </c>
      <c r="O342" t="s">
        <v>6</v>
      </c>
      <c r="AU342">
        <f t="shared" si="10"/>
        <v>0</v>
      </c>
      <c r="AV342">
        <f t="shared" si="11"/>
        <v>-1431</v>
      </c>
    </row>
    <row r="343" spans="1:48" hidden="1" x14ac:dyDescent="0.25">
      <c r="A343">
        <v>341</v>
      </c>
      <c r="B343" t="s">
        <v>76</v>
      </c>
      <c r="D343" t="s">
        <v>250</v>
      </c>
      <c r="E343" s="1">
        <v>45432</v>
      </c>
      <c r="F343">
        <v>1278</v>
      </c>
      <c r="G343" t="s">
        <v>96</v>
      </c>
      <c r="H343">
        <v>3297.24</v>
      </c>
      <c r="I343">
        <v>23001171</v>
      </c>
      <c r="J343">
        <v>181694</v>
      </c>
      <c r="K343">
        <v>1205</v>
      </c>
      <c r="L343" t="s">
        <v>82</v>
      </c>
      <c r="N343" t="s">
        <v>20</v>
      </c>
      <c r="O343" t="s">
        <v>6</v>
      </c>
      <c r="AU343">
        <f t="shared" si="10"/>
        <v>0</v>
      </c>
      <c r="AV343">
        <f t="shared" si="11"/>
        <v>-1278</v>
      </c>
    </row>
    <row r="344" spans="1:48" hidden="1" x14ac:dyDescent="0.25">
      <c r="A344">
        <v>342</v>
      </c>
      <c r="B344" t="s">
        <v>258</v>
      </c>
      <c r="C344" t="s">
        <v>259</v>
      </c>
      <c r="D344" t="s">
        <v>260</v>
      </c>
      <c r="E344" s="1">
        <v>45432</v>
      </c>
      <c r="F344">
        <v>3750</v>
      </c>
      <c r="G344" t="s">
        <v>261</v>
      </c>
      <c r="H344">
        <v>1650</v>
      </c>
      <c r="I344">
        <v>24001154</v>
      </c>
      <c r="J344">
        <v>182648</v>
      </c>
      <c r="K344">
        <v>1201</v>
      </c>
      <c r="L344" t="s">
        <v>129</v>
      </c>
      <c r="N344" t="s">
        <v>20</v>
      </c>
      <c r="O344" t="s">
        <v>6</v>
      </c>
      <c r="AU344">
        <f t="shared" si="10"/>
        <v>0</v>
      </c>
      <c r="AV344">
        <f t="shared" si="11"/>
        <v>-3750</v>
      </c>
    </row>
    <row r="345" spans="1:48" hidden="1" x14ac:dyDescent="0.25">
      <c r="A345">
        <v>343</v>
      </c>
      <c r="B345" t="s">
        <v>258</v>
      </c>
      <c r="C345" t="s">
        <v>259</v>
      </c>
      <c r="D345" t="s">
        <v>260</v>
      </c>
      <c r="E345" s="1">
        <v>45432</v>
      </c>
      <c r="F345">
        <v>3750</v>
      </c>
      <c r="G345" t="s">
        <v>261</v>
      </c>
      <c r="H345">
        <v>1650</v>
      </c>
      <c r="I345">
        <v>24001154</v>
      </c>
      <c r="J345">
        <v>182649</v>
      </c>
      <c r="K345">
        <v>1201</v>
      </c>
      <c r="L345" t="s">
        <v>129</v>
      </c>
      <c r="N345" t="s">
        <v>20</v>
      </c>
      <c r="O345" t="s">
        <v>6</v>
      </c>
      <c r="AU345">
        <f t="shared" si="10"/>
        <v>0</v>
      </c>
      <c r="AV345">
        <f t="shared" si="11"/>
        <v>-3750</v>
      </c>
    </row>
    <row r="346" spans="1:48" hidden="1" x14ac:dyDescent="0.25">
      <c r="A346">
        <v>344</v>
      </c>
      <c r="B346" t="s">
        <v>262</v>
      </c>
      <c r="C346" t="s">
        <v>263</v>
      </c>
      <c r="D346" t="s">
        <v>264</v>
      </c>
      <c r="E346" s="1">
        <v>45434</v>
      </c>
      <c r="F346">
        <v>225</v>
      </c>
      <c r="G346" t="s">
        <v>144</v>
      </c>
      <c r="H346">
        <v>1253.25</v>
      </c>
      <c r="I346">
        <v>23001218</v>
      </c>
      <c r="J346">
        <v>181895</v>
      </c>
      <c r="K346">
        <v>1205</v>
      </c>
      <c r="L346" t="s">
        <v>82</v>
      </c>
      <c r="N346" t="s">
        <v>20</v>
      </c>
      <c r="O346" t="s">
        <v>6</v>
      </c>
      <c r="AU346">
        <f t="shared" si="10"/>
        <v>0</v>
      </c>
      <c r="AV346">
        <f t="shared" si="11"/>
        <v>-225</v>
      </c>
    </row>
    <row r="347" spans="1:48" hidden="1" x14ac:dyDescent="0.25">
      <c r="A347">
        <v>345</v>
      </c>
      <c r="B347" t="s">
        <v>262</v>
      </c>
      <c r="C347" t="s">
        <v>265</v>
      </c>
      <c r="D347" t="s">
        <v>264</v>
      </c>
      <c r="E347" s="1">
        <v>45434</v>
      </c>
      <c r="F347">
        <v>525</v>
      </c>
      <c r="G347" t="s">
        <v>144</v>
      </c>
      <c r="H347">
        <v>2924.25</v>
      </c>
      <c r="I347">
        <v>23001218</v>
      </c>
      <c r="J347">
        <v>181896</v>
      </c>
      <c r="K347">
        <v>1205</v>
      </c>
      <c r="L347" t="s">
        <v>82</v>
      </c>
      <c r="N347" t="s">
        <v>20</v>
      </c>
      <c r="O347" t="s">
        <v>6</v>
      </c>
      <c r="AU347">
        <f t="shared" si="10"/>
        <v>0</v>
      </c>
      <c r="AV347">
        <f t="shared" si="11"/>
        <v>-525</v>
      </c>
    </row>
    <row r="348" spans="1:48" hidden="1" x14ac:dyDescent="0.25">
      <c r="A348">
        <v>346</v>
      </c>
      <c r="B348" t="s">
        <v>262</v>
      </c>
      <c r="C348" t="s">
        <v>266</v>
      </c>
      <c r="D348" t="s">
        <v>267</v>
      </c>
      <c r="E348" s="1">
        <v>45434</v>
      </c>
      <c r="F348">
        <v>450</v>
      </c>
      <c r="G348" t="s">
        <v>268</v>
      </c>
      <c r="H348">
        <v>2263.5</v>
      </c>
      <c r="I348">
        <v>23001220</v>
      </c>
      <c r="J348">
        <v>181901</v>
      </c>
      <c r="K348">
        <v>1205</v>
      </c>
      <c r="L348" t="s">
        <v>82</v>
      </c>
      <c r="N348" t="s">
        <v>20</v>
      </c>
      <c r="O348" t="s">
        <v>6</v>
      </c>
      <c r="AU348">
        <f t="shared" si="10"/>
        <v>0</v>
      </c>
      <c r="AV348">
        <f t="shared" si="11"/>
        <v>-450</v>
      </c>
    </row>
    <row r="349" spans="1:48" hidden="1" x14ac:dyDescent="0.25">
      <c r="A349">
        <v>347</v>
      </c>
      <c r="B349" t="s">
        <v>262</v>
      </c>
      <c r="C349" t="s">
        <v>269</v>
      </c>
      <c r="D349" t="s">
        <v>267</v>
      </c>
      <c r="E349" s="1">
        <v>45434</v>
      </c>
      <c r="F349">
        <v>1050</v>
      </c>
      <c r="G349" t="s">
        <v>268</v>
      </c>
      <c r="H349">
        <v>5281.5</v>
      </c>
      <c r="I349">
        <v>23001220</v>
      </c>
      <c r="J349">
        <v>181902</v>
      </c>
      <c r="K349">
        <v>1205</v>
      </c>
      <c r="L349" t="s">
        <v>82</v>
      </c>
      <c r="N349" t="s">
        <v>20</v>
      </c>
      <c r="O349" t="s">
        <v>6</v>
      </c>
      <c r="AU349">
        <f t="shared" si="10"/>
        <v>0</v>
      </c>
      <c r="AV349">
        <f t="shared" si="11"/>
        <v>-1050</v>
      </c>
    </row>
    <row r="350" spans="1:48" hidden="1" x14ac:dyDescent="0.25">
      <c r="A350">
        <v>348</v>
      </c>
      <c r="B350" t="s">
        <v>262</v>
      </c>
      <c r="C350" t="s">
        <v>265</v>
      </c>
      <c r="D350" t="s">
        <v>264</v>
      </c>
      <c r="E350" s="1">
        <v>45434</v>
      </c>
      <c r="F350">
        <v>525</v>
      </c>
      <c r="G350" t="s">
        <v>144</v>
      </c>
      <c r="H350">
        <v>2924.25</v>
      </c>
      <c r="I350">
        <v>23001218</v>
      </c>
      <c r="J350">
        <v>181896</v>
      </c>
      <c r="K350">
        <v>1205</v>
      </c>
      <c r="L350" t="s">
        <v>82</v>
      </c>
      <c r="N350" t="s">
        <v>20</v>
      </c>
      <c r="O350" t="s">
        <v>6</v>
      </c>
      <c r="AU350">
        <f t="shared" si="10"/>
        <v>0</v>
      </c>
      <c r="AV350">
        <f t="shared" si="11"/>
        <v>-525</v>
      </c>
    </row>
    <row r="351" spans="1:48" hidden="1" x14ac:dyDescent="0.25">
      <c r="A351">
        <v>349</v>
      </c>
      <c r="B351" t="s">
        <v>262</v>
      </c>
      <c r="C351" t="s">
        <v>263</v>
      </c>
      <c r="D351" t="s">
        <v>264</v>
      </c>
      <c r="E351" s="1">
        <v>45434</v>
      </c>
      <c r="F351">
        <v>225</v>
      </c>
      <c r="G351" t="s">
        <v>144</v>
      </c>
      <c r="H351">
        <v>1253.25</v>
      </c>
      <c r="I351">
        <v>23001218</v>
      </c>
      <c r="J351">
        <v>181895</v>
      </c>
      <c r="K351">
        <v>1205</v>
      </c>
      <c r="L351" t="s">
        <v>82</v>
      </c>
      <c r="N351" t="s">
        <v>20</v>
      </c>
      <c r="O351" t="s">
        <v>6</v>
      </c>
      <c r="AU351">
        <f t="shared" si="10"/>
        <v>0</v>
      </c>
      <c r="AV351">
        <f t="shared" si="11"/>
        <v>-225</v>
      </c>
    </row>
    <row r="352" spans="1:48" hidden="1" x14ac:dyDescent="0.25">
      <c r="A352">
        <v>350</v>
      </c>
      <c r="B352" t="s">
        <v>187</v>
      </c>
      <c r="C352">
        <v>3505897</v>
      </c>
      <c r="D352" t="s">
        <v>187</v>
      </c>
      <c r="E352" s="1">
        <v>45434</v>
      </c>
      <c r="F352">
        <v>1130</v>
      </c>
      <c r="G352">
        <v>37</v>
      </c>
      <c r="H352">
        <v>41810</v>
      </c>
      <c r="I352">
        <v>24001119</v>
      </c>
      <c r="J352">
        <v>182527</v>
      </c>
      <c r="K352">
        <v>1201</v>
      </c>
      <c r="L352" t="s">
        <v>50</v>
      </c>
      <c r="N352" t="s">
        <v>20</v>
      </c>
      <c r="O352" t="s">
        <v>66</v>
      </c>
      <c r="AU352">
        <f t="shared" si="10"/>
        <v>0</v>
      </c>
      <c r="AV352">
        <f t="shared" si="11"/>
        <v>-1130</v>
      </c>
    </row>
    <row r="353" spans="1:48" hidden="1" x14ac:dyDescent="0.25">
      <c r="A353">
        <v>351</v>
      </c>
      <c r="B353" t="s">
        <v>187</v>
      </c>
      <c r="C353">
        <v>3505897</v>
      </c>
      <c r="D353" t="s">
        <v>187</v>
      </c>
      <c r="E353" s="1">
        <v>45434</v>
      </c>
      <c r="F353">
        <v>100</v>
      </c>
      <c r="G353">
        <v>37</v>
      </c>
      <c r="H353">
        <v>3700</v>
      </c>
      <c r="I353">
        <v>24001120</v>
      </c>
      <c r="J353">
        <v>182528</v>
      </c>
      <c r="K353">
        <v>1201</v>
      </c>
      <c r="L353" t="s">
        <v>50</v>
      </c>
      <c r="N353" t="s">
        <v>20</v>
      </c>
      <c r="O353" t="s">
        <v>66</v>
      </c>
      <c r="AU353">
        <f t="shared" si="10"/>
        <v>0</v>
      </c>
      <c r="AV353">
        <f t="shared" si="11"/>
        <v>-100</v>
      </c>
    </row>
    <row r="354" spans="1:48" hidden="1" x14ac:dyDescent="0.25">
      <c r="A354">
        <v>352</v>
      </c>
      <c r="B354" t="s">
        <v>214</v>
      </c>
      <c r="D354" t="s">
        <v>270</v>
      </c>
      <c r="E354" s="1">
        <v>45435</v>
      </c>
      <c r="F354">
        <v>950</v>
      </c>
      <c r="G354" t="s">
        <v>271</v>
      </c>
      <c r="H354">
        <v>5225</v>
      </c>
      <c r="I354">
        <v>23001123</v>
      </c>
      <c r="J354">
        <v>180683</v>
      </c>
      <c r="K354">
        <v>1205</v>
      </c>
      <c r="L354" t="s">
        <v>82</v>
      </c>
      <c r="N354" t="s">
        <v>20</v>
      </c>
      <c r="O354" t="s">
        <v>6</v>
      </c>
      <c r="AU354">
        <f t="shared" si="10"/>
        <v>0</v>
      </c>
      <c r="AV354">
        <f t="shared" si="11"/>
        <v>-950</v>
      </c>
    </row>
    <row r="355" spans="1:48" hidden="1" x14ac:dyDescent="0.25">
      <c r="A355">
        <v>353</v>
      </c>
      <c r="B355" t="s">
        <v>135</v>
      </c>
      <c r="C355" t="s">
        <v>272</v>
      </c>
      <c r="D355" t="s">
        <v>273</v>
      </c>
      <c r="E355" s="1">
        <v>45436</v>
      </c>
      <c r="F355">
        <v>2680</v>
      </c>
      <c r="G355" t="s">
        <v>274</v>
      </c>
      <c r="H355">
        <v>4288</v>
      </c>
      <c r="I355">
        <v>23001599</v>
      </c>
      <c r="J355">
        <v>181763</v>
      </c>
      <c r="K355">
        <v>1201</v>
      </c>
      <c r="L355" t="s">
        <v>129</v>
      </c>
      <c r="N355" t="s">
        <v>20</v>
      </c>
      <c r="O355" t="s">
        <v>140</v>
      </c>
      <c r="AU355">
        <f t="shared" si="10"/>
        <v>0</v>
      </c>
      <c r="AV355">
        <f t="shared" si="11"/>
        <v>-2680</v>
      </c>
    </row>
    <row r="356" spans="1:48" hidden="1" x14ac:dyDescent="0.25">
      <c r="A356">
        <v>354</v>
      </c>
      <c r="B356" t="s">
        <v>135</v>
      </c>
      <c r="C356" t="s">
        <v>275</v>
      </c>
      <c r="D356" t="s">
        <v>276</v>
      </c>
      <c r="E356" s="1">
        <v>45436</v>
      </c>
      <c r="F356">
        <v>2860</v>
      </c>
      <c r="G356" t="s">
        <v>277</v>
      </c>
      <c r="H356">
        <v>4719</v>
      </c>
      <c r="I356">
        <v>24001008</v>
      </c>
      <c r="J356">
        <v>182083</v>
      </c>
      <c r="K356">
        <v>1201</v>
      </c>
      <c r="L356" t="s">
        <v>129</v>
      </c>
      <c r="N356" t="s">
        <v>20</v>
      </c>
      <c r="O356" t="s">
        <v>140</v>
      </c>
      <c r="AU356">
        <f t="shared" si="10"/>
        <v>0</v>
      </c>
      <c r="AV356">
        <f t="shared" si="11"/>
        <v>-2860</v>
      </c>
    </row>
    <row r="357" spans="1:48" hidden="1" x14ac:dyDescent="0.25">
      <c r="A357">
        <v>355</v>
      </c>
      <c r="B357" t="s">
        <v>135</v>
      </c>
      <c r="C357" t="s">
        <v>275</v>
      </c>
      <c r="D357" t="s">
        <v>278</v>
      </c>
      <c r="E357" s="1">
        <v>45436</v>
      </c>
      <c r="F357">
        <v>900</v>
      </c>
      <c r="G357" t="s">
        <v>277</v>
      </c>
      <c r="H357">
        <v>1485</v>
      </c>
      <c r="I357">
        <v>24001012</v>
      </c>
      <c r="J357">
        <v>182087</v>
      </c>
      <c r="K357">
        <v>1201</v>
      </c>
      <c r="L357" t="s">
        <v>129</v>
      </c>
      <c r="N357" t="s">
        <v>20</v>
      </c>
      <c r="O357" t="s">
        <v>140</v>
      </c>
      <c r="AU357">
        <f t="shared" si="10"/>
        <v>0</v>
      </c>
      <c r="AV357">
        <f t="shared" si="11"/>
        <v>-900</v>
      </c>
    </row>
    <row r="358" spans="1:48" hidden="1" x14ac:dyDescent="0.25">
      <c r="A358">
        <v>356</v>
      </c>
      <c r="B358" t="s">
        <v>135</v>
      </c>
      <c r="C358" t="s">
        <v>275</v>
      </c>
      <c r="D358" t="s">
        <v>279</v>
      </c>
      <c r="E358" s="1">
        <v>45436</v>
      </c>
      <c r="F358">
        <v>870</v>
      </c>
      <c r="G358" t="s">
        <v>274</v>
      </c>
      <c r="H358">
        <v>1392</v>
      </c>
      <c r="I358">
        <v>24001021</v>
      </c>
      <c r="J358">
        <v>182095</v>
      </c>
      <c r="K358">
        <v>1201</v>
      </c>
      <c r="L358" t="s">
        <v>129</v>
      </c>
      <c r="N358" t="s">
        <v>20</v>
      </c>
      <c r="O358" t="s">
        <v>140</v>
      </c>
      <c r="AU358">
        <f t="shared" si="10"/>
        <v>0</v>
      </c>
      <c r="AV358">
        <f t="shared" si="11"/>
        <v>-870</v>
      </c>
    </row>
    <row r="359" spans="1:48" hidden="1" x14ac:dyDescent="0.25">
      <c r="A359">
        <v>357</v>
      </c>
      <c r="B359" t="s">
        <v>135</v>
      </c>
      <c r="C359" t="s">
        <v>275</v>
      </c>
      <c r="D359" t="s">
        <v>280</v>
      </c>
      <c r="E359" s="1">
        <v>45436</v>
      </c>
      <c r="F359">
        <v>1560</v>
      </c>
      <c r="G359" t="s">
        <v>277</v>
      </c>
      <c r="H359">
        <v>2574</v>
      </c>
      <c r="I359">
        <v>24001010</v>
      </c>
      <c r="J359">
        <v>182085</v>
      </c>
      <c r="K359">
        <v>1201</v>
      </c>
      <c r="L359" t="s">
        <v>129</v>
      </c>
      <c r="N359" t="s">
        <v>20</v>
      </c>
      <c r="O359" t="s">
        <v>140</v>
      </c>
      <c r="AU359">
        <f t="shared" si="10"/>
        <v>0</v>
      </c>
      <c r="AV359">
        <f t="shared" si="11"/>
        <v>-1560</v>
      </c>
    </row>
    <row r="360" spans="1:48" hidden="1" x14ac:dyDescent="0.25">
      <c r="A360">
        <v>358</v>
      </c>
      <c r="B360" t="s">
        <v>135</v>
      </c>
      <c r="C360" t="s">
        <v>275</v>
      </c>
      <c r="D360" t="s">
        <v>281</v>
      </c>
      <c r="E360" s="1">
        <v>45436</v>
      </c>
      <c r="F360">
        <v>3390</v>
      </c>
      <c r="G360" t="s">
        <v>277</v>
      </c>
      <c r="H360">
        <v>5593.5</v>
      </c>
      <c r="I360">
        <v>24001015</v>
      </c>
      <c r="J360">
        <v>182090</v>
      </c>
      <c r="K360">
        <v>1201</v>
      </c>
      <c r="L360" t="s">
        <v>129</v>
      </c>
      <c r="N360" t="s">
        <v>20</v>
      </c>
      <c r="O360" t="s">
        <v>140</v>
      </c>
      <c r="AU360">
        <f t="shared" si="10"/>
        <v>0</v>
      </c>
      <c r="AV360">
        <f t="shared" si="11"/>
        <v>-3390</v>
      </c>
    </row>
    <row r="361" spans="1:48" hidden="1" x14ac:dyDescent="0.25">
      <c r="A361">
        <v>359</v>
      </c>
      <c r="B361" t="s">
        <v>135</v>
      </c>
      <c r="C361" t="s">
        <v>275</v>
      </c>
      <c r="D361" t="s">
        <v>282</v>
      </c>
      <c r="E361" s="1">
        <v>45436</v>
      </c>
      <c r="F361">
        <v>580</v>
      </c>
      <c r="G361" t="s">
        <v>277</v>
      </c>
      <c r="H361">
        <v>957</v>
      </c>
      <c r="I361">
        <v>24001018</v>
      </c>
      <c r="J361">
        <v>182092</v>
      </c>
      <c r="K361">
        <v>1201</v>
      </c>
      <c r="L361" t="s">
        <v>129</v>
      </c>
      <c r="N361" t="s">
        <v>20</v>
      </c>
      <c r="O361" t="s">
        <v>140</v>
      </c>
      <c r="AU361">
        <f t="shared" si="10"/>
        <v>0</v>
      </c>
      <c r="AV361">
        <f t="shared" si="11"/>
        <v>-580</v>
      </c>
    </row>
    <row r="362" spans="1:48" hidden="1" x14ac:dyDescent="0.25">
      <c r="A362">
        <v>360</v>
      </c>
      <c r="B362" t="s">
        <v>135</v>
      </c>
      <c r="C362" t="s">
        <v>275</v>
      </c>
      <c r="D362" t="s">
        <v>283</v>
      </c>
      <c r="E362" s="1">
        <v>45436</v>
      </c>
      <c r="F362">
        <v>350</v>
      </c>
      <c r="G362" t="s">
        <v>277</v>
      </c>
      <c r="H362">
        <v>577.5</v>
      </c>
      <c r="I362">
        <v>24001019</v>
      </c>
      <c r="J362">
        <v>182093</v>
      </c>
      <c r="K362">
        <v>1201</v>
      </c>
      <c r="L362" t="s">
        <v>129</v>
      </c>
      <c r="N362" t="s">
        <v>20</v>
      </c>
      <c r="O362" t="s">
        <v>140</v>
      </c>
      <c r="AU362">
        <f t="shared" si="10"/>
        <v>0</v>
      </c>
      <c r="AV362">
        <f t="shared" si="11"/>
        <v>-350</v>
      </c>
    </row>
    <row r="363" spans="1:48" hidden="1" x14ac:dyDescent="0.25">
      <c r="A363">
        <v>361</v>
      </c>
      <c r="B363" t="s">
        <v>135</v>
      </c>
      <c r="C363" t="s">
        <v>275</v>
      </c>
      <c r="D363" t="s">
        <v>284</v>
      </c>
      <c r="E363" s="1">
        <v>45436</v>
      </c>
      <c r="F363">
        <v>350</v>
      </c>
      <c r="G363" t="s">
        <v>274</v>
      </c>
      <c r="H363">
        <v>560</v>
      </c>
      <c r="I363">
        <v>24001022</v>
      </c>
      <c r="J363">
        <v>182096</v>
      </c>
      <c r="K363">
        <v>1201</v>
      </c>
      <c r="L363" t="s">
        <v>129</v>
      </c>
      <c r="N363" t="s">
        <v>20</v>
      </c>
      <c r="O363" t="s">
        <v>140</v>
      </c>
      <c r="AU363">
        <f t="shared" si="10"/>
        <v>0</v>
      </c>
      <c r="AV363">
        <f t="shared" si="11"/>
        <v>-350</v>
      </c>
    </row>
    <row r="364" spans="1:48" hidden="1" x14ac:dyDescent="0.25">
      <c r="A364">
        <v>362</v>
      </c>
      <c r="B364" t="s">
        <v>135</v>
      </c>
      <c r="C364" t="s">
        <v>275</v>
      </c>
      <c r="D364" t="s">
        <v>285</v>
      </c>
      <c r="E364" s="1">
        <v>45436</v>
      </c>
      <c r="F364">
        <v>1593</v>
      </c>
      <c r="G364" t="s">
        <v>274</v>
      </c>
      <c r="H364">
        <v>2548.8000000000002</v>
      </c>
      <c r="I364">
        <v>24001025</v>
      </c>
      <c r="J364">
        <v>182099</v>
      </c>
      <c r="K364">
        <v>1201</v>
      </c>
      <c r="L364" t="s">
        <v>129</v>
      </c>
      <c r="N364" t="s">
        <v>20</v>
      </c>
      <c r="O364" t="s">
        <v>140</v>
      </c>
      <c r="AU364">
        <f t="shared" si="10"/>
        <v>0</v>
      </c>
      <c r="AV364">
        <f t="shared" si="11"/>
        <v>-1593</v>
      </c>
    </row>
    <row r="365" spans="1:48" hidden="1" x14ac:dyDescent="0.25">
      <c r="A365">
        <v>363</v>
      </c>
      <c r="B365" t="s">
        <v>135</v>
      </c>
      <c r="C365" t="s">
        <v>275</v>
      </c>
      <c r="D365" t="s">
        <v>286</v>
      </c>
      <c r="E365" s="1">
        <v>45436</v>
      </c>
      <c r="F365">
        <v>1270</v>
      </c>
      <c r="G365" t="s">
        <v>274</v>
      </c>
      <c r="H365">
        <v>2032</v>
      </c>
      <c r="I365">
        <v>24001026</v>
      </c>
      <c r="J365">
        <v>182100</v>
      </c>
      <c r="K365">
        <v>1201</v>
      </c>
      <c r="L365" t="s">
        <v>129</v>
      </c>
      <c r="N365" t="s">
        <v>20</v>
      </c>
      <c r="O365" t="s">
        <v>140</v>
      </c>
      <c r="AU365">
        <f t="shared" si="10"/>
        <v>0</v>
      </c>
      <c r="AV365">
        <f t="shared" si="11"/>
        <v>-1270</v>
      </c>
    </row>
    <row r="366" spans="1:48" hidden="1" x14ac:dyDescent="0.25">
      <c r="A366">
        <v>364</v>
      </c>
      <c r="B366" t="s">
        <v>135</v>
      </c>
      <c r="C366" t="s">
        <v>275</v>
      </c>
      <c r="D366" t="s">
        <v>287</v>
      </c>
      <c r="E366" s="1">
        <v>45436</v>
      </c>
      <c r="F366">
        <v>650</v>
      </c>
      <c r="G366" t="s">
        <v>274</v>
      </c>
      <c r="H366">
        <v>1040</v>
      </c>
      <c r="I366">
        <v>24001028</v>
      </c>
      <c r="J366">
        <v>182102</v>
      </c>
      <c r="K366">
        <v>1201</v>
      </c>
      <c r="L366" t="s">
        <v>129</v>
      </c>
      <c r="N366" t="s">
        <v>20</v>
      </c>
      <c r="O366" t="s">
        <v>140</v>
      </c>
      <c r="AU366">
        <f t="shared" si="10"/>
        <v>0</v>
      </c>
      <c r="AV366">
        <f t="shared" si="11"/>
        <v>-650</v>
      </c>
    </row>
    <row r="367" spans="1:48" hidden="1" x14ac:dyDescent="0.25">
      <c r="A367">
        <v>365</v>
      </c>
      <c r="B367" t="s">
        <v>135</v>
      </c>
      <c r="C367" t="s">
        <v>275</v>
      </c>
      <c r="D367" t="s">
        <v>288</v>
      </c>
      <c r="E367" s="1">
        <v>45436</v>
      </c>
      <c r="F367">
        <v>2570</v>
      </c>
      <c r="G367" t="s">
        <v>274</v>
      </c>
      <c r="H367">
        <v>4112</v>
      </c>
      <c r="I367">
        <v>24001030</v>
      </c>
      <c r="J367">
        <v>182104</v>
      </c>
      <c r="K367">
        <v>1201</v>
      </c>
      <c r="L367" t="s">
        <v>129</v>
      </c>
      <c r="N367" t="s">
        <v>20</v>
      </c>
      <c r="O367" t="s">
        <v>140</v>
      </c>
      <c r="AU367">
        <f t="shared" si="10"/>
        <v>0</v>
      </c>
      <c r="AV367">
        <f t="shared" si="11"/>
        <v>-2570</v>
      </c>
    </row>
    <row r="368" spans="1:48" hidden="1" x14ac:dyDescent="0.25">
      <c r="A368">
        <v>366</v>
      </c>
      <c r="B368" t="s">
        <v>15</v>
      </c>
      <c r="C368">
        <v>10</v>
      </c>
      <c r="D368" t="s">
        <v>289</v>
      </c>
      <c r="E368" s="1">
        <v>45436</v>
      </c>
      <c r="F368">
        <v>1056</v>
      </c>
      <c r="G368" t="s">
        <v>42</v>
      </c>
      <c r="H368">
        <v>1702.8</v>
      </c>
      <c r="I368">
        <v>24001114</v>
      </c>
      <c r="J368">
        <v>182219</v>
      </c>
      <c r="K368">
        <v>1204</v>
      </c>
      <c r="L368" t="s">
        <v>23</v>
      </c>
      <c r="N368" t="s">
        <v>20</v>
      </c>
      <c r="O368" t="s">
        <v>6</v>
      </c>
      <c r="AU368">
        <f t="shared" si="10"/>
        <v>0</v>
      </c>
      <c r="AV368">
        <f t="shared" si="11"/>
        <v>-1056</v>
      </c>
    </row>
    <row r="369" spans="1:48" hidden="1" x14ac:dyDescent="0.25">
      <c r="A369">
        <v>367</v>
      </c>
      <c r="B369" t="s">
        <v>15</v>
      </c>
      <c r="C369">
        <v>10</v>
      </c>
      <c r="D369" t="s">
        <v>290</v>
      </c>
      <c r="E369" s="1">
        <v>45436</v>
      </c>
      <c r="F369">
        <v>468</v>
      </c>
      <c r="G369" t="s">
        <v>291</v>
      </c>
      <c r="H369">
        <v>809.64</v>
      </c>
      <c r="I369">
        <v>24001115</v>
      </c>
      <c r="J369">
        <v>182220</v>
      </c>
      <c r="K369">
        <v>1204</v>
      </c>
      <c r="L369" t="s">
        <v>23</v>
      </c>
      <c r="N369" t="s">
        <v>20</v>
      </c>
      <c r="O369" t="s">
        <v>6</v>
      </c>
      <c r="AU369">
        <f t="shared" si="10"/>
        <v>0</v>
      </c>
      <c r="AV369">
        <f t="shared" si="11"/>
        <v>-468</v>
      </c>
    </row>
    <row r="370" spans="1:48" hidden="1" x14ac:dyDescent="0.25">
      <c r="A370">
        <v>368</v>
      </c>
      <c r="B370" t="s">
        <v>15</v>
      </c>
      <c r="D370" t="s">
        <v>292</v>
      </c>
      <c r="E370" s="1">
        <v>45436</v>
      </c>
      <c r="F370">
        <v>5976</v>
      </c>
      <c r="G370" t="s">
        <v>158</v>
      </c>
      <c r="H370">
        <v>9820.56</v>
      </c>
      <c r="I370">
        <v>24001199</v>
      </c>
      <c r="J370">
        <v>182392</v>
      </c>
      <c r="K370">
        <v>1204</v>
      </c>
      <c r="L370" t="s">
        <v>18</v>
      </c>
      <c r="N370" t="s">
        <v>20</v>
      </c>
      <c r="O370" t="s">
        <v>6</v>
      </c>
      <c r="AU370">
        <f t="shared" si="10"/>
        <v>0</v>
      </c>
      <c r="AV370">
        <f t="shared" si="11"/>
        <v>-5976</v>
      </c>
    </row>
    <row r="371" spans="1:48" hidden="1" x14ac:dyDescent="0.25">
      <c r="A371">
        <v>369</v>
      </c>
      <c r="B371" t="s">
        <v>15</v>
      </c>
      <c r="D371" t="s">
        <v>292</v>
      </c>
      <c r="E371" s="1">
        <v>45436</v>
      </c>
      <c r="F371">
        <v>5976</v>
      </c>
      <c r="G371" t="s">
        <v>158</v>
      </c>
      <c r="H371">
        <v>9820.56</v>
      </c>
      <c r="I371">
        <v>24001199</v>
      </c>
      <c r="J371">
        <v>182392</v>
      </c>
      <c r="K371">
        <v>1204</v>
      </c>
      <c r="L371" t="s">
        <v>18</v>
      </c>
      <c r="N371" t="s">
        <v>20</v>
      </c>
      <c r="O371" t="s">
        <v>6</v>
      </c>
      <c r="AU371">
        <f t="shared" si="10"/>
        <v>0</v>
      </c>
      <c r="AV371">
        <f t="shared" si="11"/>
        <v>-5976</v>
      </c>
    </row>
    <row r="372" spans="1:48" hidden="1" x14ac:dyDescent="0.25">
      <c r="A372">
        <v>370</v>
      </c>
      <c r="B372" t="s">
        <v>15</v>
      </c>
      <c r="D372" t="s">
        <v>292</v>
      </c>
      <c r="E372" s="1">
        <v>45436</v>
      </c>
      <c r="F372">
        <v>5976</v>
      </c>
      <c r="G372" t="s">
        <v>158</v>
      </c>
      <c r="H372">
        <v>9820.56</v>
      </c>
      <c r="I372">
        <v>24001199</v>
      </c>
      <c r="J372">
        <v>182392</v>
      </c>
      <c r="K372">
        <v>1204</v>
      </c>
      <c r="L372" t="s">
        <v>18</v>
      </c>
      <c r="N372" t="s">
        <v>20</v>
      </c>
      <c r="O372" t="s">
        <v>6</v>
      </c>
      <c r="AU372">
        <f t="shared" si="10"/>
        <v>0</v>
      </c>
      <c r="AV372">
        <f t="shared" si="11"/>
        <v>-5976</v>
      </c>
    </row>
    <row r="373" spans="1:48" hidden="1" x14ac:dyDescent="0.25">
      <c r="A373">
        <v>371</v>
      </c>
      <c r="B373" t="s">
        <v>15</v>
      </c>
      <c r="D373" t="s">
        <v>292</v>
      </c>
      <c r="E373" s="1">
        <v>45436</v>
      </c>
      <c r="F373">
        <v>5976</v>
      </c>
      <c r="G373" t="s">
        <v>158</v>
      </c>
      <c r="H373">
        <v>9820.56</v>
      </c>
      <c r="I373">
        <v>24001199</v>
      </c>
      <c r="J373">
        <v>182392</v>
      </c>
      <c r="K373">
        <v>1204</v>
      </c>
      <c r="L373" t="s">
        <v>18</v>
      </c>
      <c r="N373" t="s">
        <v>20</v>
      </c>
      <c r="O373" t="s">
        <v>6</v>
      </c>
      <c r="AU373">
        <f t="shared" si="10"/>
        <v>0</v>
      </c>
      <c r="AV373">
        <f t="shared" si="11"/>
        <v>-5976</v>
      </c>
    </row>
    <row r="374" spans="1:48" hidden="1" x14ac:dyDescent="0.25">
      <c r="A374">
        <v>372</v>
      </c>
      <c r="B374" t="s">
        <v>15</v>
      </c>
      <c r="D374" t="s">
        <v>292</v>
      </c>
      <c r="E374" s="1">
        <v>45436</v>
      </c>
      <c r="F374">
        <v>5976</v>
      </c>
      <c r="G374" t="s">
        <v>158</v>
      </c>
      <c r="H374">
        <v>9820.56</v>
      </c>
      <c r="I374">
        <v>24001199</v>
      </c>
      <c r="J374">
        <v>182392</v>
      </c>
      <c r="K374">
        <v>1204</v>
      </c>
      <c r="L374" t="s">
        <v>18</v>
      </c>
      <c r="N374" t="s">
        <v>20</v>
      </c>
      <c r="O374" t="s">
        <v>6</v>
      </c>
      <c r="AU374">
        <f t="shared" si="10"/>
        <v>0</v>
      </c>
      <c r="AV374">
        <f t="shared" si="11"/>
        <v>-5976</v>
      </c>
    </row>
    <row r="375" spans="1:48" hidden="1" x14ac:dyDescent="0.25">
      <c r="A375">
        <v>373</v>
      </c>
      <c r="B375" t="s">
        <v>15</v>
      </c>
      <c r="D375" t="s">
        <v>292</v>
      </c>
      <c r="E375" s="1">
        <v>45436</v>
      </c>
      <c r="F375">
        <v>5976</v>
      </c>
      <c r="G375" t="s">
        <v>158</v>
      </c>
      <c r="H375">
        <v>9820.56</v>
      </c>
      <c r="I375">
        <v>24001199</v>
      </c>
      <c r="J375">
        <v>182392</v>
      </c>
      <c r="K375">
        <v>1204</v>
      </c>
      <c r="L375" t="s">
        <v>18</v>
      </c>
      <c r="N375" t="s">
        <v>20</v>
      </c>
      <c r="O375" t="s">
        <v>6</v>
      </c>
      <c r="AU375">
        <f t="shared" si="10"/>
        <v>0</v>
      </c>
      <c r="AV375">
        <f t="shared" si="11"/>
        <v>-5976</v>
      </c>
    </row>
    <row r="376" spans="1:48" hidden="1" x14ac:dyDescent="0.25">
      <c r="A376">
        <v>374</v>
      </c>
      <c r="B376" t="s">
        <v>15</v>
      </c>
      <c r="C376" t="s">
        <v>162</v>
      </c>
      <c r="D376" t="s">
        <v>32</v>
      </c>
      <c r="E376" s="1">
        <v>45436</v>
      </c>
      <c r="F376">
        <v>11322</v>
      </c>
      <c r="G376" t="s">
        <v>17</v>
      </c>
      <c r="H376">
        <v>19398.36</v>
      </c>
      <c r="I376">
        <v>24001150</v>
      </c>
      <c r="J376">
        <v>182415</v>
      </c>
      <c r="K376">
        <v>1204</v>
      </c>
      <c r="L376" t="s">
        <v>18</v>
      </c>
      <c r="N376" t="s">
        <v>20</v>
      </c>
      <c r="O376" t="s">
        <v>6</v>
      </c>
      <c r="AU376">
        <f t="shared" si="10"/>
        <v>0</v>
      </c>
      <c r="AV376">
        <f t="shared" si="11"/>
        <v>-11322</v>
      </c>
    </row>
    <row r="377" spans="1:48" hidden="1" x14ac:dyDescent="0.25">
      <c r="A377">
        <v>375</v>
      </c>
      <c r="B377" t="s">
        <v>15</v>
      </c>
      <c r="C377" t="s">
        <v>162</v>
      </c>
      <c r="D377" t="s">
        <v>32</v>
      </c>
      <c r="E377" s="1">
        <v>45436</v>
      </c>
      <c r="F377">
        <v>11322</v>
      </c>
      <c r="G377" t="s">
        <v>17</v>
      </c>
      <c r="H377">
        <v>19398.36</v>
      </c>
      <c r="I377">
        <v>24001150</v>
      </c>
      <c r="J377">
        <v>182415</v>
      </c>
      <c r="K377">
        <v>1204</v>
      </c>
      <c r="L377" t="s">
        <v>18</v>
      </c>
      <c r="N377" t="s">
        <v>20</v>
      </c>
      <c r="O377" t="s">
        <v>6</v>
      </c>
      <c r="AU377">
        <f t="shared" si="10"/>
        <v>0</v>
      </c>
      <c r="AV377">
        <f t="shared" si="11"/>
        <v>-11322</v>
      </c>
    </row>
    <row r="378" spans="1:48" hidden="1" x14ac:dyDescent="0.25">
      <c r="A378">
        <v>376</v>
      </c>
      <c r="B378" t="s">
        <v>15</v>
      </c>
      <c r="C378" t="s">
        <v>162</v>
      </c>
      <c r="D378" t="s">
        <v>32</v>
      </c>
      <c r="E378" s="1">
        <v>45436</v>
      </c>
      <c r="F378">
        <v>11322</v>
      </c>
      <c r="G378" t="s">
        <v>17</v>
      </c>
      <c r="H378">
        <v>19398.36</v>
      </c>
      <c r="I378">
        <v>24001150</v>
      </c>
      <c r="J378">
        <v>182415</v>
      </c>
      <c r="K378">
        <v>1204</v>
      </c>
      <c r="L378" t="s">
        <v>18</v>
      </c>
      <c r="N378" t="s">
        <v>20</v>
      </c>
      <c r="O378" t="s">
        <v>6</v>
      </c>
      <c r="AU378">
        <f t="shared" si="10"/>
        <v>0</v>
      </c>
      <c r="AV378">
        <f t="shared" si="11"/>
        <v>-11322</v>
      </c>
    </row>
    <row r="379" spans="1:48" hidden="1" x14ac:dyDescent="0.25">
      <c r="A379">
        <v>377</v>
      </c>
      <c r="B379" t="s">
        <v>15</v>
      </c>
      <c r="C379" t="s">
        <v>162</v>
      </c>
      <c r="D379" t="s">
        <v>32</v>
      </c>
      <c r="E379" s="1">
        <v>45436</v>
      </c>
      <c r="F379">
        <v>11322</v>
      </c>
      <c r="G379" t="s">
        <v>17</v>
      </c>
      <c r="H379">
        <v>19398.36</v>
      </c>
      <c r="I379">
        <v>24001150</v>
      </c>
      <c r="J379">
        <v>182415</v>
      </c>
      <c r="K379">
        <v>1204</v>
      </c>
      <c r="L379" t="s">
        <v>18</v>
      </c>
      <c r="N379" t="s">
        <v>20</v>
      </c>
      <c r="O379" t="s">
        <v>6</v>
      </c>
      <c r="AU379">
        <f t="shared" si="10"/>
        <v>0</v>
      </c>
      <c r="AV379">
        <f t="shared" si="11"/>
        <v>-11322</v>
      </c>
    </row>
    <row r="380" spans="1:48" hidden="1" x14ac:dyDescent="0.25">
      <c r="A380">
        <v>378</v>
      </c>
      <c r="B380" t="s">
        <v>15</v>
      </c>
      <c r="C380" t="s">
        <v>162</v>
      </c>
      <c r="D380" t="s">
        <v>32</v>
      </c>
      <c r="E380" s="1">
        <v>45436</v>
      </c>
      <c r="F380">
        <v>11322</v>
      </c>
      <c r="G380" t="s">
        <v>17</v>
      </c>
      <c r="H380">
        <v>19398.36</v>
      </c>
      <c r="I380">
        <v>24001150</v>
      </c>
      <c r="J380">
        <v>182415</v>
      </c>
      <c r="K380">
        <v>1204</v>
      </c>
      <c r="L380" t="s">
        <v>18</v>
      </c>
      <c r="N380" t="s">
        <v>20</v>
      </c>
      <c r="O380" t="s">
        <v>6</v>
      </c>
      <c r="AU380">
        <f t="shared" si="10"/>
        <v>0</v>
      </c>
      <c r="AV380">
        <f t="shared" si="11"/>
        <v>-11322</v>
      </c>
    </row>
    <row r="381" spans="1:48" hidden="1" x14ac:dyDescent="0.25">
      <c r="A381">
        <v>379</v>
      </c>
      <c r="B381" t="s">
        <v>15</v>
      </c>
      <c r="C381" t="s">
        <v>162</v>
      </c>
      <c r="D381" t="s">
        <v>32</v>
      </c>
      <c r="E381" s="1">
        <v>45436</v>
      </c>
      <c r="F381">
        <v>11322</v>
      </c>
      <c r="G381" t="s">
        <v>17</v>
      </c>
      <c r="H381">
        <v>19398.36</v>
      </c>
      <c r="I381">
        <v>24001150</v>
      </c>
      <c r="J381">
        <v>182415</v>
      </c>
      <c r="K381">
        <v>1204</v>
      </c>
      <c r="L381" t="s">
        <v>18</v>
      </c>
      <c r="N381" t="s">
        <v>20</v>
      </c>
      <c r="O381" t="s">
        <v>6</v>
      </c>
      <c r="AU381">
        <f t="shared" si="10"/>
        <v>0</v>
      </c>
      <c r="AV381">
        <f t="shared" si="11"/>
        <v>-11322</v>
      </c>
    </row>
    <row r="382" spans="1:48" hidden="1" x14ac:dyDescent="0.25">
      <c r="A382">
        <v>380</v>
      </c>
      <c r="B382" t="s">
        <v>15</v>
      </c>
      <c r="C382" t="s">
        <v>162</v>
      </c>
      <c r="D382" t="s">
        <v>33</v>
      </c>
      <c r="E382" s="1">
        <v>45436</v>
      </c>
      <c r="F382">
        <v>396</v>
      </c>
      <c r="G382" t="s">
        <v>34</v>
      </c>
      <c r="H382">
        <v>724.68</v>
      </c>
      <c r="I382">
        <v>24001151</v>
      </c>
      <c r="J382">
        <v>182416</v>
      </c>
      <c r="K382">
        <v>1204</v>
      </c>
      <c r="L382" t="s">
        <v>18</v>
      </c>
      <c r="N382" t="s">
        <v>20</v>
      </c>
      <c r="O382" t="s">
        <v>6</v>
      </c>
      <c r="AU382">
        <f t="shared" si="10"/>
        <v>0</v>
      </c>
      <c r="AV382">
        <f t="shared" si="11"/>
        <v>-396</v>
      </c>
    </row>
    <row r="383" spans="1:48" hidden="1" x14ac:dyDescent="0.25">
      <c r="A383">
        <v>381</v>
      </c>
      <c r="B383" t="s">
        <v>15</v>
      </c>
      <c r="C383" t="s">
        <v>162</v>
      </c>
      <c r="D383" t="s">
        <v>33</v>
      </c>
      <c r="E383" s="1">
        <v>45436</v>
      </c>
      <c r="F383">
        <v>396</v>
      </c>
      <c r="G383" t="s">
        <v>34</v>
      </c>
      <c r="H383">
        <v>724.68</v>
      </c>
      <c r="I383">
        <v>24001151</v>
      </c>
      <c r="J383">
        <v>182416</v>
      </c>
      <c r="K383">
        <v>1204</v>
      </c>
      <c r="L383" t="s">
        <v>18</v>
      </c>
      <c r="N383" t="s">
        <v>20</v>
      </c>
      <c r="O383" t="s">
        <v>6</v>
      </c>
      <c r="AU383">
        <f t="shared" si="10"/>
        <v>0</v>
      </c>
      <c r="AV383">
        <f t="shared" si="11"/>
        <v>-396</v>
      </c>
    </row>
    <row r="384" spans="1:48" hidden="1" x14ac:dyDescent="0.25">
      <c r="A384">
        <v>382</v>
      </c>
      <c r="B384" t="s">
        <v>15</v>
      </c>
      <c r="C384" t="s">
        <v>162</v>
      </c>
      <c r="D384" t="s">
        <v>33</v>
      </c>
      <c r="E384" s="1">
        <v>45436</v>
      </c>
      <c r="F384">
        <v>396</v>
      </c>
      <c r="G384" t="s">
        <v>34</v>
      </c>
      <c r="H384">
        <v>724.68</v>
      </c>
      <c r="I384">
        <v>24001151</v>
      </c>
      <c r="J384">
        <v>182416</v>
      </c>
      <c r="K384">
        <v>1204</v>
      </c>
      <c r="L384" t="s">
        <v>18</v>
      </c>
      <c r="N384" t="s">
        <v>20</v>
      </c>
      <c r="O384" t="s">
        <v>6</v>
      </c>
      <c r="AU384">
        <f t="shared" si="10"/>
        <v>0</v>
      </c>
      <c r="AV384">
        <f t="shared" si="11"/>
        <v>-396</v>
      </c>
    </row>
    <row r="385" spans="1:48" hidden="1" x14ac:dyDescent="0.25">
      <c r="A385">
        <v>383</v>
      </c>
      <c r="B385" t="s">
        <v>15</v>
      </c>
      <c r="C385" t="s">
        <v>162</v>
      </c>
      <c r="D385" t="s">
        <v>33</v>
      </c>
      <c r="E385" s="1">
        <v>45436</v>
      </c>
      <c r="F385">
        <v>396</v>
      </c>
      <c r="G385" t="s">
        <v>34</v>
      </c>
      <c r="H385">
        <v>724.68</v>
      </c>
      <c r="I385">
        <v>24001151</v>
      </c>
      <c r="J385">
        <v>182416</v>
      </c>
      <c r="K385">
        <v>1204</v>
      </c>
      <c r="L385" t="s">
        <v>18</v>
      </c>
      <c r="N385" t="s">
        <v>20</v>
      </c>
      <c r="O385" t="s">
        <v>6</v>
      </c>
      <c r="AU385">
        <f t="shared" si="10"/>
        <v>0</v>
      </c>
      <c r="AV385">
        <f t="shared" si="11"/>
        <v>-396</v>
      </c>
    </row>
    <row r="386" spans="1:48" hidden="1" x14ac:dyDescent="0.25">
      <c r="A386">
        <v>384</v>
      </c>
      <c r="B386" t="s">
        <v>15</v>
      </c>
      <c r="C386" t="s">
        <v>162</v>
      </c>
      <c r="D386" t="s">
        <v>33</v>
      </c>
      <c r="E386" s="1">
        <v>45436</v>
      </c>
      <c r="F386">
        <v>396</v>
      </c>
      <c r="G386" t="s">
        <v>34</v>
      </c>
      <c r="H386">
        <v>724.68</v>
      </c>
      <c r="I386">
        <v>24001151</v>
      </c>
      <c r="J386">
        <v>182416</v>
      </c>
      <c r="K386">
        <v>1204</v>
      </c>
      <c r="L386" t="s">
        <v>18</v>
      </c>
      <c r="N386" t="s">
        <v>20</v>
      </c>
      <c r="O386" t="s">
        <v>6</v>
      </c>
      <c r="AU386">
        <f t="shared" si="10"/>
        <v>0</v>
      </c>
      <c r="AV386">
        <f t="shared" si="11"/>
        <v>-396</v>
      </c>
    </row>
    <row r="387" spans="1:48" hidden="1" x14ac:dyDescent="0.25">
      <c r="A387">
        <v>385</v>
      </c>
      <c r="B387" t="s">
        <v>15</v>
      </c>
      <c r="C387" t="s">
        <v>162</v>
      </c>
      <c r="D387" t="s">
        <v>33</v>
      </c>
      <c r="E387" s="1">
        <v>45436</v>
      </c>
      <c r="F387">
        <v>396</v>
      </c>
      <c r="G387" t="s">
        <v>34</v>
      </c>
      <c r="H387">
        <v>724.68</v>
      </c>
      <c r="I387">
        <v>24001151</v>
      </c>
      <c r="J387">
        <v>182416</v>
      </c>
      <c r="K387">
        <v>1204</v>
      </c>
      <c r="L387" t="s">
        <v>18</v>
      </c>
      <c r="N387" t="s">
        <v>20</v>
      </c>
      <c r="O387" t="s">
        <v>6</v>
      </c>
      <c r="AU387">
        <f t="shared" si="10"/>
        <v>0</v>
      </c>
      <c r="AV387">
        <f t="shared" si="11"/>
        <v>-396</v>
      </c>
    </row>
    <row r="388" spans="1:48" hidden="1" x14ac:dyDescent="0.25">
      <c r="A388">
        <v>386</v>
      </c>
      <c r="B388" t="s">
        <v>15</v>
      </c>
      <c r="C388" t="s">
        <v>293</v>
      </c>
      <c r="D388" t="s">
        <v>294</v>
      </c>
      <c r="E388" s="1">
        <v>45436</v>
      </c>
      <c r="F388">
        <v>19008</v>
      </c>
      <c r="G388" t="s">
        <v>42</v>
      </c>
      <c r="H388">
        <v>30650.400000000001</v>
      </c>
      <c r="I388">
        <v>24001205</v>
      </c>
      <c r="J388">
        <v>182398</v>
      </c>
      <c r="K388">
        <v>1204</v>
      </c>
      <c r="L388" t="s">
        <v>23</v>
      </c>
      <c r="N388" t="s">
        <v>20</v>
      </c>
      <c r="O388" t="s">
        <v>6</v>
      </c>
      <c r="AU388">
        <f t="shared" ref="AU388:AU451" si="12">SUM(P388:AT388)</f>
        <v>0</v>
      </c>
      <c r="AV388">
        <f t="shared" ref="AV388:AV451" si="13">AU388-F388</f>
        <v>-19008</v>
      </c>
    </row>
    <row r="389" spans="1:48" hidden="1" x14ac:dyDescent="0.25">
      <c r="A389">
        <v>387</v>
      </c>
      <c r="B389" t="s">
        <v>15</v>
      </c>
      <c r="C389" t="s">
        <v>293</v>
      </c>
      <c r="D389" t="s">
        <v>41</v>
      </c>
      <c r="E389" s="1">
        <v>45436</v>
      </c>
      <c r="F389">
        <v>16344</v>
      </c>
      <c r="G389" t="s">
        <v>42</v>
      </c>
      <c r="H389">
        <v>26354.7</v>
      </c>
      <c r="I389">
        <v>24001202</v>
      </c>
      <c r="J389">
        <v>182395</v>
      </c>
      <c r="K389">
        <v>1204</v>
      </c>
      <c r="L389" t="s">
        <v>23</v>
      </c>
      <c r="N389" t="s">
        <v>20</v>
      </c>
      <c r="O389" t="s">
        <v>6</v>
      </c>
      <c r="AU389">
        <f t="shared" si="12"/>
        <v>0</v>
      </c>
      <c r="AV389">
        <f t="shared" si="13"/>
        <v>-16344</v>
      </c>
    </row>
    <row r="390" spans="1:48" hidden="1" x14ac:dyDescent="0.25">
      <c r="A390">
        <v>388</v>
      </c>
      <c r="B390" t="s">
        <v>15</v>
      </c>
      <c r="C390" t="s">
        <v>293</v>
      </c>
      <c r="D390" t="s">
        <v>41</v>
      </c>
      <c r="E390" s="1">
        <v>45436</v>
      </c>
      <c r="F390">
        <v>16344</v>
      </c>
      <c r="G390" t="s">
        <v>42</v>
      </c>
      <c r="H390">
        <v>26354.7</v>
      </c>
      <c r="I390">
        <v>24001202</v>
      </c>
      <c r="J390">
        <v>182395</v>
      </c>
      <c r="K390">
        <v>1204</v>
      </c>
      <c r="L390" t="s">
        <v>23</v>
      </c>
      <c r="N390" t="s">
        <v>20</v>
      </c>
      <c r="O390" t="s">
        <v>6</v>
      </c>
      <c r="AU390">
        <f t="shared" si="12"/>
        <v>0</v>
      </c>
      <c r="AV390">
        <f t="shared" si="13"/>
        <v>-16344</v>
      </c>
    </row>
    <row r="391" spans="1:48" hidden="1" x14ac:dyDescent="0.25">
      <c r="A391">
        <v>389</v>
      </c>
      <c r="B391" t="s">
        <v>15</v>
      </c>
      <c r="C391" t="s">
        <v>293</v>
      </c>
      <c r="D391" t="s">
        <v>295</v>
      </c>
      <c r="E391" s="1">
        <v>45436</v>
      </c>
      <c r="F391">
        <v>9648</v>
      </c>
      <c r="G391" t="s">
        <v>42</v>
      </c>
      <c r="H391">
        <v>15557.4</v>
      </c>
      <c r="I391">
        <v>24001204</v>
      </c>
      <c r="J391">
        <v>182397</v>
      </c>
      <c r="K391">
        <v>1204</v>
      </c>
      <c r="L391" t="s">
        <v>23</v>
      </c>
      <c r="N391" t="s">
        <v>20</v>
      </c>
      <c r="O391" t="s">
        <v>6</v>
      </c>
      <c r="AU391">
        <f t="shared" si="12"/>
        <v>0</v>
      </c>
      <c r="AV391">
        <f t="shared" si="13"/>
        <v>-9648</v>
      </c>
    </row>
    <row r="392" spans="1:48" hidden="1" x14ac:dyDescent="0.25">
      <c r="A392">
        <v>390</v>
      </c>
      <c r="B392" t="s">
        <v>15</v>
      </c>
      <c r="C392" t="s">
        <v>293</v>
      </c>
      <c r="D392" t="s">
        <v>295</v>
      </c>
      <c r="E392" s="1">
        <v>45436</v>
      </c>
      <c r="F392">
        <v>9648</v>
      </c>
      <c r="G392" t="s">
        <v>42</v>
      </c>
      <c r="H392">
        <v>15557.4</v>
      </c>
      <c r="I392">
        <v>24001204</v>
      </c>
      <c r="J392">
        <v>182397</v>
      </c>
      <c r="K392">
        <v>1204</v>
      </c>
      <c r="L392" t="s">
        <v>23</v>
      </c>
      <c r="N392" t="s">
        <v>20</v>
      </c>
      <c r="O392" t="s">
        <v>6</v>
      </c>
      <c r="AU392">
        <f t="shared" si="12"/>
        <v>0</v>
      </c>
      <c r="AV392">
        <f t="shared" si="13"/>
        <v>-9648</v>
      </c>
    </row>
    <row r="393" spans="1:48" hidden="1" x14ac:dyDescent="0.25">
      <c r="A393">
        <v>391</v>
      </c>
      <c r="B393" t="s">
        <v>15</v>
      </c>
      <c r="C393" t="s">
        <v>293</v>
      </c>
      <c r="D393" t="s">
        <v>44</v>
      </c>
      <c r="E393" s="1">
        <v>45436</v>
      </c>
      <c r="F393">
        <v>9648</v>
      </c>
      <c r="G393" t="s">
        <v>42</v>
      </c>
      <c r="H393">
        <v>15557.4</v>
      </c>
      <c r="I393">
        <v>24001203</v>
      </c>
      <c r="J393">
        <v>182396</v>
      </c>
      <c r="K393">
        <v>1204</v>
      </c>
      <c r="L393" t="s">
        <v>23</v>
      </c>
      <c r="N393" t="s">
        <v>20</v>
      </c>
      <c r="O393" t="s">
        <v>6</v>
      </c>
      <c r="AU393">
        <f t="shared" si="12"/>
        <v>0</v>
      </c>
      <c r="AV393">
        <f t="shared" si="13"/>
        <v>-9648</v>
      </c>
    </row>
    <row r="394" spans="1:48" hidden="1" x14ac:dyDescent="0.25">
      <c r="A394">
        <v>392</v>
      </c>
      <c r="B394" t="s">
        <v>15</v>
      </c>
      <c r="C394" t="s">
        <v>293</v>
      </c>
      <c r="D394" t="s">
        <v>44</v>
      </c>
      <c r="E394" s="1">
        <v>45436</v>
      </c>
      <c r="F394">
        <v>9648</v>
      </c>
      <c r="G394" t="s">
        <v>42</v>
      </c>
      <c r="H394">
        <v>15557.4</v>
      </c>
      <c r="I394">
        <v>24001203</v>
      </c>
      <c r="J394">
        <v>182396</v>
      </c>
      <c r="K394">
        <v>1204</v>
      </c>
      <c r="L394" t="s">
        <v>23</v>
      </c>
      <c r="N394" t="s">
        <v>20</v>
      </c>
      <c r="O394" t="s">
        <v>6</v>
      </c>
      <c r="AU394">
        <f t="shared" si="12"/>
        <v>0</v>
      </c>
      <c r="AV394">
        <f t="shared" si="13"/>
        <v>-9648</v>
      </c>
    </row>
    <row r="395" spans="1:48" hidden="1" x14ac:dyDescent="0.25">
      <c r="A395">
        <v>393</v>
      </c>
      <c r="B395" t="s">
        <v>15</v>
      </c>
      <c r="C395" t="s">
        <v>167</v>
      </c>
      <c r="D395" t="s">
        <v>296</v>
      </c>
      <c r="E395" s="1">
        <v>45436</v>
      </c>
      <c r="F395">
        <v>8154</v>
      </c>
      <c r="G395" t="s">
        <v>22</v>
      </c>
      <c r="H395">
        <v>13372.56</v>
      </c>
      <c r="I395">
        <v>24001170</v>
      </c>
      <c r="J395">
        <v>182464</v>
      </c>
      <c r="K395">
        <v>1204</v>
      </c>
      <c r="L395" t="s">
        <v>23</v>
      </c>
      <c r="N395" t="s">
        <v>20</v>
      </c>
      <c r="O395" t="s">
        <v>6</v>
      </c>
      <c r="AU395">
        <f t="shared" si="12"/>
        <v>0</v>
      </c>
      <c r="AV395">
        <f t="shared" si="13"/>
        <v>-8154</v>
      </c>
    </row>
    <row r="396" spans="1:48" hidden="1" x14ac:dyDescent="0.25">
      <c r="A396">
        <v>394</v>
      </c>
      <c r="B396" t="s">
        <v>15</v>
      </c>
      <c r="C396" t="s">
        <v>167</v>
      </c>
      <c r="D396" t="s">
        <v>296</v>
      </c>
      <c r="E396" s="1">
        <v>45436</v>
      </c>
      <c r="F396">
        <v>8154</v>
      </c>
      <c r="G396" t="s">
        <v>22</v>
      </c>
      <c r="H396">
        <v>13372.56</v>
      </c>
      <c r="I396">
        <v>24001170</v>
      </c>
      <c r="J396">
        <v>182464</v>
      </c>
      <c r="K396">
        <v>1204</v>
      </c>
      <c r="L396" t="s">
        <v>23</v>
      </c>
      <c r="N396" t="s">
        <v>20</v>
      </c>
      <c r="O396" t="s">
        <v>6</v>
      </c>
      <c r="AU396">
        <f t="shared" si="12"/>
        <v>0</v>
      </c>
      <c r="AV396">
        <f t="shared" si="13"/>
        <v>-8154</v>
      </c>
    </row>
    <row r="397" spans="1:48" hidden="1" x14ac:dyDescent="0.25">
      <c r="A397">
        <v>395</v>
      </c>
      <c r="B397" t="s">
        <v>15</v>
      </c>
      <c r="C397" t="s">
        <v>167</v>
      </c>
      <c r="D397" t="s">
        <v>297</v>
      </c>
      <c r="E397" s="1">
        <v>45436</v>
      </c>
      <c r="F397">
        <v>594</v>
      </c>
      <c r="G397" t="s">
        <v>128</v>
      </c>
      <c r="H397">
        <v>1033.56</v>
      </c>
      <c r="I397">
        <v>24001171</v>
      </c>
      <c r="J397">
        <v>182466</v>
      </c>
      <c r="K397">
        <v>1204</v>
      </c>
      <c r="L397" t="s">
        <v>23</v>
      </c>
      <c r="N397" t="s">
        <v>20</v>
      </c>
      <c r="O397" t="s">
        <v>6</v>
      </c>
      <c r="AU397">
        <f t="shared" si="12"/>
        <v>0</v>
      </c>
      <c r="AV397">
        <f t="shared" si="13"/>
        <v>-594</v>
      </c>
    </row>
    <row r="398" spans="1:48" hidden="1" x14ac:dyDescent="0.25">
      <c r="A398">
        <v>396</v>
      </c>
      <c r="B398" t="s">
        <v>15</v>
      </c>
      <c r="C398" t="s">
        <v>167</v>
      </c>
      <c r="D398" t="s">
        <v>297</v>
      </c>
      <c r="E398" s="1">
        <v>45436</v>
      </c>
      <c r="F398">
        <v>594</v>
      </c>
      <c r="G398" t="s">
        <v>128</v>
      </c>
      <c r="H398">
        <v>1033.56</v>
      </c>
      <c r="I398">
        <v>24001171</v>
      </c>
      <c r="J398">
        <v>182466</v>
      </c>
      <c r="K398">
        <v>1204</v>
      </c>
      <c r="L398" t="s">
        <v>23</v>
      </c>
      <c r="N398" t="s">
        <v>20</v>
      </c>
      <c r="O398" t="s">
        <v>6</v>
      </c>
      <c r="AU398">
        <f t="shared" si="12"/>
        <v>0</v>
      </c>
      <c r="AV398">
        <f t="shared" si="13"/>
        <v>-594</v>
      </c>
    </row>
    <row r="399" spans="1:48" hidden="1" x14ac:dyDescent="0.25">
      <c r="A399">
        <v>397</v>
      </c>
      <c r="B399" t="s">
        <v>15</v>
      </c>
      <c r="C399" t="s">
        <v>167</v>
      </c>
      <c r="D399" t="s">
        <v>21</v>
      </c>
      <c r="E399" s="1">
        <v>45436</v>
      </c>
      <c r="F399">
        <v>4806</v>
      </c>
      <c r="G399" t="s">
        <v>22</v>
      </c>
      <c r="H399">
        <v>7881.84</v>
      </c>
      <c r="I399">
        <v>24001172</v>
      </c>
      <c r="J399">
        <v>182468</v>
      </c>
      <c r="K399">
        <v>1204</v>
      </c>
      <c r="L399" t="s">
        <v>23</v>
      </c>
      <c r="N399" t="s">
        <v>20</v>
      </c>
      <c r="O399" t="s">
        <v>6</v>
      </c>
      <c r="AU399">
        <f t="shared" si="12"/>
        <v>0</v>
      </c>
      <c r="AV399">
        <f t="shared" si="13"/>
        <v>-4806</v>
      </c>
    </row>
    <row r="400" spans="1:48" hidden="1" x14ac:dyDescent="0.25">
      <c r="A400">
        <v>398</v>
      </c>
      <c r="B400" t="s">
        <v>15</v>
      </c>
      <c r="C400" t="s">
        <v>167</v>
      </c>
      <c r="D400" t="s">
        <v>21</v>
      </c>
      <c r="E400" s="1">
        <v>45436</v>
      </c>
      <c r="F400">
        <v>4806</v>
      </c>
      <c r="G400" t="s">
        <v>22</v>
      </c>
      <c r="H400">
        <v>7881.84</v>
      </c>
      <c r="I400">
        <v>24001172</v>
      </c>
      <c r="J400">
        <v>182468</v>
      </c>
      <c r="K400">
        <v>1204</v>
      </c>
      <c r="L400" t="s">
        <v>23</v>
      </c>
      <c r="N400" t="s">
        <v>20</v>
      </c>
      <c r="O400" t="s">
        <v>6</v>
      </c>
      <c r="AU400">
        <f t="shared" si="12"/>
        <v>0</v>
      </c>
      <c r="AV400">
        <f t="shared" si="13"/>
        <v>-4806</v>
      </c>
    </row>
    <row r="401" spans="1:48" hidden="1" x14ac:dyDescent="0.25">
      <c r="A401">
        <v>399</v>
      </c>
      <c r="B401" t="s">
        <v>15</v>
      </c>
      <c r="C401" t="s">
        <v>167</v>
      </c>
      <c r="D401" t="s">
        <v>298</v>
      </c>
      <c r="E401" s="1">
        <v>45436</v>
      </c>
      <c r="F401">
        <v>270</v>
      </c>
      <c r="G401" t="s">
        <v>128</v>
      </c>
      <c r="H401">
        <v>469.8</v>
      </c>
      <c r="I401">
        <v>24001173</v>
      </c>
      <c r="J401">
        <v>182470</v>
      </c>
      <c r="K401">
        <v>1204</v>
      </c>
      <c r="L401" t="s">
        <v>23</v>
      </c>
      <c r="N401" t="s">
        <v>20</v>
      </c>
      <c r="O401" t="s">
        <v>6</v>
      </c>
      <c r="AU401">
        <f t="shared" si="12"/>
        <v>0</v>
      </c>
      <c r="AV401">
        <f t="shared" si="13"/>
        <v>-270</v>
      </c>
    </row>
    <row r="402" spans="1:48" hidden="1" x14ac:dyDescent="0.25">
      <c r="A402">
        <v>400</v>
      </c>
      <c r="B402" t="s">
        <v>15</v>
      </c>
      <c r="C402" t="s">
        <v>167</v>
      </c>
      <c r="D402" t="s">
        <v>298</v>
      </c>
      <c r="E402" s="1">
        <v>45436</v>
      </c>
      <c r="F402">
        <v>270</v>
      </c>
      <c r="G402" t="s">
        <v>128</v>
      </c>
      <c r="H402">
        <v>469.8</v>
      </c>
      <c r="I402">
        <v>24001173</v>
      </c>
      <c r="J402">
        <v>182470</v>
      </c>
      <c r="K402">
        <v>1204</v>
      </c>
      <c r="L402" t="s">
        <v>23</v>
      </c>
      <c r="N402" t="s">
        <v>20</v>
      </c>
      <c r="O402" t="s">
        <v>6</v>
      </c>
      <c r="AU402">
        <f t="shared" si="12"/>
        <v>0</v>
      </c>
      <c r="AV402">
        <f t="shared" si="13"/>
        <v>-270</v>
      </c>
    </row>
    <row r="403" spans="1:48" hidden="1" x14ac:dyDescent="0.25">
      <c r="A403">
        <v>401</v>
      </c>
      <c r="B403" t="s">
        <v>15</v>
      </c>
      <c r="C403" t="s">
        <v>167</v>
      </c>
      <c r="D403" t="s">
        <v>299</v>
      </c>
      <c r="E403" s="1">
        <v>45436</v>
      </c>
      <c r="F403">
        <v>12528</v>
      </c>
      <c r="G403" t="s">
        <v>22</v>
      </c>
      <c r="H403">
        <v>20545.919999999998</v>
      </c>
      <c r="I403">
        <v>24001174</v>
      </c>
      <c r="J403">
        <v>182472</v>
      </c>
      <c r="K403">
        <v>1204</v>
      </c>
      <c r="L403" t="s">
        <v>23</v>
      </c>
      <c r="N403" t="s">
        <v>20</v>
      </c>
      <c r="O403" t="s">
        <v>6</v>
      </c>
      <c r="AU403">
        <f t="shared" si="12"/>
        <v>0</v>
      </c>
      <c r="AV403">
        <f t="shared" si="13"/>
        <v>-12528</v>
      </c>
    </row>
    <row r="404" spans="1:48" hidden="1" x14ac:dyDescent="0.25">
      <c r="A404">
        <v>402</v>
      </c>
      <c r="B404" t="s">
        <v>15</v>
      </c>
      <c r="C404" t="s">
        <v>167</v>
      </c>
      <c r="D404" t="s">
        <v>299</v>
      </c>
      <c r="E404" s="1">
        <v>45436</v>
      </c>
      <c r="F404">
        <v>12528</v>
      </c>
      <c r="G404" t="s">
        <v>22</v>
      </c>
      <c r="H404">
        <v>20545.919999999998</v>
      </c>
      <c r="I404">
        <v>24001174</v>
      </c>
      <c r="J404">
        <v>182472</v>
      </c>
      <c r="K404">
        <v>1204</v>
      </c>
      <c r="L404" t="s">
        <v>23</v>
      </c>
      <c r="N404" t="s">
        <v>20</v>
      </c>
      <c r="O404" t="s">
        <v>6</v>
      </c>
      <c r="AU404">
        <f t="shared" si="12"/>
        <v>0</v>
      </c>
      <c r="AV404">
        <f t="shared" si="13"/>
        <v>-12528</v>
      </c>
    </row>
    <row r="405" spans="1:48" hidden="1" x14ac:dyDescent="0.25">
      <c r="A405">
        <v>403</v>
      </c>
      <c r="B405" t="s">
        <v>15</v>
      </c>
      <c r="C405" t="s">
        <v>167</v>
      </c>
      <c r="D405" t="s">
        <v>300</v>
      </c>
      <c r="E405" s="1">
        <v>45436</v>
      </c>
      <c r="F405">
        <v>540</v>
      </c>
      <c r="G405" t="s">
        <v>128</v>
      </c>
      <c r="H405">
        <v>939.6</v>
      </c>
      <c r="I405">
        <v>24001175</v>
      </c>
      <c r="J405">
        <v>182474</v>
      </c>
      <c r="K405">
        <v>1204</v>
      </c>
      <c r="L405" t="s">
        <v>23</v>
      </c>
      <c r="N405" t="s">
        <v>20</v>
      </c>
      <c r="O405" t="s">
        <v>6</v>
      </c>
      <c r="AU405">
        <f t="shared" si="12"/>
        <v>0</v>
      </c>
      <c r="AV405">
        <f t="shared" si="13"/>
        <v>-540</v>
      </c>
    </row>
    <row r="406" spans="1:48" hidden="1" x14ac:dyDescent="0.25">
      <c r="A406">
        <v>404</v>
      </c>
      <c r="B406" t="s">
        <v>15</v>
      </c>
      <c r="C406" t="s">
        <v>167</v>
      </c>
      <c r="D406" t="s">
        <v>300</v>
      </c>
      <c r="E406" s="1">
        <v>45436</v>
      </c>
      <c r="F406">
        <v>540</v>
      </c>
      <c r="G406" t="s">
        <v>128</v>
      </c>
      <c r="H406">
        <v>939.6</v>
      </c>
      <c r="I406">
        <v>24001175</v>
      </c>
      <c r="J406">
        <v>182474</v>
      </c>
      <c r="K406">
        <v>1204</v>
      </c>
      <c r="L406" t="s">
        <v>23</v>
      </c>
      <c r="N406" t="s">
        <v>20</v>
      </c>
      <c r="O406" t="s">
        <v>6</v>
      </c>
      <c r="AU406">
        <f t="shared" si="12"/>
        <v>0</v>
      </c>
      <c r="AV406">
        <f t="shared" si="13"/>
        <v>-540</v>
      </c>
    </row>
    <row r="407" spans="1:48" hidden="1" x14ac:dyDescent="0.25">
      <c r="A407">
        <v>405</v>
      </c>
      <c r="B407" t="s">
        <v>15</v>
      </c>
      <c r="C407" t="s">
        <v>167</v>
      </c>
      <c r="D407" t="s">
        <v>49</v>
      </c>
      <c r="E407" s="1">
        <v>45436</v>
      </c>
      <c r="F407">
        <v>3159</v>
      </c>
      <c r="G407" t="s">
        <v>29</v>
      </c>
      <c r="H407">
        <v>5928.39</v>
      </c>
      <c r="I407">
        <v>24001176</v>
      </c>
      <c r="J407">
        <v>182476</v>
      </c>
      <c r="K407">
        <v>1204</v>
      </c>
      <c r="L407" t="s">
        <v>23</v>
      </c>
      <c r="N407" t="s">
        <v>20</v>
      </c>
      <c r="O407" t="s">
        <v>6</v>
      </c>
      <c r="AU407">
        <f t="shared" si="12"/>
        <v>0</v>
      </c>
      <c r="AV407">
        <f t="shared" si="13"/>
        <v>-3159</v>
      </c>
    </row>
    <row r="408" spans="1:48" hidden="1" x14ac:dyDescent="0.25">
      <c r="A408">
        <v>406</v>
      </c>
      <c r="B408" t="s">
        <v>15</v>
      </c>
      <c r="C408" t="s">
        <v>167</v>
      </c>
      <c r="D408" t="s">
        <v>49</v>
      </c>
      <c r="E408" s="1">
        <v>45436</v>
      </c>
      <c r="F408">
        <v>3159</v>
      </c>
      <c r="G408" t="s">
        <v>29</v>
      </c>
      <c r="H408">
        <v>5928.39</v>
      </c>
      <c r="I408">
        <v>24001176</v>
      </c>
      <c r="J408">
        <v>182476</v>
      </c>
      <c r="K408">
        <v>1204</v>
      </c>
      <c r="L408" t="s">
        <v>23</v>
      </c>
      <c r="N408" t="s">
        <v>20</v>
      </c>
      <c r="O408" t="s">
        <v>6</v>
      </c>
      <c r="AU408">
        <f t="shared" si="12"/>
        <v>0</v>
      </c>
      <c r="AV408">
        <f t="shared" si="13"/>
        <v>-3159</v>
      </c>
    </row>
    <row r="409" spans="1:48" hidden="1" x14ac:dyDescent="0.25">
      <c r="A409">
        <v>407</v>
      </c>
      <c r="B409" t="s">
        <v>15</v>
      </c>
      <c r="C409" t="s">
        <v>167</v>
      </c>
      <c r="D409" t="s">
        <v>49</v>
      </c>
      <c r="E409" s="1">
        <v>45436</v>
      </c>
      <c r="F409">
        <v>3159</v>
      </c>
      <c r="G409" t="s">
        <v>29</v>
      </c>
      <c r="H409">
        <v>5928.39</v>
      </c>
      <c r="I409">
        <v>24001176</v>
      </c>
      <c r="J409">
        <v>182476</v>
      </c>
      <c r="K409">
        <v>1204</v>
      </c>
      <c r="L409" t="s">
        <v>23</v>
      </c>
      <c r="N409" t="s">
        <v>20</v>
      </c>
      <c r="O409" t="s">
        <v>6</v>
      </c>
      <c r="AU409">
        <f t="shared" si="12"/>
        <v>0</v>
      </c>
      <c r="AV409">
        <f t="shared" si="13"/>
        <v>-3159</v>
      </c>
    </row>
    <row r="410" spans="1:48" hidden="1" x14ac:dyDescent="0.25">
      <c r="A410">
        <v>408</v>
      </c>
      <c r="B410" t="s">
        <v>15</v>
      </c>
      <c r="C410" t="s">
        <v>167</v>
      </c>
      <c r="D410" t="s">
        <v>49</v>
      </c>
      <c r="E410" s="1">
        <v>45436</v>
      </c>
      <c r="F410">
        <v>3159</v>
      </c>
      <c r="G410" t="s">
        <v>29</v>
      </c>
      <c r="H410">
        <v>5928.39</v>
      </c>
      <c r="I410">
        <v>24001176</v>
      </c>
      <c r="J410">
        <v>182476</v>
      </c>
      <c r="K410">
        <v>1204</v>
      </c>
      <c r="L410" t="s">
        <v>23</v>
      </c>
      <c r="N410" t="s">
        <v>20</v>
      </c>
      <c r="O410" t="s">
        <v>6</v>
      </c>
      <c r="AU410">
        <f t="shared" si="12"/>
        <v>0</v>
      </c>
      <c r="AV410">
        <f t="shared" si="13"/>
        <v>-3159</v>
      </c>
    </row>
    <row r="411" spans="1:48" hidden="1" x14ac:dyDescent="0.25">
      <c r="A411">
        <v>409</v>
      </c>
      <c r="B411" t="s">
        <v>15</v>
      </c>
      <c r="C411" t="s">
        <v>167</v>
      </c>
      <c r="D411" t="s">
        <v>301</v>
      </c>
      <c r="E411" s="1">
        <v>45436</v>
      </c>
      <c r="F411">
        <v>270</v>
      </c>
      <c r="G411" t="s">
        <v>61</v>
      </c>
      <c r="H411">
        <v>541.79999999999995</v>
      </c>
      <c r="I411">
        <v>24001222</v>
      </c>
      <c r="J411">
        <v>182479</v>
      </c>
      <c r="K411">
        <v>1204</v>
      </c>
      <c r="L411" t="s">
        <v>23</v>
      </c>
      <c r="N411" t="s">
        <v>20</v>
      </c>
      <c r="O411" t="s">
        <v>6</v>
      </c>
      <c r="AU411">
        <f t="shared" si="12"/>
        <v>0</v>
      </c>
      <c r="AV411">
        <f t="shared" si="13"/>
        <v>-270</v>
      </c>
    </row>
    <row r="412" spans="1:48" hidden="1" x14ac:dyDescent="0.25">
      <c r="A412">
        <v>410</v>
      </c>
      <c r="B412" t="s">
        <v>15</v>
      </c>
      <c r="C412" t="s">
        <v>167</v>
      </c>
      <c r="D412" t="s">
        <v>301</v>
      </c>
      <c r="E412" s="1">
        <v>45436</v>
      </c>
      <c r="F412">
        <v>270</v>
      </c>
      <c r="G412" t="s">
        <v>61</v>
      </c>
      <c r="H412">
        <v>541.79999999999995</v>
      </c>
      <c r="I412">
        <v>24001222</v>
      </c>
      <c r="J412">
        <v>182479</v>
      </c>
      <c r="K412">
        <v>1204</v>
      </c>
      <c r="L412" t="s">
        <v>23</v>
      </c>
      <c r="N412" t="s">
        <v>20</v>
      </c>
      <c r="O412" t="s">
        <v>6</v>
      </c>
      <c r="AU412">
        <f t="shared" si="12"/>
        <v>0</v>
      </c>
      <c r="AV412">
        <f t="shared" si="13"/>
        <v>-270</v>
      </c>
    </row>
    <row r="413" spans="1:48" hidden="1" x14ac:dyDescent="0.25">
      <c r="A413">
        <v>411</v>
      </c>
      <c r="B413" t="s">
        <v>15</v>
      </c>
      <c r="C413" t="s">
        <v>167</v>
      </c>
      <c r="D413" t="s">
        <v>301</v>
      </c>
      <c r="E413" s="1">
        <v>45436</v>
      </c>
      <c r="F413">
        <v>270</v>
      </c>
      <c r="G413" t="s">
        <v>61</v>
      </c>
      <c r="H413">
        <v>541.79999999999995</v>
      </c>
      <c r="I413">
        <v>24001222</v>
      </c>
      <c r="J413">
        <v>182479</v>
      </c>
      <c r="K413">
        <v>1204</v>
      </c>
      <c r="L413" t="s">
        <v>23</v>
      </c>
      <c r="N413" t="s">
        <v>20</v>
      </c>
      <c r="O413" t="s">
        <v>6</v>
      </c>
      <c r="AU413">
        <f t="shared" si="12"/>
        <v>0</v>
      </c>
      <c r="AV413">
        <f t="shared" si="13"/>
        <v>-270</v>
      </c>
    </row>
    <row r="414" spans="1:48" hidden="1" x14ac:dyDescent="0.25">
      <c r="A414">
        <v>412</v>
      </c>
      <c r="B414" t="s">
        <v>15</v>
      </c>
      <c r="C414" t="s">
        <v>167</v>
      </c>
      <c r="D414" t="s">
        <v>301</v>
      </c>
      <c r="E414" s="1">
        <v>45436</v>
      </c>
      <c r="F414">
        <v>270</v>
      </c>
      <c r="G414" t="s">
        <v>61</v>
      </c>
      <c r="H414">
        <v>541.79999999999995</v>
      </c>
      <c r="I414">
        <v>24001222</v>
      </c>
      <c r="J414">
        <v>182479</v>
      </c>
      <c r="K414">
        <v>1204</v>
      </c>
      <c r="L414" t="s">
        <v>23</v>
      </c>
      <c r="N414" t="s">
        <v>20</v>
      </c>
      <c r="O414" t="s">
        <v>6</v>
      </c>
      <c r="AU414">
        <f t="shared" si="12"/>
        <v>0</v>
      </c>
      <c r="AV414">
        <f t="shared" si="13"/>
        <v>-270</v>
      </c>
    </row>
    <row r="415" spans="1:48" hidden="1" x14ac:dyDescent="0.25">
      <c r="A415">
        <v>413</v>
      </c>
      <c r="B415" t="s">
        <v>15</v>
      </c>
      <c r="C415" t="s">
        <v>167</v>
      </c>
      <c r="D415" t="s">
        <v>59</v>
      </c>
      <c r="E415" s="1">
        <v>45436</v>
      </c>
      <c r="F415">
        <v>3186</v>
      </c>
      <c r="G415" t="s">
        <v>29</v>
      </c>
      <c r="H415">
        <v>5979.06</v>
      </c>
      <c r="I415">
        <v>24001177</v>
      </c>
      <c r="J415">
        <v>182481</v>
      </c>
      <c r="K415">
        <v>1204</v>
      </c>
      <c r="L415" t="s">
        <v>23</v>
      </c>
      <c r="N415" t="s">
        <v>20</v>
      </c>
      <c r="O415" t="s">
        <v>6</v>
      </c>
      <c r="AU415">
        <f t="shared" si="12"/>
        <v>0</v>
      </c>
      <c r="AV415">
        <f t="shared" si="13"/>
        <v>-3186</v>
      </c>
    </row>
    <row r="416" spans="1:48" hidden="1" x14ac:dyDescent="0.25">
      <c r="A416">
        <v>414</v>
      </c>
      <c r="B416" t="s">
        <v>15</v>
      </c>
      <c r="C416" t="s">
        <v>167</v>
      </c>
      <c r="D416" t="s">
        <v>59</v>
      </c>
      <c r="E416" s="1">
        <v>45436</v>
      </c>
      <c r="F416">
        <v>3186</v>
      </c>
      <c r="G416" t="s">
        <v>29</v>
      </c>
      <c r="H416">
        <v>5979.06</v>
      </c>
      <c r="I416">
        <v>24001177</v>
      </c>
      <c r="J416">
        <v>182481</v>
      </c>
      <c r="K416">
        <v>1204</v>
      </c>
      <c r="L416" t="s">
        <v>23</v>
      </c>
      <c r="N416" t="s">
        <v>20</v>
      </c>
      <c r="O416" t="s">
        <v>6</v>
      </c>
      <c r="AU416">
        <f t="shared" si="12"/>
        <v>0</v>
      </c>
      <c r="AV416">
        <f t="shared" si="13"/>
        <v>-3186</v>
      </c>
    </row>
    <row r="417" spans="1:48" hidden="1" x14ac:dyDescent="0.25">
      <c r="A417">
        <v>415</v>
      </c>
      <c r="B417" t="s">
        <v>15</v>
      </c>
      <c r="C417" t="s">
        <v>167</v>
      </c>
      <c r="D417" t="s">
        <v>59</v>
      </c>
      <c r="E417" s="1">
        <v>45436</v>
      </c>
      <c r="F417">
        <v>3186</v>
      </c>
      <c r="G417" t="s">
        <v>29</v>
      </c>
      <c r="H417">
        <v>5979.06</v>
      </c>
      <c r="I417">
        <v>24001177</v>
      </c>
      <c r="J417">
        <v>182481</v>
      </c>
      <c r="K417">
        <v>1204</v>
      </c>
      <c r="L417" t="s">
        <v>23</v>
      </c>
      <c r="N417" t="s">
        <v>20</v>
      </c>
      <c r="O417" t="s">
        <v>6</v>
      </c>
      <c r="AU417">
        <f t="shared" si="12"/>
        <v>0</v>
      </c>
      <c r="AV417">
        <f t="shared" si="13"/>
        <v>-3186</v>
      </c>
    </row>
    <row r="418" spans="1:48" hidden="1" x14ac:dyDescent="0.25">
      <c r="A418">
        <v>416</v>
      </c>
      <c r="B418" t="s">
        <v>15</v>
      </c>
      <c r="C418" t="s">
        <v>167</v>
      </c>
      <c r="D418" t="s">
        <v>59</v>
      </c>
      <c r="E418" s="1">
        <v>45436</v>
      </c>
      <c r="F418">
        <v>3186</v>
      </c>
      <c r="G418" t="s">
        <v>29</v>
      </c>
      <c r="H418">
        <v>5979.06</v>
      </c>
      <c r="I418">
        <v>24001177</v>
      </c>
      <c r="J418">
        <v>182481</v>
      </c>
      <c r="K418">
        <v>1204</v>
      </c>
      <c r="L418" t="s">
        <v>23</v>
      </c>
      <c r="N418" t="s">
        <v>20</v>
      </c>
      <c r="O418" t="s">
        <v>6</v>
      </c>
      <c r="AU418">
        <f t="shared" si="12"/>
        <v>0</v>
      </c>
      <c r="AV418">
        <f t="shared" si="13"/>
        <v>-3186</v>
      </c>
    </row>
    <row r="419" spans="1:48" hidden="1" x14ac:dyDescent="0.25">
      <c r="A419">
        <v>417</v>
      </c>
      <c r="B419" t="s">
        <v>15</v>
      </c>
      <c r="C419" t="s">
        <v>167</v>
      </c>
      <c r="D419" t="s">
        <v>60</v>
      </c>
      <c r="E419" s="1">
        <v>45436</v>
      </c>
      <c r="F419">
        <v>297</v>
      </c>
      <c r="G419" t="s">
        <v>61</v>
      </c>
      <c r="H419">
        <v>595.98</v>
      </c>
      <c r="I419">
        <v>24001178</v>
      </c>
      <c r="J419">
        <v>182483</v>
      </c>
      <c r="K419">
        <v>1204</v>
      </c>
      <c r="L419" t="s">
        <v>23</v>
      </c>
      <c r="N419" t="s">
        <v>20</v>
      </c>
      <c r="O419" t="s">
        <v>6</v>
      </c>
      <c r="AU419">
        <f t="shared" si="12"/>
        <v>0</v>
      </c>
      <c r="AV419">
        <f t="shared" si="13"/>
        <v>-297</v>
      </c>
    </row>
    <row r="420" spans="1:48" hidden="1" x14ac:dyDescent="0.25">
      <c r="A420">
        <v>418</v>
      </c>
      <c r="B420" t="s">
        <v>15</v>
      </c>
      <c r="C420" t="s">
        <v>167</v>
      </c>
      <c r="D420" t="s">
        <v>60</v>
      </c>
      <c r="E420" s="1">
        <v>45436</v>
      </c>
      <c r="F420">
        <v>297</v>
      </c>
      <c r="G420" t="s">
        <v>61</v>
      </c>
      <c r="H420">
        <v>595.98</v>
      </c>
      <c r="I420">
        <v>24001178</v>
      </c>
      <c r="J420">
        <v>182483</v>
      </c>
      <c r="K420">
        <v>1204</v>
      </c>
      <c r="L420" t="s">
        <v>23</v>
      </c>
      <c r="N420" t="s">
        <v>20</v>
      </c>
      <c r="O420" t="s">
        <v>6</v>
      </c>
      <c r="AU420">
        <f t="shared" si="12"/>
        <v>0</v>
      </c>
      <c r="AV420">
        <f t="shared" si="13"/>
        <v>-297</v>
      </c>
    </row>
    <row r="421" spans="1:48" hidden="1" x14ac:dyDescent="0.25">
      <c r="A421">
        <v>419</v>
      </c>
      <c r="B421" t="s">
        <v>15</v>
      </c>
      <c r="C421" t="s">
        <v>167</v>
      </c>
      <c r="D421" t="s">
        <v>60</v>
      </c>
      <c r="E421" s="1">
        <v>45436</v>
      </c>
      <c r="F421">
        <v>297</v>
      </c>
      <c r="G421" t="s">
        <v>61</v>
      </c>
      <c r="H421">
        <v>595.98</v>
      </c>
      <c r="I421">
        <v>24001178</v>
      </c>
      <c r="J421">
        <v>182483</v>
      </c>
      <c r="K421">
        <v>1204</v>
      </c>
      <c r="L421" t="s">
        <v>23</v>
      </c>
      <c r="N421" t="s">
        <v>20</v>
      </c>
      <c r="O421" t="s">
        <v>6</v>
      </c>
      <c r="AU421">
        <f t="shared" si="12"/>
        <v>0</v>
      </c>
      <c r="AV421">
        <f t="shared" si="13"/>
        <v>-297</v>
      </c>
    </row>
    <row r="422" spans="1:48" hidden="1" x14ac:dyDescent="0.25">
      <c r="A422">
        <v>420</v>
      </c>
      <c r="B422" t="s">
        <v>15</v>
      </c>
      <c r="C422" t="s">
        <v>167</v>
      </c>
      <c r="D422" t="s">
        <v>60</v>
      </c>
      <c r="E422" s="1">
        <v>45436</v>
      </c>
      <c r="F422">
        <v>297</v>
      </c>
      <c r="G422" t="s">
        <v>61</v>
      </c>
      <c r="H422">
        <v>595.98</v>
      </c>
      <c r="I422">
        <v>24001178</v>
      </c>
      <c r="J422">
        <v>182483</v>
      </c>
      <c r="K422">
        <v>1204</v>
      </c>
      <c r="L422" t="s">
        <v>23</v>
      </c>
      <c r="N422" t="s">
        <v>20</v>
      </c>
      <c r="O422" t="s">
        <v>6</v>
      </c>
      <c r="AU422">
        <f t="shared" si="12"/>
        <v>0</v>
      </c>
      <c r="AV422">
        <f t="shared" si="13"/>
        <v>-297</v>
      </c>
    </row>
    <row r="423" spans="1:48" hidden="1" x14ac:dyDescent="0.25">
      <c r="A423">
        <v>421</v>
      </c>
      <c r="B423" t="s">
        <v>15</v>
      </c>
      <c r="C423" t="s">
        <v>167</v>
      </c>
      <c r="D423" t="s">
        <v>28</v>
      </c>
      <c r="E423" s="1">
        <v>45436</v>
      </c>
      <c r="F423">
        <v>3132</v>
      </c>
      <c r="G423" t="s">
        <v>29</v>
      </c>
      <c r="H423">
        <v>5877.72</v>
      </c>
      <c r="I423">
        <v>24001179</v>
      </c>
      <c r="J423">
        <v>182485</v>
      </c>
      <c r="K423">
        <v>1204</v>
      </c>
      <c r="L423" t="s">
        <v>23</v>
      </c>
      <c r="N423" t="s">
        <v>20</v>
      </c>
      <c r="O423" t="s">
        <v>6</v>
      </c>
      <c r="AU423">
        <f t="shared" si="12"/>
        <v>0</v>
      </c>
      <c r="AV423">
        <f t="shared" si="13"/>
        <v>-3132</v>
      </c>
    </row>
    <row r="424" spans="1:48" hidden="1" x14ac:dyDescent="0.25">
      <c r="A424">
        <v>422</v>
      </c>
      <c r="B424" t="s">
        <v>15</v>
      </c>
      <c r="C424" t="s">
        <v>167</v>
      </c>
      <c r="D424" t="s">
        <v>28</v>
      </c>
      <c r="E424" s="1">
        <v>45436</v>
      </c>
      <c r="F424">
        <v>3132</v>
      </c>
      <c r="G424" t="s">
        <v>29</v>
      </c>
      <c r="H424">
        <v>5877.72</v>
      </c>
      <c r="I424">
        <v>24001179</v>
      </c>
      <c r="J424">
        <v>182485</v>
      </c>
      <c r="K424">
        <v>1204</v>
      </c>
      <c r="L424" t="s">
        <v>23</v>
      </c>
      <c r="N424" t="s">
        <v>20</v>
      </c>
      <c r="O424" t="s">
        <v>6</v>
      </c>
      <c r="AU424">
        <f t="shared" si="12"/>
        <v>0</v>
      </c>
      <c r="AV424">
        <f t="shared" si="13"/>
        <v>-3132</v>
      </c>
    </row>
    <row r="425" spans="1:48" hidden="1" x14ac:dyDescent="0.25">
      <c r="A425">
        <v>423</v>
      </c>
      <c r="B425" t="s">
        <v>15</v>
      </c>
      <c r="C425" t="s">
        <v>167</v>
      </c>
      <c r="D425" t="s">
        <v>28</v>
      </c>
      <c r="E425" s="1">
        <v>45436</v>
      </c>
      <c r="F425">
        <v>3132</v>
      </c>
      <c r="G425" t="s">
        <v>29</v>
      </c>
      <c r="H425">
        <v>5877.72</v>
      </c>
      <c r="I425">
        <v>24001179</v>
      </c>
      <c r="J425">
        <v>182485</v>
      </c>
      <c r="K425">
        <v>1204</v>
      </c>
      <c r="L425" t="s">
        <v>23</v>
      </c>
      <c r="N425" t="s">
        <v>20</v>
      </c>
      <c r="O425" t="s">
        <v>6</v>
      </c>
      <c r="AU425">
        <f t="shared" si="12"/>
        <v>0</v>
      </c>
      <c r="AV425">
        <f t="shared" si="13"/>
        <v>-3132</v>
      </c>
    </row>
    <row r="426" spans="1:48" hidden="1" x14ac:dyDescent="0.25">
      <c r="A426">
        <v>424</v>
      </c>
      <c r="B426" t="s">
        <v>15</v>
      </c>
      <c r="C426" t="s">
        <v>167</v>
      </c>
      <c r="D426" t="s">
        <v>28</v>
      </c>
      <c r="E426" s="1">
        <v>45436</v>
      </c>
      <c r="F426">
        <v>3132</v>
      </c>
      <c r="G426" t="s">
        <v>29</v>
      </c>
      <c r="H426">
        <v>5877.72</v>
      </c>
      <c r="I426">
        <v>24001179</v>
      </c>
      <c r="J426">
        <v>182485</v>
      </c>
      <c r="K426">
        <v>1204</v>
      </c>
      <c r="L426" t="s">
        <v>23</v>
      </c>
      <c r="N426" t="s">
        <v>20</v>
      </c>
      <c r="O426" t="s">
        <v>6</v>
      </c>
      <c r="AU426">
        <f t="shared" si="12"/>
        <v>0</v>
      </c>
      <c r="AV426">
        <f t="shared" si="13"/>
        <v>-3132</v>
      </c>
    </row>
    <row r="427" spans="1:48" hidden="1" x14ac:dyDescent="0.25">
      <c r="A427">
        <v>425</v>
      </c>
      <c r="B427" t="s">
        <v>15</v>
      </c>
      <c r="C427" t="s">
        <v>167</v>
      </c>
      <c r="D427" t="s">
        <v>302</v>
      </c>
      <c r="E427" s="1">
        <v>45436</v>
      </c>
      <c r="F427">
        <v>405</v>
      </c>
      <c r="G427" t="s">
        <v>61</v>
      </c>
      <c r="H427">
        <v>812.7</v>
      </c>
      <c r="I427">
        <v>24001180</v>
      </c>
      <c r="J427">
        <v>182487</v>
      </c>
      <c r="K427">
        <v>1204</v>
      </c>
      <c r="L427" t="s">
        <v>23</v>
      </c>
      <c r="N427" t="s">
        <v>20</v>
      </c>
      <c r="O427" t="s">
        <v>6</v>
      </c>
      <c r="AU427">
        <f t="shared" si="12"/>
        <v>0</v>
      </c>
      <c r="AV427">
        <f t="shared" si="13"/>
        <v>-405</v>
      </c>
    </row>
    <row r="428" spans="1:48" hidden="1" x14ac:dyDescent="0.25">
      <c r="A428">
        <v>426</v>
      </c>
      <c r="B428" t="s">
        <v>15</v>
      </c>
      <c r="C428" t="s">
        <v>167</v>
      </c>
      <c r="D428" t="s">
        <v>302</v>
      </c>
      <c r="E428" s="1">
        <v>45436</v>
      </c>
      <c r="F428">
        <v>405</v>
      </c>
      <c r="G428" t="s">
        <v>61</v>
      </c>
      <c r="H428">
        <v>812.7</v>
      </c>
      <c r="I428">
        <v>24001180</v>
      </c>
      <c r="J428">
        <v>182487</v>
      </c>
      <c r="K428">
        <v>1204</v>
      </c>
      <c r="L428" t="s">
        <v>23</v>
      </c>
      <c r="N428" t="s">
        <v>20</v>
      </c>
      <c r="O428" t="s">
        <v>6</v>
      </c>
      <c r="AU428">
        <f t="shared" si="12"/>
        <v>0</v>
      </c>
      <c r="AV428">
        <f t="shared" si="13"/>
        <v>-405</v>
      </c>
    </row>
    <row r="429" spans="1:48" hidden="1" x14ac:dyDescent="0.25">
      <c r="A429">
        <v>427</v>
      </c>
      <c r="B429" t="s">
        <v>15</v>
      </c>
      <c r="C429" t="s">
        <v>167</v>
      </c>
      <c r="D429" t="s">
        <v>302</v>
      </c>
      <c r="E429" s="1">
        <v>45436</v>
      </c>
      <c r="F429">
        <v>405</v>
      </c>
      <c r="G429" t="s">
        <v>61</v>
      </c>
      <c r="H429">
        <v>812.7</v>
      </c>
      <c r="I429">
        <v>24001180</v>
      </c>
      <c r="J429">
        <v>182487</v>
      </c>
      <c r="K429">
        <v>1204</v>
      </c>
      <c r="L429" t="s">
        <v>23</v>
      </c>
      <c r="N429" t="s">
        <v>20</v>
      </c>
      <c r="O429" t="s">
        <v>6</v>
      </c>
      <c r="AU429">
        <f t="shared" si="12"/>
        <v>0</v>
      </c>
      <c r="AV429">
        <f t="shared" si="13"/>
        <v>-405</v>
      </c>
    </row>
    <row r="430" spans="1:48" hidden="1" x14ac:dyDescent="0.25">
      <c r="A430">
        <v>428</v>
      </c>
      <c r="B430" t="s">
        <v>15</v>
      </c>
      <c r="C430" t="s">
        <v>167</v>
      </c>
      <c r="D430" t="s">
        <v>302</v>
      </c>
      <c r="E430" s="1">
        <v>45436</v>
      </c>
      <c r="F430">
        <v>405</v>
      </c>
      <c r="G430" t="s">
        <v>61</v>
      </c>
      <c r="H430">
        <v>812.7</v>
      </c>
      <c r="I430">
        <v>24001180</v>
      </c>
      <c r="J430">
        <v>182487</v>
      </c>
      <c r="K430">
        <v>1204</v>
      </c>
      <c r="L430" t="s">
        <v>23</v>
      </c>
      <c r="N430" t="s">
        <v>20</v>
      </c>
      <c r="O430" t="s">
        <v>6</v>
      </c>
      <c r="AU430">
        <f t="shared" si="12"/>
        <v>0</v>
      </c>
      <c r="AV430">
        <f t="shared" si="13"/>
        <v>-405</v>
      </c>
    </row>
    <row r="431" spans="1:48" hidden="1" x14ac:dyDescent="0.25">
      <c r="A431">
        <v>429</v>
      </c>
      <c r="B431" t="s">
        <v>15</v>
      </c>
      <c r="C431" t="s">
        <v>167</v>
      </c>
      <c r="D431" t="s">
        <v>303</v>
      </c>
      <c r="E431" s="1">
        <v>45436</v>
      </c>
      <c r="F431">
        <v>2160</v>
      </c>
      <c r="G431" t="s">
        <v>29</v>
      </c>
      <c r="H431">
        <v>4053.6</v>
      </c>
      <c r="I431">
        <v>24001181</v>
      </c>
      <c r="J431">
        <v>182489</v>
      </c>
      <c r="K431">
        <v>1204</v>
      </c>
      <c r="L431" t="s">
        <v>23</v>
      </c>
      <c r="N431" t="s">
        <v>20</v>
      </c>
      <c r="O431" t="s">
        <v>6</v>
      </c>
      <c r="AU431">
        <f t="shared" si="12"/>
        <v>0</v>
      </c>
      <c r="AV431">
        <f t="shared" si="13"/>
        <v>-2160</v>
      </c>
    </row>
    <row r="432" spans="1:48" hidden="1" x14ac:dyDescent="0.25">
      <c r="A432">
        <v>430</v>
      </c>
      <c r="B432" t="s">
        <v>15</v>
      </c>
      <c r="C432" t="s">
        <v>167</v>
      </c>
      <c r="D432" t="s">
        <v>303</v>
      </c>
      <c r="E432" s="1">
        <v>45436</v>
      </c>
      <c r="F432">
        <v>2160</v>
      </c>
      <c r="G432" t="s">
        <v>29</v>
      </c>
      <c r="H432">
        <v>4053.6</v>
      </c>
      <c r="I432">
        <v>24001181</v>
      </c>
      <c r="J432">
        <v>182489</v>
      </c>
      <c r="K432">
        <v>1204</v>
      </c>
      <c r="L432" t="s">
        <v>23</v>
      </c>
      <c r="N432" t="s">
        <v>20</v>
      </c>
      <c r="O432" t="s">
        <v>6</v>
      </c>
      <c r="AU432">
        <f t="shared" si="12"/>
        <v>0</v>
      </c>
      <c r="AV432">
        <f t="shared" si="13"/>
        <v>-2160</v>
      </c>
    </row>
    <row r="433" spans="1:48" hidden="1" x14ac:dyDescent="0.25">
      <c r="A433">
        <v>431</v>
      </c>
      <c r="B433" t="s">
        <v>15</v>
      </c>
      <c r="C433" t="s">
        <v>167</v>
      </c>
      <c r="D433" t="s">
        <v>303</v>
      </c>
      <c r="E433" s="1">
        <v>45436</v>
      </c>
      <c r="F433">
        <v>2160</v>
      </c>
      <c r="G433" t="s">
        <v>29</v>
      </c>
      <c r="H433">
        <v>4053.6</v>
      </c>
      <c r="I433">
        <v>24001181</v>
      </c>
      <c r="J433">
        <v>182489</v>
      </c>
      <c r="K433">
        <v>1204</v>
      </c>
      <c r="L433" t="s">
        <v>23</v>
      </c>
      <c r="N433" t="s">
        <v>20</v>
      </c>
      <c r="O433" t="s">
        <v>6</v>
      </c>
      <c r="AU433">
        <f t="shared" si="12"/>
        <v>0</v>
      </c>
      <c r="AV433">
        <f t="shared" si="13"/>
        <v>-2160</v>
      </c>
    </row>
    <row r="434" spans="1:48" hidden="1" x14ac:dyDescent="0.25">
      <c r="A434">
        <v>432</v>
      </c>
      <c r="B434" t="s">
        <v>15</v>
      </c>
      <c r="C434" t="s">
        <v>167</v>
      </c>
      <c r="D434" t="s">
        <v>303</v>
      </c>
      <c r="E434" s="1">
        <v>45436</v>
      </c>
      <c r="F434">
        <v>2160</v>
      </c>
      <c r="G434" t="s">
        <v>29</v>
      </c>
      <c r="H434">
        <v>4053.6</v>
      </c>
      <c r="I434">
        <v>24001181</v>
      </c>
      <c r="J434">
        <v>182489</v>
      </c>
      <c r="K434">
        <v>1204</v>
      </c>
      <c r="L434" t="s">
        <v>23</v>
      </c>
      <c r="N434" t="s">
        <v>20</v>
      </c>
      <c r="O434" t="s">
        <v>6</v>
      </c>
      <c r="AU434">
        <f t="shared" si="12"/>
        <v>0</v>
      </c>
      <c r="AV434">
        <f t="shared" si="13"/>
        <v>-2160</v>
      </c>
    </row>
    <row r="435" spans="1:48" hidden="1" x14ac:dyDescent="0.25">
      <c r="A435">
        <v>433</v>
      </c>
      <c r="B435" t="s">
        <v>15</v>
      </c>
      <c r="C435" t="s">
        <v>167</v>
      </c>
      <c r="D435" t="s">
        <v>304</v>
      </c>
      <c r="E435" s="1">
        <v>45436</v>
      </c>
      <c r="F435">
        <v>648</v>
      </c>
      <c r="G435" t="s">
        <v>61</v>
      </c>
      <c r="H435">
        <v>1300.32</v>
      </c>
      <c r="I435">
        <v>24001182</v>
      </c>
      <c r="J435">
        <v>182491</v>
      </c>
      <c r="K435">
        <v>1204</v>
      </c>
      <c r="L435" t="s">
        <v>23</v>
      </c>
      <c r="N435" t="s">
        <v>20</v>
      </c>
      <c r="O435" t="s">
        <v>6</v>
      </c>
      <c r="AU435">
        <f t="shared" si="12"/>
        <v>0</v>
      </c>
      <c r="AV435">
        <f t="shared" si="13"/>
        <v>-648</v>
      </c>
    </row>
    <row r="436" spans="1:48" hidden="1" x14ac:dyDescent="0.25">
      <c r="A436">
        <v>434</v>
      </c>
      <c r="B436" t="s">
        <v>15</v>
      </c>
      <c r="C436" t="s">
        <v>167</v>
      </c>
      <c r="D436" t="s">
        <v>304</v>
      </c>
      <c r="E436" s="1">
        <v>45436</v>
      </c>
      <c r="F436">
        <v>648</v>
      </c>
      <c r="G436" t="s">
        <v>61</v>
      </c>
      <c r="H436">
        <v>1300.32</v>
      </c>
      <c r="I436">
        <v>24001182</v>
      </c>
      <c r="J436">
        <v>182491</v>
      </c>
      <c r="K436">
        <v>1204</v>
      </c>
      <c r="L436" t="s">
        <v>23</v>
      </c>
      <c r="N436" t="s">
        <v>20</v>
      </c>
      <c r="O436" t="s">
        <v>6</v>
      </c>
      <c r="AU436">
        <f t="shared" si="12"/>
        <v>0</v>
      </c>
      <c r="AV436">
        <f t="shared" si="13"/>
        <v>-648</v>
      </c>
    </row>
    <row r="437" spans="1:48" hidden="1" x14ac:dyDescent="0.25">
      <c r="A437">
        <v>435</v>
      </c>
      <c r="B437" t="s">
        <v>15</v>
      </c>
      <c r="C437" t="s">
        <v>167</v>
      </c>
      <c r="D437" t="s">
        <v>304</v>
      </c>
      <c r="E437" s="1">
        <v>45436</v>
      </c>
      <c r="F437">
        <v>648</v>
      </c>
      <c r="G437" t="s">
        <v>61</v>
      </c>
      <c r="H437">
        <v>1300.32</v>
      </c>
      <c r="I437">
        <v>24001182</v>
      </c>
      <c r="J437">
        <v>182491</v>
      </c>
      <c r="K437">
        <v>1204</v>
      </c>
      <c r="L437" t="s">
        <v>23</v>
      </c>
      <c r="N437" t="s">
        <v>20</v>
      </c>
      <c r="O437" t="s">
        <v>6</v>
      </c>
      <c r="AU437">
        <f t="shared" si="12"/>
        <v>0</v>
      </c>
      <c r="AV437">
        <f t="shared" si="13"/>
        <v>-648</v>
      </c>
    </row>
    <row r="438" spans="1:48" hidden="1" x14ac:dyDescent="0.25">
      <c r="A438">
        <v>436</v>
      </c>
      <c r="B438" t="s">
        <v>15</v>
      </c>
      <c r="C438" t="s">
        <v>167</v>
      </c>
      <c r="D438" t="s">
        <v>304</v>
      </c>
      <c r="E438" s="1">
        <v>45436</v>
      </c>
      <c r="F438">
        <v>648</v>
      </c>
      <c r="G438" t="s">
        <v>61</v>
      </c>
      <c r="H438">
        <v>1300.32</v>
      </c>
      <c r="I438">
        <v>24001182</v>
      </c>
      <c r="J438">
        <v>182491</v>
      </c>
      <c r="K438">
        <v>1204</v>
      </c>
      <c r="L438" t="s">
        <v>23</v>
      </c>
      <c r="N438" t="s">
        <v>20</v>
      </c>
      <c r="O438" t="s">
        <v>6</v>
      </c>
      <c r="AU438">
        <f t="shared" si="12"/>
        <v>0</v>
      </c>
      <c r="AV438">
        <f t="shared" si="13"/>
        <v>-648</v>
      </c>
    </row>
    <row r="439" spans="1:48" hidden="1" x14ac:dyDescent="0.25">
      <c r="A439">
        <v>437</v>
      </c>
      <c r="B439" t="s">
        <v>15</v>
      </c>
      <c r="C439" t="s">
        <v>165</v>
      </c>
      <c r="D439" t="s">
        <v>56</v>
      </c>
      <c r="E439" s="1">
        <v>45436</v>
      </c>
      <c r="F439">
        <v>4896</v>
      </c>
      <c r="G439" t="s">
        <v>57</v>
      </c>
      <c r="H439">
        <v>6989.04</v>
      </c>
      <c r="I439">
        <v>24001191</v>
      </c>
      <c r="J439">
        <v>182442</v>
      </c>
      <c r="K439">
        <v>1204</v>
      </c>
      <c r="L439" t="s">
        <v>23</v>
      </c>
      <c r="N439" t="s">
        <v>20</v>
      </c>
      <c r="O439" t="s">
        <v>6</v>
      </c>
      <c r="AU439">
        <f t="shared" si="12"/>
        <v>0</v>
      </c>
      <c r="AV439">
        <f t="shared" si="13"/>
        <v>-4896</v>
      </c>
    </row>
    <row r="440" spans="1:48" hidden="1" x14ac:dyDescent="0.25">
      <c r="A440">
        <v>438</v>
      </c>
      <c r="B440" t="s">
        <v>15</v>
      </c>
      <c r="C440" t="s">
        <v>165</v>
      </c>
      <c r="D440" t="s">
        <v>56</v>
      </c>
      <c r="E440" s="1">
        <v>45436</v>
      </c>
      <c r="F440">
        <v>4896</v>
      </c>
      <c r="G440" t="s">
        <v>57</v>
      </c>
      <c r="H440">
        <v>6989.04</v>
      </c>
      <c r="I440">
        <v>24001191</v>
      </c>
      <c r="J440">
        <v>182442</v>
      </c>
      <c r="K440">
        <v>1204</v>
      </c>
      <c r="L440" t="s">
        <v>23</v>
      </c>
      <c r="N440" t="s">
        <v>20</v>
      </c>
      <c r="O440" t="s">
        <v>6</v>
      </c>
      <c r="AU440">
        <f t="shared" si="12"/>
        <v>0</v>
      </c>
      <c r="AV440">
        <f t="shared" si="13"/>
        <v>-4896</v>
      </c>
    </row>
    <row r="441" spans="1:48" hidden="1" x14ac:dyDescent="0.25">
      <c r="A441">
        <v>439</v>
      </c>
      <c r="B441" t="s">
        <v>15</v>
      </c>
      <c r="C441" t="s">
        <v>165</v>
      </c>
      <c r="D441" t="s">
        <v>56</v>
      </c>
      <c r="E441" s="1">
        <v>45436</v>
      </c>
      <c r="F441">
        <v>4896</v>
      </c>
      <c r="G441" t="s">
        <v>57</v>
      </c>
      <c r="H441">
        <v>6989.04</v>
      </c>
      <c r="I441">
        <v>24001191</v>
      </c>
      <c r="J441">
        <v>182442</v>
      </c>
      <c r="K441">
        <v>1204</v>
      </c>
      <c r="L441" t="s">
        <v>23</v>
      </c>
      <c r="N441" t="s">
        <v>20</v>
      </c>
      <c r="O441" t="s">
        <v>6</v>
      </c>
      <c r="AU441">
        <f t="shared" si="12"/>
        <v>0</v>
      </c>
      <c r="AV441">
        <f t="shared" si="13"/>
        <v>-4896</v>
      </c>
    </row>
    <row r="442" spans="1:48" hidden="1" x14ac:dyDescent="0.25">
      <c r="A442">
        <v>440</v>
      </c>
      <c r="B442" t="s">
        <v>15</v>
      </c>
      <c r="C442" t="s">
        <v>165</v>
      </c>
      <c r="D442" t="s">
        <v>56</v>
      </c>
      <c r="E442" s="1">
        <v>45436</v>
      </c>
      <c r="F442">
        <v>4896</v>
      </c>
      <c r="G442" t="s">
        <v>57</v>
      </c>
      <c r="H442">
        <v>6989.04</v>
      </c>
      <c r="I442">
        <v>24001191</v>
      </c>
      <c r="J442">
        <v>182442</v>
      </c>
      <c r="K442">
        <v>1204</v>
      </c>
      <c r="L442" t="s">
        <v>23</v>
      </c>
      <c r="N442" t="s">
        <v>20</v>
      </c>
      <c r="O442" t="s">
        <v>6</v>
      </c>
      <c r="AU442">
        <f t="shared" si="12"/>
        <v>0</v>
      </c>
      <c r="AV442">
        <f t="shared" si="13"/>
        <v>-4896</v>
      </c>
    </row>
    <row r="443" spans="1:48" hidden="1" x14ac:dyDescent="0.25">
      <c r="A443">
        <v>441</v>
      </c>
      <c r="B443" t="s">
        <v>15</v>
      </c>
      <c r="C443" t="s">
        <v>167</v>
      </c>
      <c r="D443" t="s">
        <v>305</v>
      </c>
      <c r="E443" s="1">
        <v>45436</v>
      </c>
      <c r="F443">
        <v>4752</v>
      </c>
      <c r="G443" t="s">
        <v>36</v>
      </c>
      <c r="H443">
        <v>6914.16</v>
      </c>
      <c r="I443">
        <v>24001190</v>
      </c>
      <c r="J443">
        <v>182493</v>
      </c>
      <c r="K443">
        <v>1204</v>
      </c>
      <c r="L443" t="s">
        <v>23</v>
      </c>
      <c r="N443" t="s">
        <v>20</v>
      </c>
      <c r="O443" t="s">
        <v>6</v>
      </c>
      <c r="AU443">
        <f t="shared" si="12"/>
        <v>0</v>
      </c>
      <c r="AV443">
        <f t="shared" si="13"/>
        <v>-4752</v>
      </c>
    </row>
    <row r="444" spans="1:48" hidden="1" x14ac:dyDescent="0.25">
      <c r="A444">
        <v>442</v>
      </c>
      <c r="B444" t="s">
        <v>15</v>
      </c>
      <c r="C444" t="s">
        <v>167</v>
      </c>
      <c r="D444" t="s">
        <v>305</v>
      </c>
      <c r="E444" s="1">
        <v>45436</v>
      </c>
      <c r="F444">
        <v>4752</v>
      </c>
      <c r="G444" t="s">
        <v>36</v>
      </c>
      <c r="H444">
        <v>6914.16</v>
      </c>
      <c r="I444">
        <v>24001190</v>
      </c>
      <c r="J444">
        <v>182493</v>
      </c>
      <c r="K444">
        <v>1204</v>
      </c>
      <c r="L444" t="s">
        <v>23</v>
      </c>
      <c r="N444" t="s">
        <v>20</v>
      </c>
      <c r="O444" t="s">
        <v>6</v>
      </c>
      <c r="AU444">
        <f t="shared" si="12"/>
        <v>0</v>
      </c>
      <c r="AV444">
        <f t="shared" si="13"/>
        <v>-4752</v>
      </c>
    </row>
    <row r="445" spans="1:48" hidden="1" x14ac:dyDescent="0.25">
      <c r="A445">
        <v>443</v>
      </c>
      <c r="B445" t="s">
        <v>15</v>
      </c>
      <c r="C445" t="s">
        <v>167</v>
      </c>
      <c r="D445" t="s">
        <v>305</v>
      </c>
      <c r="E445" s="1">
        <v>45436</v>
      </c>
      <c r="F445">
        <v>4752</v>
      </c>
      <c r="G445" t="s">
        <v>36</v>
      </c>
      <c r="H445">
        <v>6914.16</v>
      </c>
      <c r="I445">
        <v>24001190</v>
      </c>
      <c r="J445">
        <v>182493</v>
      </c>
      <c r="K445">
        <v>1204</v>
      </c>
      <c r="L445" t="s">
        <v>23</v>
      </c>
      <c r="N445" t="s">
        <v>20</v>
      </c>
      <c r="O445" t="s">
        <v>6</v>
      </c>
      <c r="AU445">
        <f t="shared" si="12"/>
        <v>0</v>
      </c>
      <c r="AV445">
        <f t="shared" si="13"/>
        <v>-4752</v>
      </c>
    </row>
    <row r="446" spans="1:48" hidden="1" x14ac:dyDescent="0.25">
      <c r="A446">
        <v>444</v>
      </c>
      <c r="B446" t="s">
        <v>15</v>
      </c>
      <c r="C446" t="s">
        <v>167</v>
      </c>
      <c r="D446" t="s">
        <v>305</v>
      </c>
      <c r="E446" s="1">
        <v>45436</v>
      </c>
      <c r="F446">
        <v>4752</v>
      </c>
      <c r="G446" t="s">
        <v>36</v>
      </c>
      <c r="H446">
        <v>6914.16</v>
      </c>
      <c r="I446">
        <v>24001190</v>
      </c>
      <c r="J446">
        <v>182493</v>
      </c>
      <c r="K446">
        <v>1204</v>
      </c>
      <c r="L446" t="s">
        <v>23</v>
      </c>
      <c r="N446" t="s">
        <v>20</v>
      </c>
      <c r="O446" t="s">
        <v>6</v>
      </c>
      <c r="AU446">
        <f t="shared" si="12"/>
        <v>0</v>
      </c>
      <c r="AV446">
        <f t="shared" si="13"/>
        <v>-4752</v>
      </c>
    </row>
    <row r="447" spans="1:48" hidden="1" x14ac:dyDescent="0.25">
      <c r="A447">
        <v>445</v>
      </c>
      <c r="B447" t="s">
        <v>15</v>
      </c>
      <c r="C447" t="s">
        <v>162</v>
      </c>
      <c r="D447" t="s">
        <v>306</v>
      </c>
      <c r="E447" s="1">
        <v>45436</v>
      </c>
      <c r="F447">
        <v>3780</v>
      </c>
      <c r="G447" t="s">
        <v>307</v>
      </c>
      <c r="H447">
        <v>8051.4</v>
      </c>
      <c r="I447">
        <v>24001139</v>
      </c>
      <c r="J447">
        <v>182412</v>
      </c>
      <c r="K447">
        <v>1204</v>
      </c>
      <c r="L447" t="s">
        <v>50</v>
      </c>
      <c r="N447" t="s">
        <v>20</v>
      </c>
      <c r="O447" t="s">
        <v>6</v>
      </c>
      <c r="AU447">
        <f t="shared" si="12"/>
        <v>0</v>
      </c>
      <c r="AV447">
        <f t="shared" si="13"/>
        <v>-3780</v>
      </c>
    </row>
    <row r="448" spans="1:48" hidden="1" x14ac:dyDescent="0.25">
      <c r="A448">
        <v>446</v>
      </c>
      <c r="B448" t="s">
        <v>15</v>
      </c>
      <c r="C448" t="s">
        <v>162</v>
      </c>
      <c r="D448" t="s">
        <v>306</v>
      </c>
      <c r="E448" s="1">
        <v>45436</v>
      </c>
      <c r="F448">
        <v>3780</v>
      </c>
      <c r="G448" t="s">
        <v>307</v>
      </c>
      <c r="H448">
        <v>8051.4</v>
      </c>
      <c r="I448">
        <v>24001139</v>
      </c>
      <c r="J448">
        <v>182412</v>
      </c>
      <c r="K448">
        <v>1204</v>
      </c>
      <c r="L448" t="s">
        <v>50</v>
      </c>
      <c r="N448" t="s">
        <v>20</v>
      </c>
      <c r="O448" t="s">
        <v>6</v>
      </c>
      <c r="AU448">
        <f t="shared" si="12"/>
        <v>0</v>
      </c>
      <c r="AV448">
        <f t="shared" si="13"/>
        <v>-3780</v>
      </c>
    </row>
    <row r="449" spans="1:48" hidden="1" x14ac:dyDescent="0.25">
      <c r="A449">
        <v>447</v>
      </c>
      <c r="B449" t="s">
        <v>15</v>
      </c>
      <c r="C449" t="s">
        <v>162</v>
      </c>
      <c r="D449" t="s">
        <v>16</v>
      </c>
      <c r="E449" s="1">
        <v>45436</v>
      </c>
      <c r="F449">
        <v>8370</v>
      </c>
      <c r="G449" t="s">
        <v>17</v>
      </c>
      <c r="H449">
        <v>14340.6</v>
      </c>
      <c r="I449">
        <v>24001156</v>
      </c>
      <c r="J449">
        <v>182421</v>
      </c>
      <c r="K449">
        <v>1204</v>
      </c>
      <c r="L449" t="s">
        <v>50</v>
      </c>
      <c r="N449" t="s">
        <v>20</v>
      </c>
      <c r="O449" t="s">
        <v>6</v>
      </c>
      <c r="AU449">
        <f t="shared" si="12"/>
        <v>0</v>
      </c>
      <c r="AV449">
        <f t="shared" si="13"/>
        <v>-8370</v>
      </c>
    </row>
    <row r="450" spans="1:48" hidden="1" x14ac:dyDescent="0.25">
      <c r="A450">
        <v>448</v>
      </c>
      <c r="B450" t="s">
        <v>15</v>
      </c>
      <c r="C450" t="s">
        <v>162</v>
      </c>
      <c r="D450" t="s">
        <v>16</v>
      </c>
      <c r="E450" s="1">
        <v>45436</v>
      </c>
      <c r="F450">
        <v>8370</v>
      </c>
      <c r="G450" t="s">
        <v>17</v>
      </c>
      <c r="H450">
        <v>14340.6</v>
      </c>
      <c r="I450">
        <v>24001156</v>
      </c>
      <c r="J450">
        <v>182421</v>
      </c>
      <c r="K450">
        <v>1204</v>
      </c>
      <c r="L450" t="s">
        <v>50</v>
      </c>
      <c r="N450" t="s">
        <v>20</v>
      </c>
      <c r="O450" t="s">
        <v>6</v>
      </c>
      <c r="AU450">
        <f t="shared" si="12"/>
        <v>0</v>
      </c>
      <c r="AV450">
        <f t="shared" si="13"/>
        <v>-8370</v>
      </c>
    </row>
    <row r="451" spans="1:48" hidden="1" x14ac:dyDescent="0.25">
      <c r="A451">
        <v>449</v>
      </c>
      <c r="B451" t="s">
        <v>15</v>
      </c>
      <c r="C451" t="s">
        <v>162</v>
      </c>
      <c r="D451" t="s">
        <v>308</v>
      </c>
      <c r="E451" s="1">
        <v>45436</v>
      </c>
      <c r="F451">
        <v>702</v>
      </c>
      <c r="G451" t="s">
        <v>34</v>
      </c>
      <c r="H451">
        <v>1284.6600000000001</v>
      </c>
      <c r="I451">
        <v>24001157</v>
      </c>
      <c r="J451">
        <v>182422</v>
      </c>
      <c r="K451">
        <v>1204</v>
      </c>
      <c r="L451" t="s">
        <v>50</v>
      </c>
      <c r="N451" t="s">
        <v>20</v>
      </c>
      <c r="O451" t="s">
        <v>6</v>
      </c>
      <c r="AU451">
        <f t="shared" si="12"/>
        <v>0</v>
      </c>
      <c r="AV451">
        <f t="shared" si="13"/>
        <v>-702</v>
      </c>
    </row>
    <row r="452" spans="1:48" hidden="1" x14ac:dyDescent="0.25">
      <c r="A452">
        <v>450</v>
      </c>
      <c r="B452" t="s">
        <v>15</v>
      </c>
      <c r="C452" t="s">
        <v>162</v>
      </c>
      <c r="D452" t="s">
        <v>308</v>
      </c>
      <c r="E452" s="1">
        <v>45436</v>
      </c>
      <c r="F452">
        <v>702</v>
      </c>
      <c r="G452" t="s">
        <v>34</v>
      </c>
      <c r="H452">
        <v>1284.6600000000001</v>
      </c>
      <c r="I452">
        <v>24001157</v>
      </c>
      <c r="J452">
        <v>182422</v>
      </c>
      <c r="K452">
        <v>1204</v>
      </c>
      <c r="L452" t="s">
        <v>50</v>
      </c>
      <c r="N452" t="s">
        <v>20</v>
      </c>
      <c r="O452" t="s">
        <v>6</v>
      </c>
      <c r="AU452">
        <f t="shared" ref="AU452:AU515" si="14">SUM(P452:AT452)</f>
        <v>0</v>
      </c>
      <c r="AV452">
        <f t="shared" ref="AV452:AV515" si="15">AU452-F452</f>
        <v>-702</v>
      </c>
    </row>
    <row r="453" spans="1:48" hidden="1" x14ac:dyDescent="0.25">
      <c r="A453">
        <v>451</v>
      </c>
      <c r="B453" t="s">
        <v>122</v>
      </c>
      <c r="D453" t="s">
        <v>122</v>
      </c>
      <c r="E453" s="1">
        <v>45436</v>
      </c>
      <c r="F453">
        <v>21</v>
      </c>
      <c r="G453" t="s">
        <v>123</v>
      </c>
      <c r="H453">
        <v>168.21</v>
      </c>
      <c r="I453">
        <v>24001060</v>
      </c>
      <c r="J453">
        <v>182452</v>
      </c>
      <c r="K453">
        <v>1205</v>
      </c>
      <c r="L453" t="s">
        <v>124</v>
      </c>
      <c r="N453" t="s">
        <v>20</v>
      </c>
      <c r="O453" t="s">
        <v>6</v>
      </c>
      <c r="AU453">
        <f t="shared" si="14"/>
        <v>0</v>
      </c>
      <c r="AV453">
        <f t="shared" si="15"/>
        <v>-21</v>
      </c>
    </row>
    <row r="454" spans="1:48" hidden="1" x14ac:dyDescent="0.25">
      <c r="A454">
        <v>452</v>
      </c>
      <c r="B454" t="s">
        <v>122</v>
      </c>
      <c r="D454" t="s">
        <v>122</v>
      </c>
      <c r="E454" s="1">
        <v>45436</v>
      </c>
      <c r="F454">
        <v>21</v>
      </c>
      <c r="G454" t="s">
        <v>125</v>
      </c>
      <c r="H454">
        <v>154.77000000000001</v>
      </c>
      <c r="I454">
        <v>24001061</v>
      </c>
      <c r="J454">
        <v>182454</v>
      </c>
      <c r="K454">
        <v>1205</v>
      </c>
      <c r="L454" t="s">
        <v>124</v>
      </c>
      <c r="N454" t="s">
        <v>20</v>
      </c>
      <c r="O454" t="s">
        <v>6</v>
      </c>
      <c r="AU454">
        <f t="shared" si="14"/>
        <v>0</v>
      </c>
      <c r="AV454">
        <f t="shared" si="15"/>
        <v>-21</v>
      </c>
    </row>
    <row r="455" spans="1:48" hidden="1" x14ac:dyDescent="0.25">
      <c r="A455">
        <v>453</v>
      </c>
      <c r="B455" t="s">
        <v>122</v>
      </c>
      <c r="D455" t="s">
        <v>122</v>
      </c>
      <c r="E455" s="1">
        <v>45436</v>
      </c>
      <c r="F455">
        <v>15</v>
      </c>
      <c r="G455" t="s">
        <v>309</v>
      </c>
      <c r="H455">
        <v>21.45</v>
      </c>
      <c r="I455">
        <v>24001098</v>
      </c>
      <c r="J455">
        <v>182504</v>
      </c>
      <c r="K455">
        <v>1205</v>
      </c>
      <c r="L455" t="s">
        <v>124</v>
      </c>
      <c r="N455" t="s">
        <v>20</v>
      </c>
      <c r="O455" t="s">
        <v>6</v>
      </c>
      <c r="AU455">
        <f t="shared" si="14"/>
        <v>0</v>
      </c>
      <c r="AV455">
        <f t="shared" si="15"/>
        <v>-15</v>
      </c>
    </row>
    <row r="456" spans="1:48" hidden="1" x14ac:dyDescent="0.25">
      <c r="A456">
        <v>454</v>
      </c>
      <c r="B456" t="s">
        <v>122</v>
      </c>
      <c r="D456" t="s">
        <v>122</v>
      </c>
      <c r="E456" s="1">
        <v>45436</v>
      </c>
      <c r="F456">
        <v>2406</v>
      </c>
      <c r="G456" t="s">
        <v>29</v>
      </c>
      <c r="H456">
        <v>13545.78</v>
      </c>
      <c r="I456">
        <v>24001067</v>
      </c>
      <c r="J456">
        <v>182457</v>
      </c>
      <c r="K456">
        <v>1205</v>
      </c>
      <c r="L456" t="s">
        <v>124</v>
      </c>
      <c r="N456" t="s">
        <v>20</v>
      </c>
      <c r="O456" t="s">
        <v>6</v>
      </c>
      <c r="AU456">
        <f t="shared" si="14"/>
        <v>0</v>
      </c>
      <c r="AV456">
        <f t="shared" si="15"/>
        <v>-2406</v>
      </c>
    </row>
    <row r="457" spans="1:48" hidden="1" x14ac:dyDescent="0.25">
      <c r="A457">
        <v>455</v>
      </c>
      <c r="B457" t="s">
        <v>122</v>
      </c>
      <c r="D457" t="s">
        <v>122</v>
      </c>
      <c r="E457" s="1">
        <v>45436</v>
      </c>
      <c r="F457">
        <v>2406</v>
      </c>
      <c r="G457" t="s">
        <v>310</v>
      </c>
      <c r="H457">
        <v>12463.08</v>
      </c>
      <c r="I457">
        <v>24001068</v>
      </c>
      <c r="J457">
        <v>182458</v>
      </c>
      <c r="K457">
        <v>1205</v>
      </c>
      <c r="L457" t="s">
        <v>124</v>
      </c>
      <c r="N457" t="s">
        <v>20</v>
      </c>
      <c r="O457" t="s">
        <v>6</v>
      </c>
      <c r="AU457">
        <f t="shared" si="14"/>
        <v>0</v>
      </c>
      <c r="AV457">
        <f t="shared" si="15"/>
        <v>-2406</v>
      </c>
    </row>
    <row r="458" spans="1:48" hidden="1" x14ac:dyDescent="0.25">
      <c r="A458">
        <v>456</v>
      </c>
      <c r="B458" t="s">
        <v>122</v>
      </c>
      <c r="D458" t="s">
        <v>122</v>
      </c>
      <c r="E458" s="1">
        <v>45436</v>
      </c>
      <c r="F458">
        <v>71</v>
      </c>
      <c r="G458" t="s">
        <v>123</v>
      </c>
      <c r="H458">
        <v>568.71</v>
      </c>
      <c r="I458">
        <v>24001074</v>
      </c>
      <c r="J458">
        <v>182467</v>
      </c>
      <c r="K458">
        <v>1205</v>
      </c>
      <c r="L458" t="s">
        <v>124</v>
      </c>
      <c r="N458" t="s">
        <v>20</v>
      </c>
      <c r="O458" t="s">
        <v>6</v>
      </c>
      <c r="AU458">
        <f t="shared" si="14"/>
        <v>0</v>
      </c>
      <c r="AV458">
        <f t="shared" si="15"/>
        <v>-71</v>
      </c>
    </row>
    <row r="459" spans="1:48" hidden="1" x14ac:dyDescent="0.25">
      <c r="A459">
        <v>457</v>
      </c>
      <c r="B459" t="s">
        <v>122</v>
      </c>
      <c r="D459" t="s">
        <v>122</v>
      </c>
      <c r="E459" s="1">
        <v>45436</v>
      </c>
      <c r="F459">
        <v>71</v>
      </c>
      <c r="G459" t="s">
        <v>125</v>
      </c>
      <c r="H459">
        <v>523.27</v>
      </c>
      <c r="I459">
        <v>24001075</v>
      </c>
      <c r="J459">
        <v>182469</v>
      </c>
      <c r="K459">
        <v>1205</v>
      </c>
      <c r="L459" t="s">
        <v>124</v>
      </c>
      <c r="N459" t="s">
        <v>20</v>
      </c>
      <c r="O459" t="s">
        <v>6</v>
      </c>
      <c r="AU459">
        <f t="shared" si="14"/>
        <v>0</v>
      </c>
      <c r="AV459">
        <f t="shared" si="15"/>
        <v>-71</v>
      </c>
    </row>
    <row r="460" spans="1:48" hidden="1" x14ac:dyDescent="0.25">
      <c r="A460">
        <v>458</v>
      </c>
      <c r="B460" t="s">
        <v>122</v>
      </c>
      <c r="D460" t="s">
        <v>122</v>
      </c>
      <c r="E460" s="1">
        <v>45436</v>
      </c>
      <c r="F460">
        <v>672</v>
      </c>
      <c r="G460" t="s">
        <v>29</v>
      </c>
      <c r="H460">
        <v>3783.36</v>
      </c>
      <c r="I460">
        <v>24001078</v>
      </c>
      <c r="J460">
        <v>182475</v>
      </c>
      <c r="K460">
        <v>1205</v>
      </c>
      <c r="L460" t="s">
        <v>124</v>
      </c>
      <c r="N460" t="s">
        <v>20</v>
      </c>
      <c r="O460" t="s">
        <v>6</v>
      </c>
      <c r="AU460">
        <f t="shared" si="14"/>
        <v>0</v>
      </c>
      <c r="AV460">
        <f t="shared" si="15"/>
        <v>-672</v>
      </c>
    </row>
    <row r="461" spans="1:48" hidden="1" x14ac:dyDescent="0.25">
      <c r="A461">
        <v>459</v>
      </c>
      <c r="B461" t="s">
        <v>122</v>
      </c>
      <c r="D461" t="s">
        <v>122</v>
      </c>
      <c r="E461" s="1">
        <v>45436</v>
      </c>
      <c r="F461">
        <v>672</v>
      </c>
      <c r="G461" t="s">
        <v>128</v>
      </c>
      <c r="H461">
        <v>3507.84</v>
      </c>
      <c r="I461">
        <v>24001079</v>
      </c>
      <c r="J461">
        <v>182477</v>
      </c>
      <c r="K461">
        <v>1205</v>
      </c>
      <c r="L461" t="s">
        <v>124</v>
      </c>
      <c r="N461" t="s">
        <v>20</v>
      </c>
      <c r="O461" t="s">
        <v>6</v>
      </c>
      <c r="AU461">
        <f t="shared" si="14"/>
        <v>0</v>
      </c>
      <c r="AV461">
        <f t="shared" si="15"/>
        <v>-672</v>
      </c>
    </row>
    <row r="462" spans="1:48" hidden="1" x14ac:dyDescent="0.25">
      <c r="A462">
        <v>460</v>
      </c>
      <c r="B462" t="s">
        <v>122</v>
      </c>
      <c r="D462" t="s">
        <v>122</v>
      </c>
      <c r="E462" s="1">
        <v>45436</v>
      </c>
      <c r="F462">
        <v>47</v>
      </c>
      <c r="G462" t="s">
        <v>123</v>
      </c>
      <c r="H462">
        <v>376.47</v>
      </c>
      <c r="I462">
        <v>24001090</v>
      </c>
      <c r="J462">
        <v>182496</v>
      </c>
      <c r="K462">
        <v>1205</v>
      </c>
      <c r="L462" t="s">
        <v>124</v>
      </c>
      <c r="N462" t="s">
        <v>20</v>
      </c>
      <c r="O462" t="s">
        <v>6</v>
      </c>
      <c r="AU462">
        <f t="shared" si="14"/>
        <v>0</v>
      </c>
      <c r="AV462">
        <f t="shared" si="15"/>
        <v>-47</v>
      </c>
    </row>
    <row r="463" spans="1:48" hidden="1" x14ac:dyDescent="0.25">
      <c r="A463">
        <v>461</v>
      </c>
      <c r="B463" t="s">
        <v>122</v>
      </c>
      <c r="D463" t="s">
        <v>122</v>
      </c>
      <c r="E463" s="1">
        <v>45436</v>
      </c>
      <c r="F463">
        <v>47</v>
      </c>
      <c r="G463" t="s">
        <v>125</v>
      </c>
      <c r="H463">
        <v>346.39</v>
      </c>
      <c r="I463">
        <v>24001091</v>
      </c>
      <c r="J463">
        <v>182497</v>
      </c>
      <c r="K463">
        <v>1205</v>
      </c>
      <c r="L463" t="s">
        <v>124</v>
      </c>
      <c r="N463" t="s">
        <v>20</v>
      </c>
      <c r="O463" t="s">
        <v>6</v>
      </c>
      <c r="AU463">
        <f t="shared" si="14"/>
        <v>0</v>
      </c>
      <c r="AV463">
        <f t="shared" si="15"/>
        <v>-47</v>
      </c>
    </row>
    <row r="464" spans="1:48" hidden="1" x14ac:dyDescent="0.25">
      <c r="A464">
        <v>462</v>
      </c>
      <c r="B464" t="s">
        <v>122</v>
      </c>
      <c r="D464" t="s">
        <v>122</v>
      </c>
      <c r="E464" s="1">
        <v>45436</v>
      </c>
      <c r="F464">
        <v>594</v>
      </c>
      <c r="G464" t="s">
        <v>311</v>
      </c>
      <c r="H464">
        <v>3326.4</v>
      </c>
      <c r="I464">
        <v>24001084</v>
      </c>
      <c r="J464">
        <v>182486</v>
      </c>
      <c r="K464">
        <v>1205</v>
      </c>
      <c r="L464" t="s">
        <v>124</v>
      </c>
      <c r="N464" t="s">
        <v>20</v>
      </c>
      <c r="O464" t="s">
        <v>6</v>
      </c>
      <c r="AU464">
        <f t="shared" si="14"/>
        <v>0</v>
      </c>
      <c r="AV464">
        <f t="shared" si="15"/>
        <v>-594</v>
      </c>
    </row>
    <row r="465" spans="1:48" hidden="1" x14ac:dyDescent="0.25">
      <c r="A465">
        <v>463</v>
      </c>
      <c r="B465" t="s">
        <v>122</v>
      </c>
      <c r="D465" t="s">
        <v>122</v>
      </c>
      <c r="E465" s="1">
        <v>45436</v>
      </c>
      <c r="F465">
        <v>594</v>
      </c>
      <c r="G465" t="s">
        <v>312</v>
      </c>
      <c r="H465">
        <v>3059.1</v>
      </c>
      <c r="I465">
        <v>24001085</v>
      </c>
      <c r="J465">
        <v>182488</v>
      </c>
      <c r="K465">
        <v>1205</v>
      </c>
      <c r="L465" t="s">
        <v>124</v>
      </c>
      <c r="N465" t="s">
        <v>20</v>
      </c>
      <c r="O465" t="s">
        <v>6</v>
      </c>
      <c r="AU465">
        <f t="shared" si="14"/>
        <v>0</v>
      </c>
      <c r="AV465">
        <f t="shared" si="15"/>
        <v>-594</v>
      </c>
    </row>
    <row r="466" spans="1:48" hidden="1" x14ac:dyDescent="0.25">
      <c r="A466">
        <v>464</v>
      </c>
      <c r="B466" t="s">
        <v>122</v>
      </c>
      <c r="D466" t="s">
        <v>122</v>
      </c>
      <c r="E466" s="1">
        <v>45436</v>
      </c>
      <c r="F466">
        <v>135</v>
      </c>
      <c r="G466" t="s">
        <v>313</v>
      </c>
      <c r="H466">
        <v>943.65</v>
      </c>
      <c r="I466">
        <v>24001094</v>
      </c>
      <c r="J466">
        <v>182500</v>
      </c>
      <c r="K466">
        <v>1205</v>
      </c>
      <c r="L466" t="s">
        <v>124</v>
      </c>
      <c r="N466" t="s">
        <v>20</v>
      </c>
      <c r="O466" t="s">
        <v>6</v>
      </c>
      <c r="AU466">
        <f t="shared" si="14"/>
        <v>0</v>
      </c>
      <c r="AV466">
        <f t="shared" si="15"/>
        <v>-135</v>
      </c>
    </row>
    <row r="467" spans="1:48" hidden="1" x14ac:dyDescent="0.25">
      <c r="A467">
        <v>465</v>
      </c>
      <c r="B467" t="s">
        <v>122</v>
      </c>
      <c r="D467" t="s">
        <v>122</v>
      </c>
      <c r="E467" s="1">
        <v>45436</v>
      </c>
      <c r="F467">
        <v>135</v>
      </c>
      <c r="G467" t="s">
        <v>314</v>
      </c>
      <c r="H467">
        <v>858.6</v>
      </c>
      <c r="I467">
        <v>24001095</v>
      </c>
      <c r="J467">
        <v>182501</v>
      </c>
      <c r="K467">
        <v>1205</v>
      </c>
      <c r="L467" t="s">
        <v>124</v>
      </c>
      <c r="N467" t="s">
        <v>20</v>
      </c>
      <c r="O467" t="s">
        <v>6</v>
      </c>
      <c r="AU467">
        <f t="shared" si="14"/>
        <v>0</v>
      </c>
      <c r="AV467">
        <f t="shared" si="15"/>
        <v>-135</v>
      </c>
    </row>
    <row r="468" spans="1:48" hidden="1" x14ac:dyDescent="0.25">
      <c r="A468">
        <v>466</v>
      </c>
      <c r="B468" t="s">
        <v>122</v>
      </c>
      <c r="D468" t="s">
        <v>122</v>
      </c>
      <c r="E468" s="1">
        <v>45436</v>
      </c>
      <c r="F468">
        <v>26</v>
      </c>
      <c r="G468" t="s">
        <v>126</v>
      </c>
      <c r="H468">
        <v>199.94</v>
      </c>
      <c r="I468">
        <v>24001101</v>
      </c>
      <c r="J468">
        <v>182507</v>
      </c>
      <c r="K468">
        <v>1205</v>
      </c>
      <c r="L468" t="s">
        <v>124</v>
      </c>
      <c r="N468" t="s">
        <v>20</v>
      </c>
      <c r="O468" t="s">
        <v>6</v>
      </c>
      <c r="AU468">
        <f t="shared" si="14"/>
        <v>0</v>
      </c>
      <c r="AV468">
        <f t="shared" si="15"/>
        <v>-26</v>
      </c>
    </row>
    <row r="469" spans="1:48" hidden="1" x14ac:dyDescent="0.25">
      <c r="A469">
        <v>467</v>
      </c>
      <c r="B469" t="s">
        <v>122</v>
      </c>
      <c r="D469" t="s">
        <v>122</v>
      </c>
      <c r="E469" s="1">
        <v>45436</v>
      </c>
      <c r="F469">
        <v>26</v>
      </c>
      <c r="G469" t="s">
        <v>127</v>
      </c>
      <c r="H469">
        <v>233.22</v>
      </c>
      <c r="I469">
        <v>24001102</v>
      </c>
      <c r="J469">
        <v>182508</v>
      </c>
      <c r="K469">
        <v>1205</v>
      </c>
      <c r="L469" t="s">
        <v>124</v>
      </c>
      <c r="N469" t="s">
        <v>20</v>
      </c>
      <c r="O469" t="s">
        <v>6</v>
      </c>
      <c r="AU469">
        <f t="shared" si="14"/>
        <v>0</v>
      </c>
      <c r="AV469">
        <f t="shared" si="15"/>
        <v>-26</v>
      </c>
    </row>
    <row r="470" spans="1:48" hidden="1" x14ac:dyDescent="0.25">
      <c r="A470">
        <v>468</v>
      </c>
      <c r="B470" t="s">
        <v>122</v>
      </c>
      <c r="D470" t="s">
        <v>122</v>
      </c>
      <c r="E470" s="1">
        <v>45436</v>
      </c>
      <c r="F470">
        <v>1742</v>
      </c>
      <c r="G470" t="s">
        <v>315</v>
      </c>
      <c r="H470">
        <v>3362.06</v>
      </c>
      <c r="I470">
        <v>24001071</v>
      </c>
      <c r="J470">
        <v>182463</v>
      </c>
      <c r="K470">
        <v>1205</v>
      </c>
      <c r="L470" t="s">
        <v>124</v>
      </c>
      <c r="N470" t="s">
        <v>20</v>
      </c>
      <c r="O470" t="s">
        <v>6</v>
      </c>
      <c r="AU470">
        <f t="shared" si="14"/>
        <v>0</v>
      </c>
      <c r="AV470">
        <f t="shared" si="15"/>
        <v>-1742</v>
      </c>
    </row>
    <row r="471" spans="1:48" hidden="1" x14ac:dyDescent="0.25">
      <c r="A471">
        <v>469</v>
      </c>
      <c r="B471" t="s">
        <v>122</v>
      </c>
      <c r="D471" t="s">
        <v>122</v>
      </c>
      <c r="E471" s="1">
        <v>45436</v>
      </c>
      <c r="F471">
        <v>1742</v>
      </c>
      <c r="G471" t="s">
        <v>309</v>
      </c>
      <c r="H471">
        <v>2491.06</v>
      </c>
      <c r="I471">
        <v>24001073</v>
      </c>
      <c r="J471">
        <v>182465</v>
      </c>
      <c r="K471">
        <v>1205</v>
      </c>
      <c r="L471" t="s">
        <v>124</v>
      </c>
      <c r="N471" t="s">
        <v>20</v>
      </c>
      <c r="O471" t="s">
        <v>6</v>
      </c>
      <c r="AU471">
        <f t="shared" si="14"/>
        <v>0</v>
      </c>
      <c r="AV471">
        <f t="shared" si="15"/>
        <v>-1742</v>
      </c>
    </row>
    <row r="472" spans="1:48" hidden="1" x14ac:dyDescent="0.25">
      <c r="A472">
        <v>470</v>
      </c>
      <c r="B472" t="s">
        <v>122</v>
      </c>
      <c r="D472" t="s">
        <v>122</v>
      </c>
      <c r="E472" s="1">
        <v>45436</v>
      </c>
      <c r="F472">
        <v>53</v>
      </c>
      <c r="G472" t="s">
        <v>316</v>
      </c>
      <c r="H472">
        <v>100.7</v>
      </c>
      <c r="I472">
        <v>24001076</v>
      </c>
      <c r="J472">
        <v>182471</v>
      </c>
      <c r="K472">
        <v>1205</v>
      </c>
      <c r="L472" t="s">
        <v>124</v>
      </c>
      <c r="N472" t="s">
        <v>20</v>
      </c>
      <c r="O472" t="s">
        <v>6</v>
      </c>
      <c r="AU472">
        <f t="shared" si="14"/>
        <v>0</v>
      </c>
      <c r="AV472">
        <f t="shared" si="15"/>
        <v>-53</v>
      </c>
    </row>
    <row r="473" spans="1:48" hidden="1" x14ac:dyDescent="0.25">
      <c r="A473">
        <v>471</v>
      </c>
      <c r="B473" t="s">
        <v>122</v>
      </c>
      <c r="D473" t="s">
        <v>122</v>
      </c>
      <c r="E473" s="1">
        <v>45436</v>
      </c>
      <c r="F473">
        <v>53</v>
      </c>
      <c r="G473" t="s">
        <v>309</v>
      </c>
      <c r="H473">
        <v>75.790000000000006</v>
      </c>
      <c r="I473">
        <v>24001077</v>
      </c>
      <c r="J473">
        <v>182473</v>
      </c>
      <c r="K473">
        <v>1205</v>
      </c>
      <c r="L473" t="s">
        <v>124</v>
      </c>
      <c r="N473" t="s">
        <v>20</v>
      </c>
      <c r="O473" t="s">
        <v>6</v>
      </c>
      <c r="AU473">
        <f t="shared" si="14"/>
        <v>0</v>
      </c>
      <c r="AV473">
        <f t="shared" si="15"/>
        <v>-53</v>
      </c>
    </row>
    <row r="474" spans="1:48" hidden="1" x14ac:dyDescent="0.25">
      <c r="A474">
        <v>472</v>
      </c>
      <c r="B474" t="s">
        <v>122</v>
      </c>
      <c r="D474" t="s">
        <v>122</v>
      </c>
      <c r="E474" s="1">
        <v>45436</v>
      </c>
      <c r="F474">
        <v>609</v>
      </c>
      <c r="G474" t="s">
        <v>315</v>
      </c>
      <c r="H474">
        <v>1175.3699999999999</v>
      </c>
      <c r="I474">
        <v>24001082</v>
      </c>
      <c r="J474">
        <v>182482</v>
      </c>
      <c r="K474">
        <v>1205</v>
      </c>
      <c r="L474" t="s">
        <v>124</v>
      </c>
      <c r="N474" t="s">
        <v>20</v>
      </c>
      <c r="O474" t="s">
        <v>6</v>
      </c>
      <c r="AU474">
        <f t="shared" si="14"/>
        <v>0</v>
      </c>
      <c r="AV474">
        <f t="shared" si="15"/>
        <v>-609</v>
      </c>
    </row>
    <row r="475" spans="1:48" hidden="1" x14ac:dyDescent="0.25">
      <c r="A475">
        <v>473</v>
      </c>
      <c r="B475" t="s">
        <v>122</v>
      </c>
      <c r="D475" t="s">
        <v>122</v>
      </c>
      <c r="E475" s="1">
        <v>45436</v>
      </c>
      <c r="F475">
        <v>609</v>
      </c>
      <c r="G475" t="s">
        <v>309</v>
      </c>
      <c r="H475">
        <v>870.87</v>
      </c>
      <c r="I475">
        <v>24001083</v>
      </c>
      <c r="J475">
        <v>182484</v>
      </c>
      <c r="K475">
        <v>1205</v>
      </c>
      <c r="L475" t="s">
        <v>124</v>
      </c>
      <c r="N475" t="s">
        <v>20</v>
      </c>
      <c r="O475" t="s">
        <v>6</v>
      </c>
      <c r="AU475">
        <f t="shared" si="14"/>
        <v>0</v>
      </c>
      <c r="AV475">
        <f t="shared" si="15"/>
        <v>-609</v>
      </c>
    </row>
    <row r="476" spans="1:48" hidden="1" x14ac:dyDescent="0.25">
      <c r="A476">
        <v>474</v>
      </c>
      <c r="B476" t="s">
        <v>122</v>
      </c>
      <c r="D476" t="s">
        <v>122</v>
      </c>
      <c r="E476" s="1">
        <v>45436</v>
      </c>
      <c r="F476">
        <v>29</v>
      </c>
      <c r="G476" t="s">
        <v>316</v>
      </c>
      <c r="H476">
        <v>55.1</v>
      </c>
      <c r="I476">
        <v>24001092</v>
      </c>
      <c r="J476">
        <v>182498</v>
      </c>
      <c r="K476">
        <v>1205</v>
      </c>
      <c r="L476" t="s">
        <v>124</v>
      </c>
      <c r="N476" t="s">
        <v>20</v>
      </c>
      <c r="O476" t="s">
        <v>6</v>
      </c>
      <c r="AU476">
        <f t="shared" si="14"/>
        <v>0</v>
      </c>
      <c r="AV476">
        <f t="shared" si="15"/>
        <v>-29</v>
      </c>
    </row>
    <row r="477" spans="1:48" hidden="1" x14ac:dyDescent="0.25">
      <c r="A477">
        <v>475</v>
      </c>
      <c r="B477" t="s">
        <v>122</v>
      </c>
      <c r="D477" t="s">
        <v>122</v>
      </c>
      <c r="E477" s="1">
        <v>45436</v>
      </c>
      <c r="F477">
        <v>29</v>
      </c>
      <c r="G477" t="s">
        <v>309</v>
      </c>
      <c r="H477">
        <v>41.47</v>
      </c>
      <c r="I477">
        <v>24001093</v>
      </c>
      <c r="J477">
        <v>182499</v>
      </c>
      <c r="K477">
        <v>1205</v>
      </c>
      <c r="L477" t="s">
        <v>124</v>
      </c>
      <c r="N477" t="s">
        <v>20</v>
      </c>
      <c r="O477" t="s">
        <v>6</v>
      </c>
      <c r="AU477">
        <f t="shared" si="14"/>
        <v>0</v>
      </c>
      <c r="AV477">
        <f t="shared" si="15"/>
        <v>-29</v>
      </c>
    </row>
    <row r="478" spans="1:48" hidden="1" x14ac:dyDescent="0.25">
      <c r="A478">
        <v>476</v>
      </c>
      <c r="B478" t="s">
        <v>122</v>
      </c>
      <c r="D478" t="s">
        <v>122</v>
      </c>
      <c r="E478" s="1">
        <v>45436</v>
      </c>
      <c r="F478">
        <v>468</v>
      </c>
      <c r="G478" t="s">
        <v>316</v>
      </c>
      <c r="H478">
        <v>889.2</v>
      </c>
      <c r="I478">
        <v>24001088</v>
      </c>
      <c r="J478">
        <v>182494</v>
      </c>
      <c r="K478">
        <v>1205</v>
      </c>
      <c r="L478" t="s">
        <v>124</v>
      </c>
      <c r="N478" t="s">
        <v>20</v>
      </c>
      <c r="O478" t="s">
        <v>6</v>
      </c>
      <c r="AU478">
        <f t="shared" si="14"/>
        <v>0</v>
      </c>
      <c r="AV478">
        <f t="shared" si="15"/>
        <v>-468</v>
      </c>
    </row>
    <row r="479" spans="1:48" hidden="1" x14ac:dyDescent="0.25">
      <c r="A479">
        <v>477</v>
      </c>
      <c r="B479" t="s">
        <v>122</v>
      </c>
      <c r="D479" t="s">
        <v>122</v>
      </c>
      <c r="E479" s="1">
        <v>45436</v>
      </c>
      <c r="F479">
        <v>468</v>
      </c>
      <c r="G479" t="s">
        <v>309</v>
      </c>
      <c r="H479">
        <v>669.24</v>
      </c>
      <c r="I479">
        <v>24001089</v>
      </c>
      <c r="J479">
        <v>182495</v>
      </c>
      <c r="K479">
        <v>1205</v>
      </c>
      <c r="L479" t="s">
        <v>124</v>
      </c>
      <c r="N479" t="s">
        <v>20</v>
      </c>
      <c r="O479" t="s">
        <v>6</v>
      </c>
      <c r="AU479">
        <f t="shared" si="14"/>
        <v>0</v>
      </c>
      <c r="AV479">
        <f t="shared" si="15"/>
        <v>-468</v>
      </c>
    </row>
    <row r="480" spans="1:48" hidden="1" x14ac:dyDescent="0.25">
      <c r="A480">
        <v>478</v>
      </c>
      <c r="B480" t="s">
        <v>122</v>
      </c>
      <c r="D480" t="s">
        <v>122</v>
      </c>
      <c r="E480" s="1">
        <v>45436</v>
      </c>
      <c r="F480">
        <v>63</v>
      </c>
      <c r="G480" t="s">
        <v>309</v>
      </c>
      <c r="H480">
        <v>90.09</v>
      </c>
      <c r="I480">
        <v>24001100</v>
      </c>
      <c r="J480">
        <v>182506</v>
      </c>
      <c r="K480">
        <v>1205</v>
      </c>
      <c r="L480" t="s">
        <v>124</v>
      </c>
      <c r="N480" t="s">
        <v>20</v>
      </c>
      <c r="O480" t="s">
        <v>6</v>
      </c>
      <c r="AU480">
        <f t="shared" si="14"/>
        <v>0</v>
      </c>
      <c r="AV480">
        <f t="shared" si="15"/>
        <v>-63</v>
      </c>
    </row>
    <row r="481" spans="1:48" hidden="1" x14ac:dyDescent="0.25">
      <c r="A481">
        <v>479</v>
      </c>
      <c r="B481" t="s">
        <v>122</v>
      </c>
      <c r="D481" t="s">
        <v>122</v>
      </c>
      <c r="E481" s="1">
        <v>45436</v>
      </c>
      <c r="F481">
        <v>18</v>
      </c>
      <c r="G481" t="s">
        <v>316</v>
      </c>
      <c r="H481">
        <v>34.200000000000003</v>
      </c>
      <c r="I481">
        <v>24001103</v>
      </c>
      <c r="J481">
        <v>182509</v>
      </c>
      <c r="K481">
        <v>1205</v>
      </c>
      <c r="L481" t="s">
        <v>124</v>
      </c>
      <c r="N481" t="s">
        <v>20</v>
      </c>
      <c r="O481" t="s">
        <v>6</v>
      </c>
      <c r="AU481">
        <f t="shared" si="14"/>
        <v>0</v>
      </c>
      <c r="AV481">
        <f t="shared" si="15"/>
        <v>-18</v>
      </c>
    </row>
    <row r="482" spans="1:48" hidden="1" x14ac:dyDescent="0.25">
      <c r="A482">
        <v>480</v>
      </c>
      <c r="B482" t="s">
        <v>122</v>
      </c>
      <c r="D482" t="s">
        <v>122</v>
      </c>
      <c r="E482" s="1">
        <v>45436</v>
      </c>
      <c r="F482">
        <v>18</v>
      </c>
      <c r="G482" t="s">
        <v>309</v>
      </c>
      <c r="H482">
        <v>25.74</v>
      </c>
      <c r="I482">
        <v>24001104</v>
      </c>
      <c r="J482">
        <v>182510</v>
      </c>
      <c r="K482">
        <v>1205</v>
      </c>
      <c r="L482" t="s">
        <v>124</v>
      </c>
      <c r="N482" t="s">
        <v>20</v>
      </c>
      <c r="O482" t="s">
        <v>6</v>
      </c>
      <c r="AU482">
        <f t="shared" si="14"/>
        <v>0</v>
      </c>
      <c r="AV482">
        <f t="shared" si="15"/>
        <v>-18</v>
      </c>
    </row>
    <row r="483" spans="1:48" hidden="1" x14ac:dyDescent="0.25">
      <c r="A483">
        <v>481</v>
      </c>
      <c r="B483" t="s">
        <v>122</v>
      </c>
      <c r="D483" t="s">
        <v>122</v>
      </c>
      <c r="E483" s="1">
        <v>45436</v>
      </c>
      <c r="F483">
        <v>63</v>
      </c>
      <c r="G483" s="2">
        <v>1909</v>
      </c>
      <c r="H483">
        <v>120.27</v>
      </c>
      <c r="I483">
        <v>24001099</v>
      </c>
      <c r="J483">
        <v>182505</v>
      </c>
      <c r="K483">
        <v>1205</v>
      </c>
      <c r="L483" t="s">
        <v>124</v>
      </c>
      <c r="N483" t="s">
        <v>20</v>
      </c>
      <c r="O483" t="s">
        <v>6</v>
      </c>
      <c r="AU483">
        <f t="shared" si="14"/>
        <v>0</v>
      </c>
      <c r="AV483">
        <f t="shared" si="15"/>
        <v>-63</v>
      </c>
    </row>
    <row r="484" spans="1:48" hidden="1" x14ac:dyDescent="0.25">
      <c r="A484">
        <v>482</v>
      </c>
      <c r="B484" t="s">
        <v>122</v>
      </c>
      <c r="D484" t="s">
        <v>122</v>
      </c>
      <c r="E484" s="1">
        <v>45436</v>
      </c>
      <c r="F484">
        <v>165</v>
      </c>
      <c r="G484" t="s">
        <v>245</v>
      </c>
      <c r="H484">
        <v>1163.25</v>
      </c>
      <c r="I484">
        <v>24001013</v>
      </c>
      <c r="J484">
        <v>182351</v>
      </c>
      <c r="K484">
        <v>1205</v>
      </c>
      <c r="L484" t="s">
        <v>129</v>
      </c>
      <c r="N484" t="s">
        <v>20</v>
      </c>
      <c r="O484" t="s">
        <v>6</v>
      </c>
      <c r="AU484">
        <f t="shared" si="14"/>
        <v>0</v>
      </c>
      <c r="AV484">
        <f t="shared" si="15"/>
        <v>-165</v>
      </c>
    </row>
    <row r="485" spans="1:48" hidden="1" x14ac:dyDescent="0.25">
      <c r="A485">
        <v>483</v>
      </c>
      <c r="B485" t="s">
        <v>122</v>
      </c>
      <c r="D485" t="s">
        <v>122</v>
      </c>
      <c r="E485" s="1">
        <v>45436</v>
      </c>
      <c r="F485">
        <v>165</v>
      </c>
      <c r="G485" t="s">
        <v>171</v>
      </c>
      <c r="H485">
        <v>1057.6500000000001</v>
      </c>
      <c r="I485">
        <v>24001014</v>
      </c>
      <c r="J485">
        <v>182352</v>
      </c>
      <c r="K485">
        <v>1205</v>
      </c>
      <c r="L485" t="s">
        <v>129</v>
      </c>
      <c r="N485" t="s">
        <v>20</v>
      </c>
      <c r="O485" t="s">
        <v>6</v>
      </c>
      <c r="AU485">
        <f t="shared" si="14"/>
        <v>0</v>
      </c>
      <c r="AV485">
        <f t="shared" si="15"/>
        <v>-165</v>
      </c>
    </row>
    <row r="486" spans="1:48" hidden="1" x14ac:dyDescent="0.25">
      <c r="A486">
        <v>484</v>
      </c>
      <c r="B486" t="s">
        <v>15</v>
      </c>
      <c r="C486" t="s">
        <v>162</v>
      </c>
      <c r="D486" t="s">
        <v>317</v>
      </c>
      <c r="E486" s="1">
        <v>45436</v>
      </c>
      <c r="F486">
        <v>10206</v>
      </c>
      <c r="G486" t="s">
        <v>318</v>
      </c>
      <c r="H486">
        <v>21738.78</v>
      </c>
      <c r="I486">
        <v>24001137</v>
      </c>
      <c r="J486">
        <v>182411</v>
      </c>
      <c r="K486">
        <v>1204</v>
      </c>
      <c r="L486" t="s">
        <v>50</v>
      </c>
      <c r="N486" t="s">
        <v>20</v>
      </c>
      <c r="O486" t="s">
        <v>6</v>
      </c>
      <c r="AU486">
        <f t="shared" si="14"/>
        <v>0</v>
      </c>
      <c r="AV486">
        <f t="shared" si="15"/>
        <v>-10206</v>
      </c>
    </row>
    <row r="487" spans="1:48" hidden="1" x14ac:dyDescent="0.25">
      <c r="A487">
        <v>485</v>
      </c>
      <c r="B487" t="s">
        <v>15</v>
      </c>
      <c r="C487" t="s">
        <v>162</v>
      </c>
      <c r="D487" t="s">
        <v>317</v>
      </c>
      <c r="E487" s="1">
        <v>45436</v>
      </c>
      <c r="F487">
        <v>10206</v>
      </c>
      <c r="G487" t="s">
        <v>318</v>
      </c>
      <c r="H487">
        <v>21738.78</v>
      </c>
      <c r="I487">
        <v>24001137</v>
      </c>
      <c r="J487">
        <v>182411</v>
      </c>
      <c r="K487">
        <v>1204</v>
      </c>
      <c r="L487" t="s">
        <v>50</v>
      </c>
      <c r="N487" t="s">
        <v>20</v>
      </c>
      <c r="O487" t="s">
        <v>6</v>
      </c>
      <c r="AU487">
        <f t="shared" si="14"/>
        <v>0</v>
      </c>
      <c r="AV487">
        <f t="shared" si="15"/>
        <v>-10206</v>
      </c>
    </row>
    <row r="488" spans="1:48" hidden="1" x14ac:dyDescent="0.25">
      <c r="A488">
        <v>486</v>
      </c>
      <c r="B488" t="s">
        <v>15</v>
      </c>
      <c r="C488" t="s">
        <v>162</v>
      </c>
      <c r="D488" t="s">
        <v>319</v>
      </c>
      <c r="E488" s="1">
        <v>45436</v>
      </c>
      <c r="F488">
        <v>6696</v>
      </c>
      <c r="G488" t="s">
        <v>318</v>
      </c>
      <c r="H488">
        <v>14262.48</v>
      </c>
      <c r="I488">
        <v>24001140</v>
      </c>
      <c r="J488">
        <v>182413</v>
      </c>
      <c r="K488">
        <v>1204</v>
      </c>
      <c r="L488" t="s">
        <v>50</v>
      </c>
      <c r="N488" t="s">
        <v>20</v>
      </c>
      <c r="O488" t="s">
        <v>6</v>
      </c>
      <c r="AU488">
        <f t="shared" si="14"/>
        <v>0</v>
      </c>
      <c r="AV488">
        <f t="shared" si="15"/>
        <v>-6696</v>
      </c>
    </row>
    <row r="489" spans="1:48" hidden="1" x14ac:dyDescent="0.25">
      <c r="A489">
        <v>487</v>
      </c>
      <c r="B489" t="s">
        <v>15</v>
      </c>
      <c r="C489" t="s">
        <v>162</v>
      </c>
      <c r="D489" t="s">
        <v>319</v>
      </c>
      <c r="E489" s="1">
        <v>45436</v>
      </c>
      <c r="F489">
        <v>6696</v>
      </c>
      <c r="G489" t="s">
        <v>318</v>
      </c>
      <c r="H489">
        <v>14262.48</v>
      </c>
      <c r="I489">
        <v>24001140</v>
      </c>
      <c r="J489">
        <v>182413</v>
      </c>
      <c r="K489">
        <v>1204</v>
      </c>
      <c r="L489" t="s">
        <v>50</v>
      </c>
      <c r="N489" t="s">
        <v>20</v>
      </c>
      <c r="O489" t="s">
        <v>6</v>
      </c>
      <c r="AU489">
        <f t="shared" si="14"/>
        <v>0</v>
      </c>
      <c r="AV489">
        <f t="shared" si="15"/>
        <v>-6696</v>
      </c>
    </row>
    <row r="490" spans="1:48" hidden="1" x14ac:dyDescent="0.25">
      <c r="A490">
        <v>488</v>
      </c>
      <c r="B490" t="s">
        <v>15</v>
      </c>
      <c r="C490" t="s">
        <v>162</v>
      </c>
      <c r="D490" t="s">
        <v>58</v>
      </c>
      <c r="E490" s="1">
        <v>45436</v>
      </c>
      <c r="F490">
        <v>6372</v>
      </c>
      <c r="G490" t="s">
        <v>17</v>
      </c>
      <c r="H490">
        <v>10917.36</v>
      </c>
      <c r="I490">
        <v>24001152</v>
      </c>
      <c r="J490">
        <v>182417</v>
      </c>
      <c r="K490">
        <v>1204</v>
      </c>
      <c r="L490" t="s">
        <v>50</v>
      </c>
      <c r="N490" t="s">
        <v>20</v>
      </c>
      <c r="O490" t="s">
        <v>6</v>
      </c>
      <c r="AU490">
        <f t="shared" si="14"/>
        <v>0</v>
      </c>
      <c r="AV490">
        <f t="shared" si="15"/>
        <v>-6372</v>
      </c>
    </row>
    <row r="491" spans="1:48" hidden="1" x14ac:dyDescent="0.25">
      <c r="A491">
        <v>489</v>
      </c>
      <c r="B491" t="s">
        <v>15</v>
      </c>
      <c r="C491" t="s">
        <v>162</v>
      </c>
      <c r="D491" t="s">
        <v>58</v>
      </c>
      <c r="E491" s="1">
        <v>45436</v>
      </c>
      <c r="F491">
        <v>6372</v>
      </c>
      <c r="G491" t="s">
        <v>17</v>
      </c>
      <c r="H491">
        <v>10917.36</v>
      </c>
      <c r="I491">
        <v>24001152</v>
      </c>
      <c r="J491">
        <v>182417</v>
      </c>
      <c r="K491">
        <v>1204</v>
      </c>
      <c r="L491" t="s">
        <v>50</v>
      </c>
      <c r="N491" t="s">
        <v>20</v>
      </c>
      <c r="O491" t="s">
        <v>6</v>
      </c>
      <c r="AU491">
        <f t="shared" si="14"/>
        <v>0</v>
      </c>
      <c r="AV491">
        <f t="shared" si="15"/>
        <v>-6372</v>
      </c>
    </row>
    <row r="492" spans="1:48" hidden="1" x14ac:dyDescent="0.25">
      <c r="A492">
        <v>490</v>
      </c>
      <c r="B492" t="s">
        <v>15</v>
      </c>
      <c r="C492" t="s">
        <v>162</v>
      </c>
      <c r="D492" t="s">
        <v>320</v>
      </c>
      <c r="E492" s="1">
        <v>45436</v>
      </c>
      <c r="F492">
        <v>1188</v>
      </c>
      <c r="G492" t="s">
        <v>34</v>
      </c>
      <c r="H492">
        <v>2174.04</v>
      </c>
      <c r="I492">
        <v>24001153</v>
      </c>
      <c r="J492">
        <v>182418</v>
      </c>
      <c r="K492">
        <v>1204</v>
      </c>
      <c r="L492" t="s">
        <v>50</v>
      </c>
      <c r="N492" t="s">
        <v>20</v>
      </c>
      <c r="O492" t="s">
        <v>6</v>
      </c>
      <c r="AU492">
        <f t="shared" si="14"/>
        <v>0</v>
      </c>
      <c r="AV492">
        <f t="shared" si="15"/>
        <v>-1188</v>
      </c>
    </row>
    <row r="493" spans="1:48" hidden="1" x14ac:dyDescent="0.25">
      <c r="A493">
        <v>491</v>
      </c>
      <c r="B493" t="s">
        <v>15</v>
      </c>
      <c r="C493" t="s">
        <v>162</v>
      </c>
      <c r="D493" t="s">
        <v>320</v>
      </c>
      <c r="E493" s="1">
        <v>45436</v>
      </c>
      <c r="F493">
        <v>1188</v>
      </c>
      <c r="G493" t="s">
        <v>34</v>
      </c>
      <c r="H493">
        <v>2174.04</v>
      </c>
      <c r="I493">
        <v>24001153</v>
      </c>
      <c r="J493">
        <v>182418</v>
      </c>
      <c r="K493">
        <v>1204</v>
      </c>
      <c r="L493" t="s">
        <v>50</v>
      </c>
      <c r="N493" t="s">
        <v>20</v>
      </c>
      <c r="O493" t="s">
        <v>6</v>
      </c>
      <c r="AU493">
        <f t="shared" si="14"/>
        <v>0</v>
      </c>
      <c r="AV493">
        <f t="shared" si="15"/>
        <v>-1188</v>
      </c>
    </row>
    <row r="494" spans="1:48" hidden="1" x14ac:dyDescent="0.25">
      <c r="A494">
        <v>492</v>
      </c>
      <c r="B494" t="s">
        <v>15</v>
      </c>
      <c r="C494" t="s">
        <v>162</v>
      </c>
      <c r="D494" t="s">
        <v>321</v>
      </c>
      <c r="E494" s="1">
        <v>45436</v>
      </c>
      <c r="F494">
        <v>540</v>
      </c>
      <c r="G494" t="s">
        <v>322</v>
      </c>
      <c r="H494">
        <v>1238.4000000000001</v>
      </c>
      <c r="I494">
        <v>24001141</v>
      </c>
      <c r="J494">
        <v>182414</v>
      </c>
      <c r="K494">
        <v>1204</v>
      </c>
      <c r="L494" t="s">
        <v>50</v>
      </c>
      <c r="N494" t="s">
        <v>20</v>
      </c>
      <c r="O494" t="s">
        <v>6</v>
      </c>
      <c r="AU494">
        <f t="shared" si="14"/>
        <v>0</v>
      </c>
      <c r="AV494">
        <f t="shared" si="15"/>
        <v>-540</v>
      </c>
    </row>
    <row r="495" spans="1:48" hidden="1" x14ac:dyDescent="0.25">
      <c r="A495">
        <v>493</v>
      </c>
      <c r="B495" t="s">
        <v>15</v>
      </c>
      <c r="C495" t="s">
        <v>162</v>
      </c>
      <c r="D495" t="s">
        <v>321</v>
      </c>
      <c r="E495" s="1">
        <v>45436</v>
      </c>
      <c r="F495">
        <v>540</v>
      </c>
      <c r="G495" t="s">
        <v>322</v>
      </c>
      <c r="H495">
        <v>1238.4000000000001</v>
      </c>
      <c r="I495">
        <v>24001141</v>
      </c>
      <c r="J495">
        <v>182414</v>
      </c>
      <c r="K495">
        <v>1204</v>
      </c>
      <c r="L495" t="s">
        <v>50</v>
      </c>
      <c r="N495" t="s">
        <v>20</v>
      </c>
      <c r="O495" t="s">
        <v>6</v>
      </c>
      <c r="AU495">
        <f t="shared" si="14"/>
        <v>0</v>
      </c>
      <c r="AV495">
        <f t="shared" si="15"/>
        <v>-540</v>
      </c>
    </row>
    <row r="496" spans="1:48" hidden="1" x14ac:dyDescent="0.25">
      <c r="A496">
        <v>494</v>
      </c>
      <c r="B496" t="s">
        <v>122</v>
      </c>
      <c r="D496" t="s">
        <v>122</v>
      </c>
      <c r="E496" s="1">
        <v>45436</v>
      </c>
      <c r="F496">
        <v>15</v>
      </c>
      <c r="G496" t="s">
        <v>316</v>
      </c>
      <c r="H496">
        <v>28.5</v>
      </c>
      <c r="I496">
        <v>24001062</v>
      </c>
      <c r="J496">
        <v>182455</v>
      </c>
      <c r="K496">
        <v>1205</v>
      </c>
      <c r="L496" t="s">
        <v>124</v>
      </c>
      <c r="N496" t="s">
        <v>20</v>
      </c>
      <c r="O496" t="s">
        <v>6</v>
      </c>
      <c r="AU496">
        <f t="shared" si="14"/>
        <v>0</v>
      </c>
      <c r="AV496">
        <f t="shared" si="15"/>
        <v>-15</v>
      </c>
    </row>
    <row r="497" spans="1:48" hidden="1" x14ac:dyDescent="0.25">
      <c r="A497">
        <v>495</v>
      </c>
      <c r="B497" t="s">
        <v>15</v>
      </c>
      <c r="C497">
        <v>10</v>
      </c>
      <c r="D497" t="s">
        <v>289</v>
      </c>
      <c r="E497" s="1">
        <v>45436</v>
      </c>
      <c r="F497">
        <v>4224</v>
      </c>
      <c r="G497" t="s">
        <v>42</v>
      </c>
      <c r="H497">
        <v>6811.2</v>
      </c>
      <c r="I497">
        <v>24001114</v>
      </c>
      <c r="J497">
        <v>182219</v>
      </c>
      <c r="K497">
        <v>1204</v>
      </c>
      <c r="L497" t="s">
        <v>23</v>
      </c>
      <c r="N497" t="s">
        <v>20</v>
      </c>
      <c r="O497" t="s">
        <v>6</v>
      </c>
      <c r="AU497">
        <f t="shared" si="14"/>
        <v>0</v>
      </c>
      <c r="AV497">
        <f t="shared" si="15"/>
        <v>-4224</v>
      </c>
    </row>
    <row r="498" spans="1:48" hidden="1" x14ac:dyDescent="0.25">
      <c r="A498">
        <v>496</v>
      </c>
      <c r="B498" t="s">
        <v>15</v>
      </c>
      <c r="C498">
        <v>10</v>
      </c>
      <c r="D498" t="s">
        <v>289</v>
      </c>
      <c r="E498" s="1">
        <v>45436</v>
      </c>
      <c r="F498">
        <v>4224</v>
      </c>
      <c r="G498" t="s">
        <v>42</v>
      </c>
      <c r="H498">
        <v>6811.2</v>
      </c>
      <c r="I498">
        <v>24001114</v>
      </c>
      <c r="J498">
        <v>182219</v>
      </c>
      <c r="K498">
        <v>1204</v>
      </c>
      <c r="L498" t="s">
        <v>23</v>
      </c>
      <c r="N498" t="s">
        <v>20</v>
      </c>
      <c r="O498" t="s">
        <v>6</v>
      </c>
      <c r="AU498">
        <f t="shared" si="14"/>
        <v>0</v>
      </c>
      <c r="AV498">
        <f t="shared" si="15"/>
        <v>-4224</v>
      </c>
    </row>
    <row r="499" spans="1:48" hidden="1" x14ac:dyDescent="0.25">
      <c r="A499">
        <v>497</v>
      </c>
      <c r="B499" t="s">
        <v>15</v>
      </c>
      <c r="C499">
        <v>10</v>
      </c>
      <c r="D499" t="s">
        <v>290</v>
      </c>
      <c r="E499" s="1">
        <v>45436</v>
      </c>
      <c r="F499">
        <v>468</v>
      </c>
      <c r="G499" t="s">
        <v>291</v>
      </c>
      <c r="H499">
        <v>809.64</v>
      </c>
      <c r="I499">
        <v>24001115</v>
      </c>
      <c r="J499">
        <v>182220</v>
      </c>
      <c r="K499">
        <v>1204</v>
      </c>
      <c r="L499" t="s">
        <v>23</v>
      </c>
      <c r="N499" t="s">
        <v>20</v>
      </c>
      <c r="O499" t="s">
        <v>6</v>
      </c>
      <c r="AU499">
        <f t="shared" si="14"/>
        <v>0</v>
      </c>
      <c r="AV499">
        <f t="shared" si="15"/>
        <v>-468</v>
      </c>
    </row>
    <row r="500" spans="1:48" hidden="1" x14ac:dyDescent="0.25">
      <c r="A500">
        <v>498</v>
      </c>
      <c r="B500" t="s">
        <v>15</v>
      </c>
      <c r="C500">
        <v>10</v>
      </c>
      <c r="D500" t="s">
        <v>289</v>
      </c>
      <c r="E500" s="1">
        <v>45436</v>
      </c>
      <c r="F500">
        <v>1056</v>
      </c>
      <c r="G500" t="s">
        <v>42</v>
      </c>
      <c r="H500">
        <v>1702.8</v>
      </c>
      <c r="I500">
        <v>24001114</v>
      </c>
      <c r="J500">
        <v>182219</v>
      </c>
      <c r="K500">
        <v>1204</v>
      </c>
      <c r="L500" t="s">
        <v>23</v>
      </c>
      <c r="N500" t="s">
        <v>20</v>
      </c>
      <c r="O500" t="s">
        <v>6</v>
      </c>
      <c r="AU500">
        <f t="shared" si="14"/>
        <v>0</v>
      </c>
      <c r="AV500">
        <f t="shared" si="15"/>
        <v>-1056</v>
      </c>
    </row>
    <row r="501" spans="1:48" hidden="1" x14ac:dyDescent="0.25">
      <c r="A501">
        <v>499</v>
      </c>
      <c r="B501" t="s">
        <v>15</v>
      </c>
      <c r="C501">
        <v>10</v>
      </c>
      <c r="D501" t="s">
        <v>289</v>
      </c>
      <c r="E501" s="1">
        <v>45436</v>
      </c>
      <c r="F501">
        <v>1056</v>
      </c>
      <c r="G501" t="s">
        <v>42</v>
      </c>
      <c r="H501">
        <v>1702.8</v>
      </c>
      <c r="I501">
        <v>24001114</v>
      </c>
      <c r="J501">
        <v>182219</v>
      </c>
      <c r="K501">
        <v>1204</v>
      </c>
      <c r="L501" t="s">
        <v>23</v>
      </c>
      <c r="N501" t="s">
        <v>20</v>
      </c>
      <c r="O501" t="s">
        <v>6</v>
      </c>
      <c r="AU501">
        <f t="shared" si="14"/>
        <v>0</v>
      </c>
      <c r="AV501">
        <f t="shared" si="15"/>
        <v>-1056</v>
      </c>
    </row>
    <row r="502" spans="1:48" hidden="1" x14ac:dyDescent="0.25">
      <c r="A502">
        <v>500</v>
      </c>
      <c r="B502" t="s">
        <v>15</v>
      </c>
      <c r="C502">
        <v>10</v>
      </c>
      <c r="D502" t="s">
        <v>289</v>
      </c>
      <c r="E502" s="1">
        <v>45436</v>
      </c>
      <c r="F502">
        <v>1056</v>
      </c>
      <c r="G502" t="s">
        <v>42</v>
      </c>
      <c r="H502">
        <v>1702.8</v>
      </c>
      <c r="I502">
        <v>24001114</v>
      </c>
      <c r="J502">
        <v>182219</v>
      </c>
      <c r="K502">
        <v>1204</v>
      </c>
      <c r="L502" t="s">
        <v>23</v>
      </c>
      <c r="N502" t="s">
        <v>20</v>
      </c>
      <c r="O502" t="s">
        <v>6</v>
      </c>
      <c r="AU502">
        <f t="shared" si="14"/>
        <v>0</v>
      </c>
      <c r="AV502">
        <f t="shared" si="15"/>
        <v>-1056</v>
      </c>
    </row>
    <row r="503" spans="1:48" hidden="1" x14ac:dyDescent="0.25">
      <c r="A503">
        <v>501</v>
      </c>
      <c r="B503" t="s">
        <v>15</v>
      </c>
      <c r="C503">
        <v>10</v>
      </c>
      <c r="D503" t="s">
        <v>290</v>
      </c>
      <c r="E503" s="1">
        <v>45436</v>
      </c>
      <c r="F503">
        <v>300</v>
      </c>
      <c r="G503" t="s">
        <v>291</v>
      </c>
      <c r="H503">
        <v>519</v>
      </c>
      <c r="I503">
        <v>24001115</v>
      </c>
      <c r="J503">
        <v>182220</v>
      </c>
      <c r="K503">
        <v>1204</v>
      </c>
      <c r="L503" t="s">
        <v>23</v>
      </c>
      <c r="N503" t="s">
        <v>20</v>
      </c>
      <c r="O503" t="s">
        <v>6</v>
      </c>
      <c r="AU503">
        <f t="shared" si="14"/>
        <v>0</v>
      </c>
      <c r="AV503">
        <f t="shared" si="15"/>
        <v>-300</v>
      </c>
    </row>
    <row r="504" spans="1:48" hidden="1" x14ac:dyDescent="0.25">
      <c r="A504">
        <v>502</v>
      </c>
      <c r="B504" t="s">
        <v>15</v>
      </c>
      <c r="C504">
        <v>10</v>
      </c>
      <c r="D504" t="s">
        <v>290</v>
      </c>
      <c r="E504" s="1">
        <v>45436</v>
      </c>
      <c r="F504">
        <v>300</v>
      </c>
      <c r="G504" t="s">
        <v>291</v>
      </c>
      <c r="H504">
        <v>519</v>
      </c>
      <c r="I504">
        <v>24001115</v>
      </c>
      <c r="J504">
        <v>182220</v>
      </c>
      <c r="K504">
        <v>1204</v>
      </c>
      <c r="L504" t="s">
        <v>23</v>
      </c>
      <c r="N504" t="s">
        <v>20</v>
      </c>
      <c r="O504" t="s">
        <v>6</v>
      </c>
      <c r="AU504">
        <f t="shared" si="14"/>
        <v>0</v>
      </c>
      <c r="AV504">
        <f t="shared" si="15"/>
        <v>-300</v>
      </c>
    </row>
    <row r="505" spans="1:48" hidden="1" x14ac:dyDescent="0.25">
      <c r="A505">
        <v>503</v>
      </c>
      <c r="B505" t="s">
        <v>15</v>
      </c>
      <c r="C505">
        <v>10</v>
      </c>
      <c r="D505" t="s">
        <v>290</v>
      </c>
      <c r="E505" s="1">
        <v>45436</v>
      </c>
      <c r="F505">
        <v>168</v>
      </c>
      <c r="G505" t="s">
        <v>291</v>
      </c>
      <c r="H505">
        <v>290.64</v>
      </c>
      <c r="I505">
        <v>24001115</v>
      </c>
      <c r="J505">
        <v>182220</v>
      </c>
      <c r="K505">
        <v>1204</v>
      </c>
      <c r="L505" t="s">
        <v>23</v>
      </c>
      <c r="N505" t="s">
        <v>20</v>
      </c>
      <c r="O505" t="s">
        <v>6</v>
      </c>
      <c r="AU505">
        <f t="shared" si="14"/>
        <v>0</v>
      </c>
      <c r="AV505">
        <f t="shared" si="15"/>
        <v>-168</v>
      </c>
    </row>
    <row r="506" spans="1:48" hidden="1" x14ac:dyDescent="0.25">
      <c r="A506">
        <v>504</v>
      </c>
      <c r="B506" t="s">
        <v>15</v>
      </c>
      <c r="C506">
        <v>10</v>
      </c>
      <c r="D506" t="s">
        <v>290</v>
      </c>
      <c r="E506" s="1">
        <v>45436</v>
      </c>
      <c r="F506">
        <v>168</v>
      </c>
      <c r="G506" t="s">
        <v>291</v>
      </c>
      <c r="H506">
        <v>290.64</v>
      </c>
      <c r="I506">
        <v>24001115</v>
      </c>
      <c r="J506">
        <v>182220</v>
      </c>
      <c r="K506">
        <v>1204</v>
      </c>
      <c r="L506" t="s">
        <v>23</v>
      </c>
      <c r="N506" t="s">
        <v>20</v>
      </c>
      <c r="O506" t="s">
        <v>6</v>
      </c>
      <c r="AU506">
        <f t="shared" si="14"/>
        <v>0</v>
      </c>
      <c r="AV506">
        <f t="shared" si="15"/>
        <v>-168</v>
      </c>
    </row>
    <row r="507" spans="1:48" hidden="1" x14ac:dyDescent="0.25">
      <c r="A507">
        <v>505</v>
      </c>
      <c r="B507" t="s">
        <v>196</v>
      </c>
      <c r="C507" t="s">
        <v>197</v>
      </c>
      <c r="D507" t="s">
        <v>323</v>
      </c>
      <c r="E507" s="1">
        <v>45439</v>
      </c>
      <c r="F507">
        <v>20000</v>
      </c>
      <c r="G507" t="s">
        <v>199</v>
      </c>
      <c r="H507">
        <v>28640</v>
      </c>
      <c r="I507">
        <v>24001233</v>
      </c>
      <c r="J507">
        <v>182612</v>
      </c>
      <c r="K507">
        <v>1204</v>
      </c>
      <c r="L507" t="s">
        <v>129</v>
      </c>
      <c r="N507" t="s">
        <v>20</v>
      </c>
      <c r="O507" t="s">
        <v>6</v>
      </c>
      <c r="AU507">
        <f t="shared" si="14"/>
        <v>0</v>
      </c>
      <c r="AV507">
        <f t="shared" si="15"/>
        <v>-20000</v>
      </c>
    </row>
    <row r="508" spans="1:48" hidden="1" x14ac:dyDescent="0.25">
      <c r="A508">
        <v>506</v>
      </c>
      <c r="B508" t="s">
        <v>196</v>
      </c>
      <c r="C508" t="s">
        <v>197</v>
      </c>
      <c r="D508" t="s">
        <v>323</v>
      </c>
      <c r="E508" s="1">
        <v>45439</v>
      </c>
      <c r="F508">
        <v>20000</v>
      </c>
      <c r="G508" t="s">
        <v>199</v>
      </c>
      <c r="H508">
        <v>28640</v>
      </c>
      <c r="I508">
        <v>24001233</v>
      </c>
      <c r="J508">
        <v>182612</v>
      </c>
      <c r="K508">
        <v>1204</v>
      </c>
      <c r="L508" t="s">
        <v>129</v>
      </c>
      <c r="N508" t="s">
        <v>20</v>
      </c>
      <c r="O508" t="s">
        <v>6</v>
      </c>
      <c r="AU508">
        <f t="shared" si="14"/>
        <v>0</v>
      </c>
      <c r="AV508">
        <f t="shared" si="15"/>
        <v>-20000</v>
      </c>
    </row>
    <row r="509" spans="1:48" hidden="1" x14ac:dyDescent="0.25">
      <c r="A509">
        <v>507</v>
      </c>
      <c r="B509" t="s">
        <v>196</v>
      </c>
      <c r="C509" t="s">
        <v>197</v>
      </c>
      <c r="D509" t="s">
        <v>323</v>
      </c>
      <c r="E509" s="1">
        <v>45439</v>
      </c>
      <c r="F509">
        <v>20070</v>
      </c>
      <c r="G509" t="s">
        <v>199</v>
      </c>
      <c r="H509">
        <v>28740.240000000002</v>
      </c>
      <c r="I509">
        <v>24001233</v>
      </c>
      <c r="J509">
        <v>182612</v>
      </c>
      <c r="K509">
        <v>1204</v>
      </c>
      <c r="L509" t="s">
        <v>129</v>
      </c>
      <c r="N509" t="s">
        <v>20</v>
      </c>
      <c r="O509" t="s">
        <v>6</v>
      </c>
      <c r="AU509">
        <f t="shared" si="14"/>
        <v>0</v>
      </c>
      <c r="AV509">
        <f t="shared" si="15"/>
        <v>-20070</v>
      </c>
    </row>
    <row r="510" spans="1:48" hidden="1" x14ac:dyDescent="0.25">
      <c r="A510">
        <v>508</v>
      </c>
      <c r="B510" t="s">
        <v>196</v>
      </c>
      <c r="C510" t="s">
        <v>210</v>
      </c>
      <c r="D510" t="s">
        <v>324</v>
      </c>
      <c r="E510" s="1">
        <v>45439</v>
      </c>
      <c r="F510">
        <v>2000</v>
      </c>
      <c r="G510" t="s">
        <v>212</v>
      </c>
      <c r="H510">
        <v>2780</v>
      </c>
      <c r="I510">
        <v>24001253</v>
      </c>
      <c r="J510">
        <v>182632</v>
      </c>
      <c r="K510">
        <v>1204</v>
      </c>
      <c r="L510" t="s">
        <v>129</v>
      </c>
      <c r="N510" t="s">
        <v>20</v>
      </c>
      <c r="O510" t="s">
        <v>6</v>
      </c>
      <c r="AU510">
        <f t="shared" si="14"/>
        <v>0</v>
      </c>
      <c r="AV510">
        <f t="shared" si="15"/>
        <v>-2000</v>
      </c>
    </row>
    <row r="511" spans="1:48" hidden="1" x14ac:dyDescent="0.25">
      <c r="A511">
        <v>509</v>
      </c>
      <c r="B511" t="s">
        <v>196</v>
      </c>
      <c r="C511" t="s">
        <v>210</v>
      </c>
      <c r="D511" t="s">
        <v>325</v>
      </c>
      <c r="E511" s="1">
        <v>45439</v>
      </c>
      <c r="F511">
        <v>3355</v>
      </c>
      <c r="G511" t="s">
        <v>212</v>
      </c>
      <c r="H511">
        <v>4663.45</v>
      </c>
      <c r="I511">
        <v>24001254</v>
      </c>
      <c r="J511">
        <v>182633</v>
      </c>
      <c r="K511">
        <v>1204</v>
      </c>
      <c r="L511" t="s">
        <v>129</v>
      </c>
      <c r="N511" t="s">
        <v>20</v>
      </c>
      <c r="O511" t="s">
        <v>6</v>
      </c>
      <c r="AU511">
        <f t="shared" si="14"/>
        <v>0</v>
      </c>
      <c r="AV511">
        <f t="shared" si="15"/>
        <v>-3355</v>
      </c>
    </row>
    <row r="512" spans="1:48" hidden="1" x14ac:dyDescent="0.25">
      <c r="A512">
        <v>510</v>
      </c>
      <c r="B512" t="s">
        <v>196</v>
      </c>
      <c r="C512" t="s">
        <v>210</v>
      </c>
      <c r="D512" t="s">
        <v>326</v>
      </c>
      <c r="E512" s="1">
        <v>45439</v>
      </c>
      <c r="F512">
        <v>6141</v>
      </c>
      <c r="G512" t="s">
        <v>212</v>
      </c>
      <c r="H512">
        <v>8535.99</v>
      </c>
      <c r="I512">
        <v>24001250</v>
      </c>
      <c r="J512">
        <v>182629</v>
      </c>
      <c r="K512">
        <v>1204</v>
      </c>
      <c r="L512" t="s">
        <v>129</v>
      </c>
      <c r="N512" t="s">
        <v>20</v>
      </c>
      <c r="O512" t="s">
        <v>6</v>
      </c>
      <c r="AU512">
        <f t="shared" si="14"/>
        <v>0</v>
      </c>
      <c r="AV512">
        <f t="shared" si="15"/>
        <v>-6141</v>
      </c>
    </row>
    <row r="513" spans="1:48" hidden="1" x14ac:dyDescent="0.25">
      <c r="A513">
        <v>511</v>
      </c>
      <c r="B513" t="s">
        <v>196</v>
      </c>
      <c r="C513" t="s">
        <v>210</v>
      </c>
      <c r="D513" t="s">
        <v>326</v>
      </c>
      <c r="E513" s="1">
        <v>45439</v>
      </c>
      <c r="F513">
        <v>6141</v>
      </c>
      <c r="G513" t="s">
        <v>212</v>
      </c>
      <c r="H513">
        <v>8535.99</v>
      </c>
      <c r="I513">
        <v>24001250</v>
      </c>
      <c r="J513">
        <v>182629</v>
      </c>
      <c r="K513">
        <v>1204</v>
      </c>
      <c r="L513" t="s">
        <v>129</v>
      </c>
      <c r="N513" t="s">
        <v>20</v>
      </c>
      <c r="O513" t="s">
        <v>6</v>
      </c>
      <c r="AU513">
        <f t="shared" si="14"/>
        <v>0</v>
      </c>
      <c r="AV513">
        <f t="shared" si="15"/>
        <v>-6141</v>
      </c>
    </row>
    <row r="514" spans="1:48" hidden="1" x14ac:dyDescent="0.25">
      <c r="A514">
        <v>512</v>
      </c>
      <c r="B514" t="s">
        <v>196</v>
      </c>
      <c r="C514" t="s">
        <v>210</v>
      </c>
      <c r="D514" t="s">
        <v>326</v>
      </c>
      <c r="E514" s="1">
        <v>45439</v>
      </c>
      <c r="F514">
        <v>6143</v>
      </c>
      <c r="G514" t="s">
        <v>212</v>
      </c>
      <c r="H514">
        <v>8538.77</v>
      </c>
      <c r="I514">
        <v>24001250</v>
      </c>
      <c r="J514">
        <v>182629</v>
      </c>
      <c r="K514">
        <v>1204</v>
      </c>
      <c r="L514" t="s">
        <v>129</v>
      </c>
      <c r="N514" t="s">
        <v>20</v>
      </c>
      <c r="O514" t="s">
        <v>6</v>
      </c>
      <c r="AU514">
        <f t="shared" si="14"/>
        <v>0</v>
      </c>
      <c r="AV514">
        <f t="shared" si="15"/>
        <v>-6143</v>
      </c>
    </row>
    <row r="515" spans="1:48" hidden="1" x14ac:dyDescent="0.25">
      <c r="A515">
        <v>513</v>
      </c>
      <c r="B515" t="s">
        <v>196</v>
      </c>
      <c r="C515" t="s">
        <v>197</v>
      </c>
      <c r="D515" t="s">
        <v>327</v>
      </c>
      <c r="E515" s="1">
        <v>45439</v>
      </c>
      <c r="F515">
        <v>1255</v>
      </c>
      <c r="G515" t="s">
        <v>199</v>
      </c>
      <c r="H515">
        <v>1797.16</v>
      </c>
      <c r="I515">
        <v>24001239</v>
      </c>
      <c r="J515">
        <v>182618</v>
      </c>
      <c r="K515">
        <v>1204</v>
      </c>
      <c r="L515" t="s">
        <v>129</v>
      </c>
      <c r="N515" t="s">
        <v>20</v>
      </c>
      <c r="O515" t="s">
        <v>6</v>
      </c>
      <c r="AU515">
        <f t="shared" si="14"/>
        <v>0</v>
      </c>
      <c r="AV515">
        <f t="shared" si="15"/>
        <v>-1255</v>
      </c>
    </row>
    <row r="516" spans="1:48" hidden="1" x14ac:dyDescent="0.25">
      <c r="A516">
        <v>514</v>
      </c>
      <c r="B516" t="s">
        <v>196</v>
      </c>
      <c r="C516" t="s">
        <v>197</v>
      </c>
      <c r="D516" t="s">
        <v>328</v>
      </c>
      <c r="E516" s="1">
        <v>45439</v>
      </c>
      <c r="F516">
        <v>590</v>
      </c>
      <c r="G516" t="s">
        <v>199</v>
      </c>
      <c r="H516">
        <v>844.88</v>
      </c>
      <c r="I516">
        <v>24001241</v>
      </c>
      <c r="J516">
        <v>182620</v>
      </c>
      <c r="K516">
        <v>1204</v>
      </c>
      <c r="L516" t="s">
        <v>129</v>
      </c>
      <c r="N516" t="s">
        <v>20</v>
      </c>
      <c r="O516" t="s">
        <v>6</v>
      </c>
      <c r="AU516">
        <f t="shared" ref="AU516:AU579" si="16">SUM(P516:AT516)</f>
        <v>0</v>
      </c>
      <c r="AV516">
        <f t="shared" ref="AV516:AV579" si="17">AU516-F516</f>
        <v>-590</v>
      </c>
    </row>
    <row r="517" spans="1:48" hidden="1" x14ac:dyDescent="0.25">
      <c r="A517">
        <v>515</v>
      </c>
      <c r="B517" t="s">
        <v>196</v>
      </c>
      <c r="C517" t="s">
        <v>197</v>
      </c>
      <c r="D517" t="s">
        <v>329</v>
      </c>
      <c r="E517" s="1">
        <v>45439</v>
      </c>
      <c r="F517">
        <v>305</v>
      </c>
      <c r="G517" t="s">
        <v>199</v>
      </c>
      <c r="H517">
        <v>436.76</v>
      </c>
      <c r="I517">
        <v>24001242</v>
      </c>
      <c r="J517">
        <v>182621</v>
      </c>
      <c r="K517">
        <v>1204</v>
      </c>
      <c r="L517" t="s">
        <v>129</v>
      </c>
      <c r="N517" t="s">
        <v>20</v>
      </c>
      <c r="O517" t="s">
        <v>6</v>
      </c>
      <c r="AU517">
        <f t="shared" si="16"/>
        <v>0</v>
      </c>
      <c r="AV517">
        <f t="shared" si="17"/>
        <v>-305</v>
      </c>
    </row>
    <row r="518" spans="1:48" hidden="1" x14ac:dyDescent="0.25">
      <c r="A518">
        <v>516</v>
      </c>
      <c r="B518" t="s">
        <v>135</v>
      </c>
      <c r="C518" t="s">
        <v>136</v>
      </c>
      <c r="D518" t="s">
        <v>330</v>
      </c>
      <c r="E518" s="1">
        <v>45443</v>
      </c>
      <c r="F518">
        <v>4000</v>
      </c>
      <c r="G518" t="s">
        <v>331</v>
      </c>
      <c r="H518">
        <v>13040</v>
      </c>
      <c r="I518">
        <v>23001578</v>
      </c>
      <c r="J518">
        <v>181645</v>
      </c>
      <c r="K518">
        <v>1201</v>
      </c>
      <c r="L518" t="s">
        <v>139</v>
      </c>
      <c r="N518" t="s">
        <v>20</v>
      </c>
      <c r="O518" t="s">
        <v>140</v>
      </c>
      <c r="AU518">
        <f t="shared" si="16"/>
        <v>0</v>
      </c>
      <c r="AV518">
        <f t="shared" si="17"/>
        <v>-4000</v>
      </c>
    </row>
    <row r="519" spans="1:48" hidden="1" x14ac:dyDescent="0.25">
      <c r="A519">
        <v>517</v>
      </c>
      <c r="B519" t="s">
        <v>135</v>
      </c>
      <c r="C519" t="s">
        <v>136</v>
      </c>
      <c r="D519" t="s">
        <v>330</v>
      </c>
      <c r="E519" s="1">
        <v>45443</v>
      </c>
      <c r="F519">
        <v>3780</v>
      </c>
      <c r="G519" t="s">
        <v>331</v>
      </c>
      <c r="H519">
        <v>12322.8</v>
      </c>
      <c r="I519">
        <v>23001578</v>
      </c>
      <c r="J519">
        <v>181645</v>
      </c>
      <c r="K519">
        <v>1201</v>
      </c>
      <c r="L519" t="s">
        <v>139</v>
      </c>
      <c r="N519" t="s">
        <v>20</v>
      </c>
      <c r="O519" t="s">
        <v>140</v>
      </c>
      <c r="AU519">
        <f t="shared" si="16"/>
        <v>0</v>
      </c>
      <c r="AV519">
        <f t="shared" si="17"/>
        <v>-3780</v>
      </c>
    </row>
    <row r="520" spans="1:48" hidden="1" x14ac:dyDescent="0.25">
      <c r="A520">
        <v>518</v>
      </c>
      <c r="B520" t="s">
        <v>135</v>
      </c>
      <c r="C520" t="s">
        <v>136</v>
      </c>
      <c r="D520" t="s">
        <v>330</v>
      </c>
      <c r="E520" s="1">
        <v>45443</v>
      </c>
      <c r="F520">
        <v>4380</v>
      </c>
      <c r="G520" t="s">
        <v>331</v>
      </c>
      <c r="H520">
        <v>14278.8</v>
      </c>
      <c r="I520">
        <v>23001578</v>
      </c>
      <c r="J520">
        <v>181645</v>
      </c>
      <c r="K520">
        <v>1201</v>
      </c>
      <c r="L520" t="s">
        <v>139</v>
      </c>
      <c r="N520" t="s">
        <v>20</v>
      </c>
      <c r="O520" t="s">
        <v>140</v>
      </c>
      <c r="AU520">
        <f t="shared" si="16"/>
        <v>0</v>
      </c>
      <c r="AV520">
        <f t="shared" si="17"/>
        <v>-4380</v>
      </c>
    </row>
    <row r="521" spans="1:48" hidden="1" x14ac:dyDescent="0.25">
      <c r="A521">
        <v>519</v>
      </c>
      <c r="B521" t="s">
        <v>15</v>
      </c>
      <c r="D521" t="s">
        <v>332</v>
      </c>
      <c r="E521" s="1">
        <v>45443</v>
      </c>
      <c r="F521">
        <v>7020</v>
      </c>
      <c r="G521" t="s">
        <v>158</v>
      </c>
      <c r="H521">
        <v>11536.2</v>
      </c>
      <c r="I521">
        <v>24001196</v>
      </c>
      <c r="J521">
        <v>182389</v>
      </c>
      <c r="K521">
        <v>1204</v>
      </c>
      <c r="L521" t="s">
        <v>18</v>
      </c>
      <c r="N521" t="s">
        <v>20</v>
      </c>
      <c r="O521" t="s">
        <v>6</v>
      </c>
      <c r="AU521">
        <f t="shared" si="16"/>
        <v>0</v>
      </c>
      <c r="AV521">
        <f t="shared" si="17"/>
        <v>-7020</v>
      </c>
    </row>
    <row r="522" spans="1:48" hidden="1" x14ac:dyDescent="0.25">
      <c r="A522">
        <v>520</v>
      </c>
      <c r="B522" t="s">
        <v>15</v>
      </c>
      <c r="D522" t="s">
        <v>332</v>
      </c>
      <c r="E522" s="1">
        <v>45443</v>
      </c>
      <c r="F522">
        <v>7020</v>
      </c>
      <c r="G522" t="s">
        <v>158</v>
      </c>
      <c r="H522">
        <v>11536.2</v>
      </c>
      <c r="I522">
        <v>24001196</v>
      </c>
      <c r="J522">
        <v>182389</v>
      </c>
      <c r="K522">
        <v>1204</v>
      </c>
      <c r="L522" t="s">
        <v>18</v>
      </c>
      <c r="N522" t="s">
        <v>20</v>
      </c>
      <c r="O522" t="s">
        <v>6</v>
      </c>
      <c r="AU522">
        <f t="shared" si="16"/>
        <v>0</v>
      </c>
      <c r="AV522">
        <f t="shared" si="17"/>
        <v>-7020</v>
      </c>
    </row>
    <row r="523" spans="1:48" hidden="1" x14ac:dyDescent="0.25">
      <c r="A523">
        <v>521</v>
      </c>
      <c r="B523" t="s">
        <v>15</v>
      </c>
      <c r="D523" t="s">
        <v>332</v>
      </c>
      <c r="E523" s="1">
        <v>45443</v>
      </c>
      <c r="F523">
        <v>7020</v>
      </c>
      <c r="G523" t="s">
        <v>158</v>
      </c>
      <c r="H523">
        <v>11536.2</v>
      </c>
      <c r="I523">
        <v>24001196</v>
      </c>
      <c r="J523">
        <v>182389</v>
      </c>
      <c r="K523">
        <v>1204</v>
      </c>
      <c r="L523" t="s">
        <v>18</v>
      </c>
      <c r="N523" t="s">
        <v>20</v>
      </c>
      <c r="O523" t="s">
        <v>6</v>
      </c>
      <c r="AU523">
        <f t="shared" si="16"/>
        <v>0</v>
      </c>
      <c r="AV523">
        <f t="shared" si="17"/>
        <v>-7020</v>
      </c>
    </row>
    <row r="524" spans="1:48" hidden="1" x14ac:dyDescent="0.25">
      <c r="A524">
        <v>522</v>
      </c>
      <c r="B524" t="s">
        <v>15</v>
      </c>
      <c r="D524" t="s">
        <v>332</v>
      </c>
      <c r="E524" s="1">
        <v>45443</v>
      </c>
      <c r="F524">
        <v>7020</v>
      </c>
      <c r="G524" t="s">
        <v>158</v>
      </c>
      <c r="H524">
        <v>11536.2</v>
      </c>
      <c r="I524">
        <v>24001196</v>
      </c>
      <c r="J524">
        <v>182389</v>
      </c>
      <c r="K524">
        <v>1204</v>
      </c>
      <c r="L524" t="s">
        <v>18</v>
      </c>
      <c r="N524" t="s">
        <v>20</v>
      </c>
      <c r="O524" t="s">
        <v>6</v>
      </c>
      <c r="AU524">
        <f t="shared" si="16"/>
        <v>0</v>
      </c>
      <c r="AV524">
        <f t="shared" si="17"/>
        <v>-7020</v>
      </c>
    </row>
    <row r="525" spans="1:48" hidden="1" x14ac:dyDescent="0.25">
      <c r="A525">
        <v>523</v>
      </c>
      <c r="B525" t="s">
        <v>15</v>
      </c>
      <c r="D525" t="s">
        <v>332</v>
      </c>
      <c r="E525" s="1">
        <v>45443</v>
      </c>
      <c r="F525">
        <v>7020</v>
      </c>
      <c r="G525" t="s">
        <v>158</v>
      </c>
      <c r="H525">
        <v>11536.2</v>
      </c>
      <c r="I525">
        <v>24001196</v>
      </c>
      <c r="J525">
        <v>182389</v>
      </c>
      <c r="K525">
        <v>1204</v>
      </c>
      <c r="L525" t="s">
        <v>18</v>
      </c>
      <c r="N525" t="s">
        <v>20</v>
      </c>
      <c r="O525" t="s">
        <v>6</v>
      </c>
      <c r="AU525">
        <f t="shared" si="16"/>
        <v>0</v>
      </c>
      <c r="AV525">
        <f t="shared" si="17"/>
        <v>-7020</v>
      </c>
    </row>
    <row r="526" spans="1:48" hidden="1" x14ac:dyDescent="0.25">
      <c r="A526">
        <v>524</v>
      </c>
      <c r="B526" t="s">
        <v>15</v>
      </c>
      <c r="D526" t="s">
        <v>332</v>
      </c>
      <c r="E526" s="1">
        <v>45443</v>
      </c>
      <c r="F526">
        <v>7020</v>
      </c>
      <c r="G526" t="s">
        <v>158</v>
      </c>
      <c r="H526">
        <v>11536.2</v>
      </c>
      <c r="I526">
        <v>24001196</v>
      </c>
      <c r="J526">
        <v>182389</v>
      </c>
      <c r="K526">
        <v>1204</v>
      </c>
      <c r="L526" t="s">
        <v>18</v>
      </c>
      <c r="N526" t="s">
        <v>20</v>
      </c>
      <c r="O526" t="s">
        <v>6</v>
      </c>
      <c r="AU526">
        <f t="shared" si="16"/>
        <v>0</v>
      </c>
      <c r="AV526">
        <f t="shared" si="17"/>
        <v>-7020</v>
      </c>
    </row>
    <row r="527" spans="1:48" hidden="1" x14ac:dyDescent="0.25">
      <c r="A527">
        <v>525</v>
      </c>
      <c r="B527" t="s">
        <v>15</v>
      </c>
      <c r="C527" t="s">
        <v>293</v>
      </c>
      <c r="D527" t="s">
        <v>333</v>
      </c>
      <c r="E527" s="1">
        <v>45443</v>
      </c>
      <c r="F527">
        <v>2142</v>
      </c>
      <c r="G527" t="s">
        <v>158</v>
      </c>
      <c r="H527">
        <v>3520.02</v>
      </c>
      <c r="I527">
        <v>24001200</v>
      </c>
      <c r="J527">
        <v>182393</v>
      </c>
      <c r="K527">
        <v>1204</v>
      </c>
      <c r="L527" t="s">
        <v>18</v>
      </c>
      <c r="N527" t="s">
        <v>20</v>
      </c>
      <c r="O527" t="s">
        <v>6</v>
      </c>
      <c r="AU527">
        <f t="shared" si="16"/>
        <v>0</v>
      </c>
      <c r="AV527">
        <f t="shared" si="17"/>
        <v>-2142</v>
      </c>
    </row>
    <row r="528" spans="1:48" hidden="1" x14ac:dyDescent="0.25">
      <c r="A528">
        <v>526</v>
      </c>
      <c r="B528" t="s">
        <v>15</v>
      </c>
      <c r="C528" t="s">
        <v>293</v>
      </c>
      <c r="D528" t="s">
        <v>333</v>
      </c>
      <c r="E528" s="1">
        <v>45443</v>
      </c>
      <c r="F528">
        <v>2142</v>
      </c>
      <c r="G528" t="s">
        <v>158</v>
      </c>
      <c r="H528">
        <v>3520.02</v>
      </c>
      <c r="I528">
        <v>24001200</v>
      </c>
      <c r="J528">
        <v>182393</v>
      </c>
      <c r="K528">
        <v>1204</v>
      </c>
      <c r="L528" t="s">
        <v>18</v>
      </c>
      <c r="N528" t="s">
        <v>20</v>
      </c>
      <c r="O528" t="s">
        <v>6</v>
      </c>
      <c r="AU528">
        <f t="shared" si="16"/>
        <v>0</v>
      </c>
      <c r="AV528">
        <f t="shared" si="17"/>
        <v>-2142</v>
      </c>
    </row>
    <row r="529" spans="1:48" hidden="1" x14ac:dyDescent="0.25">
      <c r="A529">
        <v>527</v>
      </c>
      <c r="B529" t="s">
        <v>15</v>
      </c>
      <c r="C529" t="s">
        <v>293</v>
      </c>
      <c r="D529" t="s">
        <v>333</v>
      </c>
      <c r="E529" s="1">
        <v>45443</v>
      </c>
      <c r="F529">
        <v>2142</v>
      </c>
      <c r="G529" t="s">
        <v>158</v>
      </c>
      <c r="H529">
        <v>3520.02</v>
      </c>
      <c r="I529">
        <v>24001200</v>
      </c>
      <c r="J529">
        <v>182393</v>
      </c>
      <c r="K529">
        <v>1204</v>
      </c>
      <c r="L529" t="s">
        <v>18</v>
      </c>
      <c r="N529" t="s">
        <v>20</v>
      </c>
      <c r="O529" t="s">
        <v>6</v>
      </c>
      <c r="AU529">
        <f t="shared" si="16"/>
        <v>0</v>
      </c>
      <c r="AV529">
        <f t="shared" si="17"/>
        <v>-2142</v>
      </c>
    </row>
    <row r="530" spans="1:48" hidden="1" x14ac:dyDescent="0.25">
      <c r="A530">
        <v>528</v>
      </c>
      <c r="B530" t="s">
        <v>15</v>
      </c>
      <c r="C530" t="s">
        <v>293</v>
      </c>
      <c r="D530" t="s">
        <v>333</v>
      </c>
      <c r="E530" s="1">
        <v>45443</v>
      </c>
      <c r="F530">
        <v>2142</v>
      </c>
      <c r="G530" t="s">
        <v>158</v>
      </c>
      <c r="H530">
        <v>3520.02</v>
      </c>
      <c r="I530">
        <v>24001200</v>
      </c>
      <c r="J530">
        <v>182393</v>
      </c>
      <c r="K530">
        <v>1204</v>
      </c>
      <c r="L530" t="s">
        <v>18</v>
      </c>
      <c r="N530" t="s">
        <v>20</v>
      </c>
      <c r="O530" t="s">
        <v>6</v>
      </c>
      <c r="AU530">
        <f t="shared" si="16"/>
        <v>0</v>
      </c>
      <c r="AV530">
        <f t="shared" si="17"/>
        <v>-2142</v>
      </c>
    </row>
    <row r="531" spans="1:48" hidden="1" x14ac:dyDescent="0.25">
      <c r="A531">
        <v>529</v>
      </c>
      <c r="B531" t="s">
        <v>15</v>
      </c>
      <c r="C531" t="s">
        <v>293</v>
      </c>
      <c r="D531" t="s">
        <v>333</v>
      </c>
      <c r="E531" s="1">
        <v>45443</v>
      </c>
      <c r="F531">
        <v>2142</v>
      </c>
      <c r="G531" t="s">
        <v>158</v>
      </c>
      <c r="H531">
        <v>3520.02</v>
      </c>
      <c r="I531">
        <v>24001200</v>
      </c>
      <c r="J531">
        <v>182393</v>
      </c>
      <c r="K531">
        <v>1204</v>
      </c>
      <c r="L531" t="s">
        <v>18</v>
      </c>
      <c r="N531" t="s">
        <v>20</v>
      </c>
      <c r="O531" t="s">
        <v>6</v>
      </c>
      <c r="AU531">
        <f t="shared" si="16"/>
        <v>0</v>
      </c>
      <c r="AV531">
        <f t="shared" si="17"/>
        <v>-2142</v>
      </c>
    </row>
    <row r="532" spans="1:48" hidden="1" x14ac:dyDescent="0.25">
      <c r="A532">
        <v>530</v>
      </c>
      <c r="B532" t="s">
        <v>15</v>
      </c>
      <c r="C532" t="s">
        <v>293</v>
      </c>
      <c r="D532" t="s">
        <v>333</v>
      </c>
      <c r="E532" s="1">
        <v>45443</v>
      </c>
      <c r="F532">
        <v>2142</v>
      </c>
      <c r="G532" t="s">
        <v>158</v>
      </c>
      <c r="H532">
        <v>3520.02</v>
      </c>
      <c r="I532">
        <v>24001200</v>
      </c>
      <c r="J532">
        <v>182393</v>
      </c>
      <c r="K532">
        <v>1204</v>
      </c>
      <c r="L532" t="s">
        <v>18</v>
      </c>
      <c r="N532" t="s">
        <v>20</v>
      </c>
      <c r="O532" t="s">
        <v>6</v>
      </c>
      <c r="AU532">
        <f t="shared" si="16"/>
        <v>0</v>
      </c>
      <c r="AV532">
        <f t="shared" si="17"/>
        <v>-2142</v>
      </c>
    </row>
    <row r="533" spans="1:48" hidden="1" x14ac:dyDescent="0.25">
      <c r="A533">
        <v>531</v>
      </c>
      <c r="B533" t="s">
        <v>15</v>
      </c>
      <c r="C533" t="s">
        <v>293</v>
      </c>
      <c r="D533" t="s">
        <v>334</v>
      </c>
      <c r="E533" s="1">
        <v>45443</v>
      </c>
      <c r="F533">
        <v>306</v>
      </c>
      <c r="G533" t="s">
        <v>161</v>
      </c>
      <c r="H533">
        <v>538.55999999999995</v>
      </c>
      <c r="I533">
        <v>24001201</v>
      </c>
      <c r="J533">
        <v>182394</v>
      </c>
      <c r="K533">
        <v>1204</v>
      </c>
      <c r="L533" t="s">
        <v>18</v>
      </c>
      <c r="N533" t="s">
        <v>20</v>
      </c>
      <c r="O533" t="s">
        <v>6</v>
      </c>
      <c r="AU533">
        <f t="shared" si="16"/>
        <v>0</v>
      </c>
      <c r="AV533">
        <f t="shared" si="17"/>
        <v>-306</v>
      </c>
    </row>
    <row r="534" spans="1:48" hidden="1" x14ac:dyDescent="0.25">
      <c r="A534">
        <v>532</v>
      </c>
      <c r="B534" t="s">
        <v>15</v>
      </c>
      <c r="C534" t="s">
        <v>293</v>
      </c>
      <c r="D534" t="s">
        <v>334</v>
      </c>
      <c r="E534" s="1">
        <v>45443</v>
      </c>
      <c r="F534">
        <v>306</v>
      </c>
      <c r="G534" t="s">
        <v>161</v>
      </c>
      <c r="H534">
        <v>538.55999999999995</v>
      </c>
      <c r="I534">
        <v>24001201</v>
      </c>
      <c r="J534">
        <v>182394</v>
      </c>
      <c r="K534">
        <v>1204</v>
      </c>
      <c r="L534" t="s">
        <v>18</v>
      </c>
      <c r="N534" t="s">
        <v>20</v>
      </c>
      <c r="O534" t="s">
        <v>6</v>
      </c>
      <c r="AU534">
        <f t="shared" si="16"/>
        <v>0</v>
      </c>
      <c r="AV534">
        <f t="shared" si="17"/>
        <v>-306</v>
      </c>
    </row>
    <row r="535" spans="1:48" hidden="1" x14ac:dyDescent="0.25">
      <c r="A535">
        <v>533</v>
      </c>
      <c r="B535" t="s">
        <v>15</v>
      </c>
      <c r="C535" t="s">
        <v>293</v>
      </c>
      <c r="D535" t="s">
        <v>334</v>
      </c>
      <c r="E535" s="1">
        <v>45443</v>
      </c>
      <c r="F535">
        <v>306</v>
      </c>
      <c r="G535" t="s">
        <v>161</v>
      </c>
      <c r="H535">
        <v>538.55999999999995</v>
      </c>
      <c r="I535">
        <v>24001201</v>
      </c>
      <c r="J535">
        <v>182394</v>
      </c>
      <c r="K535">
        <v>1204</v>
      </c>
      <c r="L535" t="s">
        <v>18</v>
      </c>
      <c r="N535" t="s">
        <v>20</v>
      </c>
      <c r="O535" t="s">
        <v>6</v>
      </c>
      <c r="AU535">
        <f t="shared" si="16"/>
        <v>0</v>
      </c>
      <c r="AV535">
        <f t="shared" si="17"/>
        <v>-306</v>
      </c>
    </row>
    <row r="536" spans="1:48" hidden="1" x14ac:dyDescent="0.25">
      <c r="A536">
        <v>534</v>
      </c>
      <c r="B536" t="s">
        <v>15</v>
      </c>
      <c r="C536" t="s">
        <v>293</v>
      </c>
      <c r="D536" t="s">
        <v>334</v>
      </c>
      <c r="E536" s="1">
        <v>45443</v>
      </c>
      <c r="F536">
        <v>306</v>
      </c>
      <c r="G536" t="s">
        <v>161</v>
      </c>
      <c r="H536">
        <v>538.55999999999995</v>
      </c>
      <c r="I536">
        <v>24001201</v>
      </c>
      <c r="J536">
        <v>182394</v>
      </c>
      <c r="K536">
        <v>1204</v>
      </c>
      <c r="L536" t="s">
        <v>18</v>
      </c>
      <c r="N536" t="s">
        <v>20</v>
      </c>
      <c r="O536" t="s">
        <v>6</v>
      </c>
      <c r="AU536">
        <f t="shared" si="16"/>
        <v>0</v>
      </c>
      <c r="AV536">
        <f t="shared" si="17"/>
        <v>-306</v>
      </c>
    </row>
    <row r="537" spans="1:48" hidden="1" x14ac:dyDescent="0.25">
      <c r="A537">
        <v>535</v>
      </c>
      <c r="B537" t="s">
        <v>15</v>
      </c>
      <c r="C537" t="s">
        <v>293</v>
      </c>
      <c r="D537" t="s">
        <v>334</v>
      </c>
      <c r="E537" s="1">
        <v>45443</v>
      </c>
      <c r="F537">
        <v>306</v>
      </c>
      <c r="G537" t="s">
        <v>161</v>
      </c>
      <c r="H537">
        <v>538.55999999999995</v>
      </c>
      <c r="I537">
        <v>24001201</v>
      </c>
      <c r="J537">
        <v>182394</v>
      </c>
      <c r="K537">
        <v>1204</v>
      </c>
      <c r="L537" t="s">
        <v>18</v>
      </c>
      <c r="N537" t="s">
        <v>20</v>
      </c>
      <c r="O537" t="s">
        <v>6</v>
      </c>
      <c r="AU537">
        <f t="shared" si="16"/>
        <v>0</v>
      </c>
      <c r="AV537">
        <f t="shared" si="17"/>
        <v>-306</v>
      </c>
    </row>
    <row r="538" spans="1:48" hidden="1" x14ac:dyDescent="0.25">
      <c r="A538">
        <v>536</v>
      </c>
      <c r="B538" t="s">
        <v>15</v>
      </c>
      <c r="C538" t="s">
        <v>293</v>
      </c>
      <c r="D538" t="s">
        <v>334</v>
      </c>
      <c r="E538" s="1">
        <v>45443</v>
      </c>
      <c r="F538">
        <v>306</v>
      </c>
      <c r="G538" t="s">
        <v>161</v>
      </c>
      <c r="H538">
        <v>538.55999999999995</v>
      </c>
      <c r="I538">
        <v>24001201</v>
      </c>
      <c r="J538">
        <v>182394</v>
      </c>
      <c r="K538">
        <v>1204</v>
      </c>
      <c r="L538" t="s">
        <v>18</v>
      </c>
      <c r="N538" t="s">
        <v>20</v>
      </c>
      <c r="O538" t="s">
        <v>6</v>
      </c>
      <c r="AU538">
        <f t="shared" si="16"/>
        <v>0</v>
      </c>
      <c r="AV538">
        <f t="shared" si="17"/>
        <v>-306</v>
      </c>
    </row>
    <row r="539" spans="1:48" hidden="1" x14ac:dyDescent="0.25">
      <c r="A539">
        <v>537</v>
      </c>
      <c r="B539" t="s">
        <v>15</v>
      </c>
      <c r="C539" t="s">
        <v>162</v>
      </c>
      <c r="D539" t="s">
        <v>335</v>
      </c>
      <c r="E539" s="1">
        <v>45443</v>
      </c>
      <c r="F539">
        <v>2826</v>
      </c>
      <c r="G539" t="s">
        <v>17</v>
      </c>
      <c r="H539">
        <v>4841.88</v>
      </c>
      <c r="I539">
        <v>24001164</v>
      </c>
      <c r="J539">
        <v>182429</v>
      </c>
      <c r="K539">
        <v>1204</v>
      </c>
      <c r="L539" t="s">
        <v>18</v>
      </c>
      <c r="N539" t="s">
        <v>20</v>
      </c>
      <c r="O539" t="s">
        <v>6</v>
      </c>
      <c r="AU539">
        <f t="shared" si="16"/>
        <v>0</v>
      </c>
      <c r="AV539">
        <f t="shared" si="17"/>
        <v>-2826</v>
      </c>
    </row>
    <row r="540" spans="1:48" hidden="1" x14ac:dyDescent="0.25">
      <c r="A540">
        <v>538</v>
      </c>
      <c r="B540" t="s">
        <v>15</v>
      </c>
      <c r="C540" t="s">
        <v>162</v>
      </c>
      <c r="D540" t="s">
        <v>335</v>
      </c>
      <c r="E540" s="1">
        <v>45443</v>
      </c>
      <c r="F540">
        <v>2826</v>
      </c>
      <c r="G540" t="s">
        <v>17</v>
      </c>
      <c r="H540">
        <v>4841.88</v>
      </c>
      <c r="I540">
        <v>24001164</v>
      </c>
      <c r="J540">
        <v>182429</v>
      </c>
      <c r="K540">
        <v>1204</v>
      </c>
      <c r="L540" t="s">
        <v>18</v>
      </c>
      <c r="N540" t="s">
        <v>20</v>
      </c>
      <c r="O540" t="s">
        <v>6</v>
      </c>
      <c r="AU540">
        <f t="shared" si="16"/>
        <v>0</v>
      </c>
      <c r="AV540">
        <f t="shared" si="17"/>
        <v>-2826</v>
      </c>
    </row>
    <row r="541" spans="1:48" hidden="1" x14ac:dyDescent="0.25">
      <c r="A541">
        <v>539</v>
      </c>
      <c r="B541" t="s">
        <v>15</v>
      </c>
      <c r="C541" t="s">
        <v>162</v>
      </c>
      <c r="D541" t="s">
        <v>335</v>
      </c>
      <c r="E541" s="1">
        <v>45443</v>
      </c>
      <c r="F541">
        <v>2826</v>
      </c>
      <c r="G541" t="s">
        <v>17</v>
      </c>
      <c r="H541">
        <v>4841.88</v>
      </c>
      <c r="I541">
        <v>24001164</v>
      </c>
      <c r="J541">
        <v>182429</v>
      </c>
      <c r="K541">
        <v>1204</v>
      </c>
      <c r="L541" t="s">
        <v>18</v>
      </c>
      <c r="N541" t="s">
        <v>20</v>
      </c>
      <c r="O541" t="s">
        <v>6</v>
      </c>
      <c r="AU541">
        <f t="shared" si="16"/>
        <v>0</v>
      </c>
      <c r="AV541">
        <f t="shared" si="17"/>
        <v>-2826</v>
      </c>
    </row>
    <row r="542" spans="1:48" hidden="1" x14ac:dyDescent="0.25">
      <c r="A542">
        <v>540</v>
      </c>
      <c r="B542" t="s">
        <v>15</v>
      </c>
      <c r="C542" t="s">
        <v>162</v>
      </c>
      <c r="D542" t="s">
        <v>335</v>
      </c>
      <c r="E542" s="1">
        <v>45443</v>
      </c>
      <c r="F542">
        <v>2826</v>
      </c>
      <c r="G542" t="s">
        <v>17</v>
      </c>
      <c r="H542">
        <v>4841.88</v>
      </c>
      <c r="I542">
        <v>24001164</v>
      </c>
      <c r="J542">
        <v>182429</v>
      </c>
      <c r="K542">
        <v>1204</v>
      </c>
      <c r="L542" t="s">
        <v>18</v>
      </c>
      <c r="N542" t="s">
        <v>20</v>
      </c>
      <c r="O542" t="s">
        <v>6</v>
      </c>
      <c r="AU542">
        <f t="shared" si="16"/>
        <v>0</v>
      </c>
      <c r="AV542">
        <f t="shared" si="17"/>
        <v>-2826</v>
      </c>
    </row>
    <row r="543" spans="1:48" hidden="1" x14ac:dyDescent="0.25">
      <c r="A543">
        <v>541</v>
      </c>
      <c r="B543" t="s">
        <v>15</v>
      </c>
      <c r="C543" t="s">
        <v>162</v>
      </c>
      <c r="D543" t="s">
        <v>335</v>
      </c>
      <c r="E543" s="1">
        <v>45443</v>
      </c>
      <c r="F543">
        <v>2826</v>
      </c>
      <c r="G543" t="s">
        <v>17</v>
      </c>
      <c r="H543">
        <v>4841.88</v>
      </c>
      <c r="I543">
        <v>24001164</v>
      </c>
      <c r="J543">
        <v>182429</v>
      </c>
      <c r="K543">
        <v>1204</v>
      </c>
      <c r="L543" t="s">
        <v>18</v>
      </c>
      <c r="N543" t="s">
        <v>20</v>
      </c>
      <c r="O543" t="s">
        <v>6</v>
      </c>
      <c r="AU543">
        <f t="shared" si="16"/>
        <v>0</v>
      </c>
      <c r="AV543">
        <f t="shared" si="17"/>
        <v>-2826</v>
      </c>
    </row>
    <row r="544" spans="1:48" hidden="1" x14ac:dyDescent="0.25">
      <c r="A544">
        <v>542</v>
      </c>
      <c r="B544" t="s">
        <v>15</v>
      </c>
      <c r="C544" t="s">
        <v>162</v>
      </c>
      <c r="D544" t="s">
        <v>335</v>
      </c>
      <c r="E544" s="1">
        <v>45443</v>
      </c>
      <c r="F544">
        <v>2826</v>
      </c>
      <c r="G544" t="s">
        <v>17</v>
      </c>
      <c r="H544">
        <v>4841.88</v>
      </c>
      <c r="I544">
        <v>24001164</v>
      </c>
      <c r="J544">
        <v>182429</v>
      </c>
      <c r="K544">
        <v>1204</v>
      </c>
      <c r="L544" t="s">
        <v>18</v>
      </c>
      <c r="N544" t="s">
        <v>20</v>
      </c>
      <c r="O544" t="s">
        <v>6</v>
      </c>
      <c r="AU544">
        <f t="shared" si="16"/>
        <v>0</v>
      </c>
      <c r="AV544">
        <f t="shared" si="17"/>
        <v>-2826</v>
      </c>
    </row>
    <row r="545" spans="1:48" hidden="1" x14ac:dyDescent="0.25">
      <c r="A545">
        <v>543</v>
      </c>
      <c r="B545" t="s">
        <v>15</v>
      </c>
      <c r="C545" t="s">
        <v>162</v>
      </c>
      <c r="D545" t="s">
        <v>336</v>
      </c>
      <c r="E545" s="1">
        <v>45443</v>
      </c>
      <c r="F545">
        <v>180</v>
      </c>
      <c r="G545" t="s">
        <v>34</v>
      </c>
      <c r="H545">
        <v>329.4</v>
      </c>
      <c r="I545">
        <v>24001165</v>
      </c>
      <c r="J545">
        <v>182430</v>
      </c>
      <c r="K545">
        <v>1204</v>
      </c>
      <c r="L545" t="s">
        <v>18</v>
      </c>
      <c r="N545" t="s">
        <v>20</v>
      </c>
      <c r="O545" t="s">
        <v>6</v>
      </c>
      <c r="AU545">
        <f t="shared" si="16"/>
        <v>0</v>
      </c>
      <c r="AV545">
        <f t="shared" si="17"/>
        <v>-180</v>
      </c>
    </row>
    <row r="546" spans="1:48" hidden="1" x14ac:dyDescent="0.25">
      <c r="A546">
        <v>544</v>
      </c>
      <c r="B546" t="s">
        <v>15</v>
      </c>
      <c r="C546" t="s">
        <v>162</v>
      </c>
      <c r="D546" t="s">
        <v>336</v>
      </c>
      <c r="E546" s="1">
        <v>45443</v>
      </c>
      <c r="F546">
        <v>180</v>
      </c>
      <c r="G546" t="s">
        <v>34</v>
      </c>
      <c r="H546">
        <v>329.4</v>
      </c>
      <c r="I546">
        <v>24001165</v>
      </c>
      <c r="J546">
        <v>182430</v>
      </c>
      <c r="K546">
        <v>1204</v>
      </c>
      <c r="L546" t="s">
        <v>18</v>
      </c>
      <c r="N546" t="s">
        <v>20</v>
      </c>
      <c r="O546" t="s">
        <v>6</v>
      </c>
      <c r="AU546">
        <f t="shared" si="16"/>
        <v>0</v>
      </c>
      <c r="AV546">
        <f t="shared" si="17"/>
        <v>-180</v>
      </c>
    </row>
    <row r="547" spans="1:48" hidden="1" x14ac:dyDescent="0.25">
      <c r="A547">
        <v>545</v>
      </c>
      <c r="B547" t="s">
        <v>15</v>
      </c>
      <c r="C547" t="s">
        <v>162</v>
      </c>
      <c r="D547" t="s">
        <v>336</v>
      </c>
      <c r="E547" s="1">
        <v>45443</v>
      </c>
      <c r="F547">
        <v>180</v>
      </c>
      <c r="G547" t="s">
        <v>34</v>
      </c>
      <c r="H547">
        <v>329.4</v>
      </c>
      <c r="I547">
        <v>24001165</v>
      </c>
      <c r="J547">
        <v>182430</v>
      </c>
      <c r="K547">
        <v>1204</v>
      </c>
      <c r="L547" t="s">
        <v>18</v>
      </c>
      <c r="N547" t="s">
        <v>20</v>
      </c>
      <c r="O547" t="s">
        <v>6</v>
      </c>
      <c r="AU547">
        <f t="shared" si="16"/>
        <v>0</v>
      </c>
      <c r="AV547">
        <f t="shared" si="17"/>
        <v>-180</v>
      </c>
    </row>
    <row r="548" spans="1:48" hidden="1" x14ac:dyDescent="0.25">
      <c r="A548">
        <v>546</v>
      </c>
      <c r="B548" t="s">
        <v>15</v>
      </c>
      <c r="C548" t="s">
        <v>162</v>
      </c>
      <c r="D548" t="s">
        <v>336</v>
      </c>
      <c r="E548" s="1">
        <v>45443</v>
      </c>
      <c r="F548">
        <v>180</v>
      </c>
      <c r="G548" t="s">
        <v>34</v>
      </c>
      <c r="H548">
        <v>329.4</v>
      </c>
      <c r="I548">
        <v>24001165</v>
      </c>
      <c r="J548">
        <v>182430</v>
      </c>
      <c r="K548">
        <v>1204</v>
      </c>
      <c r="L548" t="s">
        <v>18</v>
      </c>
      <c r="N548" t="s">
        <v>20</v>
      </c>
      <c r="O548" t="s">
        <v>6</v>
      </c>
      <c r="AU548">
        <f t="shared" si="16"/>
        <v>0</v>
      </c>
      <c r="AV548">
        <f t="shared" si="17"/>
        <v>-180</v>
      </c>
    </row>
    <row r="549" spans="1:48" hidden="1" x14ac:dyDescent="0.25">
      <c r="A549">
        <v>547</v>
      </c>
      <c r="B549" t="s">
        <v>15</v>
      </c>
      <c r="C549" t="s">
        <v>162</v>
      </c>
      <c r="D549" t="s">
        <v>336</v>
      </c>
      <c r="E549" s="1">
        <v>45443</v>
      </c>
      <c r="F549">
        <v>180</v>
      </c>
      <c r="G549" t="s">
        <v>34</v>
      </c>
      <c r="H549">
        <v>329.4</v>
      </c>
      <c r="I549">
        <v>24001165</v>
      </c>
      <c r="J549">
        <v>182430</v>
      </c>
      <c r="K549">
        <v>1204</v>
      </c>
      <c r="L549" t="s">
        <v>18</v>
      </c>
      <c r="N549" t="s">
        <v>20</v>
      </c>
      <c r="O549" t="s">
        <v>6</v>
      </c>
      <c r="AU549">
        <f t="shared" si="16"/>
        <v>0</v>
      </c>
      <c r="AV549">
        <f t="shared" si="17"/>
        <v>-180</v>
      </c>
    </row>
    <row r="550" spans="1:48" hidden="1" x14ac:dyDescent="0.25">
      <c r="A550">
        <v>548</v>
      </c>
      <c r="B550" t="s">
        <v>15</v>
      </c>
      <c r="C550" t="s">
        <v>162</v>
      </c>
      <c r="D550" t="s">
        <v>336</v>
      </c>
      <c r="E550" s="1">
        <v>45443</v>
      </c>
      <c r="F550">
        <v>180</v>
      </c>
      <c r="G550" t="s">
        <v>34</v>
      </c>
      <c r="H550">
        <v>329.4</v>
      </c>
      <c r="I550">
        <v>24001165</v>
      </c>
      <c r="J550">
        <v>182430</v>
      </c>
      <c r="K550">
        <v>1204</v>
      </c>
      <c r="L550" t="s">
        <v>18</v>
      </c>
      <c r="N550" t="s">
        <v>20</v>
      </c>
      <c r="O550" t="s">
        <v>6</v>
      </c>
      <c r="AU550">
        <f t="shared" si="16"/>
        <v>0</v>
      </c>
      <c r="AV550">
        <f t="shared" si="17"/>
        <v>-180</v>
      </c>
    </row>
    <row r="551" spans="1:48" hidden="1" x14ac:dyDescent="0.25">
      <c r="A551">
        <v>549</v>
      </c>
      <c r="B551" t="s">
        <v>15</v>
      </c>
      <c r="C551" t="s">
        <v>162</v>
      </c>
      <c r="D551" t="s">
        <v>337</v>
      </c>
      <c r="E551" s="1">
        <v>45443</v>
      </c>
      <c r="F551">
        <v>21492</v>
      </c>
      <c r="G551" t="s">
        <v>17</v>
      </c>
      <c r="H551">
        <v>36822.959999999999</v>
      </c>
      <c r="I551">
        <v>24001162</v>
      </c>
      <c r="J551">
        <v>182427</v>
      </c>
      <c r="K551">
        <v>1204</v>
      </c>
      <c r="L551" t="s">
        <v>23</v>
      </c>
      <c r="N551" t="s">
        <v>20</v>
      </c>
      <c r="O551" t="s">
        <v>6</v>
      </c>
      <c r="AU551">
        <f t="shared" si="16"/>
        <v>0</v>
      </c>
      <c r="AV551">
        <f t="shared" si="17"/>
        <v>-21492</v>
      </c>
    </row>
    <row r="552" spans="1:48" hidden="1" x14ac:dyDescent="0.25">
      <c r="A552">
        <v>550</v>
      </c>
      <c r="B552" t="s">
        <v>15</v>
      </c>
      <c r="C552" t="s">
        <v>162</v>
      </c>
      <c r="D552" t="s">
        <v>338</v>
      </c>
      <c r="E552" s="1">
        <v>45443</v>
      </c>
      <c r="F552">
        <v>1944</v>
      </c>
      <c r="G552" t="s">
        <v>34</v>
      </c>
      <c r="H552">
        <v>3557.52</v>
      </c>
      <c r="I552">
        <v>24001163</v>
      </c>
      <c r="J552">
        <v>182428</v>
      </c>
      <c r="K552">
        <v>1204</v>
      </c>
      <c r="L552" t="s">
        <v>23</v>
      </c>
      <c r="N552" t="s">
        <v>20</v>
      </c>
      <c r="O552" t="s">
        <v>6</v>
      </c>
      <c r="AU552">
        <f t="shared" si="16"/>
        <v>0</v>
      </c>
      <c r="AV552">
        <f t="shared" si="17"/>
        <v>-1944</v>
      </c>
    </row>
    <row r="553" spans="1:48" hidden="1" x14ac:dyDescent="0.25">
      <c r="A553">
        <v>551</v>
      </c>
      <c r="B553" t="s">
        <v>15</v>
      </c>
      <c r="C553" t="s">
        <v>162</v>
      </c>
      <c r="D553" t="s">
        <v>131</v>
      </c>
      <c r="E553" s="1">
        <v>45443</v>
      </c>
      <c r="F553">
        <v>4752</v>
      </c>
      <c r="G553" t="s">
        <v>132</v>
      </c>
      <c r="H553">
        <v>8521.92</v>
      </c>
      <c r="I553">
        <v>24001166</v>
      </c>
      <c r="J553">
        <v>182431</v>
      </c>
      <c r="K553">
        <v>1204</v>
      </c>
      <c r="L553" t="s">
        <v>23</v>
      </c>
      <c r="N553" t="s">
        <v>20</v>
      </c>
      <c r="O553" t="s">
        <v>6</v>
      </c>
      <c r="AU553">
        <f t="shared" si="16"/>
        <v>0</v>
      </c>
      <c r="AV553">
        <f t="shared" si="17"/>
        <v>-4752</v>
      </c>
    </row>
    <row r="554" spans="1:48" hidden="1" x14ac:dyDescent="0.25">
      <c r="A554">
        <v>552</v>
      </c>
      <c r="B554" t="s">
        <v>15</v>
      </c>
      <c r="C554" t="s">
        <v>162</v>
      </c>
      <c r="D554" t="s">
        <v>131</v>
      </c>
      <c r="E554" s="1">
        <v>45443</v>
      </c>
      <c r="F554">
        <v>4752</v>
      </c>
      <c r="G554" t="s">
        <v>132</v>
      </c>
      <c r="H554">
        <v>8521.92</v>
      </c>
      <c r="I554">
        <v>24001166</v>
      </c>
      <c r="J554">
        <v>182431</v>
      </c>
      <c r="K554">
        <v>1204</v>
      </c>
      <c r="L554" t="s">
        <v>23</v>
      </c>
      <c r="N554" t="s">
        <v>20</v>
      </c>
      <c r="O554" t="s">
        <v>6</v>
      </c>
      <c r="AU554">
        <f t="shared" si="16"/>
        <v>0</v>
      </c>
      <c r="AV554">
        <f t="shared" si="17"/>
        <v>-4752</v>
      </c>
    </row>
    <row r="555" spans="1:48" hidden="1" x14ac:dyDescent="0.25">
      <c r="A555">
        <v>553</v>
      </c>
      <c r="B555" t="s">
        <v>15</v>
      </c>
      <c r="C555" t="s">
        <v>162</v>
      </c>
      <c r="D555" t="s">
        <v>133</v>
      </c>
      <c r="E555" s="1">
        <v>45443</v>
      </c>
      <c r="F555">
        <v>5184</v>
      </c>
      <c r="G555" t="s">
        <v>132</v>
      </c>
      <c r="H555">
        <v>9296.64</v>
      </c>
      <c r="I555">
        <v>24001168</v>
      </c>
      <c r="J555">
        <v>182433</v>
      </c>
      <c r="K555">
        <v>1204</v>
      </c>
      <c r="L555" t="s">
        <v>23</v>
      </c>
      <c r="N555" t="s">
        <v>20</v>
      </c>
      <c r="O555" t="s">
        <v>6</v>
      </c>
      <c r="AU555">
        <f t="shared" si="16"/>
        <v>0</v>
      </c>
      <c r="AV555">
        <f t="shared" si="17"/>
        <v>-5184</v>
      </c>
    </row>
    <row r="556" spans="1:48" hidden="1" x14ac:dyDescent="0.25">
      <c r="A556">
        <v>554</v>
      </c>
      <c r="B556" t="s">
        <v>15</v>
      </c>
      <c r="C556" t="s">
        <v>162</v>
      </c>
      <c r="D556" t="s">
        <v>133</v>
      </c>
      <c r="E556" s="1">
        <v>45443</v>
      </c>
      <c r="F556">
        <v>5184</v>
      </c>
      <c r="G556" t="s">
        <v>132</v>
      </c>
      <c r="H556">
        <v>9296.64</v>
      </c>
      <c r="I556">
        <v>24001168</v>
      </c>
      <c r="J556">
        <v>182433</v>
      </c>
      <c r="K556">
        <v>1204</v>
      </c>
      <c r="L556" t="s">
        <v>23</v>
      </c>
      <c r="N556" t="s">
        <v>20</v>
      </c>
      <c r="O556" t="s">
        <v>6</v>
      </c>
      <c r="AU556">
        <f t="shared" si="16"/>
        <v>0</v>
      </c>
      <c r="AV556">
        <f t="shared" si="17"/>
        <v>-5184</v>
      </c>
    </row>
    <row r="557" spans="1:48" hidden="1" x14ac:dyDescent="0.25">
      <c r="A557">
        <v>555</v>
      </c>
      <c r="B557" t="s">
        <v>15</v>
      </c>
      <c r="C557" t="s">
        <v>162</v>
      </c>
      <c r="D557" t="s">
        <v>339</v>
      </c>
      <c r="E557" s="1">
        <v>45443</v>
      </c>
      <c r="F557">
        <v>864</v>
      </c>
      <c r="G557" t="s">
        <v>164</v>
      </c>
      <c r="H557">
        <v>1664.64</v>
      </c>
      <c r="I557">
        <v>24001169</v>
      </c>
      <c r="J557">
        <v>182434</v>
      </c>
      <c r="K557">
        <v>1204</v>
      </c>
      <c r="L557" t="s">
        <v>23</v>
      </c>
      <c r="N557" t="s">
        <v>20</v>
      </c>
      <c r="O557" t="s">
        <v>6</v>
      </c>
      <c r="AU557">
        <f t="shared" si="16"/>
        <v>0</v>
      </c>
      <c r="AV557">
        <f t="shared" si="17"/>
        <v>-864</v>
      </c>
    </row>
    <row r="558" spans="1:48" hidden="1" x14ac:dyDescent="0.25">
      <c r="A558">
        <v>556</v>
      </c>
      <c r="B558" t="s">
        <v>15</v>
      </c>
      <c r="C558" t="s">
        <v>162</v>
      </c>
      <c r="D558" t="s">
        <v>339</v>
      </c>
      <c r="E558" s="1">
        <v>45443</v>
      </c>
      <c r="F558">
        <v>864</v>
      </c>
      <c r="G558" t="s">
        <v>164</v>
      </c>
      <c r="H558">
        <v>1664.64</v>
      </c>
      <c r="I558">
        <v>24001169</v>
      </c>
      <c r="J558">
        <v>182434</v>
      </c>
      <c r="K558">
        <v>1204</v>
      </c>
      <c r="L558" t="s">
        <v>23</v>
      </c>
      <c r="N558" t="s">
        <v>20</v>
      </c>
      <c r="O558" t="s">
        <v>6</v>
      </c>
      <c r="AU558">
        <f t="shared" si="16"/>
        <v>0</v>
      </c>
      <c r="AV558">
        <f t="shared" si="17"/>
        <v>-864</v>
      </c>
    </row>
    <row r="559" spans="1:48" hidden="1" x14ac:dyDescent="0.25">
      <c r="A559">
        <v>557</v>
      </c>
      <c r="B559" t="s">
        <v>15</v>
      </c>
      <c r="C559" t="s">
        <v>167</v>
      </c>
      <c r="D559" t="s">
        <v>340</v>
      </c>
      <c r="E559" s="1">
        <v>45443</v>
      </c>
      <c r="F559">
        <v>2430</v>
      </c>
      <c r="G559" t="s">
        <v>25</v>
      </c>
      <c r="H559">
        <v>4722.3</v>
      </c>
      <c r="I559">
        <v>24001145</v>
      </c>
      <c r="J559">
        <v>182453</v>
      </c>
      <c r="K559">
        <v>1204</v>
      </c>
      <c r="L559" t="s">
        <v>23</v>
      </c>
      <c r="N559" t="s">
        <v>20</v>
      </c>
      <c r="O559" t="s">
        <v>6</v>
      </c>
      <c r="AU559">
        <f t="shared" si="16"/>
        <v>0</v>
      </c>
      <c r="AV559">
        <f t="shared" si="17"/>
        <v>-2430</v>
      </c>
    </row>
    <row r="560" spans="1:48" hidden="1" x14ac:dyDescent="0.25">
      <c r="A560">
        <v>558</v>
      </c>
      <c r="B560" t="s">
        <v>15</v>
      </c>
      <c r="C560" t="s">
        <v>167</v>
      </c>
      <c r="D560" t="s">
        <v>340</v>
      </c>
      <c r="E560" s="1">
        <v>45443</v>
      </c>
      <c r="F560">
        <v>2430</v>
      </c>
      <c r="G560" t="s">
        <v>25</v>
      </c>
      <c r="H560">
        <v>4722.3</v>
      </c>
      <c r="I560">
        <v>24001145</v>
      </c>
      <c r="J560">
        <v>182453</v>
      </c>
      <c r="K560">
        <v>1204</v>
      </c>
      <c r="L560" t="s">
        <v>23</v>
      </c>
      <c r="N560" t="s">
        <v>20</v>
      </c>
      <c r="O560" t="s">
        <v>6</v>
      </c>
      <c r="AU560">
        <f t="shared" si="16"/>
        <v>0</v>
      </c>
      <c r="AV560">
        <f t="shared" si="17"/>
        <v>-2430</v>
      </c>
    </row>
    <row r="561" spans="1:48" hidden="1" x14ac:dyDescent="0.25">
      <c r="A561">
        <v>559</v>
      </c>
      <c r="B561" t="s">
        <v>15</v>
      </c>
      <c r="C561" t="s">
        <v>162</v>
      </c>
      <c r="D561" t="s">
        <v>341</v>
      </c>
      <c r="E561" s="1">
        <v>45443</v>
      </c>
      <c r="F561">
        <v>1485</v>
      </c>
      <c r="G561" t="s">
        <v>40</v>
      </c>
      <c r="H561">
        <v>3093.75</v>
      </c>
      <c r="I561">
        <v>24001131</v>
      </c>
      <c r="J561">
        <v>182405</v>
      </c>
      <c r="K561">
        <v>1204</v>
      </c>
      <c r="L561" t="s">
        <v>23</v>
      </c>
      <c r="N561" t="s">
        <v>20</v>
      </c>
      <c r="O561" t="s">
        <v>6</v>
      </c>
      <c r="AU561">
        <f t="shared" si="16"/>
        <v>0</v>
      </c>
      <c r="AV561">
        <f t="shared" si="17"/>
        <v>-1485</v>
      </c>
    </row>
    <row r="562" spans="1:48" hidden="1" x14ac:dyDescent="0.25">
      <c r="A562">
        <v>560</v>
      </c>
      <c r="B562" t="s">
        <v>15</v>
      </c>
      <c r="C562" t="s">
        <v>162</v>
      </c>
      <c r="D562" t="s">
        <v>341</v>
      </c>
      <c r="E562" s="1">
        <v>45443</v>
      </c>
      <c r="F562">
        <v>1485</v>
      </c>
      <c r="G562" t="s">
        <v>40</v>
      </c>
      <c r="H562">
        <v>3093.75</v>
      </c>
      <c r="I562">
        <v>24001131</v>
      </c>
      <c r="J562">
        <v>182405</v>
      </c>
      <c r="K562">
        <v>1204</v>
      </c>
      <c r="L562" t="s">
        <v>23</v>
      </c>
      <c r="N562" t="s">
        <v>20</v>
      </c>
      <c r="O562" t="s">
        <v>6</v>
      </c>
      <c r="AU562">
        <f t="shared" si="16"/>
        <v>0</v>
      </c>
      <c r="AV562">
        <f t="shared" si="17"/>
        <v>-1485</v>
      </c>
    </row>
    <row r="563" spans="1:48" hidden="1" x14ac:dyDescent="0.25">
      <c r="A563">
        <v>561</v>
      </c>
      <c r="B563" t="s">
        <v>15</v>
      </c>
      <c r="C563" t="s">
        <v>162</v>
      </c>
      <c r="D563" t="s">
        <v>341</v>
      </c>
      <c r="E563" s="1">
        <v>45443</v>
      </c>
      <c r="F563">
        <v>1485</v>
      </c>
      <c r="G563" t="s">
        <v>40</v>
      </c>
      <c r="H563">
        <v>3093.75</v>
      </c>
      <c r="I563">
        <v>24001131</v>
      </c>
      <c r="J563">
        <v>182405</v>
      </c>
      <c r="K563">
        <v>1204</v>
      </c>
      <c r="L563" t="s">
        <v>23</v>
      </c>
      <c r="N563" t="s">
        <v>20</v>
      </c>
      <c r="O563" t="s">
        <v>6</v>
      </c>
      <c r="AU563">
        <f t="shared" si="16"/>
        <v>0</v>
      </c>
      <c r="AV563">
        <f t="shared" si="17"/>
        <v>-1485</v>
      </c>
    </row>
    <row r="564" spans="1:48" hidden="1" x14ac:dyDescent="0.25">
      <c r="A564">
        <v>562</v>
      </c>
      <c r="B564" t="s">
        <v>15</v>
      </c>
      <c r="C564" t="s">
        <v>162</v>
      </c>
      <c r="D564" t="s">
        <v>341</v>
      </c>
      <c r="E564" s="1">
        <v>45443</v>
      </c>
      <c r="F564">
        <v>1485</v>
      </c>
      <c r="G564" t="s">
        <v>40</v>
      </c>
      <c r="H564">
        <v>3093.75</v>
      </c>
      <c r="I564">
        <v>24001131</v>
      </c>
      <c r="J564">
        <v>182405</v>
      </c>
      <c r="K564">
        <v>1204</v>
      </c>
      <c r="L564" t="s">
        <v>23</v>
      </c>
      <c r="N564" t="s">
        <v>20</v>
      </c>
      <c r="O564" t="s">
        <v>6</v>
      </c>
      <c r="AU564">
        <f t="shared" si="16"/>
        <v>0</v>
      </c>
      <c r="AV564">
        <f t="shared" si="17"/>
        <v>-1485</v>
      </c>
    </row>
    <row r="565" spans="1:48" hidden="1" x14ac:dyDescent="0.25">
      <c r="A565">
        <v>563</v>
      </c>
      <c r="B565" t="s">
        <v>15</v>
      </c>
      <c r="C565" t="s">
        <v>162</v>
      </c>
      <c r="D565" t="s">
        <v>342</v>
      </c>
      <c r="E565" s="1">
        <v>45443</v>
      </c>
      <c r="F565">
        <v>270</v>
      </c>
      <c r="G565" t="s">
        <v>38</v>
      </c>
      <c r="H565">
        <v>604.79999999999995</v>
      </c>
      <c r="I565">
        <v>24001132</v>
      </c>
      <c r="J565">
        <v>182406</v>
      </c>
      <c r="K565">
        <v>1204</v>
      </c>
      <c r="L565" t="s">
        <v>23</v>
      </c>
      <c r="N565" t="s">
        <v>20</v>
      </c>
      <c r="O565" t="s">
        <v>6</v>
      </c>
      <c r="AU565">
        <f t="shared" si="16"/>
        <v>0</v>
      </c>
      <c r="AV565">
        <f t="shared" si="17"/>
        <v>-270</v>
      </c>
    </row>
    <row r="566" spans="1:48" hidden="1" x14ac:dyDescent="0.25">
      <c r="A566">
        <v>564</v>
      </c>
      <c r="B566" t="s">
        <v>15</v>
      </c>
      <c r="C566" t="s">
        <v>162</v>
      </c>
      <c r="D566" t="s">
        <v>342</v>
      </c>
      <c r="E566" s="1">
        <v>45443</v>
      </c>
      <c r="F566">
        <v>270</v>
      </c>
      <c r="G566" t="s">
        <v>38</v>
      </c>
      <c r="H566">
        <v>604.79999999999995</v>
      </c>
      <c r="I566">
        <v>24001132</v>
      </c>
      <c r="J566">
        <v>182406</v>
      </c>
      <c r="K566">
        <v>1204</v>
      </c>
      <c r="L566" t="s">
        <v>23</v>
      </c>
      <c r="N566" t="s">
        <v>20</v>
      </c>
      <c r="O566" t="s">
        <v>6</v>
      </c>
      <c r="AU566">
        <f t="shared" si="16"/>
        <v>0</v>
      </c>
      <c r="AV566">
        <f t="shared" si="17"/>
        <v>-270</v>
      </c>
    </row>
    <row r="567" spans="1:48" hidden="1" x14ac:dyDescent="0.25">
      <c r="A567">
        <v>565</v>
      </c>
      <c r="B567" t="s">
        <v>15</v>
      </c>
      <c r="C567" t="s">
        <v>162</v>
      </c>
      <c r="D567" t="s">
        <v>342</v>
      </c>
      <c r="E567" s="1">
        <v>45443</v>
      </c>
      <c r="F567">
        <v>270</v>
      </c>
      <c r="G567" t="s">
        <v>38</v>
      </c>
      <c r="H567">
        <v>604.79999999999995</v>
      </c>
      <c r="I567">
        <v>24001132</v>
      </c>
      <c r="J567">
        <v>182406</v>
      </c>
      <c r="K567">
        <v>1204</v>
      </c>
      <c r="L567" t="s">
        <v>23</v>
      </c>
      <c r="N567" t="s">
        <v>20</v>
      </c>
      <c r="O567" t="s">
        <v>6</v>
      </c>
      <c r="AU567">
        <f t="shared" si="16"/>
        <v>0</v>
      </c>
      <c r="AV567">
        <f t="shared" si="17"/>
        <v>-270</v>
      </c>
    </row>
    <row r="568" spans="1:48" hidden="1" x14ac:dyDescent="0.25">
      <c r="A568">
        <v>566</v>
      </c>
      <c r="B568" t="s">
        <v>15</v>
      </c>
      <c r="C568" t="s">
        <v>162</v>
      </c>
      <c r="D568" t="s">
        <v>342</v>
      </c>
      <c r="E568" s="1">
        <v>45443</v>
      </c>
      <c r="F568">
        <v>270</v>
      </c>
      <c r="G568" t="s">
        <v>38</v>
      </c>
      <c r="H568">
        <v>604.79999999999995</v>
      </c>
      <c r="I568">
        <v>24001132</v>
      </c>
      <c r="J568">
        <v>182406</v>
      </c>
      <c r="K568">
        <v>1204</v>
      </c>
      <c r="L568" t="s">
        <v>23</v>
      </c>
      <c r="N568" t="s">
        <v>20</v>
      </c>
      <c r="O568" t="s">
        <v>6</v>
      </c>
      <c r="AU568">
        <f t="shared" si="16"/>
        <v>0</v>
      </c>
      <c r="AV568">
        <f t="shared" si="17"/>
        <v>-270</v>
      </c>
    </row>
    <row r="569" spans="1:48" hidden="1" x14ac:dyDescent="0.25">
      <c r="A569">
        <v>567</v>
      </c>
      <c r="B569" t="s">
        <v>15</v>
      </c>
      <c r="C569" t="s">
        <v>162</v>
      </c>
      <c r="D569" t="s">
        <v>343</v>
      </c>
      <c r="E569" s="1">
        <v>45443</v>
      </c>
      <c r="F569">
        <v>270</v>
      </c>
      <c r="G569" t="s">
        <v>38</v>
      </c>
      <c r="H569">
        <v>604.79999999999995</v>
      </c>
      <c r="I569">
        <v>24001136</v>
      </c>
      <c r="J569">
        <v>182410</v>
      </c>
      <c r="K569">
        <v>1204</v>
      </c>
      <c r="L569" t="s">
        <v>23</v>
      </c>
      <c r="N569" t="s">
        <v>20</v>
      </c>
      <c r="O569" t="s">
        <v>6</v>
      </c>
      <c r="AU569">
        <f t="shared" si="16"/>
        <v>0</v>
      </c>
      <c r="AV569">
        <f t="shared" si="17"/>
        <v>-270</v>
      </c>
    </row>
    <row r="570" spans="1:48" hidden="1" x14ac:dyDescent="0.25">
      <c r="A570">
        <v>568</v>
      </c>
      <c r="B570" t="s">
        <v>15</v>
      </c>
      <c r="C570" t="s">
        <v>167</v>
      </c>
      <c r="D570" t="s">
        <v>344</v>
      </c>
      <c r="E570" s="1">
        <v>45443</v>
      </c>
      <c r="F570">
        <v>945</v>
      </c>
      <c r="G570" t="s">
        <v>38</v>
      </c>
      <c r="H570">
        <v>2116.8000000000002</v>
      </c>
      <c r="I570">
        <v>24001126</v>
      </c>
      <c r="J570">
        <v>182446</v>
      </c>
      <c r="K570">
        <v>1204</v>
      </c>
      <c r="L570" t="s">
        <v>23</v>
      </c>
      <c r="N570" t="s">
        <v>20</v>
      </c>
      <c r="O570" t="s">
        <v>6</v>
      </c>
      <c r="AU570">
        <f t="shared" si="16"/>
        <v>0</v>
      </c>
      <c r="AV570">
        <f t="shared" si="17"/>
        <v>-945</v>
      </c>
    </row>
    <row r="571" spans="1:48" hidden="1" x14ac:dyDescent="0.25">
      <c r="A571">
        <v>569</v>
      </c>
      <c r="B571" t="s">
        <v>15</v>
      </c>
      <c r="C571" t="s">
        <v>167</v>
      </c>
      <c r="D571" t="s">
        <v>344</v>
      </c>
      <c r="E571" s="1">
        <v>45443</v>
      </c>
      <c r="F571">
        <v>945</v>
      </c>
      <c r="G571" t="s">
        <v>38</v>
      </c>
      <c r="H571">
        <v>2116.8000000000002</v>
      </c>
      <c r="I571">
        <v>24001126</v>
      </c>
      <c r="J571">
        <v>182446</v>
      </c>
      <c r="K571">
        <v>1204</v>
      </c>
      <c r="L571" t="s">
        <v>23</v>
      </c>
      <c r="N571" t="s">
        <v>20</v>
      </c>
      <c r="O571" t="s">
        <v>6</v>
      </c>
      <c r="AU571">
        <f t="shared" si="16"/>
        <v>0</v>
      </c>
      <c r="AV571">
        <f t="shared" si="17"/>
        <v>-945</v>
      </c>
    </row>
    <row r="572" spans="1:48" hidden="1" x14ac:dyDescent="0.25">
      <c r="A572">
        <v>570</v>
      </c>
      <c r="B572" t="s">
        <v>15</v>
      </c>
      <c r="C572" t="s">
        <v>167</v>
      </c>
      <c r="D572" t="s">
        <v>344</v>
      </c>
      <c r="E572" s="1">
        <v>45443</v>
      </c>
      <c r="F572">
        <v>945</v>
      </c>
      <c r="G572" t="s">
        <v>38</v>
      </c>
      <c r="H572">
        <v>2116.8000000000002</v>
      </c>
      <c r="I572">
        <v>24001126</v>
      </c>
      <c r="J572">
        <v>182446</v>
      </c>
      <c r="K572">
        <v>1204</v>
      </c>
      <c r="L572" t="s">
        <v>23</v>
      </c>
      <c r="N572" t="s">
        <v>20</v>
      </c>
      <c r="O572" t="s">
        <v>6</v>
      </c>
      <c r="AU572">
        <f t="shared" si="16"/>
        <v>0</v>
      </c>
      <c r="AV572">
        <f t="shared" si="17"/>
        <v>-945</v>
      </c>
    </row>
    <row r="573" spans="1:48" hidden="1" x14ac:dyDescent="0.25">
      <c r="A573">
        <v>571</v>
      </c>
      <c r="B573" t="s">
        <v>15</v>
      </c>
      <c r="C573" t="s">
        <v>167</v>
      </c>
      <c r="D573" t="s">
        <v>344</v>
      </c>
      <c r="E573" s="1">
        <v>45443</v>
      </c>
      <c r="F573">
        <v>945</v>
      </c>
      <c r="G573" t="s">
        <v>38</v>
      </c>
      <c r="H573">
        <v>2116.8000000000002</v>
      </c>
      <c r="I573">
        <v>24001126</v>
      </c>
      <c r="J573">
        <v>182446</v>
      </c>
      <c r="K573">
        <v>1204</v>
      </c>
      <c r="L573" t="s">
        <v>23</v>
      </c>
      <c r="N573" t="s">
        <v>20</v>
      </c>
      <c r="O573" t="s">
        <v>6</v>
      </c>
      <c r="AU573">
        <f t="shared" si="16"/>
        <v>0</v>
      </c>
      <c r="AV573">
        <f t="shared" si="17"/>
        <v>-945</v>
      </c>
    </row>
    <row r="574" spans="1:48" hidden="1" x14ac:dyDescent="0.25">
      <c r="A574">
        <v>572</v>
      </c>
      <c r="B574" t="s">
        <v>15</v>
      </c>
      <c r="C574" t="s">
        <v>167</v>
      </c>
      <c r="D574" t="s">
        <v>345</v>
      </c>
      <c r="E574" s="1">
        <v>45443</v>
      </c>
      <c r="F574">
        <v>351</v>
      </c>
      <c r="G574" t="s">
        <v>346</v>
      </c>
      <c r="H574">
        <v>854.1</v>
      </c>
      <c r="I574">
        <v>24001127</v>
      </c>
      <c r="J574">
        <v>182447</v>
      </c>
      <c r="K574">
        <v>1204</v>
      </c>
      <c r="L574" t="s">
        <v>23</v>
      </c>
      <c r="N574" t="s">
        <v>20</v>
      </c>
      <c r="O574" t="s">
        <v>6</v>
      </c>
      <c r="AU574">
        <f t="shared" si="16"/>
        <v>0</v>
      </c>
      <c r="AV574">
        <f t="shared" si="17"/>
        <v>-351</v>
      </c>
    </row>
    <row r="575" spans="1:48" hidden="1" x14ac:dyDescent="0.25">
      <c r="A575">
        <v>573</v>
      </c>
      <c r="B575" t="s">
        <v>15</v>
      </c>
      <c r="C575" t="s">
        <v>167</v>
      </c>
      <c r="D575" t="s">
        <v>345</v>
      </c>
      <c r="E575" s="1">
        <v>45443</v>
      </c>
      <c r="F575">
        <v>351</v>
      </c>
      <c r="G575" t="s">
        <v>346</v>
      </c>
      <c r="H575">
        <v>854.1</v>
      </c>
      <c r="I575">
        <v>24001127</v>
      </c>
      <c r="J575">
        <v>182447</v>
      </c>
      <c r="K575">
        <v>1204</v>
      </c>
      <c r="L575" t="s">
        <v>23</v>
      </c>
      <c r="N575" t="s">
        <v>20</v>
      </c>
      <c r="O575" t="s">
        <v>6</v>
      </c>
      <c r="AU575">
        <f t="shared" si="16"/>
        <v>0</v>
      </c>
      <c r="AV575">
        <f t="shared" si="17"/>
        <v>-351</v>
      </c>
    </row>
    <row r="576" spans="1:48" hidden="1" x14ac:dyDescent="0.25">
      <c r="A576">
        <v>574</v>
      </c>
      <c r="B576" t="s">
        <v>15</v>
      </c>
      <c r="C576" t="s">
        <v>167</v>
      </c>
      <c r="D576" t="s">
        <v>345</v>
      </c>
      <c r="E576" s="1">
        <v>45443</v>
      </c>
      <c r="F576">
        <v>351</v>
      </c>
      <c r="G576" t="s">
        <v>346</v>
      </c>
      <c r="H576">
        <v>854.1</v>
      </c>
      <c r="I576">
        <v>24001127</v>
      </c>
      <c r="J576">
        <v>182447</v>
      </c>
      <c r="K576">
        <v>1204</v>
      </c>
      <c r="L576" t="s">
        <v>23</v>
      </c>
      <c r="N576" t="s">
        <v>20</v>
      </c>
      <c r="O576" t="s">
        <v>6</v>
      </c>
      <c r="AU576">
        <f t="shared" si="16"/>
        <v>0</v>
      </c>
      <c r="AV576">
        <f t="shared" si="17"/>
        <v>-351</v>
      </c>
    </row>
    <row r="577" spans="1:48" hidden="1" x14ac:dyDescent="0.25">
      <c r="A577">
        <v>575</v>
      </c>
      <c r="B577" t="s">
        <v>15</v>
      </c>
      <c r="C577" t="s">
        <v>167</v>
      </c>
      <c r="D577" t="s">
        <v>345</v>
      </c>
      <c r="E577" s="1">
        <v>45443</v>
      </c>
      <c r="F577">
        <v>351</v>
      </c>
      <c r="G577" t="s">
        <v>346</v>
      </c>
      <c r="H577">
        <v>854.1</v>
      </c>
      <c r="I577">
        <v>24001127</v>
      </c>
      <c r="J577">
        <v>182447</v>
      </c>
      <c r="K577">
        <v>1204</v>
      </c>
      <c r="L577" t="s">
        <v>23</v>
      </c>
      <c r="N577" t="s">
        <v>20</v>
      </c>
      <c r="O577" t="s">
        <v>6</v>
      </c>
      <c r="AU577">
        <f t="shared" si="16"/>
        <v>0</v>
      </c>
      <c r="AV577">
        <f t="shared" si="17"/>
        <v>-351</v>
      </c>
    </row>
    <row r="578" spans="1:48" hidden="1" x14ac:dyDescent="0.25">
      <c r="A578">
        <v>576</v>
      </c>
      <c r="B578" t="s">
        <v>15</v>
      </c>
      <c r="C578" t="s">
        <v>167</v>
      </c>
      <c r="D578" t="s">
        <v>37</v>
      </c>
      <c r="E578" s="1">
        <v>45443</v>
      </c>
      <c r="F578">
        <v>864</v>
      </c>
      <c r="G578" t="s">
        <v>38</v>
      </c>
      <c r="H578">
        <v>1935.36</v>
      </c>
      <c r="I578">
        <v>24001128</v>
      </c>
      <c r="J578">
        <v>182448</v>
      </c>
      <c r="K578">
        <v>1204</v>
      </c>
      <c r="L578" t="s">
        <v>23</v>
      </c>
      <c r="N578" t="s">
        <v>20</v>
      </c>
      <c r="O578" t="s">
        <v>6</v>
      </c>
      <c r="AU578">
        <f t="shared" si="16"/>
        <v>0</v>
      </c>
      <c r="AV578">
        <f t="shared" si="17"/>
        <v>-864</v>
      </c>
    </row>
    <row r="579" spans="1:48" hidden="1" x14ac:dyDescent="0.25">
      <c r="A579">
        <v>577</v>
      </c>
      <c r="B579" t="s">
        <v>15</v>
      </c>
      <c r="C579" t="s">
        <v>167</v>
      </c>
      <c r="D579" t="s">
        <v>37</v>
      </c>
      <c r="E579" s="1">
        <v>45443</v>
      </c>
      <c r="F579">
        <v>864</v>
      </c>
      <c r="G579" t="s">
        <v>38</v>
      </c>
      <c r="H579">
        <v>1935.36</v>
      </c>
      <c r="I579">
        <v>24001128</v>
      </c>
      <c r="J579">
        <v>182448</v>
      </c>
      <c r="K579">
        <v>1204</v>
      </c>
      <c r="L579" t="s">
        <v>23</v>
      </c>
      <c r="N579" t="s">
        <v>20</v>
      </c>
      <c r="O579" t="s">
        <v>6</v>
      </c>
      <c r="AU579">
        <f t="shared" si="16"/>
        <v>0</v>
      </c>
      <c r="AV579">
        <f t="shared" si="17"/>
        <v>-864</v>
      </c>
    </row>
    <row r="580" spans="1:48" hidden="1" x14ac:dyDescent="0.25">
      <c r="A580">
        <v>578</v>
      </c>
      <c r="B580" t="s">
        <v>15</v>
      </c>
      <c r="C580" t="s">
        <v>167</v>
      </c>
      <c r="D580" t="s">
        <v>37</v>
      </c>
      <c r="E580" s="1">
        <v>45443</v>
      </c>
      <c r="F580">
        <v>864</v>
      </c>
      <c r="G580" t="s">
        <v>38</v>
      </c>
      <c r="H580">
        <v>1935.36</v>
      </c>
      <c r="I580">
        <v>24001128</v>
      </c>
      <c r="J580">
        <v>182448</v>
      </c>
      <c r="K580">
        <v>1204</v>
      </c>
      <c r="L580" t="s">
        <v>23</v>
      </c>
      <c r="N580" t="s">
        <v>20</v>
      </c>
      <c r="O580" t="s">
        <v>6</v>
      </c>
      <c r="AU580">
        <f t="shared" ref="AU580:AU643" si="18">SUM(P580:AT580)</f>
        <v>0</v>
      </c>
      <c r="AV580">
        <f t="shared" ref="AV580:AV643" si="19">AU580-F580</f>
        <v>-864</v>
      </c>
    </row>
    <row r="581" spans="1:48" hidden="1" x14ac:dyDescent="0.25">
      <c r="A581">
        <v>579</v>
      </c>
      <c r="B581" t="s">
        <v>15</v>
      </c>
      <c r="C581" t="s">
        <v>167</v>
      </c>
      <c r="D581" t="s">
        <v>37</v>
      </c>
      <c r="E581" s="1">
        <v>45443</v>
      </c>
      <c r="F581">
        <v>864</v>
      </c>
      <c r="G581" t="s">
        <v>38</v>
      </c>
      <c r="H581">
        <v>1935.36</v>
      </c>
      <c r="I581">
        <v>24001128</v>
      </c>
      <c r="J581">
        <v>182448</v>
      </c>
      <c r="K581">
        <v>1204</v>
      </c>
      <c r="L581" t="s">
        <v>23</v>
      </c>
      <c r="N581" t="s">
        <v>20</v>
      </c>
      <c r="O581" t="s">
        <v>6</v>
      </c>
      <c r="AU581">
        <f t="shared" si="18"/>
        <v>0</v>
      </c>
      <c r="AV581">
        <f t="shared" si="19"/>
        <v>-864</v>
      </c>
    </row>
    <row r="582" spans="1:48" hidden="1" x14ac:dyDescent="0.25">
      <c r="A582">
        <v>580</v>
      </c>
      <c r="B582" t="s">
        <v>15</v>
      </c>
      <c r="C582" t="s">
        <v>167</v>
      </c>
      <c r="D582" t="s">
        <v>347</v>
      </c>
      <c r="E582" s="1">
        <v>45443</v>
      </c>
      <c r="F582">
        <v>351</v>
      </c>
      <c r="G582" t="s">
        <v>346</v>
      </c>
      <c r="H582">
        <v>854.1</v>
      </c>
      <c r="I582">
        <v>24001129</v>
      </c>
      <c r="J582">
        <v>182449</v>
      </c>
      <c r="K582">
        <v>1204</v>
      </c>
      <c r="L582" t="s">
        <v>23</v>
      </c>
      <c r="N582" t="s">
        <v>20</v>
      </c>
      <c r="O582" t="s">
        <v>6</v>
      </c>
      <c r="AU582">
        <f t="shared" si="18"/>
        <v>0</v>
      </c>
      <c r="AV582">
        <f t="shared" si="19"/>
        <v>-351</v>
      </c>
    </row>
    <row r="583" spans="1:48" hidden="1" x14ac:dyDescent="0.25">
      <c r="A583">
        <v>581</v>
      </c>
      <c r="B583" t="s">
        <v>15</v>
      </c>
      <c r="C583" t="s">
        <v>167</v>
      </c>
      <c r="D583" t="s">
        <v>347</v>
      </c>
      <c r="E583" s="1">
        <v>45443</v>
      </c>
      <c r="F583">
        <v>351</v>
      </c>
      <c r="G583" t="s">
        <v>346</v>
      </c>
      <c r="H583">
        <v>854.1</v>
      </c>
      <c r="I583">
        <v>24001129</v>
      </c>
      <c r="J583">
        <v>182449</v>
      </c>
      <c r="K583">
        <v>1204</v>
      </c>
      <c r="L583" t="s">
        <v>23</v>
      </c>
      <c r="N583" t="s">
        <v>20</v>
      </c>
      <c r="O583" t="s">
        <v>6</v>
      </c>
      <c r="AU583">
        <f t="shared" si="18"/>
        <v>0</v>
      </c>
      <c r="AV583">
        <f t="shared" si="19"/>
        <v>-351</v>
      </c>
    </row>
    <row r="584" spans="1:48" hidden="1" x14ac:dyDescent="0.25">
      <c r="A584">
        <v>582</v>
      </c>
      <c r="B584" t="s">
        <v>15</v>
      </c>
      <c r="C584" t="s">
        <v>167</v>
      </c>
      <c r="D584" t="s">
        <v>347</v>
      </c>
      <c r="E584" s="1">
        <v>45443</v>
      </c>
      <c r="F584">
        <v>351</v>
      </c>
      <c r="G584" t="s">
        <v>346</v>
      </c>
      <c r="H584">
        <v>854.1</v>
      </c>
      <c r="I584">
        <v>24001129</v>
      </c>
      <c r="J584">
        <v>182449</v>
      </c>
      <c r="K584">
        <v>1204</v>
      </c>
      <c r="L584" t="s">
        <v>23</v>
      </c>
      <c r="N584" t="s">
        <v>20</v>
      </c>
      <c r="O584" t="s">
        <v>6</v>
      </c>
      <c r="AU584">
        <f t="shared" si="18"/>
        <v>0</v>
      </c>
      <c r="AV584">
        <f t="shared" si="19"/>
        <v>-351</v>
      </c>
    </row>
    <row r="585" spans="1:48" hidden="1" x14ac:dyDescent="0.25">
      <c r="A585">
        <v>583</v>
      </c>
      <c r="B585" t="s">
        <v>15</v>
      </c>
      <c r="C585" t="s">
        <v>167</v>
      </c>
      <c r="D585" t="s">
        <v>347</v>
      </c>
      <c r="E585" s="1">
        <v>45443</v>
      </c>
      <c r="F585">
        <v>351</v>
      </c>
      <c r="G585" t="s">
        <v>346</v>
      </c>
      <c r="H585">
        <v>854.1</v>
      </c>
      <c r="I585">
        <v>24001129</v>
      </c>
      <c r="J585">
        <v>182449</v>
      </c>
      <c r="K585">
        <v>1204</v>
      </c>
      <c r="L585" t="s">
        <v>23</v>
      </c>
      <c r="N585" t="s">
        <v>20</v>
      </c>
      <c r="O585" t="s">
        <v>6</v>
      </c>
      <c r="AU585">
        <f t="shared" si="18"/>
        <v>0</v>
      </c>
      <c r="AV585">
        <f t="shared" si="19"/>
        <v>-351</v>
      </c>
    </row>
    <row r="586" spans="1:48" hidden="1" x14ac:dyDescent="0.25">
      <c r="A586">
        <v>584</v>
      </c>
      <c r="B586" t="s">
        <v>15</v>
      </c>
      <c r="C586" t="s">
        <v>167</v>
      </c>
      <c r="D586" t="s">
        <v>348</v>
      </c>
      <c r="E586" s="1">
        <v>45443</v>
      </c>
      <c r="F586">
        <v>2889</v>
      </c>
      <c r="G586" t="s">
        <v>38</v>
      </c>
      <c r="H586">
        <v>6471.36</v>
      </c>
      <c r="I586">
        <v>24001130</v>
      </c>
      <c r="J586">
        <v>182450</v>
      </c>
      <c r="K586">
        <v>1204</v>
      </c>
      <c r="L586" t="s">
        <v>23</v>
      </c>
      <c r="N586" t="s">
        <v>20</v>
      </c>
      <c r="O586" t="s">
        <v>6</v>
      </c>
      <c r="AU586">
        <f t="shared" si="18"/>
        <v>0</v>
      </c>
      <c r="AV586">
        <f t="shared" si="19"/>
        <v>-2889</v>
      </c>
    </row>
    <row r="587" spans="1:48" hidden="1" x14ac:dyDescent="0.25">
      <c r="A587">
        <v>585</v>
      </c>
      <c r="B587" t="s">
        <v>15</v>
      </c>
      <c r="C587" t="s">
        <v>167</v>
      </c>
      <c r="D587" t="s">
        <v>348</v>
      </c>
      <c r="E587" s="1">
        <v>45443</v>
      </c>
      <c r="F587">
        <v>2889</v>
      </c>
      <c r="G587" t="s">
        <v>38</v>
      </c>
      <c r="H587">
        <v>6471.36</v>
      </c>
      <c r="I587">
        <v>24001130</v>
      </c>
      <c r="J587">
        <v>182450</v>
      </c>
      <c r="K587">
        <v>1204</v>
      </c>
      <c r="L587" t="s">
        <v>23</v>
      </c>
      <c r="N587" t="s">
        <v>20</v>
      </c>
      <c r="O587" t="s">
        <v>6</v>
      </c>
      <c r="AU587">
        <f t="shared" si="18"/>
        <v>0</v>
      </c>
      <c r="AV587">
        <f t="shared" si="19"/>
        <v>-2889</v>
      </c>
    </row>
    <row r="588" spans="1:48" hidden="1" x14ac:dyDescent="0.25">
      <c r="A588">
        <v>586</v>
      </c>
      <c r="B588" t="s">
        <v>15</v>
      </c>
      <c r="C588" t="s">
        <v>167</v>
      </c>
      <c r="D588" t="s">
        <v>348</v>
      </c>
      <c r="E588" s="1">
        <v>45443</v>
      </c>
      <c r="F588">
        <v>2889</v>
      </c>
      <c r="G588" t="s">
        <v>38</v>
      </c>
      <c r="H588">
        <v>6471.36</v>
      </c>
      <c r="I588">
        <v>24001130</v>
      </c>
      <c r="J588">
        <v>182450</v>
      </c>
      <c r="K588">
        <v>1204</v>
      </c>
      <c r="L588" t="s">
        <v>23</v>
      </c>
      <c r="N588" t="s">
        <v>20</v>
      </c>
      <c r="O588" t="s">
        <v>6</v>
      </c>
      <c r="AU588">
        <f t="shared" si="18"/>
        <v>0</v>
      </c>
      <c r="AV588">
        <f t="shared" si="19"/>
        <v>-2889</v>
      </c>
    </row>
    <row r="589" spans="1:48" hidden="1" x14ac:dyDescent="0.25">
      <c r="A589">
        <v>587</v>
      </c>
      <c r="B589" t="s">
        <v>15</v>
      </c>
      <c r="C589" t="s">
        <v>167</v>
      </c>
      <c r="D589" t="s">
        <v>348</v>
      </c>
      <c r="E589" s="1">
        <v>45443</v>
      </c>
      <c r="F589">
        <v>2889</v>
      </c>
      <c r="G589" t="s">
        <v>38</v>
      </c>
      <c r="H589">
        <v>6471.36</v>
      </c>
      <c r="I589">
        <v>24001130</v>
      </c>
      <c r="J589">
        <v>182450</v>
      </c>
      <c r="K589">
        <v>1204</v>
      </c>
      <c r="L589" t="s">
        <v>23</v>
      </c>
      <c r="N589" t="s">
        <v>20</v>
      </c>
      <c r="O589" t="s">
        <v>6</v>
      </c>
      <c r="AU589">
        <f t="shared" si="18"/>
        <v>0</v>
      </c>
      <c r="AV589">
        <f t="shared" si="19"/>
        <v>-2889</v>
      </c>
    </row>
    <row r="590" spans="1:48" hidden="1" x14ac:dyDescent="0.25">
      <c r="A590">
        <v>588</v>
      </c>
      <c r="B590" t="s">
        <v>15</v>
      </c>
      <c r="C590" t="s">
        <v>167</v>
      </c>
      <c r="D590" t="s">
        <v>349</v>
      </c>
      <c r="E590" s="1">
        <v>45443</v>
      </c>
      <c r="F590">
        <v>270</v>
      </c>
      <c r="G590" t="s">
        <v>346</v>
      </c>
      <c r="H590">
        <v>657</v>
      </c>
      <c r="I590">
        <v>24001221</v>
      </c>
      <c r="J590">
        <v>182451</v>
      </c>
      <c r="K590">
        <v>1204</v>
      </c>
      <c r="L590" t="s">
        <v>23</v>
      </c>
      <c r="N590" t="s">
        <v>20</v>
      </c>
      <c r="O590" t="s">
        <v>6</v>
      </c>
      <c r="AU590">
        <f t="shared" si="18"/>
        <v>0</v>
      </c>
      <c r="AV590">
        <f t="shared" si="19"/>
        <v>-270</v>
      </c>
    </row>
    <row r="591" spans="1:48" hidden="1" x14ac:dyDescent="0.25">
      <c r="A591">
        <v>589</v>
      </c>
      <c r="B591" t="s">
        <v>15</v>
      </c>
      <c r="C591" t="s">
        <v>167</v>
      </c>
      <c r="D591" t="s">
        <v>349</v>
      </c>
      <c r="E591" s="1">
        <v>45443</v>
      </c>
      <c r="F591">
        <v>270</v>
      </c>
      <c r="G591" t="s">
        <v>346</v>
      </c>
      <c r="H591">
        <v>657</v>
      </c>
      <c r="I591">
        <v>24001221</v>
      </c>
      <c r="J591">
        <v>182451</v>
      </c>
      <c r="K591">
        <v>1204</v>
      </c>
      <c r="L591" t="s">
        <v>23</v>
      </c>
      <c r="N591" t="s">
        <v>20</v>
      </c>
      <c r="O591" t="s">
        <v>6</v>
      </c>
      <c r="AU591">
        <f t="shared" si="18"/>
        <v>0</v>
      </c>
      <c r="AV591">
        <f t="shared" si="19"/>
        <v>-270</v>
      </c>
    </row>
    <row r="592" spans="1:48" hidden="1" x14ac:dyDescent="0.25">
      <c r="A592">
        <v>590</v>
      </c>
      <c r="B592" t="s">
        <v>15</v>
      </c>
      <c r="C592" t="s">
        <v>167</v>
      </c>
      <c r="D592" t="s">
        <v>349</v>
      </c>
      <c r="E592" s="1">
        <v>45443</v>
      </c>
      <c r="F592">
        <v>270</v>
      </c>
      <c r="G592" t="s">
        <v>346</v>
      </c>
      <c r="H592">
        <v>657</v>
      </c>
      <c r="I592">
        <v>24001221</v>
      </c>
      <c r="J592">
        <v>182451</v>
      </c>
      <c r="K592">
        <v>1204</v>
      </c>
      <c r="L592" t="s">
        <v>23</v>
      </c>
      <c r="N592" t="s">
        <v>20</v>
      </c>
      <c r="O592" t="s">
        <v>6</v>
      </c>
      <c r="AU592">
        <f t="shared" si="18"/>
        <v>0</v>
      </c>
      <c r="AV592">
        <f t="shared" si="19"/>
        <v>-270</v>
      </c>
    </row>
    <row r="593" spans="1:48" hidden="1" x14ac:dyDescent="0.25">
      <c r="A593">
        <v>591</v>
      </c>
      <c r="B593" t="s">
        <v>15</v>
      </c>
      <c r="C593" t="s">
        <v>167</v>
      </c>
      <c r="D593" t="s">
        <v>349</v>
      </c>
      <c r="E593" s="1">
        <v>45443</v>
      </c>
      <c r="F593">
        <v>270</v>
      </c>
      <c r="G593" t="s">
        <v>346</v>
      </c>
      <c r="H593">
        <v>657</v>
      </c>
      <c r="I593">
        <v>24001221</v>
      </c>
      <c r="J593">
        <v>182451</v>
      </c>
      <c r="K593">
        <v>1204</v>
      </c>
      <c r="L593" t="s">
        <v>23</v>
      </c>
      <c r="N593" t="s">
        <v>20</v>
      </c>
      <c r="O593" t="s">
        <v>6</v>
      </c>
      <c r="AU593">
        <f t="shared" si="18"/>
        <v>0</v>
      </c>
      <c r="AV593">
        <f t="shared" si="19"/>
        <v>-270</v>
      </c>
    </row>
    <row r="594" spans="1:48" hidden="1" x14ac:dyDescent="0.25">
      <c r="A594">
        <v>592</v>
      </c>
      <c r="B594" t="s">
        <v>15</v>
      </c>
      <c r="C594" t="s">
        <v>165</v>
      </c>
      <c r="D594" t="s">
        <v>30</v>
      </c>
      <c r="E594" s="1">
        <v>45443</v>
      </c>
      <c r="F594">
        <v>2448</v>
      </c>
      <c r="G594" t="s">
        <v>31</v>
      </c>
      <c r="H594">
        <v>3378.24</v>
      </c>
      <c r="I594">
        <v>24001188</v>
      </c>
      <c r="J594">
        <v>182440</v>
      </c>
      <c r="K594">
        <v>1204</v>
      </c>
      <c r="L594" t="s">
        <v>23</v>
      </c>
      <c r="N594" t="s">
        <v>20</v>
      </c>
      <c r="O594" t="s">
        <v>6</v>
      </c>
      <c r="AU594">
        <f t="shared" si="18"/>
        <v>0</v>
      </c>
      <c r="AV594">
        <f t="shared" si="19"/>
        <v>-2448</v>
      </c>
    </row>
    <row r="595" spans="1:48" hidden="1" x14ac:dyDescent="0.25">
      <c r="A595">
        <v>593</v>
      </c>
      <c r="B595" t="s">
        <v>15</v>
      </c>
      <c r="C595" t="s">
        <v>165</v>
      </c>
      <c r="D595" t="s">
        <v>30</v>
      </c>
      <c r="E595" s="1">
        <v>45443</v>
      </c>
      <c r="F595">
        <v>2448</v>
      </c>
      <c r="G595" t="s">
        <v>31</v>
      </c>
      <c r="H595">
        <v>3378.24</v>
      </c>
      <c r="I595">
        <v>24001188</v>
      </c>
      <c r="J595">
        <v>182440</v>
      </c>
      <c r="K595">
        <v>1204</v>
      </c>
      <c r="L595" t="s">
        <v>23</v>
      </c>
      <c r="N595" t="s">
        <v>20</v>
      </c>
      <c r="O595" t="s">
        <v>6</v>
      </c>
      <c r="AU595">
        <f t="shared" si="18"/>
        <v>0</v>
      </c>
      <c r="AV595">
        <f t="shared" si="19"/>
        <v>-2448</v>
      </c>
    </row>
    <row r="596" spans="1:48" hidden="1" x14ac:dyDescent="0.25">
      <c r="A596">
        <v>594</v>
      </c>
      <c r="B596" t="s">
        <v>15</v>
      </c>
      <c r="C596" t="s">
        <v>165</v>
      </c>
      <c r="D596" t="s">
        <v>30</v>
      </c>
      <c r="E596" s="1">
        <v>45443</v>
      </c>
      <c r="F596">
        <v>2448</v>
      </c>
      <c r="G596" t="s">
        <v>31</v>
      </c>
      <c r="H596">
        <v>3378.24</v>
      </c>
      <c r="I596">
        <v>24001188</v>
      </c>
      <c r="J596">
        <v>182440</v>
      </c>
      <c r="K596">
        <v>1204</v>
      </c>
      <c r="L596" t="s">
        <v>23</v>
      </c>
      <c r="N596" t="s">
        <v>20</v>
      </c>
      <c r="O596" t="s">
        <v>6</v>
      </c>
      <c r="AU596">
        <f t="shared" si="18"/>
        <v>0</v>
      </c>
      <c r="AV596">
        <f t="shared" si="19"/>
        <v>-2448</v>
      </c>
    </row>
    <row r="597" spans="1:48" hidden="1" x14ac:dyDescent="0.25">
      <c r="A597">
        <v>595</v>
      </c>
      <c r="B597" t="s">
        <v>15</v>
      </c>
      <c r="C597" t="s">
        <v>165</v>
      </c>
      <c r="D597" t="s">
        <v>30</v>
      </c>
      <c r="E597" s="1">
        <v>45443</v>
      </c>
      <c r="F597">
        <v>2448</v>
      </c>
      <c r="G597" t="s">
        <v>31</v>
      </c>
      <c r="H597">
        <v>3378.24</v>
      </c>
      <c r="I597">
        <v>24001188</v>
      </c>
      <c r="J597">
        <v>182440</v>
      </c>
      <c r="K597">
        <v>1204</v>
      </c>
      <c r="L597" t="s">
        <v>23</v>
      </c>
      <c r="N597" t="s">
        <v>20</v>
      </c>
      <c r="O597" t="s">
        <v>6</v>
      </c>
      <c r="AU597">
        <f t="shared" si="18"/>
        <v>0</v>
      </c>
      <c r="AV597">
        <f t="shared" si="19"/>
        <v>-2448</v>
      </c>
    </row>
    <row r="598" spans="1:48" hidden="1" x14ac:dyDescent="0.25">
      <c r="A598">
        <v>596</v>
      </c>
      <c r="B598" t="s">
        <v>15</v>
      </c>
      <c r="C598" t="s">
        <v>165</v>
      </c>
      <c r="D598" t="s">
        <v>350</v>
      </c>
      <c r="E598" s="1">
        <v>45443</v>
      </c>
      <c r="F598">
        <v>5436</v>
      </c>
      <c r="G598" t="s">
        <v>31</v>
      </c>
      <c r="H598">
        <v>7501.68</v>
      </c>
      <c r="I598">
        <v>24001189</v>
      </c>
      <c r="J598">
        <v>182441</v>
      </c>
      <c r="K598">
        <v>1204</v>
      </c>
      <c r="L598" t="s">
        <v>23</v>
      </c>
      <c r="N598" t="s">
        <v>20</v>
      </c>
      <c r="O598" t="s">
        <v>6</v>
      </c>
      <c r="AU598">
        <f t="shared" si="18"/>
        <v>0</v>
      </c>
      <c r="AV598">
        <f t="shared" si="19"/>
        <v>-5436</v>
      </c>
    </row>
    <row r="599" spans="1:48" hidden="1" x14ac:dyDescent="0.25">
      <c r="A599">
        <v>597</v>
      </c>
      <c r="B599" t="s">
        <v>15</v>
      </c>
      <c r="C599" t="s">
        <v>165</v>
      </c>
      <c r="D599" t="s">
        <v>350</v>
      </c>
      <c r="E599" s="1">
        <v>45443</v>
      </c>
      <c r="F599">
        <v>5436</v>
      </c>
      <c r="G599" t="s">
        <v>31</v>
      </c>
      <c r="H599">
        <v>7501.68</v>
      </c>
      <c r="I599">
        <v>24001189</v>
      </c>
      <c r="J599">
        <v>182441</v>
      </c>
      <c r="K599">
        <v>1204</v>
      </c>
      <c r="L599" t="s">
        <v>23</v>
      </c>
      <c r="N599" t="s">
        <v>20</v>
      </c>
      <c r="O599" t="s">
        <v>6</v>
      </c>
      <c r="AU599">
        <f t="shared" si="18"/>
        <v>0</v>
      </c>
      <c r="AV599">
        <f t="shared" si="19"/>
        <v>-5436</v>
      </c>
    </row>
    <row r="600" spans="1:48" hidden="1" x14ac:dyDescent="0.25">
      <c r="A600">
        <v>598</v>
      </c>
      <c r="B600" t="s">
        <v>15</v>
      </c>
      <c r="C600" t="s">
        <v>165</v>
      </c>
      <c r="D600" t="s">
        <v>350</v>
      </c>
      <c r="E600" s="1">
        <v>45443</v>
      </c>
      <c r="F600">
        <v>5436</v>
      </c>
      <c r="G600" t="s">
        <v>31</v>
      </c>
      <c r="H600">
        <v>7501.68</v>
      </c>
      <c r="I600">
        <v>24001189</v>
      </c>
      <c r="J600">
        <v>182441</v>
      </c>
      <c r="K600">
        <v>1204</v>
      </c>
      <c r="L600" t="s">
        <v>23</v>
      </c>
      <c r="N600" t="s">
        <v>20</v>
      </c>
      <c r="O600" t="s">
        <v>6</v>
      </c>
      <c r="AU600">
        <f t="shared" si="18"/>
        <v>0</v>
      </c>
      <c r="AV600">
        <f t="shared" si="19"/>
        <v>-5436</v>
      </c>
    </row>
    <row r="601" spans="1:48" hidden="1" x14ac:dyDescent="0.25">
      <c r="A601">
        <v>599</v>
      </c>
      <c r="B601" t="s">
        <v>15</v>
      </c>
      <c r="C601" t="s">
        <v>165</v>
      </c>
      <c r="D601" t="s">
        <v>350</v>
      </c>
      <c r="E601" s="1">
        <v>45443</v>
      </c>
      <c r="F601">
        <v>5436</v>
      </c>
      <c r="G601" t="s">
        <v>31</v>
      </c>
      <c r="H601">
        <v>7501.68</v>
      </c>
      <c r="I601">
        <v>24001189</v>
      </c>
      <c r="J601">
        <v>182441</v>
      </c>
      <c r="K601">
        <v>1204</v>
      </c>
      <c r="L601" t="s">
        <v>23</v>
      </c>
      <c r="N601" t="s">
        <v>20</v>
      </c>
      <c r="O601" t="s">
        <v>6</v>
      </c>
      <c r="AU601">
        <f t="shared" si="18"/>
        <v>0</v>
      </c>
      <c r="AV601">
        <f t="shared" si="19"/>
        <v>-5436</v>
      </c>
    </row>
    <row r="602" spans="1:48" hidden="1" x14ac:dyDescent="0.25">
      <c r="A602">
        <v>600</v>
      </c>
      <c r="B602" t="s">
        <v>15</v>
      </c>
      <c r="C602" t="s">
        <v>165</v>
      </c>
      <c r="D602" t="s">
        <v>351</v>
      </c>
      <c r="E602" s="1">
        <v>45443</v>
      </c>
      <c r="F602">
        <v>2232</v>
      </c>
      <c r="G602" t="s">
        <v>57</v>
      </c>
      <c r="H602">
        <v>3186.18</v>
      </c>
      <c r="I602">
        <v>24001192</v>
      </c>
      <c r="J602">
        <v>182443</v>
      </c>
      <c r="K602">
        <v>1204</v>
      </c>
      <c r="L602" t="s">
        <v>23</v>
      </c>
      <c r="N602" t="s">
        <v>20</v>
      </c>
      <c r="O602" t="s">
        <v>6</v>
      </c>
      <c r="AU602">
        <f t="shared" si="18"/>
        <v>0</v>
      </c>
      <c r="AV602">
        <f t="shared" si="19"/>
        <v>-2232</v>
      </c>
    </row>
    <row r="603" spans="1:48" hidden="1" x14ac:dyDescent="0.25">
      <c r="A603">
        <v>601</v>
      </c>
      <c r="B603" t="s">
        <v>15</v>
      </c>
      <c r="C603" t="s">
        <v>165</v>
      </c>
      <c r="D603" t="s">
        <v>351</v>
      </c>
      <c r="E603" s="1">
        <v>45443</v>
      </c>
      <c r="F603">
        <v>2232</v>
      </c>
      <c r="G603" t="s">
        <v>57</v>
      </c>
      <c r="H603">
        <v>3186.18</v>
      </c>
      <c r="I603">
        <v>24001192</v>
      </c>
      <c r="J603">
        <v>182443</v>
      </c>
      <c r="K603">
        <v>1204</v>
      </c>
      <c r="L603" t="s">
        <v>23</v>
      </c>
      <c r="N603" t="s">
        <v>20</v>
      </c>
      <c r="O603" t="s">
        <v>6</v>
      </c>
      <c r="AU603">
        <f t="shared" si="18"/>
        <v>0</v>
      </c>
      <c r="AV603">
        <f t="shared" si="19"/>
        <v>-2232</v>
      </c>
    </row>
    <row r="604" spans="1:48" hidden="1" x14ac:dyDescent="0.25">
      <c r="A604">
        <v>602</v>
      </c>
      <c r="B604" t="s">
        <v>15</v>
      </c>
      <c r="C604" t="s">
        <v>165</v>
      </c>
      <c r="D604" t="s">
        <v>351</v>
      </c>
      <c r="E604" s="1">
        <v>45443</v>
      </c>
      <c r="F604">
        <v>2232</v>
      </c>
      <c r="G604" t="s">
        <v>57</v>
      </c>
      <c r="H604">
        <v>3186.18</v>
      </c>
      <c r="I604">
        <v>24001192</v>
      </c>
      <c r="J604">
        <v>182443</v>
      </c>
      <c r="K604">
        <v>1204</v>
      </c>
      <c r="L604" t="s">
        <v>23</v>
      </c>
      <c r="N604" t="s">
        <v>20</v>
      </c>
      <c r="O604" t="s">
        <v>6</v>
      </c>
      <c r="AU604">
        <f t="shared" si="18"/>
        <v>0</v>
      </c>
      <c r="AV604">
        <f t="shared" si="19"/>
        <v>-2232</v>
      </c>
    </row>
    <row r="605" spans="1:48" hidden="1" x14ac:dyDescent="0.25">
      <c r="A605">
        <v>603</v>
      </c>
      <c r="B605" t="s">
        <v>15</v>
      </c>
      <c r="C605" t="s">
        <v>165</v>
      </c>
      <c r="D605" t="s">
        <v>351</v>
      </c>
      <c r="E605" s="1">
        <v>45443</v>
      </c>
      <c r="F605">
        <v>2232</v>
      </c>
      <c r="G605" t="s">
        <v>57</v>
      </c>
      <c r="H605">
        <v>3186.18</v>
      </c>
      <c r="I605">
        <v>24001192</v>
      </c>
      <c r="J605">
        <v>182443</v>
      </c>
      <c r="K605">
        <v>1204</v>
      </c>
      <c r="L605" t="s">
        <v>23</v>
      </c>
      <c r="N605" t="s">
        <v>20</v>
      </c>
      <c r="O605" t="s">
        <v>6</v>
      </c>
      <c r="AU605">
        <f t="shared" si="18"/>
        <v>0</v>
      </c>
      <c r="AV605">
        <f t="shared" si="19"/>
        <v>-2232</v>
      </c>
    </row>
    <row r="606" spans="1:48" hidden="1" x14ac:dyDescent="0.25">
      <c r="A606">
        <v>604</v>
      </c>
      <c r="B606" t="s">
        <v>15</v>
      </c>
      <c r="C606" t="s">
        <v>165</v>
      </c>
      <c r="D606" t="s">
        <v>352</v>
      </c>
      <c r="E606" s="1">
        <v>45443</v>
      </c>
      <c r="F606">
        <v>3600</v>
      </c>
      <c r="G606" t="s">
        <v>57</v>
      </c>
      <c r="H606">
        <v>5139</v>
      </c>
      <c r="I606">
        <v>24001193</v>
      </c>
      <c r="J606">
        <v>182444</v>
      </c>
      <c r="K606">
        <v>1204</v>
      </c>
      <c r="L606" t="s">
        <v>23</v>
      </c>
      <c r="N606" t="s">
        <v>20</v>
      </c>
      <c r="O606" t="s">
        <v>6</v>
      </c>
      <c r="AU606">
        <f t="shared" si="18"/>
        <v>0</v>
      </c>
      <c r="AV606">
        <f t="shared" si="19"/>
        <v>-3600</v>
      </c>
    </row>
    <row r="607" spans="1:48" hidden="1" x14ac:dyDescent="0.25">
      <c r="A607">
        <v>605</v>
      </c>
      <c r="B607" t="s">
        <v>15</v>
      </c>
      <c r="C607" t="s">
        <v>165</v>
      </c>
      <c r="D607" t="s">
        <v>352</v>
      </c>
      <c r="E607" s="1">
        <v>45443</v>
      </c>
      <c r="F607">
        <v>3600</v>
      </c>
      <c r="G607" t="s">
        <v>57</v>
      </c>
      <c r="H607">
        <v>5139</v>
      </c>
      <c r="I607">
        <v>24001193</v>
      </c>
      <c r="J607">
        <v>182444</v>
      </c>
      <c r="K607">
        <v>1204</v>
      </c>
      <c r="L607" t="s">
        <v>23</v>
      </c>
      <c r="N607" t="s">
        <v>20</v>
      </c>
      <c r="O607" t="s">
        <v>6</v>
      </c>
      <c r="AU607">
        <f t="shared" si="18"/>
        <v>0</v>
      </c>
      <c r="AV607">
        <f t="shared" si="19"/>
        <v>-3600</v>
      </c>
    </row>
    <row r="608" spans="1:48" hidden="1" x14ac:dyDescent="0.25">
      <c r="A608">
        <v>606</v>
      </c>
      <c r="B608" t="s">
        <v>15</v>
      </c>
      <c r="C608" t="s">
        <v>165</v>
      </c>
      <c r="D608" t="s">
        <v>352</v>
      </c>
      <c r="E608" s="1">
        <v>45443</v>
      </c>
      <c r="F608">
        <v>3600</v>
      </c>
      <c r="G608" t="s">
        <v>57</v>
      </c>
      <c r="H608">
        <v>5139</v>
      </c>
      <c r="I608">
        <v>24001193</v>
      </c>
      <c r="J608">
        <v>182444</v>
      </c>
      <c r="K608">
        <v>1204</v>
      </c>
      <c r="L608" t="s">
        <v>23</v>
      </c>
      <c r="N608" t="s">
        <v>20</v>
      </c>
      <c r="O608" t="s">
        <v>6</v>
      </c>
      <c r="AU608">
        <f t="shared" si="18"/>
        <v>0</v>
      </c>
      <c r="AV608">
        <f t="shared" si="19"/>
        <v>-3600</v>
      </c>
    </row>
    <row r="609" spans="1:48" hidden="1" x14ac:dyDescent="0.25">
      <c r="A609">
        <v>607</v>
      </c>
      <c r="B609" t="s">
        <v>15</v>
      </c>
      <c r="C609" t="s">
        <v>165</v>
      </c>
      <c r="D609" t="s">
        <v>352</v>
      </c>
      <c r="E609" s="1">
        <v>45443</v>
      </c>
      <c r="F609">
        <v>3600</v>
      </c>
      <c r="G609" t="s">
        <v>57</v>
      </c>
      <c r="H609">
        <v>5139</v>
      </c>
      <c r="I609">
        <v>24001193</v>
      </c>
      <c r="J609">
        <v>182444</v>
      </c>
      <c r="K609">
        <v>1204</v>
      </c>
      <c r="L609" t="s">
        <v>23</v>
      </c>
      <c r="N609" t="s">
        <v>20</v>
      </c>
      <c r="O609" t="s">
        <v>6</v>
      </c>
      <c r="AU609">
        <f t="shared" si="18"/>
        <v>0</v>
      </c>
      <c r="AV609">
        <f t="shared" si="19"/>
        <v>-3600</v>
      </c>
    </row>
    <row r="610" spans="1:48" hidden="1" x14ac:dyDescent="0.25">
      <c r="A610">
        <v>608</v>
      </c>
      <c r="B610" t="s">
        <v>15</v>
      </c>
      <c r="C610" t="s">
        <v>165</v>
      </c>
      <c r="D610" t="s">
        <v>134</v>
      </c>
      <c r="E610" s="1">
        <v>45443</v>
      </c>
      <c r="F610">
        <v>2340</v>
      </c>
      <c r="G610" t="s">
        <v>57</v>
      </c>
      <c r="H610">
        <v>3340.35</v>
      </c>
      <c r="I610">
        <v>24001194</v>
      </c>
      <c r="J610">
        <v>182445</v>
      </c>
      <c r="K610">
        <v>1204</v>
      </c>
      <c r="L610" t="s">
        <v>23</v>
      </c>
      <c r="N610" t="s">
        <v>20</v>
      </c>
      <c r="O610" t="s">
        <v>6</v>
      </c>
      <c r="AU610">
        <f t="shared" si="18"/>
        <v>0</v>
      </c>
      <c r="AV610">
        <f t="shared" si="19"/>
        <v>-2340</v>
      </c>
    </row>
    <row r="611" spans="1:48" hidden="1" x14ac:dyDescent="0.25">
      <c r="A611">
        <v>609</v>
      </c>
      <c r="B611" t="s">
        <v>15</v>
      </c>
      <c r="C611" t="s">
        <v>165</v>
      </c>
      <c r="D611" t="s">
        <v>134</v>
      </c>
      <c r="E611" s="1">
        <v>45443</v>
      </c>
      <c r="F611">
        <v>2340</v>
      </c>
      <c r="G611" t="s">
        <v>57</v>
      </c>
      <c r="H611">
        <v>3340.35</v>
      </c>
      <c r="I611">
        <v>24001194</v>
      </c>
      <c r="J611">
        <v>182445</v>
      </c>
      <c r="K611">
        <v>1204</v>
      </c>
      <c r="L611" t="s">
        <v>23</v>
      </c>
      <c r="N611" t="s">
        <v>20</v>
      </c>
      <c r="O611" t="s">
        <v>6</v>
      </c>
      <c r="AU611">
        <f t="shared" si="18"/>
        <v>0</v>
      </c>
      <c r="AV611">
        <f t="shared" si="19"/>
        <v>-2340</v>
      </c>
    </row>
    <row r="612" spans="1:48" hidden="1" x14ac:dyDescent="0.25">
      <c r="A612">
        <v>610</v>
      </c>
      <c r="B612" t="s">
        <v>15</v>
      </c>
      <c r="C612" t="s">
        <v>165</v>
      </c>
      <c r="D612" t="s">
        <v>134</v>
      </c>
      <c r="E612" s="1">
        <v>45443</v>
      </c>
      <c r="F612">
        <v>2340</v>
      </c>
      <c r="G612" t="s">
        <v>57</v>
      </c>
      <c r="H612">
        <v>3340.35</v>
      </c>
      <c r="I612">
        <v>24001194</v>
      </c>
      <c r="J612">
        <v>182445</v>
      </c>
      <c r="K612">
        <v>1204</v>
      </c>
      <c r="L612" t="s">
        <v>23</v>
      </c>
      <c r="N612" t="s">
        <v>20</v>
      </c>
      <c r="O612" t="s">
        <v>6</v>
      </c>
      <c r="AU612">
        <f t="shared" si="18"/>
        <v>0</v>
      </c>
      <c r="AV612">
        <f t="shared" si="19"/>
        <v>-2340</v>
      </c>
    </row>
    <row r="613" spans="1:48" hidden="1" x14ac:dyDescent="0.25">
      <c r="A613">
        <v>611</v>
      </c>
      <c r="B613" t="s">
        <v>15</v>
      </c>
      <c r="C613" t="s">
        <v>165</v>
      </c>
      <c r="D613" t="s">
        <v>134</v>
      </c>
      <c r="E613" s="1">
        <v>45443</v>
      </c>
      <c r="F613">
        <v>2340</v>
      </c>
      <c r="G613" t="s">
        <v>57</v>
      </c>
      <c r="H613">
        <v>3340.35</v>
      </c>
      <c r="I613">
        <v>24001194</v>
      </c>
      <c r="J613">
        <v>182445</v>
      </c>
      <c r="K613">
        <v>1204</v>
      </c>
      <c r="L613" t="s">
        <v>23</v>
      </c>
      <c r="N613" t="s">
        <v>20</v>
      </c>
      <c r="O613" t="s">
        <v>6</v>
      </c>
      <c r="AU613">
        <f t="shared" si="18"/>
        <v>0</v>
      </c>
      <c r="AV613">
        <f t="shared" si="19"/>
        <v>-2340</v>
      </c>
    </row>
    <row r="614" spans="1:48" hidden="1" x14ac:dyDescent="0.25">
      <c r="A614">
        <v>612</v>
      </c>
      <c r="B614" t="s">
        <v>15</v>
      </c>
      <c r="C614" t="s">
        <v>162</v>
      </c>
      <c r="D614" t="s">
        <v>52</v>
      </c>
      <c r="E614" s="1">
        <v>45443</v>
      </c>
      <c r="F614">
        <v>693</v>
      </c>
      <c r="G614" t="s">
        <v>48</v>
      </c>
      <c r="H614">
        <v>1573.11</v>
      </c>
      <c r="I614">
        <v>24001183</v>
      </c>
      <c r="J614">
        <v>182435</v>
      </c>
      <c r="K614">
        <v>1204</v>
      </c>
      <c r="L614" t="s">
        <v>23</v>
      </c>
      <c r="N614" t="s">
        <v>20</v>
      </c>
      <c r="O614" t="s">
        <v>6</v>
      </c>
      <c r="AU614">
        <f t="shared" si="18"/>
        <v>0</v>
      </c>
      <c r="AV614">
        <f t="shared" si="19"/>
        <v>-693</v>
      </c>
    </row>
    <row r="615" spans="1:48" hidden="1" x14ac:dyDescent="0.25">
      <c r="A615">
        <v>613</v>
      </c>
      <c r="B615" t="s">
        <v>15</v>
      </c>
      <c r="C615" t="s">
        <v>162</v>
      </c>
      <c r="D615" t="s">
        <v>52</v>
      </c>
      <c r="E615" s="1">
        <v>45443</v>
      </c>
      <c r="F615">
        <v>693</v>
      </c>
      <c r="G615" t="s">
        <v>48</v>
      </c>
      <c r="H615">
        <v>1573.11</v>
      </c>
      <c r="I615">
        <v>24001183</v>
      </c>
      <c r="J615">
        <v>182435</v>
      </c>
      <c r="K615">
        <v>1204</v>
      </c>
      <c r="L615" t="s">
        <v>23</v>
      </c>
      <c r="N615" t="s">
        <v>20</v>
      </c>
      <c r="O615" t="s">
        <v>6</v>
      </c>
      <c r="AU615">
        <f t="shared" si="18"/>
        <v>0</v>
      </c>
      <c r="AV615">
        <f t="shared" si="19"/>
        <v>-693</v>
      </c>
    </row>
    <row r="616" spans="1:48" hidden="1" x14ac:dyDescent="0.25">
      <c r="A616">
        <v>614</v>
      </c>
      <c r="B616" t="s">
        <v>15</v>
      </c>
      <c r="C616" t="s">
        <v>162</v>
      </c>
      <c r="D616" t="s">
        <v>52</v>
      </c>
      <c r="E616" s="1">
        <v>45443</v>
      </c>
      <c r="F616">
        <v>693</v>
      </c>
      <c r="G616" t="s">
        <v>48</v>
      </c>
      <c r="H616">
        <v>1573.11</v>
      </c>
      <c r="I616">
        <v>24001183</v>
      </c>
      <c r="J616">
        <v>182435</v>
      </c>
      <c r="K616">
        <v>1204</v>
      </c>
      <c r="L616" t="s">
        <v>23</v>
      </c>
      <c r="N616" t="s">
        <v>20</v>
      </c>
      <c r="O616" t="s">
        <v>6</v>
      </c>
      <c r="AU616">
        <f t="shared" si="18"/>
        <v>0</v>
      </c>
      <c r="AV616">
        <f t="shared" si="19"/>
        <v>-693</v>
      </c>
    </row>
    <row r="617" spans="1:48" hidden="1" x14ac:dyDescent="0.25">
      <c r="A617">
        <v>615</v>
      </c>
      <c r="B617" t="s">
        <v>15</v>
      </c>
      <c r="C617" t="s">
        <v>162</v>
      </c>
      <c r="D617" t="s">
        <v>52</v>
      </c>
      <c r="E617" s="1">
        <v>45443</v>
      </c>
      <c r="F617">
        <v>693</v>
      </c>
      <c r="G617" t="s">
        <v>48</v>
      </c>
      <c r="H617">
        <v>1573.11</v>
      </c>
      <c r="I617">
        <v>24001183</v>
      </c>
      <c r="J617">
        <v>182435</v>
      </c>
      <c r="K617">
        <v>1204</v>
      </c>
      <c r="L617" t="s">
        <v>23</v>
      </c>
      <c r="N617" t="s">
        <v>20</v>
      </c>
      <c r="O617" t="s">
        <v>6</v>
      </c>
      <c r="AU617">
        <f t="shared" si="18"/>
        <v>0</v>
      </c>
      <c r="AV617">
        <f t="shared" si="19"/>
        <v>-693</v>
      </c>
    </row>
    <row r="618" spans="1:48" hidden="1" x14ac:dyDescent="0.25">
      <c r="A618">
        <v>616</v>
      </c>
      <c r="B618" t="s">
        <v>15</v>
      </c>
      <c r="C618" t="s">
        <v>162</v>
      </c>
      <c r="D618" t="s">
        <v>47</v>
      </c>
      <c r="E618" s="1">
        <v>45443</v>
      </c>
      <c r="F618">
        <v>522</v>
      </c>
      <c r="G618" t="s">
        <v>48</v>
      </c>
      <c r="H618">
        <v>1184.94</v>
      </c>
      <c r="I618">
        <v>24001184</v>
      </c>
      <c r="J618">
        <v>182436</v>
      </c>
      <c r="K618">
        <v>1204</v>
      </c>
      <c r="L618" t="s">
        <v>23</v>
      </c>
      <c r="N618" t="s">
        <v>20</v>
      </c>
      <c r="O618" t="s">
        <v>6</v>
      </c>
      <c r="AU618">
        <f t="shared" si="18"/>
        <v>0</v>
      </c>
      <c r="AV618">
        <f t="shared" si="19"/>
        <v>-522</v>
      </c>
    </row>
    <row r="619" spans="1:48" hidden="1" x14ac:dyDescent="0.25">
      <c r="A619">
        <v>617</v>
      </c>
      <c r="B619" t="s">
        <v>15</v>
      </c>
      <c r="C619" t="s">
        <v>162</v>
      </c>
      <c r="D619" t="s">
        <v>47</v>
      </c>
      <c r="E619" s="1">
        <v>45443</v>
      </c>
      <c r="F619">
        <v>522</v>
      </c>
      <c r="G619" t="s">
        <v>48</v>
      </c>
      <c r="H619">
        <v>1184.94</v>
      </c>
      <c r="I619">
        <v>24001184</v>
      </c>
      <c r="J619">
        <v>182436</v>
      </c>
      <c r="K619">
        <v>1204</v>
      </c>
      <c r="L619" t="s">
        <v>23</v>
      </c>
      <c r="N619" t="s">
        <v>20</v>
      </c>
      <c r="O619" t="s">
        <v>6</v>
      </c>
      <c r="AU619">
        <f t="shared" si="18"/>
        <v>0</v>
      </c>
      <c r="AV619">
        <f t="shared" si="19"/>
        <v>-522</v>
      </c>
    </row>
    <row r="620" spans="1:48" hidden="1" x14ac:dyDescent="0.25">
      <c r="A620">
        <v>618</v>
      </c>
      <c r="B620" t="s">
        <v>15</v>
      </c>
      <c r="C620" t="s">
        <v>162</v>
      </c>
      <c r="D620" t="s">
        <v>47</v>
      </c>
      <c r="E620" s="1">
        <v>45443</v>
      </c>
      <c r="F620">
        <v>522</v>
      </c>
      <c r="G620" t="s">
        <v>48</v>
      </c>
      <c r="H620">
        <v>1184.94</v>
      </c>
      <c r="I620">
        <v>24001184</v>
      </c>
      <c r="J620">
        <v>182436</v>
      </c>
      <c r="K620">
        <v>1204</v>
      </c>
      <c r="L620" t="s">
        <v>23</v>
      </c>
      <c r="N620" t="s">
        <v>20</v>
      </c>
      <c r="O620" t="s">
        <v>6</v>
      </c>
      <c r="AU620">
        <f t="shared" si="18"/>
        <v>0</v>
      </c>
      <c r="AV620">
        <f t="shared" si="19"/>
        <v>-522</v>
      </c>
    </row>
    <row r="621" spans="1:48" hidden="1" x14ac:dyDescent="0.25">
      <c r="A621">
        <v>619</v>
      </c>
      <c r="B621" t="s">
        <v>15</v>
      </c>
      <c r="C621" t="s">
        <v>162</v>
      </c>
      <c r="D621" t="s">
        <v>47</v>
      </c>
      <c r="E621" s="1">
        <v>45443</v>
      </c>
      <c r="F621">
        <v>522</v>
      </c>
      <c r="G621" t="s">
        <v>48</v>
      </c>
      <c r="H621">
        <v>1184.94</v>
      </c>
      <c r="I621">
        <v>24001184</v>
      </c>
      <c r="J621">
        <v>182436</v>
      </c>
      <c r="K621">
        <v>1204</v>
      </c>
      <c r="L621" t="s">
        <v>23</v>
      </c>
      <c r="N621" t="s">
        <v>20</v>
      </c>
      <c r="O621" t="s">
        <v>6</v>
      </c>
      <c r="AU621">
        <f t="shared" si="18"/>
        <v>0</v>
      </c>
      <c r="AV621">
        <f t="shared" si="19"/>
        <v>-522</v>
      </c>
    </row>
    <row r="622" spans="1:48" hidden="1" x14ac:dyDescent="0.25">
      <c r="A622">
        <v>620</v>
      </c>
      <c r="B622" t="s">
        <v>15</v>
      </c>
      <c r="C622" t="s">
        <v>162</v>
      </c>
      <c r="D622" t="s">
        <v>51</v>
      </c>
      <c r="E622" s="1">
        <v>45443</v>
      </c>
      <c r="F622">
        <v>351</v>
      </c>
      <c r="G622" t="s">
        <v>48</v>
      </c>
      <c r="H622">
        <v>796.77</v>
      </c>
      <c r="I622">
        <v>24001185</v>
      </c>
      <c r="J622">
        <v>182437</v>
      </c>
      <c r="K622">
        <v>1204</v>
      </c>
      <c r="L622" t="s">
        <v>23</v>
      </c>
      <c r="N622" t="s">
        <v>20</v>
      </c>
      <c r="O622" t="s">
        <v>6</v>
      </c>
      <c r="AU622">
        <f t="shared" si="18"/>
        <v>0</v>
      </c>
      <c r="AV622">
        <f t="shared" si="19"/>
        <v>-351</v>
      </c>
    </row>
    <row r="623" spans="1:48" hidden="1" x14ac:dyDescent="0.25">
      <c r="A623">
        <v>621</v>
      </c>
      <c r="B623" t="s">
        <v>15</v>
      </c>
      <c r="C623" t="s">
        <v>162</v>
      </c>
      <c r="D623" t="s">
        <v>51</v>
      </c>
      <c r="E623" s="1">
        <v>45443</v>
      </c>
      <c r="F623">
        <v>351</v>
      </c>
      <c r="G623" t="s">
        <v>48</v>
      </c>
      <c r="H623">
        <v>796.77</v>
      </c>
      <c r="I623">
        <v>24001185</v>
      </c>
      <c r="J623">
        <v>182437</v>
      </c>
      <c r="K623">
        <v>1204</v>
      </c>
      <c r="L623" t="s">
        <v>23</v>
      </c>
      <c r="N623" t="s">
        <v>20</v>
      </c>
      <c r="O623" t="s">
        <v>6</v>
      </c>
      <c r="AU623">
        <f t="shared" si="18"/>
        <v>0</v>
      </c>
      <c r="AV623">
        <f t="shared" si="19"/>
        <v>-351</v>
      </c>
    </row>
    <row r="624" spans="1:48" hidden="1" x14ac:dyDescent="0.25">
      <c r="A624">
        <v>622</v>
      </c>
      <c r="B624" t="s">
        <v>15</v>
      </c>
      <c r="C624" t="s">
        <v>162</v>
      </c>
      <c r="D624" t="s">
        <v>51</v>
      </c>
      <c r="E624" s="1">
        <v>45443</v>
      </c>
      <c r="F624">
        <v>351</v>
      </c>
      <c r="G624" t="s">
        <v>48</v>
      </c>
      <c r="H624">
        <v>796.77</v>
      </c>
      <c r="I624">
        <v>24001185</v>
      </c>
      <c r="J624">
        <v>182437</v>
      </c>
      <c r="K624">
        <v>1204</v>
      </c>
      <c r="L624" t="s">
        <v>23</v>
      </c>
      <c r="N624" t="s">
        <v>20</v>
      </c>
      <c r="O624" t="s">
        <v>6</v>
      </c>
      <c r="AU624">
        <f t="shared" si="18"/>
        <v>0</v>
      </c>
      <c r="AV624">
        <f t="shared" si="19"/>
        <v>-351</v>
      </c>
    </row>
    <row r="625" spans="1:48" hidden="1" x14ac:dyDescent="0.25">
      <c r="A625">
        <v>623</v>
      </c>
      <c r="B625" t="s">
        <v>15</v>
      </c>
      <c r="C625" t="s">
        <v>162</v>
      </c>
      <c r="D625" t="s">
        <v>51</v>
      </c>
      <c r="E625" s="1">
        <v>45443</v>
      </c>
      <c r="F625">
        <v>351</v>
      </c>
      <c r="G625" t="s">
        <v>48</v>
      </c>
      <c r="H625">
        <v>796.77</v>
      </c>
      <c r="I625">
        <v>24001185</v>
      </c>
      <c r="J625">
        <v>182437</v>
      </c>
      <c r="K625">
        <v>1204</v>
      </c>
      <c r="L625" t="s">
        <v>23</v>
      </c>
      <c r="N625" t="s">
        <v>20</v>
      </c>
      <c r="O625" t="s">
        <v>6</v>
      </c>
      <c r="AU625">
        <f t="shared" si="18"/>
        <v>0</v>
      </c>
      <c r="AV625">
        <f t="shared" si="19"/>
        <v>-351</v>
      </c>
    </row>
    <row r="626" spans="1:48" hidden="1" x14ac:dyDescent="0.25">
      <c r="A626">
        <v>624</v>
      </c>
      <c r="B626" t="s">
        <v>15</v>
      </c>
      <c r="C626" t="s">
        <v>162</v>
      </c>
      <c r="D626" t="s">
        <v>54</v>
      </c>
      <c r="E626" s="1">
        <v>45443</v>
      </c>
      <c r="F626">
        <v>315</v>
      </c>
      <c r="G626" t="s">
        <v>48</v>
      </c>
      <c r="H626">
        <v>715.05</v>
      </c>
      <c r="I626">
        <v>24001186</v>
      </c>
      <c r="J626">
        <v>182438</v>
      </c>
      <c r="K626">
        <v>1204</v>
      </c>
      <c r="L626" t="s">
        <v>23</v>
      </c>
      <c r="N626" t="s">
        <v>20</v>
      </c>
      <c r="O626" t="s">
        <v>6</v>
      </c>
      <c r="AU626">
        <f t="shared" si="18"/>
        <v>0</v>
      </c>
      <c r="AV626">
        <f t="shared" si="19"/>
        <v>-315</v>
      </c>
    </row>
    <row r="627" spans="1:48" hidden="1" x14ac:dyDescent="0.25">
      <c r="A627">
        <v>625</v>
      </c>
      <c r="B627" t="s">
        <v>15</v>
      </c>
      <c r="C627" t="s">
        <v>162</v>
      </c>
      <c r="D627" t="s">
        <v>54</v>
      </c>
      <c r="E627" s="1">
        <v>45443</v>
      </c>
      <c r="F627">
        <v>315</v>
      </c>
      <c r="G627" t="s">
        <v>48</v>
      </c>
      <c r="H627">
        <v>715.05</v>
      </c>
      <c r="I627">
        <v>24001186</v>
      </c>
      <c r="J627">
        <v>182438</v>
      </c>
      <c r="K627">
        <v>1204</v>
      </c>
      <c r="L627" t="s">
        <v>23</v>
      </c>
      <c r="N627" t="s">
        <v>20</v>
      </c>
      <c r="O627" t="s">
        <v>6</v>
      </c>
      <c r="AU627">
        <f t="shared" si="18"/>
        <v>0</v>
      </c>
      <c r="AV627">
        <f t="shared" si="19"/>
        <v>-315</v>
      </c>
    </row>
    <row r="628" spans="1:48" hidden="1" x14ac:dyDescent="0.25">
      <c r="A628">
        <v>626</v>
      </c>
      <c r="B628" t="s">
        <v>15</v>
      </c>
      <c r="C628" t="s">
        <v>162</v>
      </c>
      <c r="D628" t="s">
        <v>54</v>
      </c>
      <c r="E628" s="1">
        <v>45443</v>
      </c>
      <c r="F628">
        <v>315</v>
      </c>
      <c r="G628" t="s">
        <v>48</v>
      </c>
      <c r="H628">
        <v>715.05</v>
      </c>
      <c r="I628">
        <v>24001186</v>
      </c>
      <c r="J628">
        <v>182438</v>
      </c>
      <c r="K628">
        <v>1204</v>
      </c>
      <c r="L628" t="s">
        <v>23</v>
      </c>
      <c r="N628" t="s">
        <v>20</v>
      </c>
      <c r="O628" t="s">
        <v>6</v>
      </c>
      <c r="AU628">
        <f t="shared" si="18"/>
        <v>0</v>
      </c>
      <c r="AV628">
        <f t="shared" si="19"/>
        <v>-315</v>
      </c>
    </row>
    <row r="629" spans="1:48" hidden="1" x14ac:dyDescent="0.25">
      <c r="A629">
        <v>627</v>
      </c>
      <c r="B629" t="s">
        <v>15</v>
      </c>
      <c r="C629" t="s">
        <v>162</v>
      </c>
      <c r="D629" t="s">
        <v>54</v>
      </c>
      <c r="E629" s="1">
        <v>45443</v>
      </c>
      <c r="F629">
        <v>315</v>
      </c>
      <c r="G629" t="s">
        <v>48</v>
      </c>
      <c r="H629">
        <v>715.05</v>
      </c>
      <c r="I629">
        <v>24001186</v>
      </c>
      <c r="J629">
        <v>182438</v>
      </c>
      <c r="K629">
        <v>1204</v>
      </c>
      <c r="L629" t="s">
        <v>23</v>
      </c>
      <c r="N629" t="s">
        <v>20</v>
      </c>
      <c r="O629" t="s">
        <v>6</v>
      </c>
      <c r="AU629">
        <f t="shared" si="18"/>
        <v>0</v>
      </c>
      <c r="AV629">
        <f t="shared" si="19"/>
        <v>-315</v>
      </c>
    </row>
    <row r="630" spans="1:48" hidden="1" x14ac:dyDescent="0.25">
      <c r="A630">
        <v>628</v>
      </c>
      <c r="B630" t="s">
        <v>15</v>
      </c>
      <c r="C630" t="s">
        <v>162</v>
      </c>
      <c r="D630" t="s">
        <v>353</v>
      </c>
      <c r="E630" s="1">
        <v>45443</v>
      </c>
      <c r="F630">
        <v>14742</v>
      </c>
      <c r="G630" t="s">
        <v>17</v>
      </c>
      <c r="H630">
        <v>25257.96</v>
      </c>
      <c r="I630">
        <v>24001158</v>
      </c>
      <c r="J630">
        <v>182423</v>
      </c>
      <c r="K630">
        <v>1204</v>
      </c>
      <c r="L630" t="s">
        <v>50</v>
      </c>
      <c r="N630" t="s">
        <v>20</v>
      </c>
      <c r="O630" t="s">
        <v>6</v>
      </c>
      <c r="AU630">
        <f t="shared" si="18"/>
        <v>0</v>
      </c>
      <c r="AV630">
        <f t="shared" si="19"/>
        <v>-14742</v>
      </c>
    </row>
    <row r="631" spans="1:48" hidden="1" x14ac:dyDescent="0.25">
      <c r="A631">
        <v>629</v>
      </c>
      <c r="B631" t="s">
        <v>15</v>
      </c>
      <c r="C631" t="s">
        <v>162</v>
      </c>
      <c r="D631" t="s">
        <v>353</v>
      </c>
      <c r="E631" s="1">
        <v>45443</v>
      </c>
      <c r="F631">
        <v>14742</v>
      </c>
      <c r="G631" t="s">
        <v>17</v>
      </c>
      <c r="H631">
        <v>25257.96</v>
      </c>
      <c r="I631">
        <v>24001158</v>
      </c>
      <c r="J631">
        <v>182423</v>
      </c>
      <c r="K631">
        <v>1204</v>
      </c>
      <c r="L631" t="s">
        <v>50</v>
      </c>
      <c r="N631" t="s">
        <v>20</v>
      </c>
      <c r="O631" t="s">
        <v>6</v>
      </c>
      <c r="AU631">
        <f t="shared" si="18"/>
        <v>0</v>
      </c>
      <c r="AV631">
        <f t="shared" si="19"/>
        <v>-14742</v>
      </c>
    </row>
    <row r="632" spans="1:48" hidden="1" x14ac:dyDescent="0.25">
      <c r="A632">
        <v>630</v>
      </c>
      <c r="B632" t="s">
        <v>15</v>
      </c>
      <c r="C632" t="s">
        <v>162</v>
      </c>
      <c r="D632" t="s">
        <v>354</v>
      </c>
      <c r="E632" s="1">
        <v>45443</v>
      </c>
      <c r="F632">
        <v>756</v>
      </c>
      <c r="G632" t="s">
        <v>34</v>
      </c>
      <c r="H632">
        <v>1383.48</v>
      </c>
      <c r="I632">
        <v>24001159</v>
      </c>
      <c r="J632">
        <v>182424</v>
      </c>
      <c r="K632">
        <v>1204</v>
      </c>
      <c r="L632" t="s">
        <v>50</v>
      </c>
      <c r="N632" t="s">
        <v>20</v>
      </c>
      <c r="O632" t="s">
        <v>6</v>
      </c>
      <c r="AU632">
        <f t="shared" si="18"/>
        <v>0</v>
      </c>
      <c r="AV632">
        <f t="shared" si="19"/>
        <v>-756</v>
      </c>
    </row>
    <row r="633" spans="1:48" hidden="1" x14ac:dyDescent="0.25">
      <c r="A633">
        <v>631</v>
      </c>
      <c r="B633" t="s">
        <v>15</v>
      </c>
      <c r="C633" t="s">
        <v>162</v>
      </c>
      <c r="D633" t="s">
        <v>354</v>
      </c>
      <c r="E633" s="1">
        <v>45443</v>
      </c>
      <c r="F633">
        <v>756</v>
      </c>
      <c r="G633" t="s">
        <v>34</v>
      </c>
      <c r="H633">
        <v>1383.48</v>
      </c>
      <c r="I633">
        <v>24001159</v>
      </c>
      <c r="J633">
        <v>182424</v>
      </c>
      <c r="K633">
        <v>1204</v>
      </c>
      <c r="L633" t="s">
        <v>50</v>
      </c>
      <c r="N633" t="s">
        <v>20</v>
      </c>
      <c r="O633" t="s">
        <v>6</v>
      </c>
      <c r="AU633">
        <f t="shared" si="18"/>
        <v>0</v>
      </c>
      <c r="AV633">
        <f t="shared" si="19"/>
        <v>-756</v>
      </c>
    </row>
    <row r="634" spans="1:48" hidden="1" x14ac:dyDescent="0.25">
      <c r="A634">
        <v>632</v>
      </c>
      <c r="B634" t="s">
        <v>15</v>
      </c>
      <c r="C634" t="s">
        <v>162</v>
      </c>
      <c r="D634" t="s">
        <v>355</v>
      </c>
      <c r="E634" s="1">
        <v>45443</v>
      </c>
      <c r="F634">
        <v>11664</v>
      </c>
      <c r="G634" t="s">
        <v>17</v>
      </c>
      <c r="H634">
        <v>19984.32</v>
      </c>
      <c r="I634">
        <v>24001154</v>
      </c>
      <c r="J634">
        <v>182419</v>
      </c>
      <c r="K634">
        <v>1204</v>
      </c>
      <c r="L634" t="s">
        <v>50</v>
      </c>
      <c r="N634" t="s">
        <v>20</v>
      </c>
      <c r="O634" t="s">
        <v>6</v>
      </c>
      <c r="AU634">
        <f t="shared" si="18"/>
        <v>0</v>
      </c>
      <c r="AV634">
        <f t="shared" si="19"/>
        <v>-11664</v>
      </c>
    </row>
    <row r="635" spans="1:48" hidden="1" x14ac:dyDescent="0.25">
      <c r="A635">
        <v>633</v>
      </c>
      <c r="B635" t="s">
        <v>15</v>
      </c>
      <c r="C635" t="s">
        <v>162</v>
      </c>
      <c r="D635" t="s">
        <v>355</v>
      </c>
      <c r="E635" s="1">
        <v>45443</v>
      </c>
      <c r="F635">
        <v>11664</v>
      </c>
      <c r="G635" t="s">
        <v>17</v>
      </c>
      <c r="H635">
        <v>19984.32</v>
      </c>
      <c r="I635">
        <v>24001154</v>
      </c>
      <c r="J635">
        <v>182419</v>
      </c>
      <c r="K635">
        <v>1204</v>
      </c>
      <c r="L635" t="s">
        <v>50</v>
      </c>
      <c r="N635" t="s">
        <v>20</v>
      </c>
      <c r="O635" t="s">
        <v>6</v>
      </c>
      <c r="AU635">
        <f t="shared" si="18"/>
        <v>0</v>
      </c>
      <c r="AV635">
        <f t="shared" si="19"/>
        <v>-11664</v>
      </c>
    </row>
    <row r="636" spans="1:48" hidden="1" x14ac:dyDescent="0.25">
      <c r="A636">
        <v>634</v>
      </c>
      <c r="B636" t="s">
        <v>15</v>
      </c>
      <c r="C636" t="s">
        <v>162</v>
      </c>
      <c r="D636" t="s">
        <v>356</v>
      </c>
      <c r="E636" s="1">
        <v>45443</v>
      </c>
      <c r="F636">
        <v>648</v>
      </c>
      <c r="G636" t="s">
        <v>34</v>
      </c>
      <c r="H636">
        <v>1185.8399999999999</v>
      </c>
      <c r="I636">
        <v>24001155</v>
      </c>
      <c r="J636">
        <v>182420</v>
      </c>
      <c r="K636">
        <v>1204</v>
      </c>
      <c r="L636" t="s">
        <v>50</v>
      </c>
      <c r="N636" t="s">
        <v>20</v>
      </c>
      <c r="O636" t="s">
        <v>6</v>
      </c>
      <c r="AU636">
        <f t="shared" si="18"/>
        <v>0</v>
      </c>
      <c r="AV636">
        <f t="shared" si="19"/>
        <v>-648</v>
      </c>
    </row>
    <row r="637" spans="1:48" hidden="1" x14ac:dyDescent="0.25">
      <c r="A637">
        <v>635</v>
      </c>
      <c r="B637" t="s">
        <v>15</v>
      </c>
      <c r="C637" t="s">
        <v>162</v>
      </c>
      <c r="D637" t="s">
        <v>356</v>
      </c>
      <c r="E637" s="1">
        <v>45443</v>
      </c>
      <c r="F637">
        <v>648</v>
      </c>
      <c r="G637" t="s">
        <v>34</v>
      </c>
      <c r="H637">
        <v>1185.8399999999999</v>
      </c>
      <c r="I637">
        <v>24001155</v>
      </c>
      <c r="J637">
        <v>182420</v>
      </c>
      <c r="K637">
        <v>1204</v>
      </c>
      <c r="L637" t="s">
        <v>50</v>
      </c>
      <c r="N637" t="s">
        <v>20</v>
      </c>
      <c r="O637" t="s">
        <v>6</v>
      </c>
      <c r="AU637">
        <f t="shared" si="18"/>
        <v>0</v>
      </c>
      <c r="AV637">
        <f t="shared" si="19"/>
        <v>-648</v>
      </c>
    </row>
    <row r="638" spans="1:48" hidden="1" x14ac:dyDescent="0.25">
      <c r="A638">
        <v>636</v>
      </c>
      <c r="B638" t="s">
        <v>15</v>
      </c>
      <c r="C638" t="s">
        <v>162</v>
      </c>
      <c r="D638" t="s">
        <v>357</v>
      </c>
      <c r="E638" s="1">
        <v>45443</v>
      </c>
      <c r="F638">
        <v>14364</v>
      </c>
      <c r="G638" t="s">
        <v>17</v>
      </c>
      <c r="H638">
        <v>24610.32</v>
      </c>
      <c r="I638">
        <v>24001160</v>
      </c>
      <c r="J638">
        <v>182425</v>
      </c>
      <c r="K638">
        <v>1204</v>
      </c>
      <c r="L638" t="s">
        <v>50</v>
      </c>
      <c r="N638" t="s">
        <v>20</v>
      </c>
      <c r="O638" t="s">
        <v>6</v>
      </c>
      <c r="AU638">
        <f t="shared" si="18"/>
        <v>0</v>
      </c>
      <c r="AV638">
        <f t="shared" si="19"/>
        <v>-14364</v>
      </c>
    </row>
    <row r="639" spans="1:48" hidden="1" x14ac:dyDescent="0.25">
      <c r="A639">
        <v>637</v>
      </c>
      <c r="B639" t="s">
        <v>15</v>
      </c>
      <c r="C639" t="s">
        <v>162</v>
      </c>
      <c r="D639" t="s">
        <v>358</v>
      </c>
      <c r="E639" s="1">
        <v>45443</v>
      </c>
      <c r="F639">
        <v>1728</v>
      </c>
      <c r="G639" t="s">
        <v>34</v>
      </c>
      <c r="H639">
        <v>3162.24</v>
      </c>
      <c r="I639">
        <v>24001161</v>
      </c>
      <c r="J639">
        <v>182426</v>
      </c>
      <c r="K639">
        <v>1204</v>
      </c>
      <c r="L639" t="s">
        <v>50</v>
      </c>
      <c r="N639" t="s">
        <v>20</v>
      </c>
      <c r="O639" t="s">
        <v>6</v>
      </c>
      <c r="AU639">
        <f t="shared" si="18"/>
        <v>0</v>
      </c>
      <c r="AV639">
        <f t="shared" si="19"/>
        <v>-1728</v>
      </c>
    </row>
    <row r="640" spans="1:48" hidden="1" x14ac:dyDescent="0.25">
      <c r="A640">
        <v>638</v>
      </c>
      <c r="B640" t="s">
        <v>15</v>
      </c>
      <c r="C640" t="s">
        <v>162</v>
      </c>
      <c r="D640" t="s">
        <v>359</v>
      </c>
      <c r="E640" s="1">
        <v>45443</v>
      </c>
      <c r="F640">
        <v>3348</v>
      </c>
      <c r="G640" t="s">
        <v>40</v>
      </c>
      <c r="H640">
        <v>6975</v>
      </c>
      <c r="I640">
        <v>24001133</v>
      </c>
      <c r="J640">
        <v>182407</v>
      </c>
      <c r="K640">
        <v>1204</v>
      </c>
      <c r="L640" t="s">
        <v>50</v>
      </c>
      <c r="N640" t="s">
        <v>20</v>
      </c>
      <c r="O640" t="s">
        <v>6</v>
      </c>
      <c r="AU640">
        <f t="shared" si="18"/>
        <v>0</v>
      </c>
      <c r="AV640">
        <f t="shared" si="19"/>
        <v>-3348</v>
      </c>
    </row>
    <row r="641" spans="1:48" hidden="1" x14ac:dyDescent="0.25">
      <c r="A641">
        <v>639</v>
      </c>
      <c r="B641" t="s">
        <v>15</v>
      </c>
      <c r="C641" t="s">
        <v>162</v>
      </c>
      <c r="D641" t="s">
        <v>359</v>
      </c>
      <c r="E641" s="1">
        <v>45443</v>
      </c>
      <c r="F641">
        <v>3348</v>
      </c>
      <c r="G641" t="s">
        <v>40</v>
      </c>
      <c r="H641">
        <v>6975</v>
      </c>
      <c r="I641">
        <v>24001133</v>
      </c>
      <c r="J641">
        <v>182407</v>
      </c>
      <c r="K641">
        <v>1204</v>
      </c>
      <c r="L641" t="s">
        <v>50</v>
      </c>
      <c r="N641" t="s">
        <v>20</v>
      </c>
      <c r="O641" t="s">
        <v>6</v>
      </c>
      <c r="AU641">
        <f t="shared" si="18"/>
        <v>0</v>
      </c>
      <c r="AV641">
        <f t="shared" si="19"/>
        <v>-3348</v>
      </c>
    </row>
    <row r="642" spans="1:48" hidden="1" x14ac:dyDescent="0.25">
      <c r="A642">
        <v>640</v>
      </c>
      <c r="B642" t="s">
        <v>15</v>
      </c>
      <c r="C642" t="s">
        <v>162</v>
      </c>
      <c r="D642" t="s">
        <v>360</v>
      </c>
      <c r="E642" s="1">
        <v>45443</v>
      </c>
      <c r="F642">
        <v>810</v>
      </c>
      <c r="G642" t="s">
        <v>38</v>
      </c>
      <c r="H642">
        <v>1814.4</v>
      </c>
      <c r="I642">
        <v>24001134</v>
      </c>
      <c r="J642">
        <v>182408</v>
      </c>
      <c r="K642">
        <v>1204</v>
      </c>
      <c r="L642" t="s">
        <v>50</v>
      </c>
      <c r="N642" t="s">
        <v>20</v>
      </c>
      <c r="O642" t="s">
        <v>6</v>
      </c>
      <c r="AU642">
        <f t="shared" si="18"/>
        <v>0</v>
      </c>
      <c r="AV642">
        <f t="shared" si="19"/>
        <v>-810</v>
      </c>
    </row>
    <row r="643" spans="1:48" hidden="1" x14ac:dyDescent="0.25">
      <c r="A643">
        <v>641</v>
      </c>
      <c r="B643" t="s">
        <v>15</v>
      </c>
      <c r="C643" t="s">
        <v>162</v>
      </c>
      <c r="D643" t="s">
        <v>360</v>
      </c>
      <c r="E643" s="1">
        <v>45443</v>
      </c>
      <c r="F643">
        <v>810</v>
      </c>
      <c r="G643" t="s">
        <v>38</v>
      </c>
      <c r="H643">
        <v>1814.4</v>
      </c>
      <c r="I643">
        <v>24001134</v>
      </c>
      <c r="J643">
        <v>182408</v>
      </c>
      <c r="K643">
        <v>1204</v>
      </c>
      <c r="L643" t="s">
        <v>50</v>
      </c>
      <c r="N643" t="s">
        <v>20</v>
      </c>
      <c r="O643" t="s">
        <v>6</v>
      </c>
      <c r="AU643">
        <f t="shared" si="18"/>
        <v>0</v>
      </c>
      <c r="AV643">
        <f t="shared" si="19"/>
        <v>-810</v>
      </c>
    </row>
    <row r="644" spans="1:48" hidden="1" x14ac:dyDescent="0.25">
      <c r="A644">
        <v>642</v>
      </c>
      <c r="B644" t="s">
        <v>15</v>
      </c>
      <c r="C644" t="s">
        <v>162</v>
      </c>
      <c r="D644" t="s">
        <v>39</v>
      </c>
      <c r="E644" s="1">
        <v>45443</v>
      </c>
      <c r="F644">
        <v>1998</v>
      </c>
      <c r="G644" t="s">
        <v>40</v>
      </c>
      <c r="H644">
        <v>4162.5</v>
      </c>
      <c r="I644">
        <v>24001135</v>
      </c>
      <c r="J644">
        <v>182409</v>
      </c>
      <c r="K644">
        <v>1204</v>
      </c>
      <c r="L644" t="s">
        <v>50</v>
      </c>
      <c r="N644" t="s">
        <v>20</v>
      </c>
      <c r="O644" t="s">
        <v>6</v>
      </c>
      <c r="AU644">
        <f t="shared" ref="AU644:AU663" si="20">SUM(P644:AT644)</f>
        <v>0</v>
      </c>
      <c r="AV644">
        <f t="shared" ref="AV644:AV663" si="21">AU644-F644</f>
        <v>-1998</v>
      </c>
    </row>
    <row r="645" spans="1:48" hidden="1" x14ac:dyDescent="0.25">
      <c r="A645">
        <v>643</v>
      </c>
      <c r="B645" t="s">
        <v>15</v>
      </c>
      <c r="C645" t="s">
        <v>162</v>
      </c>
      <c r="D645" t="s">
        <v>39</v>
      </c>
      <c r="E645" s="1">
        <v>45443</v>
      </c>
      <c r="F645">
        <v>1998</v>
      </c>
      <c r="G645" t="s">
        <v>40</v>
      </c>
      <c r="H645">
        <v>4162.5</v>
      </c>
      <c r="I645">
        <v>24001135</v>
      </c>
      <c r="J645">
        <v>182409</v>
      </c>
      <c r="K645">
        <v>1204</v>
      </c>
      <c r="L645" t="s">
        <v>50</v>
      </c>
      <c r="N645" t="s">
        <v>20</v>
      </c>
      <c r="O645" t="s">
        <v>6</v>
      </c>
      <c r="AU645">
        <f t="shared" si="20"/>
        <v>0</v>
      </c>
      <c r="AV645">
        <f t="shared" si="21"/>
        <v>-1998</v>
      </c>
    </row>
    <row r="646" spans="1:48" hidden="1" x14ac:dyDescent="0.25">
      <c r="A646">
        <v>644</v>
      </c>
      <c r="B646" t="s">
        <v>15</v>
      </c>
      <c r="C646" t="s">
        <v>162</v>
      </c>
      <c r="D646" t="s">
        <v>343</v>
      </c>
      <c r="E646" s="1">
        <v>45443</v>
      </c>
      <c r="F646">
        <v>405</v>
      </c>
      <c r="G646" t="s">
        <v>38</v>
      </c>
      <c r="H646">
        <v>907.2</v>
      </c>
      <c r="I646">
        <v>24001136</v>
      </c>
      <c r="J646">
        <v>182410</v>
      </c>
      <c r="K646">
        <v>1204</v>
      </c>
      <c r="L646" t="s">
        <v>50</v>
      </c>
      <c r="N646" t="s">
        <v>20</v>
      </c>
      <c r="O646" t="s">
        <v>6</v>
      </c>
      <c r="AU646">
        <f t="shared" si="20"/>
        <v>0</v>
      </c>
      <c r="AV646">
        <f t="shared" si="21"/>
        <v>-405</v>
      </c>
    </row>
    <row r="647" spans="1:48" hidden="1" x14ac:dyDescent="0.25">
      <c r="A647">
        <v>645</v>
      </c>
      <c r="B647" t="s">
        <v>15</v>
      </c>
      <c r="C647" t="s">
        <v>162</v>
      </c>
      <c r="D647" t="s">
        <v>343</v>
      </c>
      <c r="E647" s="1">
        <v>45443</v>
      </c>
      <c r="F647">
        <v>405</v>
      </c>
      <c r="G647" t="s">
        <v>38</v>
      </c>
      <c r="H647">
        <v>907.2</v>
      </c>
      <c r="I647">
        <v>24001136</v>
      </c>
      <c r="J647">
        <v>182410</v>
      </c>
      <c r="K647">
        <v>1204</v>
      </c>
      <c r="L647" t="s">
        <v>50</v>
      </c>
      <c r="N647" t="s">
        <v>20</v>
      </c>
      <c r="O647" t="s">
        <v>6</v>
      </c>
      <c r="AU647">
        <f t="shared" si="20"/>
        <v>0</v>
      </c>
      <c r="AV647">
        <f t="shared" si="21"/>
        <v>-405</v>
      </c>
    </row>
    <row r="648" spans="1:48" hidden="1" x14ac:dyDescent="0.25">
      <c r="A648">
        <v>646</v>
      </c>
      <c r="B648" t="s">
        <v>15</v>
      </c>
      <c r="C648">
        <v>147154</v>
      </c>
      <c r="E648" s="1">
        <v>45412</v>
      </c>
      <c r="F648">
        <v>90000</v>
      </c>
      <c r="G648" t="s">
        <v>361</v>
      </c>
      <c r="H648">
        <v>152100</v>
      </c>
      <c r="I648">
        <v>23002461</v>
      </c>
      <c r="J648">
        <v>181943</v>
      </c>
      <c r="K648">
        <v>1204</v>
      </c>
      <c r="L648" t="s">
        <v>18</v>
      </c>
      <c r="M648" t="s">
        <v>19</v>
      </c>
      <c r="N648" t="s">
        <v>362</v>
      </c>
      <c r="O648" t="s">
        <v>6</v>
      </c>
      <c r="AU648">
        <f t="shared" si="20"/>
        <v>0</v>
      </c>
      <c r="AV648">
        <f t="shared" si="21"/>
        <v>-90000</v>
      </c>
    </row>
    <row r="649" spans="1:48" hidden="1" x14ac:dyDescent="0.25">
      <c r="A649">
        <v>647</v>
      </c>
      <c r="B649" t="s">
        <v>122</v>
      </c>
      <c r="E649" s="1">
        <v>45419</v>
      </c>
      <c r="F649">
        <v>234</v>
      </c>
      <c r="G649" t="s">
        <v>315</v>
      </c>
      <c r="H649">
        <v>451.62</v>
      </c>
      <c r="I649">
        <v>23001232</v>
      </c>
      <c r="J649">
        <v>182343</v>
      </c>
      <c r="K649">
        <v>1205</v>
      </c>
      <c r="L649" t="s">
        <v>124</v>
      </c>
      <c r="N649" t="s">
        <v>362</v>
      </c>
      <c r="O649" t="s">
        <v>6</v>
      </c>
      <c r="AU649">
        <f t="shared" si="20"/>
        <v>0</v>
      </c>
      <c r="AV649">
        <f t="shared" si="21"/>
        <v>-234</v>
      </c>
    </row>
    <row r="650" spans="1:48" hidden="1" x14ac:dyDescent="0.25">
      <c r="A650">
        <v>648</v>
      </c>
      <c r="B650" t="s">
        <v>122</v>
      </c>
      <c r="E650" s="1">
        <v>45419</v>
      </c>
      <c r="F650">
        <v>9</v>
      </c>
      <c r="G650" t="s">
        <v>315</v>
      </c>
      <c r="H650">
        <v>17.37</v>
      </c>
      <c r="I650">
        <v>24001015</v>
      </c>
      <c r="J650">
        <v>182353</v>
      </c>
      <c r="K650">
        <v>1205</v>
      </c>
      <c r="L650" t="s">
        <v>124</v>
      </c>
      <c r="N650" t="s">
        <v>362</v>
      </c>
      <c r="O650" t="s">
        <v>6</v>
      </c>
      <c r="AU650">
        <f t="shared" si="20"/>
        <v>0</v>
      </c>
      <c r="AV650">
        <f t="shared" si="21"/>
        <v>-9</v>
      </c>
    </row>
    <row r="651" spans="1:48" hidden="1" x14ac:dyDescent="0.25">
      <c r="A651">
        <v>649</v>
      </c>
      <c r="B651" t="s">
        <v>122</v>
      </c>
      <c r="E651" s="1">
        <v>45419</v>
      </c>
      <c r="F651">
        <v>25</v>
      </c>
      <c r="G651" t="s">
        <v>315</v>
      </c>
      <c r="H651">
        <v>48.25</v>
      </c>
      <c r="I651">
        <v>24001023</v>
      </c>
      <c r="J651">
        <v>182339</v>
      </c>
      <c r="K651">
        <v>1205</v>
      </c>
      <c r="L651" t="s">
        <v>124</v>
      </c>
      <c r="N651" t="s">
        <v>362</v>
      </c>
      <c r="O651" t="s">
        <v>6</v>
      </c>
      <c r="AU651">
        <f t="shared" si="20"/>
        <v>0</v>
      </c>
      <c r="AV651">
        <f t="shared" si="21"/>
        <v>-25</v>
      </c>
    </row>
    <row r="652" spans="1:48" hidden="1" x14ac:dyDescent="0.25">
      <c r="A652">
        <v>650</v>
      </c>
      <c r="B652" t="s">
        <v>122</v>
      </c>
      <c r="E652" s="1">
        <v>45419</v>
      </c>
      <c r="F652">
        <v>20</v>
      </c>
      <c r="G652" t="s">
        <v>315</v>
      </c>
      <c r="H652">
        <v>38.6</v>
      </c>
      <c r="I652">
        <v>24001027</v>
      </c>
      <c r="J652">
        <v>182349</v>
      </c>
      <c r="K652">
        <v>1205</v>
      </c>
      <c r="L652" t="s">
        <v>124</v>
      </c>
      <c r="N652" t="s">
        <v>362</v>
      </c>
      <c r="O652" t="s">
        <v>6</v>
      </c>
      <c r="AU652">
        <f t="shared" si="20"/>
        <v>0</v>
      </c>
      <c r="AV652">
        <f t="shared" si="21"/>
        <v>-20</v>
      </c>
    </row>
    <row r="653" spans="1:48" hidden="1" x14ac:dyDescent="0.25">
      <c r="A653">
        <v>651</v>
      </c>
      <c r="B653" t="s">
        <v>122</v>
      </c>
      <c r="E653" s="1">
        <v>45419</v>
      </c>
      <c r="F653">
        <v>153</v>
      </c>
      <c r="G653" t="s">
        <v>315</v>
      </c>
      <c r="H653">
        <v>295.29000000000002</v>
      </c>
      <c r="I653">
        <v>24001225</v>
      </c>
      <c r="J653">
        <v>182347</v>
      </c>
      <c r="K653">
        <v>1205</v>
      </c>
      <c r="L653" t="s">
        <v>124</v>
      </c>
      <c r="N653" t="s">
        <v>362</v>
      </c>
      <c r="O653" t="s">
        <v>6</v>
      </c>
      <c r="AU653">
        <f t="shared" si="20"/>
        <v>0</v>
      </c>
      <c r="AV653">
        <f t="shared" si="21"/>
        <v>-153</v>
      </c>
    </row>
    <row r="654" spans="1:48" hidden="1" x14ac:dyDescent="0.25">
      <c r="A654">
        <v>652</v>
      </c>
      <c r="B654" t="s">
        <v>122</v>
      </c>
      <c r="E654" s="1">
        <v>45419</v>
      </c>
      <c r="F654">
        <v>234</v>
      </c>
      <c r="G654" t="s">
        <v>363</v>
      </c>
      <c r="H654">
        <v>336.96</v>
      </c>
      <c r="I654">
        <v>23001233</v>
      </c>
      <c r="J654">
        <v>182344</v>
      </c>
      <c r="K654">
        <v>1205</v>
      </c>
      <c r="L654" t="s">
        <v>124</v>
      </c>
      <c r="N654" t="s">
        <v>362</v>
      </c>
      <c r="O654" t="s">
        <v>6</v>
      </c>
      <c r="AU654">
        <f t="shared" si="20"/>
        <v>0</v>
      </c>
      <c r="AV654">
        <f t="shared" si="21"/>
        <v>-234</v>
      </c>
    </row>
    <row r="655" spans="1:48" hidden="1" x14ac:dyDescent="0.25">
      <c r="A655">
        <v>653</v>
      </c>
      <c r="B655" t="s">
        <v>122</v>
      </c>
      <c r="E655" s="1">
        <v>45419</v>
      </c>
      <c r="F655">
        <v>25</v>
      </c>
      <c r="G655" t="s">
        <v>363</v>
      </c>
      <c r="H655">
        <v>36</v>
      </c>
      <c r="I655">
        <v>24001024</v>
      </c>
      <c r="J655">
        <v>182340</v>
      </c>
      <c r="K655">
        <v>1205</v>
      </c>
      <c r="L655" t="s">
        <v>124</v>
      </c>
      <c r="N655" t="s">
        <v>362</v>
      </c>
      <c r="O655" t="s">
        <v>6</v>
      </c>
      <c r="AU655">
        <f t="shared" si="20"/>
        <v>0</v>
      </c>
      <c r="AV655">
        <f t="shared" si="21"/>
        <v>-25</v>
      </c>
    </row>
    <row r="656" spans="1:48" hidden="1" x14ac:dyDescent="0.25">
      <c r="A656">
        <v>654</v>
      </c>
      <c r="B656" t="s">
        <v>122</v>
      </c>
      <c r="E656" s="1">
        <v>45419</v>
      </c>
      <c r="F656">
        <v>20</v>
      </c>
      <c r="G656" t="s">
        <v>363</v>
      </c>
      <c r="H656">
        <v>28.8</v>
      </c>
      <c r="I656">
        <v>24001028</v>
      </c>
      <c r="J656">
        <v>182350</v>
      </c>
      <c r="K656">
        <v>1205</v>
      </c>
      <c r="L656" t="s">
        <v>124</v>
      </c>
      <c r="N656" t="s">
        <v>362</v>
      </c>
      <c r="O656" t="s">
        <v>6</v>
      </c>
      <c r="AU656">
        <f t="shared" si="20"/>
        <v>0</v>
      </c>
      <c r="AV656">
        <f t="shared" si="21"/>
        <v>-20</v>
      </c>
    </row>
    <row r="657" spans="1:48" hidden="1" x14ac:dyDescent="0.25">
      <c r="A657">
        <v>655</v>
      </c>
      <c r="B657" t="s">
        <v>122</v>
      </c>
      <c r="E657" s="1">
        <v>45419</v>
      </c>
      <c r="F657">
        <v>153</v>
      </c>
      <c r="G657" t="s">
        <v>364</v>
      </c>
      <c r="H657">
        <v>217.26</v>
      </c>
      <c r="I657">
        <v>24001038</v>
      </c>
      <c r="J657">
        <v>182348</v>
      </c>
      <c r="K657">
        <v>1205</v>
      </c>
      <c r="L657" t="s">
        <v>124</v>
      </c>
      <c r="N657" t="s">
        <v>362</v>
      </c>
      <c r="O657" t="s">
        <v>6</v>
      </c>
      <c r="AU657">
        <f t="shared" si="20"/>
        <v>0</v>
      </c>
      <c r="AV657">
        <f t="shared" si="21"/>
        <v>-153</v>
      </c>
    </row>
    <row r="658" spans="1:48" hidden="1" x14ac:dyDescent="0.25">
      <c r="A658">
        <v>656</v>
      </c>
      <c r="B658" t="s">
        <v>122</v>
      </c>
      <c r="E658" s="1">
        <v>45419</v>
      </c>
      <c r="F658">
        <v>375</v>
      </c>
      <c r="G658" t="s">
        <v>311</v>
      </c>
      <c r="H658">
        <v>2100</v>
      </c>
      <c r="I658">
        <v>24001033</v>
      </c>
      <c r="J658">
        <v>182329</v>
      </c>
      <c r="K658">
        <v>1205</v>
      </c>
      <c r="L658" t="s">
        <v>124</v>
      </c>
      <c r="N658" t="s">
        <v>362</v>
      </c>
      <c r="O658" t="s">
        <v>6</v>
      </c>
      <c r="AU658">
        <f t="shared" si="20"/>
        <v>0</v>
      </c>
      <c r="AV658">
        <f t="shared" si="21"/>
        <v>-375</v>
      </c>
    </row>
    <row r="659" spans="1:48" hidden="1" x14ac:dyDescent="0.25">
      <c r="A659">
        <v>657</v>
      </c>
      <c r="B659" t="s">
        <v>122</v>
      </c>
      <c r="E659" s="1">
        <v>45419</v>
      </c>
      <c r="F659">
        <v>375</v>
      </c>
      <c r="G659" t="s">
        <v>312</v>
      </c>
      <c r="H659">
        <v>1931.25</v>
      </c>
      <c r="I659">
        <v>24001034</v>
      </c>
      <c r="J659">
        <v>182330</v>
      </c>
      <c r="K659">
        <v>1205</v>
      </c>
      <c r="L659" t="s">
        <v>124</v>
      </c>
      <c r="N659" t="s">
        <v>362</v>
      </c>
      <c r="O659" t="s">
        <v>6</v>
      </c>
      <c r="AU659">
        <f t="shared" si="20"/>
        <v>0</v>
      </c>
      <c r="AV659">
        <f t="shared" si="21"/>
        <v>-375</v>
      </c>
    </row>
    <row r="660" spans="1:48" hidden="1" x14ac:dyDescent="0.25">
      <c r="A660">
        <v>658</v>
      </c>
      <c r="B660" t="s">
        <v>122</v>
      </c>
      <c r="E660" s="1">
        <v>45419</v>
      </c>
      <c r="F660">
        <v>474</v>
      </c>
      <c r="G660" t="s">
        <v>130</v>
      </c>
      <c r="H660">
        <v>2687.58</v>
      </c>
      <c r="I660">
        <v>23001228</v>
      </c>
      <c r="J660">
        <v>182307</v>
      </c>
      <c r="K660">
        <v>1205</v>
      </c>
      <c r="L660" t="s">
        <v>124</v>
      </c>
      <c r="N660" t="s">
        <v>362</v>
      </c>
      <c r="O660" t="s">
        <v>6</v>
      </c>
      <c r="AU660">
        <f t="shared" si="20"/>
        <v>0</v>
      </c>
      <c r="AV660">
        <f t="shared" si="21"/>
        <v>-474</v>
      </c>
    </row>
    <row r="661" spans="1:48" hidden="1" x14ac:dyDescent="0.25">
      <c r="A661">
        <v>659</v>
      </c>
      <c r="B661" t="s">
        <v>122</v>
      </c>
      <c r="E661" s="1">
        <v>45419</v>
      </c>
      <c r="F661">
        <v>474</v>
      </c>
      <c r="G661" t="s">
        <v>128</v>
      </c>
      <c r="H661">
        <v>2474.2800000000002</v>
      </c>
      <c r="I661">
        <v>23001229</v>
      </c>
      <c r="J661">
        <v>182308</v>
      </c>
      <c r="K661">
        <v>1205</v>
      </c>
      <c r="L661" t="s">
        <v>124</v>
      </c>
      <c r="N661" t="s">
        <v>362</v>
      </c>
      <c r="O661" t="s">
        <v>6</v>
      </c>
      <c r="AU661">
        <f t="shared" si="20"/>
        <v>0</v>
      </c>
      <c r="AV661">
        <f t="shared" si="21"/>
        <v>-474</v>
      </c>
    </row>
    <row r="662" spans="1:48" hidden="1" x14ac:dyDescent="0.25">
      <c r="A662">
        <v>660</v>
      </c>
      <c r="B662" t="s">
        <v>15</v>
      </c>
      <c r="C662">
        <v>147154</v>
      </c>
      <c r="E662" s="1">
        <v>45422</v>
      </c>
      <c r="F662">
        <v>41760</v>
      </c>
      <c r="G662" t="s">
        <v>361</v>
      </c>
      <c r="H662">
        <v>70574.399999999994</v>
      </c>
      <c r="I662">
        <v>23002461</v>
      </c>
      <c r="J662">
        <v>181943</v>
      </c>
      <c r="K662">
        <v>1204</v>
      </c>
      <c r="L662" t="s">
        <v>18</v>
      </c>
      <c r="N662" t="s">
        <v>362</v>
      </c>
      <c r="O662" t="s">
        <v>6</v>
      </c>
      <c r="AU662">
        <f t="shared" si="20"/>
        <v>0</v>
      </c>
      <c r="AV662">
        <f t="shared" si="21"/>
        <v>-41760</v>
      </c>
    </row>
    <row r="663" spans="1:48" hidden="1" x14ac:dyDescent="0.25">
      <c r="A663">
        <v>661</v>
      </c>
      <c r="B663" t="s">
        <v>135</v>
      </c>
      <c r="C663" t="s">
        <v>136</v>
      </c>
      <c r="E663" s="1">
        <v>45429</v>
      </c>
      <c r="F663">
        <v>7700</v>
      </c>
      <c r="G663" t="s">
        <v>331</v>
      </c>
      <c r="H663">
        <v>25102</v>
      </c>
      <c r="I663">
        <v>23001578</v>
      </c>
      <c r="J663">
        <v>181646</v>
      </c>
      <c r="K663">
        <v>1201</v>
      </c>
      <c r="L663" t="s">
        <v>139</v>
      </c>
      <c r="N663" t="s">
        <v>362</v>
      </c>
      <c r="O663" t="s">
        <v>140</v>
      </c>
      <c r="AU663">
        <f t="shared" si="20"/>
        <v>0</v>
      </c>
      <c r="AV663">
        <f t="shared" si="21"/>
        <v>-7700</v>
      </c>
    </row>
  </sheetData>
  <autoFilter ref="A2:AV663" xr:uid="{00000000-0001-0000-0100-000000000000}">
    <filterColumn colId="9">
      <filters>
        <filter val="18213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1794-C762-4BFF-99F0-247710CBA172}">
  <sheetPr codeName="Sheet11"/>
  <dimension ref="A2:AV7"/>
  <sheetViews>
    <sheetView workbookViewId="0">
      <selection activeCell="P2" sqref="P2"/>
    </sheetView>
  </sheetViews>
  <sheetFormatPr defaultRowHeight="15" x14ac:dyDescent="0.25"/>
  <cols>
    <col min="2" max="2" width="12.28515625" bestFit="1" customWidth="1"/>
    <col min="5" max="5" width="9.7109375" bestFit="1" customWidth="1"/>
  </cols>
  <sheetData>
    <row r="2" spans="1:48" x14ac:dyDescent="0.25">
      <c r="A2">
        <v>1</v>
      </c>
      <c r="B2" t="s">
        <v>15</v>
      </c>
      <c r="C2">
        <v>8</v>
      </c>
      <c r="D2" t="s">
        <v>16</v>
      </c>
      <c r="E2" s="1">
        <v>45412</v>
      </c>
      <c r="F2">
        <v>3888</v>
      </c>
      <c r="G2" t="s">
        <v>17</v>
      </c>
      <c r="H2">
        <v>6661.44</v>
      </c>
      <c r="I2">
        <v>24001036</v>
      </c>
      <c r="J2">
        <v>182133</v>
      </c>
      <c r="K2">
        <v>1204</v>
      </c>
      <c r="L2" t="s">
        <v>18</v>
      </c>
      <c r="M2" t="s">
        <v>19</v>
      </c>
      <c r="N2" t="s">
        <v>20</v>
      </c>
      <c r="O2" t="s">
        <v>6</v>
      </c>
      <c r="AU2">
        <f>SUM(P2:AT2)</f>
        <v>0</v>
      </c>
      <c r="AV2">
        <f>AU2-F2</f>
        <v>-3888</v>
      </c>
    </row>
    <row r="3" spans="1:48" x14ac:dyDescent="0.25">
      <c r="A3">
        <v>2</v>
      </c>
      <c r="B3" t="s">
        <v>15</v>
      </c>
      <c r="C3">
        <v>8</v>
      </c>
      <c r="D3" t="s">
        <v>16</v>
      </c>
      <c r="E3" s="1">
        <v>45412</v>
      </c>
      <c r="F3">
        <v>3888</v>
      </c>
      <c r="G3" t="s">
        <v>17</v>
      </c>
      <c r="H3">
        <v>6661.44</v>
      </c>
      <c r="I3">
        <v>24001036</v>
      </c>
      <c r="J3">
        <v>182133</v>
      </c>
      <c r="K3">
        <v>1204</v>
      </c>
      <c r="L3" t="s">
        <v>18</v>
      </c>
      <c r="M3" t="s">
        <v>19</v>
      </c>
      <c r="N3" t="s">
        <v>20</v>
      </c>
      <c r="O3" t="s">
        <v>6</v>
      </c>
      <c r="AU3">
        <f t="shared" ref="AU3:AU7" si="0">SUM(P3:AT3)</f>
        <v>0</v>
      </c>
      <c r="AV3">
        <f t="shared" ref="AV3:AV7" si="1">AU3-F3</f>
        <v>-3888</v>
      </c>
    </row>
    <row r="4" spans="1:48" x14ac:dyDescent="0.25">
      <c r="A4">
        <v>3</v>
      </c>
      <c r="B4" t="s">
        <v>15</v>
      </c>
      <c r="C4">
        <v>8</v>
      </c>
      <c r="D4" t="s">
        <v>16</v>
      </c>
      <c r="E4" s="1">
        <v>45412</v>
      </c>
      <c r="F4">
        <v>3888</v>
      </c>
      <c r="G4" t="s">
        <v>17</v>
      </c>
      <c r="H4">
        <v>6661.44</v>
      </c>
      <c r="I4">
        <v>24001036</v>
      </c>
      <c r="J4">
        <v>182133</v>
      </c>
      <c r="K4">
        <v>1204</v>
      </c>
      <c r="L4" t="s">
        <v>18</v>
      </c>
      <c r="M4" t="s">
        <v>19</v>
      </c>
      <c r="N4" t="s">
        <v>20</v>
      </c>
      <c r="O4" t="s">
        <v>6</v>
      </c>
      <c r="AU4">
        <f t="shared" si="0"/>
        <v>0</v>
      </c>
      <c r="AV4">
        <f t="shared" si="1"/>
        <v>-3888</v>
      </c>
    </row>
    <row r="5" spans="1:48" x14ac:dyDescent="0.25">
      <c r="A5">
        <v>4</v>
      </c>
      <c r="B5" t="s">
        <v>15</v>
      </c>
      <c r="C5">
        <v>8</v>
      </c>
      <c r="D5" t="s">
        <v>16</v>
      </c>
      <c r="E5" s="1">
        <v>45412</v>
      </c>
      <c r="F5">
        <v>3888</v>
      </c>
      <c r="G5" t="s">
        <v>17</v>
      </c>
      <c r="H5">
        <v>6661.44</v>
      </c>
      <c r="I5">
        <v>24001036</v>
      </c>
      <c r="J5">
        <v>182133</v>
      </c>
      <c r="K5">
        <v>1204</v>
      </c>
      <c r="L5" t="s">
        <v>18</v>
      </c>
      <c r="M5" t="s">
        <v>19</v>
      </c>
      <c r="N5" t="s">
        <v>20</v>
      </c>
      <c r="O5" t="s">
        <v>6</v>
      </c>
      <c r="AU5">
        <f t="shared" si="0"/>
        <v>0</v>
      </c>
      <c r="AV5">
        <f t="shared" si="1"/>
        <v>-3888</v>
      </c>
    </row>
    <row r="6" spans="1:48" x14ac:dyDescent="0.25">
      <c r="A6">
        <v>5</v>
      </c>
      <c r="B6" t="s">
        <v>15</v>
      </c>
      <c r="C6">
        <v>8</v>
      </c>
      <c r="D6" t="s">
        <v>16</v>
      </c>
      <c r="E6" s="1">
        <v>45412</v>
      </c>
      <c r="F6">
        <v>3888</v>
      </c>
      <c r="G6" t="s">
        <v>17</v>
      </c>
      <c r="H6">
        <v>6661.44</v>
      </c>
      <c r="I6">
        <v>24001036</v>
      </c>
      <c r="J6">
        <v>182133</v>
      </c>
      <c r="K6">
        <v>1204</v>
      </c>
      <c r="L6" t="s">
        <v>18</v>
      </c>
      <c r="M6" t="s">
        <v>19</v>
      </c>
      <c r="N6" t="s">
        <v>20</v>
      </c>
      <c r="O6" t="s">
        <v>6</v>
      </c>
      <c r="AU6">
        <f t="shared" si="0"/>
        <v>0</v>
      </c>
      <c r="AV6">
        <f t="shared" si="1"/>
        <v>-3888</v>
      </c>
    </row>
    <row r="7" spans="1:48" x14ac:dyDescent="0.25">
      <c r="A7">
        <v>6</v>
      </c>
      <c r="B7" t="s">
        <v>15</v>
      </c>
      <c r="C7">
        <v>8</v>
      </c>
      <c r="D7" t="s">
        <v>16</v>
      </c>
      <c r="E7" s="1">
        <v>45412</v>
      </c>
      <c r="F7">
        <v>3888</v>
      </c>
      <c r="G7" t="s">
        <v>17</v>
      </c>
      <c r="H7">
        <v>6661.44</v>
      </c>
      <c r="I7">
        <v>24001036</v>
      </c>
      <c r="J7">
        <v>182133</v>
      </c>
      <c r="K7">
        <v>1204</v>
      </c>
      <c r="L7" t="s">
        <v>18</v>
      </c>
      <c r="M7" t="s">
        <v>19</v>
      </c>
      <c r="N7" t="s">
        <v>20</v>
      </c>
      <c r="O7" t="s">
        <v>6</v>
      </c>
      <c r="AU7">
        <f t="shared" si="0"/>
        <v>0</v>
      </c>
      <c r="AV7">
        <f t="shared" si="1"/>
        <v>-3888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FBD0-2EB5-4C30-870B-8817B3ED5B4B}">
  <sheetPr codeName="Sheet10"/>
  <dimension ref="A1:AV6"/>
  <sheetViews>
    <sheetView workbookViewId="0">
      <selection activeCell="F1" sqref="F1"/>
    </sheetView>
  </sheetViews>
  <sheetFormatPr defaultRowHeight="15" x14ac:dyDescent="0.25"/>
  <sheetData>
    <row r="1" spans="1:48" x14ac:dyDescent="0.25">
      <c r="A1">
        <v>1</v>
      </c>
      <c r="B1" t="s">
        <v>15</v>
      </c>
      <c r="C1">
        <v>8</v>
      </c>
      <c r="D1" t="s">
        <v>16</v>
      </c>
      <c r="E1" s="1">
        <v>45412</v>
      </c>
      <c r="F1">
        <v>3888</v>
      </c>
      <c r="G1" t="s">
        <v>17</v>
      </c>
      <c r="H1">
        <v>6661.44</v>
      </c>
      <c r="I1">
        <v>24001036</v>
      </c>
      <c r="J1">
        <v>182133</v>
      </c>
      <c r="K1">
        <v>1204</v>
      </c>
      <c r="L1" t="s">
        <v>18</v>
      </c>
      <c r="M1" t="s">
        <v>19</v>
      </c>
      <c r="N1" t="s">
        <v>20</v>
      </c>
      <c r="O1" t="s">
        <v>6</v>
      </c>
      <c r="AU1">
        <f>SUM(P1:AT1)</f>
        <v>0</v>
      </c>
      <c r="AV1">
        <f>AU1-F1</f>
        <v>-3888</v>
      </c>
    </row>
    <row r="2" spans="1:48" x14ac:dyDescent="0.25">
      <c r="AU2">
        <f t="shared" ref="AU2:AU6" si="0">SUM(P2:AT2)</f>
        <v>0</v>
      </c>
      <c r="AV2">
        <f t="shared" ref="AV2:AV6" si="1">AU2-F2</f>
        <v>0</v>
      </c>
    </row>
    <row r="3" spans="1:48" x14ac:dyDescent="0.25">
      <c r="AU3">
        <f t="shared" si="0"/>
        <v>0</v>
      </c>
      <c r="AV3">
        <f t="shared" si="1"/>
        <v>0</v>
      </c>
    </row>
    <row r="4" spans="1:48" x14ac:dyDescent="0.25">
      <c r="AU4">
        <f t="shared" si="0"/>
        <v>0</v>
      </c>
      <c r="AV4">
        <f t="shared" si="1"/>
        <v>0</v>
      </c>
    </row>
    <row r="5" spans="1:48" x14ac:dyDescent="0.25">
      <c r="AU5">
        <f t="shared" si="0"/>
        <v>0</v>
      </c>
      <c r="AV5">
        <f t="shared" si="1"/>
        <v>0</v>
      </c>
    </row>
    <row r="6" spans="1:48" x14ac:dyDescent="0.25">
      <c r="AU6">
        <f t="shared" si="0"/>
        <v>0</v>
      </c>
      <c r="AV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E5F5-59B6-454B-8BCA-E07EB0DFF28C}">
  <sheetPr codeName="Sheet3" filterMode="1"/>
  <dimension ref="A1:AD4175"/>
  <sheetViews>
    <sheetView topLeftCell="A3602" workbookViewId="0">
      <selection activeCell="AD2785" sqref="AD2785:AD3950"/>
    </sheetView>
  </sheetViews>
  <sheetFormatPr defaultRowHeight="15" x14ac:dyDescent="0.25"/>
  <cols>
    <col min="3" max="3" width="10" bestFit="1" customWidth="1"/>
    <col min="4" max="4" width="14.5703125" bestFit="1" customWidth="1"/>
    <col min="8" max="8" width="11.28515625" bestFit="1" customWidth="1"/>
    <col min="9" max="9" width="11.28515625" customWidth="1"/>
    <col min="10" max="10" width="15.28515625" bestFit="1" customWidth="1"/>
    <col min="11" max="11" width="15.140625" bestFit="1" customWidth="1"/>
    <col min="15" max="29" width="9.140625" hidden="1" customWidth="1"/>
    <col min="30" max="30" width="14.42578125" bestFit="1" customWidth="1"/>
  </cols>
  <sheetData>
    <row r="1" spans="1:30" x14ac:dyDescent="0.25">
      <c r="A1" t="s">
        <v>1620</v>
      </c>
      <c r="B1" t="s">
        <v>0</v>
      </c>
      <c r="C1" t="s">
        <v>406</v>
      </c>
      <c r="D1" t="s">
        <v>407</v>
      </c>
      <c r="E1" t="s">
        <v>10</v>
      </c>
      <c r="F1" t="s">
        <v>383</v>
      </c>
      <c r="G1" t="s">
        <v>380</v>
      </c>
      <c r="H1" t="s">
        <v>661</v>
      </c>
      <c r="I1" t="s">
        <v>661</v>
      </c>
      <c r="L1" t="s">
        <v>3</v>
      </c>
      <c r="M1" t="s">
        <v>1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413</v>
      </c>
      <c r="T1" t="s">
        <v>414</v>
      </c>
      <c r="U1" t="s">
        <v>415</v>
      </c>
      <c r="V1" t="s">
        <v>416</v>
      </c>
      <c r="W1" t="s">
        <v>417</v>
      </c>
      <c r="X1" t="s">
        <v>418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D1" t="s">
        <v>365</v>
      </c>
    </row>
    <row r="2" spans="1:30" hidden="1" x14ac:dyDescent="0.25">
      <c r="A2" t="str">
        <f>IF(COUNTIF('GGI_IS - Report Ekspor Plan 1'!E:E,'- Report Upload Sewing 3'!C2)&gt;0,"X","Y")</f>
        <v>Y</v>
      </c>
      <c r="B2">
        <v>1</v>
      </c>
      <c r="C2" s="1">
        <v>45352</v>
      </c>
      <c r="D2" s="8">
        <v>45353.298668981479</v>
      </c>
      <c r="E2" t="s">
        <v>139</v>
      </c>
      <c r="F2" t="s">
        <v>424</v>
      </c>
      <c r="G2">
        <v>181645</v>
      </c>
      <c r="H2" t="str">
        <f>CONCATENATE(G2,"-",E2)</f>
        <v>181645-CBA</v>
      </c>
      <c r="I2">
        <f>COUNTIF(H2:$H$2,H2)</f>
        <v>1</v>
      </c>
      <c r="J2" t="str">
        <f>CONCATENATE(H2,"-",I2)</f>
        <v>181645-CBA-1</v>
      </c>
      <c r="K2" t="str">
        <f>CONCATENATE(H2,"-",F2)</f>
        <v>181645-CBA-L1</v>
      </c>
      <c r="L2">
        <v>3915</v>
      </c>
      <c r="M2" t="s">
        <v>425</v>
      </c>
      <c r="N2" t="s">
        <v>426</v>
      </c>
      <c r="O2">
        <v>47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AC2">
        <f>SUM(P2:AA2)</f>
        <v>240</v>
      </c>
      <c r="AD2">
        <v>240</v>
      </c>
    </row>
    <row r="3" spans="1:30" hidden="1" x14ac:dyDescent="0.25">
      <c r="A3" t="str">
        <f>IF(COUNTIF('GGI_IS - Report Ekspor Plan 1'!E:E,'- Report Upload Sewing 3'!C3)&gt;0,"X","Y")</f>
        <v>Y</v>
      </c>
      <c r="B3">
        <v>2</v>
      </c>
      <c r="C3" s="1">
        <v>45352</v>
      </c>
      <c r="D3" s="8">
        <v>45353.298668981479</v>
      </c>
      <c r="E3" t="s">
        <v>139</v>
      </c>
      <c r="F3" t="s">
        <v>427</v>
      </c>
      <c r="G3">
        <v>181645</v>
      </c>
      <c r="H3" t="str">
        <f t="shared" ref="H3:H66" si="0">CONCATENATE(G3,"-",E3)</f>
        <v>181645-CBA</v>
      </c>
      <c r="I3">
        <f>COUNTIF(H$2:$H3,H3)</f>
        <v>2</v>
      </c>
      <c r="J3" t="str">
        <f t="shared" ref="J3:J66" si="1">CONCATENATE(H3,"-",I3)</f>
        <v>181645-CBA-2</v>
      </c>
      <c r="K3" t="str">
        <f t="shared" ref="K3:K66" si="2">CONCATENATE(H3,"-",F3)</f>
        <v>181645-CBA-L2</v>
      </c>
      <c r="L3">
        <v>3915</v>
      </c>
      <c r="M3" t="s">
        <v>425</v>
      </c>
      <c r="N3" t="s">
        <v>428</v>
      </c>
      <c r="O3">
        <v>47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32</v>
      </c>
      <c r="W3">
        <v>31</v>
      </c>
      <c r="AC3">
        <f t="shared" ref="AC3:AC66" si="3">SUM(P3:AA3)</f>
        <v>255</v>
      </c>
      <c r="AD3">
        <v>255</v>
      </c>
    </row>
    <row r="4" spans="1:30" hidden="1" x14ac:dyDescent="0.25">
      <c r="A4" t="str">
        <f>IF(COUNTIF('GGI_IS - Report Ekspor Plan 1'!E:E,'- Report Upload Sewing 3'!C4)&gt;0,"X","Y")</f>
        <v>Y</v>
      </c>
      <c r="B4">
        <v>3</v>
      </c>
      <c r="C4" s="1">
        <v>45352</v>
      </c>
      <c r="D4" s="8">
        <v>45353.298668981479</v>
      </c>
      <c r="E4" t="s">
        <v>139</v>
      </c>
      <c r="F4" t="s">
        <v>429</v>
      </c>
      <c r="G4">
        <v>181645</v>
      </c>
      <c r="H4" t="str">
        <f t="shared" si="0"/>
        <v>181645-CBA</v>
      </c>
      <c r="I4">
        <f>COUNTIF(H$2:$H4,H4)</f>
        <v>3</v>
      </c>
      <c r="J4" t="str">
        <f t="shared" si="1"/>
        <v>181645-CBA-3</v>
      </c>
      <c r="K4" t="str">
        <f t="shared" si="2"/>
        <v>181645-CBA-L3</v>
      </c>
      <c r="L4">
        <v>3915</v>
      </c>
      <c r="M4" t="s">
        <v>425</v>
      </c>
      <c r="N4" t="s">
        <v>430</v>
      </c>
      <c r="O4">
        <v>47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AC4">
        <f t="shared" si="3"/>
        <v>240</v>
      </c>
      <c r="AD4">
        <v>240</v>
      </c>
    </row>
    <row r="5" spans="1:30" hidden="1" x14ac:dyDescent="0.25">
      <c r="A5" t="str">
        <f>IF(COUNTIF('GGI_IS - Report Ekspor Plan 1'!E:E,'- Report Upload Sewing 3'!C5)&gt;0,"X","Y")</f>
        <v>Y</v>
      </c>
      <c r="B5">
        <v>4</v>
      </c>
      <c r="C5" s="1">
        <v>45352</v>
      </c>
      <c r="D5" s="8">
        <v>45353.378993055558</v>
      </c>
      <c r="E5" t="s">
        <v>129</v>
      </c>
      <c r="F5" t="s">
        <v>424</v>
      </c>
      <c r="G5">
        <v>181852</v>
      </c>
      <c r="H5" t="str">
        <f t="shared" si="0"/>
        <v>181852-CNJ2</v>
      </c>
      <c r="I5">
        <f>COUNTIF(H$2:$H5,H5)</f>
        <v>1</v>
      </c>
      <c r="J5" t="str">
        <f t="shared" si="1"/>
        <v>181852-CNJ2-1</v>
      </c>
      <c r="K5" t="str">
        <f t="shared" si="2"/>
        <v>181852-CNJ2-L1</v>
      </c>
      <c r="L5" t="s">
        <v>431</v>
      </c>
      <c r="M5" t="s">
        <v>432</v>
      </c>
      <c r="N5" t="s">
        <v>433</v>
      </c>
      <c r="O5">
        <v>34</v>
      </c>
      <c r="P5">
        <v>20</v>
      </c>
      <c r="Q5">
        <v>20</v>
      </c>
      <c r="R5">
        <v>20</v>
      </c>
      <c r="S5">
        <v>25</v>
      </c>
      <c r="T5">
        <v>25</v>
      </c>
      <c r="U5">
        <v>27</v>
      </c>
      <c r="V5">
        <v>20</v>
      </c>
      <c r="AC5">
        <f t="shared" si="3"/>
        <v>157</v>
      </c>
      <c r="AD5">
        <v>157</v>
      </c>
    </row>
    <row r="6" spans="1:30" hidden="1" x14ac:dyDescent="0.25">
      <c r="A6" t="str">
        <f>IF(COUNTIF('GGI_IS - Report Ekspor Plan 1'!E:E,'- Report Upload Sewing 3'!C6)&gt;0,"X","Y")</f>
        <v>Y</v>
      </c>
      <c r="B6">
        <v>5</v>
      </c>
      <c r="C6" s="1">
        <v>45352</v>
      </c>
      <c r="D6" s="8">
        <v>45353.378993055558</v>
      </c>
      <c r="E6" t="s">
        <v>129</v>
      </c>
      <c r="F6" t="s">
        <v>427</v>
      </c>
      <c r="G6">
        <v>181852</v>
      </c>
      <c r="H6" t="str">
        <f t="shared" si="0"/>
        <v>181852-CNJ2</v>
      </c>
      <c r="I6">
        <f>COUNTIF(H$2:$H6,H6)</f>
        <v>2</v>
      </c>
      <c r="J6" t="str">
        <f t="shared" si="1"/>
        <v>181852-CNJ2-2</v>
      </c>
      <c r="K6" t="str">
        <f t="shared" si="2"/>
        <v>181852-CNJ2-L2</v>
      </c>
      <c r="L6" t="s">
        <v>431</v>
      </c>
      <c r="M6" t="s">
        <v>432</v>
      </c>
      <c r="N6" t="s">
        <v>434</v>
      </c>
      <c r="O6">
        <v>17</v>
      </c>
      <c r="P6">
        <v>10</v>
      </c>
      <c r="Q6">
        <v>10</v>
      </c>
      <c r="R6">
        <v>10</v>
      </c>
      <c r="S6">
        <v>12</v>
      </c>
      <c r="T6">
        <v>13</v>
      </c>
      <c r="U6">
        <v>13</v>
      </c>
      <c r="V6">
        <v>10</v>
      </c>
      <c r="AC6">
        <f t="shared" si="3"/>
        <v>78</v>
      </c>
      <c r="AD6">
        <v>78</v>
      </c>
    </row>
    <row r="7" spans="1:30" hidden="1" x14ac:dyDescent="0.25">
      <c r="A7" t="str">
        <f>IF(COUNTIF('GGI_IS - Report Ekspor Plan 1'!E:E,'- Report Upload Sewing 3'!C7)&gt;0,"X","Y")</f>
        <v>Y</v>
      </c>
      <c r="B7">
        <v>6</v>
      </c>
      <c r="C7" s="1">
        <v>45352</v>
      </c>
      <c r="D7" s="8">
        <v>45353.378993055558</v>
      </c>
      <c r="E7" t="s">
        <v>129</v>
      </c>
      <c r="F7" t="s">
        <v>429</v>
      </c>
      <c r="G7">
        <v>181767</v>
      </c>
      <c r="H7" t="str">
        <f t="shared" si="0"/>
        <v>181767-CNJ2</v>
      </c>
      <c r="I7">
        <f>COUNTIF(H$2:$H7,H7)</f>
        <v>1</v>
      </c>
      <c r="J7" t="str">
        <f t="shared" si="1"/>
        <v>181767-CNJ2-1</v>
      </c>
      <c r="K7" t="str">
        <f t="shared" si="2"/>
        <v>181767-CNJ2-L3</v>
      </c>
      <c r="L7" t="s">
        <v>435</v>
      </c>
      <c r="M7" t="s">
        <v>436</v>
      </c>
      <c r="N7" t="s">
        <v>437</v>
      </c>
      <c r="O7">
        <v>33</v>
      </c>
      <c r="AC7">
        <f t="shared" si="3"/>
        <v>0</v>
      </c>
      <c r="AD7">
        <v>0</v>
      </c>
    </row>
    <row r="8" spans="1:30" hidden="1" x14ac:dyDescent="0.25">
      <c r="A8" t="str">
        <f>IF(COUNTIF('GGI_IS - Report Ekspor Plan 1'!E:E,'- Report Upload Sewing 3'!C8)&gt;0,"X","Y")</f>
        <v>Y</v>
      </c>
      <c r="B8">
        <v>7</v>
      </c>
      <c r="C8" s="1">
        <v>45352</v>
      </c>
      <c r="D8" s="8">
        <v>45353.378993055558</v>
      </c>
      <c r="E8" t="s">
        <v>129</v>
      </c>
      <c r="F8" t="s">
        <v>438</v>
      </c>
      <c r="G8">
        <v>181752</v>
      </c>
      <c r="H8" t="str">
        <f t="shared" si="0"/>
        <v>181752-CNJ2</v>
      </c>
      <c r="I8">
        <f>COUNTIF(H$2:$H8,H8)</f>
        <v>1</v>
      </c>
      <c r="J8" t="str">
        <f t="shared" si="1"/>
        <v>181752-CNJ2-1</v>
      </c>
      <c r="K8" t="str">
        <f t="shared" si="2"/>
        <v>181752-CNJ2-L4</v>
      </c>
      <c r="L8" t="s">
        <v>439</v>
      </c>
      <c r="M8" t="s">
        <v>436</v>
      </c>
      <c r="N8" t="s">
        <v>440</v>
      </c>
      <c r="O8">
        <v>36</v>
      </c>
      <c r="P8">
        <v>65</v>
      </c>
      <c r="Q8">
        <v>65</v>
      </c>
      <c r="R8">
        <v>65</v>
      </c>
      <c r="S8">
        <v>65</v>
      </c>
      <c r="T8">
        <v>50</v>
      </c>
      <c r="U8">
        <v>65</v>
      </c>
      <c r="V8">
        <v>60</v>
      </c>
      <c r="AC8">
        <f t="shared" si="3"/>
        <v>435</v>
      </c>
      <c r="AD8">
        <v>435</v>
      </c>
    </row>
    <row r="9" spans="1:30" hidden="1" x14ac:dyDescent="0.25">
      <c r="A9" t="str">
        <f>IF(COUNTIF('GGI_IS - Report Ekspor Plan 1'!E:E,'- Report Upload Sewing 3'!C9)&gt;0,"X","Y")</f>
        <v>Y</v>
      </c>
      <c r="B9">
        <v>8</v>
      </c>
      <c r="C9" s="1">
        <v>45352</v>
      </c>
      <c r="D9" s="8">
        <v>45353.378993055558</v>
      </c>
      <c r="E9" t="s">
        <v>129</v>
      </c>
      <c r="F9" t="s">
        <v>441</v>
      </c>
      <c r="G9">
        <v>182131</v>
      </c>
      <c r="H9" t="str">
        <f t="shared" si="0"/>
        <v>182131-CNJ2</v>
      </c>
      <c r="I9">
        <f>COUNTIF(H$2:$H9,H9)</f>
        <v>1</v>
      </c>
      <c r="J9" t="str">
        <f t="shared" si="1"/>
        <v>182131-CNJ2-1</v>
      </c>
      <c r="K9" t="str">
        <f t="shared" si="2"/>
        <v>182131-CNJ2-L5</v>
      </c>
      <c r="L9" t="s">
        <v>442</v>
      </c>
      <c r="M9" t="s">
        <v>443</v>
      </c>
      <c r="N9" t="s">
        <v>444</v>
      </c>
      <c r="O9">
        <v>20</v>
      </c>
      <c r="AC9">
        <f t="shared" si="3"/>
        <v>0</v>
      </c>
      <c r="AD9">
        <v>0</v>
      </c>
    </row>
    <row r="10" spans="1:30" hidden="1" x14ac:dyDescent="0.25">
      <c r="A10" t="str">
        <f>IF(COUNTIF('GGI_IS - Report Ekspor Plan 1'!E:E,'- Report Upload Sewing 3'!C10)&gt;0,"X","Y")</f>
        <v>Y</v>
      </c>
      <c r="B10">
        <v>9</v>
      </c>
      <c r="C10" s="1">
        <v>45352</v>
      </c>
      <c r="D10" s="8">
        <v>45353.378993055558</v>
      </c>
      <c r="E10" t="s">
        <v>129</v>
      </c>
      <c r="F10" t="s">
        <v>445</v>
      </c>
      <c r="G10">
        <v>182112</v>
      </c>
      <c r="H10" t="str">
        <f t="shared" si="0"/>
        <v>182112-CNJ2</v>
      </c>
      <c r="I10">
        <f>COUNTIF(H$2:$H10,H10)</f>
        <v>1</v>
      </c>
      <c r="J10" t="str">
        <f t="shared" si="1"/>
        <v>182112-CNJ2-1</v>
      </c>
      <c r="K10" t="str">
        <f t="shared" si="2"/>
        <v>182112-CNJ2-L6</v>
      </c>
      <c r="L10">
        <v>849942</v>
      </c>
      <c r="M10" t="s">
        <v>196</v>
      </c>
      <c r="N10" t="s">
        <v>446</v>
      </c>
      <c r="O10">
        <v>35</v>
      </c>
      <c r="V10">
        <v>159</v>
      </c>
      <c r="AC10">
        <f t="shared" si="3"/>
        <v>159</v>
      </c>
      <c r="AD10">
        <v>159</v>
      </c>
    </row>
    <row r="11" spans="1:30" hidden="1" x14ac:dyDescent="0.25">
      <c r="A11" t="str">
        <f>IF(COUNTIF('GGI_IS - Report Ekspor Plan 1'!E:E,'- Report Upload Sewing 3'!C11)&gt;0,"X","Y")</f>
        <v>Y</v>
      </c>
      <c r="B11">
        <v>10</v>
      </c>
      <c r="C11" s="1">
        <v>45352</v>
      </c>
      <c r="D11" s="8">
        <v>45353.378993055558</v>
      </c>
      <c r="E11" t="s">
        <v>129</v>
      </c>
      <c r="F11" t="s">
        <v>445</v>
      </c>
      <c r="G11">
        <v>182111</v>
      </c>
      <c r="H11" t="str">
        <f t="shared" si="0"/>
        <v>182111-CNJ2</v>
      </c>
      <c r="I11">
        <f>COUNTIF(H$2:$H11,H11)</f>
        <v>1</v>
      </c>
      <c r="J11" t="str">
        <f t="shared" si="1"/>
        <v>182111-CNJ2-1</v>
      </c>
      <c r="K11" t="str">
        <f t="shared" si="2"/>
        <v>182111-CNJ2-L6</v>
      </c>
      <c r="L11">
        <v>849942</v>
      </c>
      <c r="M11" t="s">
        <v>196</v>
      </c>
      <c r="N11" t="s">
        <v>446</v>
      </c>
      <c r="V11">
        <v>150</v>
      </c>
      <c r="AC11">
        <f t="shared" si="3"/>
        <v>150</v>
      </c>
      <c r="AD11">
        <v>150</v>
      </c>
    </row>
    <row r="12" spans="1:30" hidden="1" x14ac:dyDescent="0.25">
      <c r="A12" t="str">
        <f>IF(COUNTIF('GGI_IS - Report Ekspor Plan 1'!E:E,'- Report Upload Sewing 3'!C12)&gt;0,"X","Y")</f>
        <v>Y</v>
      </c>
      <c r="B12">
        <v>11</v>
      </c>
      <c r="C12" s="1">
        <v>45352</v>
      </c>
      <c r="D12" s="8">
        <v>45353.378993055558</v>
      </c>
      <c r="E12" t="s">
        <v>129</v>
      </c>
      <c r="F12" t="s">
        <v>445</v>
      </c>
      <c r="G12">
        <v>182112</v>
      </c>
      <c r="H12" t="str">
        <f t="shared" si="0"/>
        <v>182112-CNJ2</v>
      </c>
      <c r="I12">
        <f>COUNTIF(H$2:$H12,H12)</f>
        <v>2</v>
      </c>
      <c r="J12" t="str">
        <f t="shared" si="1"/>
        <v>182112-CNJ2-2</v>
      </c>
      <c r="K12" t="str">
        <f t="shared" si="2"/>
        <v>182112-CNJ2-L6</v>
      </c>
      <c r="L12">
        <v>849942</v>
      </c>
      <c r="M12" t="s">
        <v>196</v>
      </c>
      <c r="N12" t="s">
        <v>446</v>
      </c>
      <c r="V12">
        <v>164</v>
      </c>
      <c r="AC12">
        <f t="shared" si="3"/>
        <v>164</v>
      </c>
      <c r="AD12">
        <v>164</v>
      </c>
    </row>
    <row r="13" spans="1:30" hidden="1" x14ac:dyDescent="0.25">
      <c r="A13" t="str">
        <f>IF(COUNTIF('GGI_IS - Report Ekspor Plan 1'!E:E,'- Report Upload Sewing 3'!C13)&gt;0,"X","Y")</f>
        <v>Y</v>
      </c>
      <c r="B13">
        <v>12</v>
      </c>
      <c r="C13" s="1">
        <v>45352</v>
      </c>
      <c r="D13" s="8">
        <v>45353.378993055558</v>
      </c>
      <c r="E13" t="s">
        <v>129</v>
      </c>
      <c r="F13" t="s">
        <v>445</v>
      </c>
      <c r="G13">
        <v>182111</v>
      </c>
      <c r="H13" t="str">
        <f t="shared" si="0"/>
        <v>182111-CNJ2</v>
      </c>
      <c r="I13">
        <f>COUNTIF(H$2:$H13,H13)</f>
        <v>2</v>
      </c>
      <c r="J13" t="str">
        <f t="shared" si="1"/>
        <v>182111-CNJ2-2</v>
      </c>
      <c r="K13" t="str">
        <f t="shared" si="2"/>
        <v>182111-CNJ2-L6</v>
      </c>
      <c r="L13">
        <v>849942</v>
      </c>
      <c r="M13" t="s">
        <v>196</v>
      </c>
      <c r="N13" t="s">
        <v>446</v>
      </c>
      <c r="V13">
        <v>150</v>
      </c>
      <c r="AC13">
        <f t="shared" si="3"/>
        <v>150</v>
      </c>
      <c r="AD13">
        <v>150</v>
      </c>
    </row>
    <row r="14" spans="1:30" hidden="1" x14ac:dyDescent="0.25">
      <c r="A14" t="str">
        <f>IF(COUNTIF('GGI_IS - Report Ekspor Plan 1'!E:E,'- Report Upload Sewing 3'!C14)&gt;0,"X","Y")</f>
        <v>Y</v>
      </c>
      <c r="B14">
        <v>13</v>
      </c>
      <c r="C14" s="1">
        <v>45352</v>
      </c>
      <c r="D14" s="8">
        <v>45353.378993055558</v>
      </c>
      <c r="E14" t="s">
        <v>129</v>
      </c>
      <c r="F14" t="s">
        <v>445</v>
      </c>
      <c r="G14">
        <v>182112</v>
      </c>
      <c r="H14" t="str">
        <f t="shared" si="0"/>
        <v>182112-CNJ2</v>
      </c>
      <c r="I14">
        <f>COUNTIF(H$2:$H14,H14)</f>
        <v>3</v>
      </c>
      <c r="J14" t="str">
        <f t="shared" si="1"/>
        <v>182112-CNJ2-3</v>
      </c>
      <c r="K14" t="str">
        <f t="shared" si="2"/>
        <v>182112-CNJ2-L6</v>
      </c>
      <c r="L14">
        <v>849942</v>
      </c>
      <c r="M14" t="s">
        <v>196</v>
      </c>
      <c r="N14" t="s">
        <v>446</v>
      </c>
      <c r="V14">
        <v>164</v>
      </c>
      <c r="AC14">
        <f t="shared" si="3"/>
        <v>164</v>
      </c>
      <c r="AD14">
        <v>164</v>
      </c>
    </row>
    <row r="15" spans="1:30" hidden="1" x14ac:dyDescent="0.25">
      <c r="A15" t="str">
        <f>IF(COUNTIF('GGI_IS - Report Ekspor Plan 1'!E:E,'- Report Upload Sewing 3'!C15)&gt;0,"X","Y")</f>
        <v>Y</v>
      </c>
      <c r="B15">
        <v>14</v>
      </c>
      <c r="C15" s="1">
        <v>45352</v>
      </c>
      <c r="D15" s="8">
        <v>45353.378993055558</v>
      </c>
      <c r="E15" t="s">
        <v>129</v>
      </c>
      <c r="F15" t="s">
        <v>445</v>
      </c>
      <c r="G15">
        <v>182111</v>
      </c>
      <c r="H15" t="str">
        <f t="shared" si="0"/>
        <v>182111-CNJ2</v>
      </c>
      <c r="I15">
        <f>COUNTIF(H$2:$H15,H15)</f>
        <v>3</v>
      </c>
      <c r="J15" t="str">
        <f t="shared" si="1"/>
        <v>182111-CNJ2-3</v>
      </c>
      <c r="K15" t="str">
        <f t="shared" si="2"/>
        <v>182111-CNJ2-L6</v>
      </c>
      <c r="L15">
        <v>849942</v>
      </c>
      <c r="M15" t="s">
        <v>196</v>
      </c>
      <c r="N15" t="s">
        <v>446</v>
      </c>
      <c r="V15">
        <v>150</v>
      </c>
      <c r="AC15">
        <f t="shared" si="3"/>
        <v>150</v>
      </c>
      <c r="AD15">
        <v>150</v>
      </c>
    </row>
    <row r="16" spans="1:30" hidden="1" x14ac:dyDescent="0.25">
      <c r="A16" t="str">
        <f>IF(COUNTIF('GGI_IS - Report Ekspor Plan 1'!E:E,'- Report Upload Sewing 3'!C16)&gt;0,"X","Y")</f>
        <v>Y</v>
      </c>
      <c r="B16">
        <v>15</v>
      </c>
      <c r="C16" s="1">
        <v>45352</v>
      </c>
      <c r="D16" s="8">
        <v>45353.378993055558</v>
      </c>
      <c r="E16" t="s">
        <v>129</v>
      </c>
      <c r="F16" t="s">
        <v>445</v>
      </c>
      <c r="G16">
        <v>182112</v>
      </c>
      <c r="H16" t="str">
        <f t="shared" si="0"/>
        <v>182112-CNJ2</v>
      </c>
      <c r="I16">
        <f>COUNTIF(H$2:$H16,H16)</f>
        <v>4</v>
      </c>
      <c r="J16" t="str">
        <f t="shared" si="1"/>
        <v>182112-CNJ2-4</v>
      </c>
      <c r="K16" t="str">
        <f t="shared" si="2"/>
        <v>182112-CNJ2-L6</v>
      </c>
      <c r="L16">
        <v>849942</v>
      </c>
      <c r="M16" t="s">
        <v>196</v>
      </c>
      <c r="N16" t="s">
        <v>446</v>
      </c>
      <c r="V16">
        <v>164</v>
      </c>
      <c r="AC16">
        <f t="shared" si="3"/>
        <v>164</v>
      </c>
      <c r="AD16">
        <v>164</v>
      </c>
    </row>
    <row r="17" spans="1:30" hidden="1" x14ac:dyDescent="0.25">
      <c r="A17" t="str">
        <f>IF(COUNTIF('GGI_IS - Report Ekspor Plan 1'!E:E,'- Report Upload Sewing 3'!C17)&gt;0,"X","Y")</f>
        <v>Y</v>
      </c>
      <c r="B17">
        <v>16</v>
      </c>
      <c r="C17" s="1">
        <v>45352</v>
      </c>
      <c r="D17" s="8">
        <v>45353.378993055558</v>
      </c>
      <c r="E17" t="s">
        <v>129</v>
      </c>
      <c r="F17" t="s">
        <v>445</v>
      </c>
      <c r="G17">
        <v>182111</v>
      </c>
      <c r="H17" t="str">
        <f t="shared" si="0"/>
        <v>182111-CNJ2</v>
      </c>
      <c r="I17">
        <f>COUNTIF(H$2:$H17,H17)</f>
        <v>4</v>
      </c>
      <c r="J17" t="str">
        <f t="shared" si="1"/>
        <v>182111-CNJ2-4</v>
      </c>
      <c r="K17" t="str">
        <f t="shared" si="2"/>
        <v>182111-CNJ2-L6</v>
      </c>
      <c r="L17">
        <v>849942</v>
      </c>
      <c r="M17" t="s">
        <v>196</v>
      </c>
      <c r="N17" t="s">
        <v>446</v>
      </c>
      <c r="V17">
        <v>150</v>
      </c>
      <c r="AC17">
        <f t="shared" si="3"/>
        <v>150</v>
      </c>
      <c r="AD17">
        <v>150</v>
      </c>
    </row>
    <row r="18" spans="1:30" hidden="1" x14ac:dyDescent="0.25">
      <c r="A18" t="str">
        <f>IF(COUNTIF('GGI_IS - Report Ekspor Plan 1'!E:E,'- Report Upload Sewing 3'!C18)&gt;0,"X","Y")</f>
        <v>Y</v>
      </c>
      <c r="B18">
        <v>17</v>
      </c>
      <c r="C18" s="1">
        <v>45352</v>
      </c>
      <c r="D18" s="8">
        <v>45353.378993055558</v>
      </c>
      <c r="E18" t="s">
        <v>129</v>
      </c>
      <c r="F18" t="s">
        <v>445</v>
      </c>
      <c r="G18">
        <v>182112</v>
      </c>
      <c r="H18" t="str">
        <f t="shared" si="0"/>
        <v>182112-CNJ2</v>
      </c>
      <c r="I18">
        <f>COUNTIF(H$2:$H18,H18)</f>
        <v>5</v>
      </c>
      <c r="J18" t="str">
        <f t="shared" si="1"/>
        <v>182112-CNJ2-5</v>
      </c>
      <c r="K18" t="str">
        <f t="shared" si="2"/>
        <v>182112-CNJ2-L6</v>
      </c>
      <c r="L18">
        <v>849942</v>
      </c>
      <c r="M18" t="s">
        <v>196</v>
      </c>
      <c r="N18" t="s">
        <v>446</v>
      </c>
      <c r="V18">
        <v>164</v>
      </c>
      <c r="AC18">
        <f t="shared" si="3"/>
        <v>164</v>
      </c>
      <c r="AD18">
        <v>164</v>
      </c>
    </row>
    <row r="19" spans="1:30" hidden="1" x14ac:dyDescent="0.25">
      <c r="A19" t="str">
        <f>IF(COUNTIF('GGI_IS - Report Ekspor Plan 1'!E:E,'- Report Upload Sewing 3'!C19)&gt;0,"X","Y")</f>
        <v>Y</v>
      </c>
      <c r="B19">
        <v>18</v>
      </c>
      <c r="C19" s="1">
        <v>45352</v>
      </c>
      <c r="D19" s="8">
        <v>45353.378993055558</v>
      </c>
      <c r="E19" t="s">
        <v>129</v>
      </c>
      <c r="F19" t="s">
        <v>445</v>
      </c>
      <c r="G19">
        <v>182113</v>
      </c>
      <c r="H19" t="str">
        <f t="shared" si="0"/>
        <v>182113-CNJ2</v>
      </c>
      <c r="I19">
        <f>COUNTIF(H$2:$H19,H19)</f>
        <v>1</v>
      </c>
      <c r="J19" t="str">
        <f t="shared" si="1"/>
        <v>182113-CNJ2-1</v>
      </c>
      <c r="K19" t="str">
        <f t="shared" si="2"/>
        <v>182113-CNJ2-L6</v>
      </c>
      <c r="L19">
        <v>849942</v>
      </c>
      <c r="M19" t="s">
        <v>196</v>
      </c>
      <c r="N19" t="s">
        <v>446</v>
      </c>
      <c r="V19">
        <v>85</v>
      </c>
      <c r="AC19">
        <f t="shared" si="3"/>
        <v>85</v>
      </c>
      <c r="AD19">
        <v>85</v>
      </c>
    </row>
    <row r="20" spans="1:30" hidden="1" x14ac:dyDescent="0.25">
      <c r="A20" t="str">
        <f>IF(COUNTIF('GGI_IS - Report Ekspor Plan 1'!E:E,'- Report Upload Sewing 3'!C20)&gt;0,"X","Y")</f>
        <v>Y</v>
      </c>
      <c r="B20">
        <v>19</v>
      </c>
      <c r="C20" s="1">
        <v>45352</v>
      </c>
      <c r="D20" s="8">
        <v>45355.321562500001</v>
      </c>
      <c r="E20" t="s">
        <v>79</v>
      </c>
      <c r="F20" t="s">
        <v>424</v>
      </c>
      <c r="G20">
        <v>181865</v>
      </c>
      <c r="H20" t="str">
        <f t="shared" si="0"/>
        <v>181865-CVA2</v>
      </c>
      <c r="I20">
        <f>COUNTIF(H$2:$H20,H20)</f>
        <v>1</v>
      </c>
      <c r="J20" t="str">
        <f t="shared" si="1"/>
        <v>181865-CVA2-1</v>
      </c>
      <c r="K20" t="str">
        <f t="shared" si="2"/>
        <v>181865-CVA2-L1</v>
      </c>
      <c r="L20" t="s">
        <v>447</v>
      </c>
      <c r="M20" t="s">
        <v>448</v>
      </c>
      <c r="N20" t="s">
        <v>449</v>
      </c>
      <c r="O20">
        <v>26</v>
      </c>
      <c r="P20">
        <v>140</v>
      </c>
      <c r="Q20">
        <v>160</v>
      </c>
      <c r="R20">
        <v>170</v>
      </c>
      <c r="S20">
        <v>180</v>
      </c>
      <c r="T20">
        <v>195</v>
      </c>
      <c r="U20">
        <v>200</v>
      </c>
      <c r="V20">
        <v>200</v>
      </c>
      <c r="AC20">
        <f t="shared" si="3"/>
        <v>1245</v>
      </c>
      <c r="AD20">
        <v>1245</v>
      </c>
    </row>
    <row r="21" spans="1:30" hidden="1" x14ac:dyDescent="0.25">
      <c r="A21" t="str">
        <f>IF(COUNTIF('GGI_IS - Report Ekspor Plan 1'!E:E,'- Report Upload Sewing 3'!C21)&gt;0,"X","Y")</f>
        <v>Y</v>
      </c>
      <c r="B21">
        <v>20</v>
      </c>
      <c r="C21" s="1">
        <v>45352</v>
      </c>
      <c r="D21" s="8">
        <v>45355.321562500001</v>
      </c>
      <c r="E21" t="s">
        <v>79</v>
      </c>
      <c r="F21" t="s">
        <v>427</v>
      </c>
      <c r="G21">
        <v>181865</v>
      </c>
      <c r="H21" t="str">
        <f t="shared" si="0"/>
        <v>181865-CVA2</v>
      </c>
      <c r="I21">
        <f>COUNTIF(H$2:$H21,H21)</f>
        <v>2</v>
      </c>
      <c r="J21" t="str">
        <f t="shared" si="1"/>
        <v>181865-CVA2-2</v>
      </c>
      <c r="K21" t="str">
        <f t="shared" si="2"/>
        <v>181865-CVA2-L2</v>
      </c>
      <c r="L21" t="s">
        <v>447</v>
      </c>
      <c r="M21" t="s">
        <v>448</v>
      </c>
      <c r="N21" t="s">
        <v>450</v>
      </c>
      <c r="O21">
        <v>28</v>
      </c>
      <c r="P21">
        <v>140</v>
      </c>
      <c r="Q21">
        <v>160</v>
      </c>
      <c r="R21">
        <v>200</v>
      </c>
      <c r="S21">
        <v>200</v>
      </c>
      <c r="T21">
        <v>200</v>
      </c>
      <c r="U21">
        <v>200</v>
      </c>
      <c r="V21">
        <v>200</v>
      </c>
      <c r="AC21">
        <f t="shared" si="3"/>
        <v>1300</v>
      </c>
      <c r="AD21">
        <v>1300</v>
      </c>
    </row>
    <row r="22" spans="1:30" hidden="1" x14ac:dyDescent="0.25">
      <c r="A22" t="str">
        <f>IF(COUNTIF('GGI_IS - Report Ekspor Plan 1'!E:E,'- Report Upload Sewing 3'!C22)&gt;0,"X","Y")</f>
        <v>Y</v>
      </c>
      <c r="B22">
        <v>21</v>
      </c>
      <c r="C22" s="1">
        <v>45352</v>
      </c>
      <c r="D22" s="8">
        <v>45355.331747685188</v>
      </c>
      <c r="E22" t="s">
        <v>223</v>
      </c>
      <c r="F22" t="s">
        <v>429</v>
      </c>
      <c r="G22">
        <v>181771</v>
      </c>
      <c r="H22" t="str">
        <f t="shared" si="0"/>
        <v>181771-CJL</v>
      </c>
      <c r="I22">
        <f>COUNTIF(H$2:$H22,H22)</f>
        <v>1</v>
      </c>
      <c r="J22" t="str">
        <f t="shared" si="1"/>
        <v>181771-CJL-1</v>
      </c>
      <c r="K22" t="str">
        <f t="shared" si="2"/>
        <v>181771-CJL-L3</v>
      </c>
      <c r="L22" t="s">
        <v>451</v>
      </c>
      <c r="M22" t="s">
        <v>436</v>
      </c>
      <c r="N22" t="s">
        <v>452</v>
      </c>
      <c r="O22">
        <v>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4</v>
      </c>
      <c r="AC22">
        <f t="shared" si="3"/>
        <v>8</v>
      </c>
      <c r="AD22">
        <v>8</v>
      </c>
    </row>
    <row r="23" spans="1:30" hidden="1" x14ac:dyDescent="0.25">
      <c r="A23" t="str">
        <f>IF(COUNTIF('GGI_IS - Report Ekspor Plan 1'!E:E,'- Report Upload Sewing 3'!C23)&gt;0,"X","Y")</f>
        <v>Y</v>
      </c>
      <c r="B23">
        <v>22</v>
      </c>
      <c r="C23" s="1">
        <v>45352</v>
      </c>
      <c r="D23" s="8">
        <v>45355.353113425925</v>
      </c>
      <c r="E23" t="s">
        <v>82</v>
      </c>
      <c r="F23" t="s">
        <v>424</v>
      </c>
      <c r="G23">
        <v>181865</v>
      </c>
      <c r="H23" t="str">
        <f t="shared" si="0"/>
        <v>181865-CVA</v>
      </c>
      <c r="I23">
        <f>COUNTIF(H$2:$H23,H23)</f>
        <v>1</v>
      </c>
      <c r="J23" t="str">
        <f t="shared" si="1"/>
        <v>181865-CVA-1</v>
      </c>
      <c r="K23" t="str">
        <f t="shared" si="2"/>
        <v>181865-CVA-L1</v>
      </c>
      <c r="L23" t="s">
        <v>447</v>
      </c>
      <c r="M23" t="s">
        <v>448</v>
      </c>
      <c r="N23" t="s">
        <v>453</v>
      </c>
      <c r="O23">
        <v>27</v>
      </c>
      <c r="P23">
        <v>180</v>
      </c>
      <c r="Q23">
        <v>210</v>
      </c>
      <c r="R23">
        <v>220</v>
      </c>
      <c r="S23">
        <v>220</v>
      </c>
      <c r="T23">
        <v>230</v>
      </c>
      <c r="U23">
        <v>240</v>
      </c>
      <c r="V23">
        <v>240</v>
      </c>
      <c r="AC23">
        <f t="shared" si="3"/>
        <v>1540</v>
      </c>
      <c r="AD23">
        <v>1540</v>
      </c>
    </row>
    <row r="24" spans="1:30" hidden="1" x14ac:dyDescent="0.25">
      <c r="A24" t="str">
        <f>IF(COUNTIF('GGI_IS - Report Ekspor Plan 1'!E:E,'- Report Upload Sewing 3'!C24)&gt;0,"X","Y")</f>
        <v>Y</v>
      </c>
      <c r="B24">
        <v>23</v>
      </c>
      <c r="C24" s="1">
        <v>45352</v>
      </c>
      <c r="D24" s="8">
        <v>45355.353113425925</v>
      </c>
      <c r="E24" t="s">
        <v>82</v>
      </c>
      <c r="F24" t="s">
        <v>424</v>
      </c>
      <c r="G24">
        <v>181431</v>
      </c>
      <c r="H24" t="str">
        <f t="shared" si="0"/>
        <v>181431-CVA</v>
      </c>
      <c r="I24">
        <f>COUNTIF(H$2:$H24,H24)</f>
        <v>1</v>
      </c>
      <c r="J24" t="str">
        <f t="shared" si="1"/>
        <v>181431-CVA-1</v>
      </c>
      <c r="K24" t="str">
        <f t="shared" si="2"/>
        <v>181431-CVA-L1</v>
      </c>
      <c r="L24" t="s">
        <v>454</v>
      </c>
      <c r="M24" t="s">
        <v>455</v>
      </c>
      <c r="N24" t="s">
        <v>453</v>
      </c>
      <c r="O24">
        <v>27</v>
      </c>
      <c r="P24">
        <v>12</v>
      </c>
      <c r="Q24">
        <v>12</v>
      </c>
      <c r="R24">
        <v>12</v>
      </c>
      <c r="S24">
        <v>17</v>
      </c>
      <c r="T24">
        <v>18</v>
      </c>
      <c r="U24">
        <v>18</v>
      </c>
      <c r="V24">
        <v>18</v>
      </c>
      <c r="AC24">
        <f t="shared" si="3"/>
        <v>107</v>
      </c>
      <c r="AD24">
        <v>107</v>
      </c>
    </row>
    <row r="25" spans="1:30" hidden="1" x14ac:dyDescent="0.25">
      <c r="A25" t="str">
        <f>IF(COUNTIF('GGI_IS - Report Ekspor Plan 1'!E:E,'- Report Upload Sewing 3'!C25)&gt;0,"X","Y")</f>
        <v>Y</v>
      </c>
      <c r="B25">
        <v>24</v>
      </c>
      <c r="C25" s="1">
        <v>45352</v>
      </c>
      <c r="D25" s="8">
        <v>45355.353113425925</v>
      </c>
      <c r="E25" t="s">
        <v>82</v>
      </c>
      <c r="F25" t="s">
        <v>427</v>
      </c>
      <c r="G25">
        <v>181865</v>
      </c>
      <c r="H25" t="str">
        <f t="shared" si="0"/>
        <v>181865-CVA</v>
      </c>
      <c r="I25">
        <f>COUNTIF(H$2:$H25,H25)</f>
        <v>2</v>
      </c>
      <c r="J25" t="str">
        <f t="shared" si="1"/>
        <v>181865-CVA-2</v>
      </c>
      <c r="K25" t="str">
        <f t="shared" si="2"/>
        <v>181865-CVA-L2</v>
      </c>
      <c r="L25" t="s">
        <v>447</v>
      </c>
      <c r="M25" t="s">
        <v>448</v>
      </c>
      <c r="N25" t="s">
        <v>456</v>
      </c>
      <c r="O25">
        <v>24</v>
      </c>
      <c r="P25">
        <v>300</v>
      </c>
      <c r="Q25">
        <v>250</v>
      </c>
      <c r="R25">
        <v>245</v>
      </c>
      <c r="S25">
        <v>240</v>
      </c>
      <c r="T25">
        <v>240</v>
      </c>
      <c r="U25">
        <v>240</v>
      </c>
      <c r="V25">
        <v>240</v>
      </c>
      <c r="AC25">
        <f t="shared" si="3"/>
        <v>1755</v>
      </c>
      <c r="AD25">
        <v>1755</v>
      </c>
    </row>
    <row r="26" spans="1:30" hidden="1" x14ac:dyDescent="0.25">
      <c r="A26" t="str">
        <f>IF(COUNTIF('GGI_IS - Report Ekspor Plan 1'!E:E,'- Report Upload Sewing 3'!C26)&gt;0,"X","Y")</f>
        <v>Y</v>
      </c>
      <c r="B26">
        <v>25</v>
      </c>
      <c r="C26" s="1">
        <v>45352</v>
      </c>
      <c r="D26" s="8">
        <v>45355.353113425925</v>
      </c>
      <c r="E26" t="s">
        <v>82</v>
      </c>
      <c r="F26" t="s">
        <v>429</v>
      </c>
      <c r="G26">
        <v>182005</v>
      </c>
      <c r="H26" t="str">
        <f t="shared" si="0"/>
        <v>182005-CVA</v>
      </c>
      <c r="I26">
        <f>COUNTIF(H$2:$H26,H26)</f>
        <v>1</v>
      </c>
      <c r="J26" t="str">
        <f t="shared" si="1"/>
        <v>182005-CVA-1</v>
      </c>
      <c r="K26" t="str">
        <f t="shared" si="2"/>
        <v>182005-CVA-L3</v>
      </c>
      <c r="L26" t="s">
        <v>457</v>
      </c>
      <c r="M26" t="s">
        <v>448</v>
      </c>
      <c r="N26" t="s">
        <v>458</v>
      </c>
      <c r="O26">
        <v>28</v>
      </c>
      <c r="P26">
        <v>220</v>
      </c>
      <c r="Q26">
        <v>240</v>
      </c>
      <c r="R26">
        <v>160</v>
      </c>
      <c r="S26">
        <v>160</v>
      </c>
      <c r="T26">
        <v>160</v>
      </c>
      <c r="U26">
        <v>160</v>
      </c>
      <c r="V26">
        <v>200</v>
      </c>
      <c r="AC26">
        <f t="shared" si="3"/>
        <v>1300</v>
      </c>
      <c r="AD26">
        <v>1300</v>
      </c>
    </row>
    <row r="27" spans="1:30" hidden="1" x14ac:dyDescent="0.25">
      <c r="A27" t="str">
        <f>IF(COUNTIF('GGI_IS - Report Ekspor Plan 1'!E:E,'- Report Upload Sewing 3'!C27)&gt;0,"X","Y")</f>
        <v>Y</v>
      </c>
      <c r="B27">
        <v>26</v>
      </c>
      <c r="C27" s="1">
        <v>45352</v>
      </c>
      <c r="D27" s="8">
        <v>45355.353113425925</v>
      </c>
      <c r="E27" t="s">
        <v>82</v>
      </c>
      <c r="F27" t="s">
        <v>429</v>
      </c>
      <c r="G27">
        <v>181433</v>
      </c>
      <c r="H27" t="str">
        <f t="shared" si="0"/>
        <v>181433-CVA</v>
      </c>
      <c r="I27">
        <f>COUNTIF(H$2:$H27,H27)</f>
        <v>1</v>
      </c>
      <c r="J27" t="str">
        <f t="shared" si="1"/>
        <v>181433-CVA-1</v>
      </c>
      <c r="K27" t="str">
        <f t="shared" si="2"/>
        <v>181433-CVA-L3</v>
      </c>
      <c r="L27" t="s">
        <v>459</v>
      </c>
      <c r="M27" t="s">
        <v>455</v>
      </c>
      <c r="N27" t="s">
        <v>458</v>
      </c>
      <c r="O27">
        <v>28</v>
      </c>
      <c r="P27">
        <v>12</v>
      </c>
      <c r="Q27">
        <v>12</v>
      </c>
      <c r="R27">
        <v>13</v>
      </c>
      <c r="S27">
        <v>14</v>
      </c>
      <c r="T27">
        <v>14</v>
      </c>
      <c r="U27">
        <v>14</v>
      </c>
      <c r="V27">
        <v>14</v>
      </c>
      <c r="AC27">
        <f t="shared" si="3"/>
        <v>93</v>
      </c>
      <c r="AD27">
        <v>93</v>
      </c>
    </row>
    <row r="28" spans="1:30" hidden="1" x14ac:dyDescent="0.25">
      <c r="A28" t="str">
        <f>IF(COUNTIF('GGI_IS - Report Ekspor Plan 1'!E:E,'- Report Upload Sewing 3'!C28)&gt;0,"X","Y")</f>
        <v>Y</v>
      </c>
      <c r="B28">
        <v>27</v>
      </c>
      <c r="C28" s="1">
        <v>45352</v>
      </c>
      <c r="D28" s="8">
        <v>45355.353113425925</v>
      </c>
      <c r="E28" t="s">
        <v>82</v>
      </c>
      <c r="F28" t="s">
        <v>438</v>
      </c>
      <c r="G28">
        <v>182005</v>
      </c>
      <c r="H28" t="str">
        <f t="shared" si="0"/>
        <v>182005-CVA</v>
      </c>
      <c r="I28">
        <f>COUNTIF(H$2:$H28,H28)</f>
        <v>2</v>
      </c>
      <c r="J28" t="str">
        <f t="shared" si="1"/>
        <v>182005-CVA-2</v>
      </c>
      <c r="K28" t="str">
        <f t="shared" si="2"/>
        <v>182005-CVA-L4</v>
      </c>
      <c r="L28" t="s">
        <v>457</v>
      </c>
      <c r="M28" t="s">
        <v>448</v>
      </c>
      <c r="N28" t="s">
        <v>449</v>
      </c>
      <c r="O28">
        <v>27</v>
      </c>
      <c r="P28">
        <v>200</v>
      </c>
      <c r="Q28">
        <v>240</v>
      </c>
      <c r="R28">
        <v>240</v>
      </c>
      <c r="S28">
        <v>240</v>
      </c>
      <c r="T28">
        <v>240</v>
      </c>
      <c r="U28">
        <v>240</v>
      </c>
      <c r="V28">
        <v>240</v>
      </c>
      <c r="AC28">
        <f t="shared" si="3"/>
        <v>1640</v>
      </c>
      <c r="AD28">
        <v>1640</v>
      </c>
    </row>
    <row r="29" spans="1:30" hidden="1" x14ac:dyDescent="0.25">
      <c r="A29" t="str">
        <f>IF(COUNTIF('GGI_IS - Report Ekspor Plan 1'!E:E,'- Report Upload Sewing 3'!C29)&gt;0,"X","Y")</f>
        <v>Y</v>
      </c>
      <c r="B29">
        <v>28</v>
      </c>
      <c r="C29" s="1">
        <v>45352</v>
      </c>
      <c r="D29" s="8">
        <v>45355.353113425925</v>
      </c>
      <c r="E29" t="s">
        <v>82</v>
      </c>
      <c r="F29" t="s">
        <v>438</v>
      </c>
      <c r="G29">
        <v>181431</v>
      </c>
      <c r="H29" t="str">
        <f t="shared" si="0"/>
        <v>181431-CVA</v>
      </c>
      <c r="I29">
        <f>COUNTIF(H$2:$H29,H29)</f>
        <v>2</v>
      </c>
      <c r="J29" t="str">
        <f t="shared" si="1"/>
        <v>181431-CVA-2</v>
      </c>
      <c r="K29" t="str">
        <f t="shared" si="2"/>
        <v>181431-CVA-L4</v>
      </c>
      <c r="L29" t="s">
        <v>454</v>
      </c>
      <c r="M29" t="s">
        <v>455</v>
      </c>
      <c r="N29" t="s">
        <v>449</v>
      </c>
      <c r="O29">
        <v>27</v>
      </c>
      <c r="S29">
        <v>16</v>
      </c>
      <c r="T29">
        <v>20</v>
      </c>
      <c r="U29">
        <v>20</v>
      </c>
      <c r="V29">
        <v>20</v>
      </c>
      <c r="AC29">
        <f t="shared" si="3"/>
        <v>76</v>
      </c>
      <c r="AD29">
        <v>76</v>
      </c>
    </row>
    <row r="30" spans="1:30" hidden="1" x14ac:dyDescent="0.25">
      <c r="A30" t="str">
        <f>IF(COUNTIF('GGI_IS - Report Ekspor Plan 1'!E:E,'- Report Upload Sewing 3'!C30)&gt;0,"X","Y")</f>
        <v>Y</v>
      </c>
      <c r="B30">
        <v>29</v>
      </c>
      <c r="C30" s="1">
        <v>45352</v>
      </c>
      <c r="D30" s="8">
        <v>45355.353113425925</v>
      </c>
      <c r="E30" t="s">
        <v>82</v>
      </c>
      <c r="F30" t="s">
        <v>441</v>
      </c>
      <c r="G30">
        <v>181819</v>
      </c>
      <c r="H30" t="str">
        <f t="shared" si="0"/>
        <v>181819-CVA</v>
      </c>
      <c r="I30">
        <f>COUNTIF(H$2:$H30,H30)</f>
        <v>1</v>
      </c>
      <c r="J30" t="str">
        <f t="shared" si="1"/>
        <v>181819-CVA-1</v>
      </c>
      <c r="K30" t="str">
        <f t="shared" si="2"/>
        <v>181819-CVA-L5</v>
      </c>
      <c r="L30" t="s">
        <v>460</v>
      </c>
      <c r="M30" t="s">
        <v>448</v>
      </c>
      <c r="N30" t="s">
        <v>461</v>
      </c>
      <c r="O30">
        <v>28</v>
      </c>
      <c r="P30">
        <v>280</v>
      </c>
      <c r="Q30">
        <v>280</v>
      </c>
      <c r="R30">
        <v>280</v>
      </c>
      <c r="S30">
        <v>220</v>
      </c>
      <c r="T30">
        <v>220</v>
      </c>
      <c r="U30">
        <v>200</v>
      </c>
      <c r="V30">
        <v>200</v>
      </c>
      <c r="AC30">
        <f t="shared" si="3"/>
        <v>1680</v>
      </c>
      <c r="AD30">
        <v>1680</v>
      </c>
    </row>
    <row r="31" spans="1:30" hidden="1" x14ac:dyDescent="0.25">
      <c r="A31" t="str">
        <f>IF(COUNTIF('GGI_IS - Report Ekspor Plan 1'!E:E,'- Report Upload Sewing 3'!C31)&gt;0,"X","Y")</f>
        <v>Y</v>
      </c>
      <c r="B31">
        <v>30</v>
      </c>
      <c r="C31" s="1">
        <v>45352</v>
      </c>
      <c r="D31" s="8">
        <v>45355.353113425925</v>
      </c>
      <c r="E31" t="s">
        <v>82</v>
      </c>
      <c r="F31" t="s">
        <v>445</v>
      </c>
      <c r="G31">
        <v>181819</v>
      </c>
      <c r="H31" t="str">
        <f t="shared" si="0"/>
        <v>181819-CVA</v>
      </c>
      <c r="I31">
        <f>COUNTIF(H$2:$H31,H31)</f>
        <v>2</v>
      </c>
      <c r="J31" t="str">
        <f t="shared" si="1"/>
        <v>181819-CVA-2</v>
      </c>
      <c r="K31" t="str">
        <f t="shared" si="2"/>
        <v>181819-CVA-L6</v>
      </c>
      <c r="L31" t="s">
        <v>460</v>
      </c>
      <c r="M31" t="s">
        <v>448</v>
      </c>
      <c r="N31" t="s">
        <v>462</v>
      </c>
      <c r="O31">
        <v>28</v>
      </c>
      <c r="P31">
        <v>200</v>
      </c>
      <c r="Q31">
        <v>280</v>
      </c>
      <c r="R31">
        <v>280</v>
      </c>
      <c r="S31">
        <v>280</v>
      </c>
      <c r="T31">
        <v>280</v>
      </c>
      <c r="U31">
        <v>280</v>
      </c>
      <c r="V31">
        <v>150</v>
      </c>
      <c r="AC31">
        <f t="shared" si="3"/>
        <v>1750</v>
      </c>
      <c r="AD31">
        <v>1750</v>
      </c>
    </row>
    <row r="32" spans="1:30" hidden="1" x14ac:dyDescent="0.25">
      <c r="A32" t="str">
        <f>IF(COUNTIF('GGI_IS - Report Ekspor Plan 1'!E:E,'- Report Upload Sewing 3'!C32)&gt;0,"X","Y")</f>
        <v>Y</v>
      </c>
      <c r="B32">
        <v>31</v>
      </c>
      <c r="C32" s="1">
        <v>45352</v>
      </c>
      <c r="D32" s="8">
        <v>45355.353113425925</v>
      </c>
      <c r="E32" t="s">
        <v>82</v>
      </c>
      <c r="F32" t="s">
        <v>463</v>
      </c>
      <c r="G32">
        <v>182005</v>
      </c>
      <c r="H32" t="str">
        <f t="shared" si="0"/>
        <v>182005-CVA</v>
      </c>
      <c r="I32">
        <f>COUNTIF(H$2:$H32,H32)</f>
        <v>3</v>
      </c>
      <c r="J32" t="str">
        <f t="shared" si="1"/>
        <v>182005-CVA-3</v>
      </c>
      <c r="K32" t="str">
        <f t="shared" si="2"/>
        <v>182005-CVA-L7</v>
      </c>
      <c r="L32" t="s">
        <v>457</v>
      </c>
      <c r="M32" t="s">
        <v>448</v>
      </c>
      <c r="N32" t="s">
        <v>464</v>
      </c>
      <c r="O32">
        <v>26</v>
      </c>
      <c r="P32">
        <v>270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260</v>
      </c>
      <c r="AC32">
        <f t="shared" si="3"/>
        <v>2030</v>
      </c>
      <c r="AD32">
        <v>2030</v>
      </c>
    </row>
    <row r="33" spans="1:30" hidden="1" x14ac:dyDescent="0.25">
      <c r="A33" t="str">
        <f>IF(COUNTIF('GGI_IS - Report Ekspor Plan 1'!E:E,'- Report Upload Sewing 3'!C33)&gt;0,"X","Y")</f>
        <v>Y</v>
      </c>
      <c r="B33">
        <v>32</v>
      </c>
      <c r="C33" s="1">
        <v>45352</v>
      </c>
      <c r="D33" s="8">
        <v>45355.353113425925</v>
      </c>
      <c r="E33" t="s">
        <v>82</v>
      </c>
      <c r="F33" t="s">
        <v>465</v>
      </c>
      <c r="G33">
        <v>182005</v>
      </c>
      <c r="H33" t="str">
        <f t="shared" si="0"/>
        <v>182005-CVA</v>
      </c>
      <c r="I33">
        <f>COUNTIF(H$2:$H33,H33)</f>
        <v>4</v>
      </c>
      <c r="J33" t="str">
        <f t="shared" si="1"/>
        <v>182005-CVA-4</v>
      </c>
      <c r="K33" t="str">
        <f t="shared" si="2"/>
        <v>182005-CVA-L8</v>
      </c>
      <c r="L33" t="s">
        <v>457</v>
      </c>
      <c r="M33" t="s">
        <v>448</v>
      </c>
      <c r="N33" t="s">
        <v>466</v>
      </c>
      <c r="O33">
        <v>26</v>
      </c>
      <c r="P33">
        <v>290</v>
      </c>
      <c r="Q33">
        <v>290</v>
      </c>
      <c r="R33">
        <v>290</v>
      </c>
      <c r="S33">
        <v>290</v>
      </c>
      <c r="T33">
        <v>290</v>
      </c>
      <c r="U33">
        <v>220</v>
      </c>
      <c r="V33">
        <v>220</v>
      </c>
      <c r="AC33">
        <f t="shared" si="3"/>
        <v>1890</v>
      </c>
      <c r="AD33">
        <v>1890</v>
      </c>
    </row>
    <row r="34" spans="1:30" hidden="1" x14ac:dyDescent="0.25">
      <c r="A34" t="str">
        <f>IF(COUNTIF('GGI_IS - Report Ekspor Plan 1'!E:E,'- Report Upload Sewing 3'!C34)&gt;0,"X","Y")</f>
        <v>Y</v>
      </c>
      <c r="B34">
        <v>33</v>
      </c>
      <c r="C34" s="1">
        <v>45352</v>
      </c>
      <c r="D34" s="8">
        <v>45355.353113425925</v>
      </c>
      <c r="E34" t="s">
        <v>82</v>
      </c>
      <c r="F34" t="s">
        <v>467</v>
      </c>
      <c r="G34">
        <v>182005</v>
      </c>
      <c r="H34" t="str">
        <f t="shared" si="0"/>
        <v>182005-CVA</v>
      </c>
      <c r="I34">
        <f>COUNTIF(H$2:$H34,H34)</f>
        <v>5</v>
      </c>
      <c r="J34" t="str">
        <f t="shared" si="1"/>
        <v>182005-CVA-5</v>
      </c>
      <c r="K34" t="str">
        <f t="shared" si="2"/>
        <v>182005-CVA-L9</v>
      </c>
      <c r="L34" t="s">
        <v>457</v>
      </c>
      <c r="M34" t="s">
        <v>448</v>
      </c>
      <c r="N34" t="s">
        <v>468</v>
      </c>
      <c r="O34">
        <v>27</v>
      </c>
      <c r="P34">
        <v>240</v>
      </c>
      <c r="Q34">
        <v>240</v>
      </c>
      <c r="R34">
        <v>240</v>
      </c>
      <c r="S34">
        <v>240</v>
      </c>
      <c r="T34">
        <v>250</v>
      </c>
      <c r="U34">
        <v>290</v>
      </c>
      <c r="V34">
        <v>290</v>
      </c>
      <c r="AC34">
        <f t="shared" si="3"/>
        <v>1790</v>
      </c>
      <c r="AD34">
        <v>1790</v>
      </c>
    </row>
    <row r="35" spans="1:30" hidden="1" x14ac:dyDescent="0.25">
      <c r="A35" t="str">
        <f>IF(COUNTIF('GGI_IS - Report Ekspor Plan 1'!E:E,'- Report Upload Sewing 3'!C35)&gt;0,"X","Y")</f>
        <v>Y</v>
      </c>
      <c r="B35">
        <v>34</v>
      </c>
      <c r="C35" s="1">
        <v>45352</v>
      </c>
      <c r="D35" s="8">
        <v>45355.353113425925</v>
      </c>
      <c r="E35" t="s">
        <v>82</v>
      </c>
      <c r="F35" t="s">
        <v>469</v>
      </c>
      <c r="G35">
        <v>182005</v>
      </c>
      <c r="H35" t="str">
        <f t="shared" si="0"/>
        <v>182005-CVA</v>
      </c>
      <c r="I35">
        <f>COUNTIF(H$2:$H35,H35)</f>
        <v>6</v>
      </c>
      <c r="J35" t="str">
        <f t="shared" si="1"/>
        <v>182005-CVA-6</v>
      </c>
      <c r="K35" t="str">
        <f t="shared" si="2"/>
        <v>182005-CVA-L10</v>
      </c>
      <c r="L35" t="s">
        <v>457</v>
      </c>
      <c r="M35" t="s">
        <v>448</v>
      </c>
      <c r="N35" t="s">
        <v>470</v>
      </c>
      <c r="O35">
        <v>29</v>
      </c>
      <c r="P35">
        <v>290</v>
      </c>
      <c r="Q35">
        <v>290</v>
      </c>
      <c r="R35">
        <v>290</v>
      </c>
      <c r="S35">
        <v>290</v>
      </c>
      <c r="T35">
        <v>290</v>
      </c>
      <c r="U35">
        <v>290</v>
      </c>
      <c r="V35">
        <v>290</v>
      </c>
      <c r="AC35">
        <f t="shared" si="3"/>
        <v>2030</v>
      </c>
      <c r="AD35">
        <v>2030</v>
      </c>
    </row>
    <row r="36" spans="1:30" hidden="1" x14ac:dyDescent="0.25">
      <c r="A36" t="str">
        <f>IF(COUNTIF('GGI_IS - Report Ekspor Plan 1'!E:E,'- Report Upload Sewing 3'!C36)&gt;0,"X","Y")</f>
        <v>Y</v>
      </c>
      <c r="B36">
        <v>35</v>
      </c>
      <c r="C36" s="1">
        <v>45352</v>
      </c>
      <c r="D36" s="8">
        <v>45355.373067129629</v>
      </c>
      <c r="E36" t="s">
        <v>124</v>
      </c>
      <c r="F36" t="s">
        <v>424</v>
      </c>
      <c r="G36">
        <v>181857</v>
      </c>
      <c r="H36" t="str">
        <f t="shared" si="0"/>
        <v>181857-CHW</v>
      </c>
      <c r="I36">
        <f>COUNTIF(H$2:$H36,H36)</f>
        <v>1</v>
      </c>
      <c r="J36" t="str">
        <f t="shared" si="1"/>
        <v>181857-CHW-1</v>
      </c>
      <c r="K36" t="str">
        <f t="shared" si="2"/>
        <v>181857-CHW-L1</v>
      </c>
      <c r="L36" t="s">
        <v>471</v>
      </c>
      <c r="M36" t="s">
        <v>472</v>
      </c>
      <c r="N36" t="s">
        <v>473</v>
      </c>
      <c r="O36">
        <v>25</v>
      </c>
      <c r="P36">
        <v>25</v>
      </c>
      <c r="Q36">
        <v>25</v>
      </c>
      <c r="R36">
        <v>25</v>
      </c>
      <c r="S36">
        <v>25</v>
      </c>
      <c r="T36">
        <v>25</v>
      </c>
      <c r="U36">
        <v>20</v>
      </c>
      <c r="AC36">
        <f t="shared" si="3"/>
        <v>145</v>
      </c>
      <c r="AD36">
        <v>145</v>
      </c>
    </row>
    <row r="37" spans="1:30" hidden="1" x14ac:dyDescent="0.25">
      <c r="A37" t="str">
        <f>IF(COUNTIF('GGI_IS - Report Ekspor Plan 1'!E:E,'- Report Upload Sewing 3'!C37)&gt;0,"X","Y")</f>
        <v>Y</v>
      </c>
      <c r="B37">
        <v>36</v>
      </c>
      <c r="C37" s="1">
        <v>45352</v>
      </c>
      <c r="D37" s="8">
        <v>45355.373067129629</v>
      </c>
      <c r="E37" t="s">
        <v>124</v>
      </c>
      <c r="F37" t="s">
        <v>438</v>
      </c>
      <c r="G37">
        <v>181857</v>
      </c>
      <c r="H37" t="str">
        <f t="shared" si="0"/>
        <v>181857-CHW</v>
      </c>
      <c r="I37">
        <f>COUNTIF(H$2:$H37,H37)</f>
        <v>2</v>
      </c>
      <c r="J37" t="str">
        <f t="shared" si="1"/>
        <v>181857-CHW-2</v>
      </c>
      <c r="K37" t="str">
        <f t="shared" si="2"/>
        <v>181857-CHW-L4</v>
      </c>
      <c r="L37" t="s">
        <v>471</v>
      </c>
      <c r="M37" t="s">
        <v>472</v>
      </c>
      <c r="N37" t="s">
        <v>474</v>
      </c>
      <c r="O37">
        <v>23</v>
      </c>
      <c r="U37">
        <v>5</v>
      </c>
      <c r="V37">
        <v>25</v>
      </c>
      <c r="W37">
        <v>20</v>
      </c>
      <c r="AC37">
        <f t="shared" si="3"/>
        <v>50</v>
      </c>
      <c r="AD37">
        <v>50</v>
      </c>
    </row>
    <row r="38" spans="1:30" hidden="1" x14ac:dyDescent="0.25">
      <c r="A38" t="str">
        <f>IF(COUNTIF('GGI_IS - Report Ekspor Plan 1'!E:E,'- Report Upload Sewing 3'!C38)&gt;0,"X","Y")</f>
        <v>Y</v>
      </c>
      <c r="B38">
        <v>37</v>
      </c>
      <c r="C38" s="1">
        <v>45352</v>
      </c>
      <c r="D38" s="8">
        <v>45355.373067129629</v>
      </c>
      <c r="E38" t="s">
        <v>124</v>
      </c>
      <c r="F38" t="s">
        <v>427</v>
      </c>
      <c r="G38">
        <v>180692</v>
      </c>
      <c r="H38" t="str">
        <f t="shared" si="0"/>
        <v>180692-CHW</v>
      </c>
      <c r="I38">
        <f>COUNTIF(H$2:$H38,H38)</f>
        <v>1</v>
      </c>
      <c r="J38" t="str">
        <f t="shared" si="1"/>
        <v>180692-CHW-1</v>
      </c>
      <c r="K38" t="str">
        <f t="shared" si="2"/>
        <v>180692-CHW-L2</v>
      </c>
      <c r="L38" t="s">
        <v>475</v>
      </c>
      <c r="M38" t="s">
        <v>476</v>
      </c>
      <c r="N38" t="s">
        <v>477</v>
      </c>
      <c r="O38">
        <v>26</v>
      </c>
      <c r="P38">
        <v>5</v>
      </c>
      <c r="AC38">
        <f t="shared" si="3"/>
        <v>5</v>
      </c>
      <c r="AD38">
        <v>5</v>
      </c>
    </row>
    <row r="39" spans="1:30" hidden="1" x14ac:dyDescent="0.25">
      <c r="A39" t="str">
        <f>IF(COUNTIF('GGI_IS - Report Ekspor Plan 1'!E:E,'- Report Upload Sewing 3'!C39)&gt;0,"X","Y")</f>
        <v>Y</v>
      </c>
      <c r="B39">
        <v>38</v>
      </c>
      <c r="C39" s="1">
        <v>45352</v>
      </c>
      <c r="D39" s="8">
        <v>45355.373067129629</v>
      </c>
      <c r="E39" t="s">
        <v>124</v>
      </c>
      <c r="F39" t="s">
        <v>427</v>
      </c>
      <c r="G39">
        <v>180113</v>
      </c>
      <c r="H39" t="str">
        <f t="shared" si="0"/>
        <v>180113-CHW</v>
      </c>
      <c r="I39">
        <f>COUNTIF(H$2:$H39,H39)</f>
        <v>1</v>
      </c>
      <c r="J39" t="str">
        <f t="shared" si="1"/>
        <v>180113-CHW-1</v>
      </c>
      <c r="K39" t="str">
        <f t="shared" si="2"/>
        <v>180113-CHW-L2</v>
      </c>
      <c r="L39" t="s">
        <v>478</v>
      </c>
      <c r="M39" t="s">
        <v>476</v>
      </c>
      <c r="N39" t="s">
        <v>477</v>
      </c>
      <c r="O39">
        <v>26</v>
      </c>
      <c r="P39">
        <v>2</v>
      </c>
      <c r="AC39">
        <f t="shared" si="3"/>
        <v>2</v>
      </c>
      <c r="AD39">
        <v>2</v>
      </c>
    </row>
    <row r="40" spans="1:30" hidden="1" x14ac:dyDescent="0.25">
      <c r="A40" t="str">
        <f>IF(COUNTIF('GGI_IS - Report Ekspor Plan 1'!E:E,'- Report Upload Sewing 3'!C40)&gt;0,"X","Y")</f>
        <v>Y</v>
      </c>
      <c r="B40">
        <v>39</v>
      </c>
      <c r="C40" s="1">
        <v>45352</v>
      </c>
      <c r="D40" s="8">
        <v>45355.373067129629</v>
      </c>
      <c r="E40" t="s">
        <v>124</v>
      </c>
      <c r="F40" t="s">
        <v>427</v>
      </c>
      <c r="G40">
        <v>181233</v>
      </c>
      <c r="H40" t="str">
        <f t="shared" si="0"/>
        <v>181233-CHW</v>
      </c>
      <c r="I40">
        <f>COUNTIF(H$2:$H40,H40)</f>
        <v>1</v>
      </c>
      <c r="J40" t="str">
        <f t="shared" si="1"/>
        <v>181233-CHW-1</v>
      </c>
      <c r="K40" t="str">
        <f t="shared" si="2"/>
        <v>181233-CHW-L2</v>
      </c>
      <c r="L40" t="s">
        <v>479</v>
      </c>
      <c r="M40" t="s">
        <v>476</v>
      </c>
      <c r="N40" t="s">
        <v>477</v>
      </c>
      <c r="O40">
        <v>26</v>
      </c>
      <c r="P40">
        <v>5</v>
      </c>
      <c r="AC40">
        <f t="shared" si="3"/>
        <v>5</v>
      </c>
      <c r="AD40">
        <v>5</v>
      </c>
    </row>
    <row r="41" spans="1:30" hidden="1" x14ac:dyDescent="0.25">
      <c r="A41" t="str">
        <f>IF(COUNTIF('GGI_IS - Report Ekspor Plan 1'!E:E,'- Report Upload Sewing 3'!C41)&gt;0,"X","Y")</f>
        <v>Y</v>
      </c>
      <c r="B41">
        <v>40</v>
      </c>
      <c r="C41" s="1">
        <v>45352</v>
      </c>
      <c r="D41" s="8">
        <v>45355.373067129629</v>
      </c>
      <c r="E41" t="s">
        <v>124</v>
      </c>
      <c r="F41" t="s">
        <v>424</v>
      </c>
      <c r="G41">
        <v>180091</v>
      </c>
      <c r="H41" t="str">
        <f t="shared" si="0"/>
        <v>180091-CHW</v>
      </c>
      <c r="I41">
        <f>COUNTIF(H$2:$H41,H41)</f>
        <v>1</v>
      </c>
      <c r="J41" t="str">
        <f t="shared" si="1"/>
        <v>180091-CHW-1</v>
      </c>
      <c r="K41" t="str">
        <f t="shared" si="2"/>
        <v>180091-CHW-L1</v>
      </c>
      <c r="L41" t="s">
        <v>480</v>
      </c>
      <c r="M41" t="s">
        <v>476</v>
      </c>
      <c r="N41" t="s">
        <v>473</v>
      </c>
      <c r="O41">
        <v>25</v>
      </c>
      <c r="P41">
        <v>2</v>
      </c>
      <c r="AC41">
        <f t="shared" si="3"/>
        <v>2</v>
      </c>
      <c r="AD41">
        <v>2</v>
      </c>
    </row>
    <row r="42" spans="1:30" hidden="1" x14ac:dyDescent="0.25">
      <c r="A42" t="str">
        <f>IF(COUNTIF('GGI_IS - Report Ekspor Plan 1'!E:E,'- Report Upload Sewing 3'!C42)&gt;0,"X","Y")</f>
        <v>Y</v>
      </c>
      <c r="B42">
        <v>41</v>
      </c>
      <c r="C42" s="1">
        <v>45352</v>
      </c>
      <c r="D42" s="8">
        <v>45355.373067129629</v>
      </c>
      <c r="E42" t="s">
        <v>124</v>
      </c>
      <c r="F42" t="s">
        <v>427</v>
      </c>
      <c r="G42">
        <v>179903</v>
      </c>
      <c r="H42" t="str">
        <f t="shared" si="0"/>
        <v>179903-CHW</v>
      </c>
      <c r="I42">
        <f>COUNTIF(H$2:$H42,H42)</f>
        <v>1</v>
      </c>
      <c r="J42" t="str">
        <f t="shared" si="1"/>
        <v>179903-CHW-1</v>
      </c>
      <c r="K42" t="str">
        <f t="shared" si="2"/>
        <v>179903-CHW-L2</v>
      </c>
      <c r="L42" t="s">
        <v>481</v>
      </c>
      <c r="M42" t="s">
        <v>476</v>
      </c>
      <c r="N42" t="s">
        <v>477</v>
      </c>
      <c r="O42">
        <v>26</v>
      </c>
      <c r="P42">
        <v>2</v>
      </c>
      <c r="AC42">
        <f t="shared" si="3"/>
        <v>2</v>
      </c>
      <c r="AD42">
        <v>2</v>
      </c>
    </row>
    <row r="43" spans="1:30" hidden="1" x14ac:dyDescent="0.25">
      <c r="A43" t="str">
        <f>IF(COUNTIF('GGI_IS - Report Ekspor Plan 1'!E:E,'- Report Upload Sewing 3'!C43)&gt;0,"X","Y")</f>
        <v>Y</v>
      </c>
      <c r="B43">
        <v>42</v>
      </c>
      <c r="C43" s="1">
        <v>45352</v>
      </c>
      <c r="D43" s="8">
        <v>45355.373067129629</v>
      </c>
      <c r="E43" t="s">
        <v>124</v>
      </c>
      <c r="F43" t="s">
        <v>438</v>
      </c>
      <c r="G43">
        <v>181510</v>
      </c>
      <c r="H43" t="str">
        <f t="shared" si="0"/>
        <v>181510-CHW</v>
      </c>
      <c r="I43">
        <f>COUNTIF(H$2:$H43,H43)</f>
        <v>1</v>
      </c>
      <c r="J43" t="str">
        <f t="shared" si="1"/>
        <v>181510-CHW-1</v>
      </c>
      <c r="K43" t="str">
        <f t="shared" si="2"/>
        <v>181510-CHW-L4</v>
      </c>
      <c r="L43" t="s">
        <v>482</v>
      </c>
      <c r="M43" t="s">
        <v>476</v>
      </c>
      <c r="N43" t="s">
        <v>474</v>
      </c>
      <c r="O43">
        <v>23</v>
      </c>
      <c r="Q43">
        <v>16</v>
      </c>
      <c r="R43">
        <v>2</v>
      </c>
      <c r="AC43">
        <f t="shared" si="3"/>
        <v>18</v>
      </c>
      <c r="AD43">
        <v>18</v>
      </c>
    </row>
    <row r="44" spans="1:30" hidden="1" x14ac:dyDescent="0.25">
      <c r="A44" t="str">
        <f>IF(COUNTIF('GGI_IS - Report Ekspor Plan 1'!E:E,'- Report Upload Sewing 3'!C44)&gt;0,"X","Y")</f>
        <v>Y</v>
      </c>
      <c r="B44">
        <v>43</v>
      </c>
      <c r="C44" s="1">
        <v>45352</v>
      </c>
      <c r="D44" s="8">
        <v>45355.373067129629</v>
      </c>
      <c r="E44" t="s">
        <v>124</v>
      </c>
      <c r="F44" t="s">
        <v>427</v>
      </c>
      <c r="G44">
        <v>179872</v>
      </c>
      <c r="H44" t="str">
        <f t="shared" si="0"/>
        <v>179872-CHW</v>
      </c>
      <c r="I44">
        <f>COUNTIF(H$2:$H44,H44)</f>
        <v>1</v>
      </c>
      <c r="J44" t="str">
        <f t="shared" si="1"/>
        <v>179872-CHW-1</v>
      </c>
      <c r="K44" t="str">
        <f t="shared" si="2"/>
        <v>179872-CHW-L2</v>
      </c>
      <c r="L44" t="s">
        <v>483</v>
      </c>
      <c r="M44" t="s">
        <v>476</v>
      </c>
      <c r="N44" t="s">
        <v>477</v>
      </c>
      <c r="O44">
        <v>26</v>
      </c>
      <c r="R44">
        <v>9</v>
      </c>
      <c r="AC44">
        <f t="shared" si="3"/>
        <v>9</v>
      </c>
      <c r="AD44">
        <v>9</v>
      </c>
    </row>
    <row r="45" spans="1:30" hidden="1" x14ac:dyDescent="0.25">
      <c r="A45" t="str">
        <f>IF(COUNTIF('GGI_IS - Report Ekspor Plan 1'!E:E,'- Report Upload Sewing 3'!C45)&gt;0,"X","Y")</f>
        <v>Y</v>
      </c>
      <c r="B45">
        <v>44</v>
      </c>
      <c r="C45" s="1">
        <v>45352</v>
      </c>
      <c r="D45" s="8">
        <v>45355.373067129629</v>
      </c>
      <c r="E45" t="s">
        <v>124</v>
      </c>
      <c r="F45" t="s">
        <v>424</v>
      </c>
      <c r="G45">
        <v>180092</v>
      </c>
      <c r="H45" t="str">
        <f t="shared" si="0"/>
        <v>180092-CHW</v>
      </c>
      <c r="I45">
        <f>COUNTIF(H$2:$H45,H45)</f>
        <v>1</v>
      </c>
      <c r="J45" t="str">
        <f t="shared" si="1"/>
        <v>180092-CHW-1</v>
      </c>
      <c r="K45" t="str">
        <f t="shared" si="2"/>
        <v>180092-CHW-L1</v>
      </c>
      <c r="L45" t="s">
        <v>484</v>
      </c>
      <c r="M45" t="s">
        <v>476</v>
      </c>
      <c r="N45" t="s">
        <v>473</v>
      </c>
      <c r="O45">
        <v>25</v>
      </c>
      <c r="R45">
        <v>5</v>
      </c>
      <c r="S45">
        <v>7</v>
      </c>
      <c r="AC45">
        <f t="shared" si="3"/>
        <v>12</v>
      </c>
      <c r="AD45">
        <v>12</v>
      </c>
    </row>
    <row r="46" spans="1:30" hidden="1" x14ac:dyDescent="0.25">
      <c r="A46" t="str">
        <f>IF(COUNTIF('GGI_IS - Report Ekspor Plan 1'!E:E,'- Report Upload Sewing 3'!C46)&gt;0,"X","Y")</f>
        <v>Y</v>
      </c>
      <c r="B46">
        <v>45</v>
      </c>
      <c r="C46" s="1">
        <v>45352</v>
      </c>
      <c r="D46" s="8">
        <v>45355.373067129629</v>
      </c>
      <c r="E46" t="s">
        <v>124</v>
      </c>
      <c r="F46" t="s">
        <v>424</v>
      </c>
      <c r="G46">
        <v>180897</v>
      </c>
      <c r="H46" t="str">
        <f t="shared" si="0"/>
        <v>180897-CHW</v>
      </c>
      <c r="I46">
        <f>COUNTIF(H$2:$H46,H46)</f>
        <v>1</v>
      </c>
      <c r="J46" t="str">
        <f t="shared" si="1"/>
        <v>180897-CHW-1</v>
      </c>
      <c r="K46" t="str">
        <f t="shared" si="2"/>
        <v>180897-CHW-L1</v>
      </c>
      <c r="L46" t="s">
        <v>485</v>
      </c>
      <c r="M46" t="s">
        <v>476</v>
      </c>
      <c r="N46" t="s">
        <v>473</v>
      </c>
      <c r="O46">
        <v>25</v>
      </c>
      <c r="S46">
        <v>1</v>
      </c>
      <c r="AC46">
        <f t="shared" si="3"/>
        <v>1</v>
      </c>
      <c r="AD46">
        <v>1</v>
      </c>
    </row>
    <row r="47" spans="1:30" hidden="1" x14ac:dyDescent="0.25">
      <c r="A47" t="str">
        <f>IF(COUNTIF('GGI_IS - Report Ekspor Plan 1'!E:E,'- Report Upload Sewing 3'!C47)&gt;0,"X","Y")</f>
        <v>Y</v>
      </c>
      <c r="B47">
        <v>46</v>
      </c>
      <c r="C47" s="1">
        <v>45352</v>
      </c>
      <c r="D47" s="8">
        <v>45355.373067129629</v>
      </c>
      <c r="E47" t="s">
        <v>124</v>
      </c>
      <c r="F47" t="s">
        <v>427</v>
      </c>
      <c r="G47">
        <v>180898</v>
      </c>
      <c r="H47" t="str">
        <f t="shared" si="0"/>
        <v>180898-CHW</v>
      </c>
      <c r="I47">
        <f>COUNTIF(H$2:$H47,H47)</f>
        <v>1</v>
      </c>
      <c r="J47" t="str">
        <f t="shared" si="1"/>
        <v>180898-CHW-1</v>
      </c>
      <c r="K47" t="str">
        <f t="shared" si="2"/>
        <v>180898-CHW-L2</v>
      </c>
      <c r="L47" t="s">
        <v>486</v>
      </c>
      <c r="M47" t="s">
        <v>476</v>
      </c>
      <c r="N47" t="s">
        <v>477</v>
      </c>
      <c r="O47">
        <v>26</v>
      </c>
      <c r="S47">
        <v>1</v>
      </c>
      <c r="AC47">
        <f t="shared" si="3"/>
        <v>1</v>
      </c>
      <c r="AD47">
        <v>1</v>
      </c>
    </row>
    <row r="48" spans="1:30" hidden="1" x14ac:dyDescent="0.25">
      <c r="A48" t="str">
        <f>IF(COUNTIF('GGI_IS - Report Ekspor Plan 1'!E:E,'- Report Upload Sewing 3'!C48)&gt;0,"X","Y")</f>
        <v>Y</v>
      </c>
      <c r="B48">
        <v>47</v>
      </c>
      <c r="C48" s="1">
        <v>45352</v>
      </c>
      <c r="D48" s="8">
        <v>45355.373067129629</v>
      </c>
      <c r="E48" t="s">
        <v>124</v>
      </c>
      <c r="F48" t="s">
        <v>424</v>
      </c>
      <c r="G48">
        <v>181359</v>
      </c>
      <c r="H48" t="str">
        <f t="shared" si="0"/>
        <v>181359-CHW</v>
      </c>
      <c r="I48">
        <f>COUNTIF(H$2:$H48,H48)</f>
        <v>1</v>
      </c>
      <c r="J48" t="str">
        <f t="shared" si="1"/>
        <v>181359-CHW-1</v>
      </c>
      <c r="K48" t="str">
        <f t="shared" si="2"/>
        <v>181359-CHW-L1</v>
      </c>
      <c r="L48" t="s">
        <v>487</v>
      </c>
      <c r="M48" t="s">
        <v>476</v>
      </c>
      <c r="N48" t="s">
        <v>473</v>
      </c>
      <c r="O48">
        <v>25</v>
      </c>
      <c r="S48">
        <v>8</v>
      </c>
      <c r="T48">
        <v>17</v>
      </c>
      <c r="U48">
        <v>17</v>
      </c>
      <c r="V48">
        <v>17</v>
      </c>
      <c r="W48">
        <v>2</v>
      </c>
      <c r="AC48">
        <f t="shared" si="3"/>
        <v>61</v>
      </c>
      <c r="AD48">
        <v>61</v>
      </c>
    </row>
    <row r="49" spans="1:30" hidden="1" x14ac:dyDescent="0.25">
      <c r="A49" t="str">
        <f>IF(COUNTIF('GGI_IS - Report Ekspor Plan 1'!E:E,'- Report Upload Sewing 3'!C49)&gt;0,"X","Y")</f>
        <v>Y</v>
      </c>
      <c r="B49">
        <v>48</v>
      </c>
      <c r="C49" s="1">
        <v>45352</v>
      </c>
      <c r="D49" s="8">
        <v>45355.373067129629</v>
      </c>
      <c r="E49" t="s">
        <v>124</v>
      </c>
      <c r="F49" t="s">
        <v>429</v>
      </c>
      <c r="G49">
        <v>179891</v>
      </c>
      <c r="H49" t="str">
        <f t="shared" si="0"/>
        <v>179891-CHW</v>
      </c>
      <c r="I49">
        <f>COUNTIF(H$2:$H49,H49)</f>
        <v>1</v>
      </c>
      <c r="J49" t="str">
        <f t="shared" si="1"/>
        <v>179891-CHW-1</v>
      </c>
      <c r="K49" t="str">
        <f t="shared" si="2"/>
        <v>179891-CHW-L3</v>
      </c>
      <c r="L49" t="s">
        <v>488</v>
      </c>
      <c r="M49" t="s">
        <v>476</v>
      </c>
      <c r="N49" t="s">
        <v>489</v>
      </c>
      <c r="O49">
        <v>27</v>
      </c>
      <c r="W49">
        <v>10</v>
      </c>
      <c r="AC49">
        <f t="shared" si="3"/>
        <v>10</v>
      </c>
      <c r="AD49">
        <v>10</v>
      </c>
    </row>
    <row r="50" spans="1:30" hidden="1" x14ac:dyDescent="0.25">
      <c r="A50" t="str">
        <f>IF(COUNTIF('GGI_IS - Report Ekspor Plan 1'!E:E,'- Report Upload Sewing 3'!C50)&gt;0,"X","Y")</f>
        <v>Y</v>
      </c>
      <c r="B50">
        <v>49</v>
      </c>
      <c r="C50" s="1">
        <v>45352</v>
      </c>
      <c r="D50" s="8">
        <v>45355.373067129629</v>
      </c>
      <c r="E50" t="s">
        <v>124</v>
      </c>
      <c r="F50" t="s">
        <v>429</v>
      </c>
      <c r="G50">
        <v>181099</v>
      </c>
      <c r="H50" t="str">
        <f t="shared" si="0"/>
        <v>181099-CHW</v>
      </c>
      <c r="I50">
        <f>COUNTIF(H$2:$H50,H50)</f>
        <v>1</v>
      </c>
      <c r="J50" t="str">
        <f t="shared" si="1"/>
        <v>181099-CHW-1</v>
      </c>
      <c r="K50" t="str">
        <f t="shared" si="2"/>
        <v>181099-CHW-L3</v>
      </c>
      <c r="L50" t="s">
        <v>490</v>
      </c>
      <c r="M50" t="s">
        <v>476</v>
      </c>
      <c r="N50" t="s">
        <v>489</v>
      </c>
      <c r="O50">
        <v>27</v>
      </c>
      <c r="W50">
        <v>5</v>
      </c>
      <c r="AC50">
        <f t="shared" si="3"/>
        <v>5</v>
      </c>
      <c r="AD50">
        <v>5</v>
      </c>
    </row>
    <row r="51" spans="1:30" hidden="1" x14ac:dyDescent="0.25">
      <c r="A51" t="str">
        <f>IF(COUNTIF('GGI_IS - Report Ekspor Plan 1'!E:E,'- Report Upload Sewing 3'!C51)&gt;0,"X","Y")</f>
        <v>Y</v>
      </c>
      <c r="B51">
        <v>50</v>
      </c>
      <c r="C51" s="1">
        <v>45352</v>
      </c>
      <c r="D51" s="8">
        <v>45355.373067129629</v>
      </c>
      <c r="E51" t="s">
        <v>124</v>
      </c>
      <c r="F51" t="s">
        <v>429</v>
      </c>
      <c r="G51">
        <v>181792</v>
      </c>
      <c r="H51" t="str">
        <f t="shared" si="0"/>
        <v>181792-CHW</v>
      </c>
      <c r="I51">
        <f>COUNTIF(H$2:$H51,H51)</f>
        <v>1</v>
      </c>
      <c r="J51" t="str">
        <f t="shared" si="1"/>
        <v>181792-CHW-1</v>
      </c>
      <c r="K51" t="str">
        <f t="shared" si="2"/>
        <v>181792-CHW-L3</v>
      </c>
      <c r="L51" t="s">
        <v>491</v>
      </c>
      <c r="M51" t="s">
        <v>492</v>
      </c>
      <c r="N51" t="s">
        <v>489</v>
      </c>
      <c r="O51">
        <v>27</v>
      </c>
      <c r="P51">
        <v>18</v>
      </c>
      <c r="Q51">
        <v>18</v>
      </c>
      <c r="R51">
        <v>19</v>
      </c>
      <c r="S51">
        <v>19</v>
      </c>
      <c r="T51">
        <v>30</v>
      </c>
      <c r="U51">
        <v>30</v>
      </c>
      <c r="V51">
        <v>30</v>
      </c>
      <c r="W51">
        <v>30</v>
      </c>
      <c r="AC51">
        <f t="shared" si="3"/>
        <v>194</v>
      </c>
      <c r="AD51">
        <v>194</v>
      </c>
    </row>
    <row r="52" spans="1:30" hidden="1" x14ac:dyDescent="0.25">
      <c r="A52" t="str">
        <f>IF(COUNTIF('GGI_IS - Report Ekspor Plan 1'!E:E,'- Report Upload Sewing 3'!C52)&gt;0,"X","Y")</f>
        <v>Y</v>
      </c>
      <c r="B52">
        <v>51</v>
      </c>
      <c r="C52" s="1">
        <v>45352</v>
      </c>
      <c r="D52" s="8">
        <v>45355.404675925929</v>
      </c>
      <c r="E52" t="s">
        <v>50</v>
      </c>
      <c r="F52" t="s">
        <v>424</v>
      </c>
      <c r="G52">
        <v>181736</v>
      </c>
      <c r="H52" t="str">
        <f t="shared" si="0"/>
        <v>181736-MJ1</v>
      </c>
      <c r="I52">
        <f>COUNTIF(H$2:$H52,H52)</f>
        <v>1</v>
      </c>
      <c r="J52" t="str">
        <f t="shared" si="1"/>
        <v>181736-MJ1-1</v>
      </c>
      <c r="K52" t="str">
        <f t="shared" si="2"/>
        <v>181736-MJ1-L1</v>
      </c>
      <c r="L52" t="s">
        <v>493</v>
      </c>
      <c r="M52" t="s">
        <v>494</v>
      </c>
      <c r="N52" t="s">
        <v>495</v>
      </c>
      <c r="O52">
        <v>51</v>
      </c>
      <c r="P52">
        <v>200</v>
      </c>
      <c r="Q52">
        <v>200</v>
      </c>
      <c r="R52">
        <v>40</v>
      </c>
      <c r="AC52">
        <f t="shared" si="3"/>
        <v>440</v>
      </c>
      <c r="AD52">
        <v>440</v>
      </c>
    </row>
    <row r="53" spans="1:30" hidden="1" x14ac:dyDescent="0.25">
      <c r="A53" t="str">
        <f>IF(COUNTIF('GGI_IS - Report Ekspor Plan 1'!E:E,'- Report Upload Sewing 3'!C53)&gt;0,"X","Y")</f>
        <v>Y</v>
      </c>
      <c r="B53">
        <v>52</v>
      </c>
      <c r="C53" s="1">
        <v>45352</v>
      </c>
      <c r="D53" s="8">
        <v>45355.404675925929</v>
      </c>
      <c r="E53" t="s">
        <v>50</v>
      </c>
      <c r="F53" t="s">
        <v>424</v>
      </c>
      <c r="G53">
        <v>181737</v>
      </c>
      <c r="H53" t="str">
        <f t="shared" si="0"/>
        <v>181737-MJ1</v>
      </c>
      <c r="I53">
        <f>COUNTIF(H$2:$H53,H53)</f>
        <v>1</v>
      </c>
      <c r="J53" t="str">
        <f t="shared" si="1"/>
        <v>181737-MJ1-1</v>
      </c>
      <c r="K53" t="str">
        <f t="shared" si="2"/>
        <v>181737-MJ1-L1</v>
      </c>
      <c r="L53" t="s">
        <v>493</v>
      </c>
      <c r="M53" t="s">
        <v>494</v>
      </c>
      <c r="N53" t="s">
        <v>495</v>
      </c>
      <c r="O53">
        <v>51</v>
      </c>
      <c r="R53">
        <v>201</v>
      </c>
      <c r="AC53">
        <f t="shared" si="3"/>
        <v>201</v>
      </c>
      <c r="AD53">
        <v>201</v>
      </c>
    </row>
    <row r="54" spans="1:30" hidden="1" x14ac:dyDescent="0.25">
      <c r="A54" t="str">
        <f>IF(COUNTIF('GGI_IS - Report Ekspor Plan 1'!E:E,'- Report Upload Sewing 3'!C54)&gt;0,"X","Y")</f>
        <v>Y</v>
      </c>
      <c r="B54">
        <v>53</v>
      </c>
      <c r="C54" s="1">
        <v>45352</v>
      </c>
      <c r="D54" s="8">
        <v>45355.404675925929</v>
      </c>
      <c r="E54" t="s">
        <v>50</v>
      </c>
      <c r="F54" t="s">
        <v>424</v>
      </c>
      <c r="G54">
        <v>182004</v>
      </c>
      <c r="H54" t="str">
        <f t="shared" si="0"/>
        <v>182004-MJ1</v>
      </c>
      <c r="I54">
        <f>COUNTIF(H$2:$H54,H54)</f>
        <v>1</v>
      </c>
      <c r="J54" t="str">
        <f t="shared" si="1"/>
        <v>182004-MJ1-1</v>
      </c>
      <c r="K54" t="str">
        <f t="shared" si="2"/>
        <v>182004-MJ1-L1</v>
      </c>
      <c r="L54" t="s">
        <v>493</v>
      </c>
      <c r="M54" t="s">
        <v>494</v>
      </c>
      <c r="N54" t="s">
        <v>495</v>
      </c>
      <c r="O54">
        <v>51</v>
      </c>
      <c r="P54">
        <v>39</v>
      </c>
      <c r="Q54">
        <v>50</v>
      </c>
      <c r="R54">
        <v>104</v>
      </c>
      <c r="S54">
        <v>300</v>
      </c>
      <c r="T54">
        <v>300</v>
      </c>
      <c r="U54">
        <v>300</v>
      </c>
      <c r="V54">
        <v>300</v>
      </c>
      <c r="W54">
        <v>300</v>
      </c>
      <c r="AC54">
        <f t="shared" si="3"/>
        <v>1693</v>
      </c>
      <c r="AD54">
        <v>1693</v>
      </c>
    </row>
    <row r="55" spans="1:30" hidden="1" x14ac:dyDescent="0.25">
      <c r="A55" t="str">
        <f>IF(COUNTIF('GGI_IS - Report Ekspor Plan 1'!E:E,'- Report Upload Sewing 3'!C55)&gt;0,"X","Y")</f>
        <v>Y</v>
      </c>
      <c r="B55">
        <v>54</v>
      </c>
      <c r="C55" s="1">
        <v>45352</v>
      </c>
      <c r="D55" s="8">
        <v>45355.404675925929</v>
      </c>
      <c r="E55" t="s">
        <v>50</v>
      </c>
      <c r="F55" t="s">
        <v>427</v>
      </c>
      <c r="G55">
        <v>181419</v>
      </c>
      <c r="H55" t="str">
        <f t="shared" si="0"/>
        <v>181419-MJ1</v>
      </c>
      <c r="I55">
        <f>COUNTIF(H$2:$H55,H55)</f>
        <v>1</v>
      </c>
      <c r="J55" t="str">
        <f t="shared" si="1"/>
        <v>181419-MJ1-1</v>
      </c>
      <c r="K55" t="str">
        <f t="shared" si="2"/>
        <v>181419-MJ1-L2</v>
      </c>
      <c r="L55">
        <v>3189</v>
      </c>
      <c r="M55" t="s">
        <v>496</v>
      </c>
      <c r="N55" t="s">
        <v>497</v>
      </c>
      <c r="O55">
        <v>51</v>
      </c>
      <c r="P55">
        <v>35</v>
      </c>
      <c r="Q55">
        <v>35</v>
      </c>
      <c r="R55">
        <v>35</v>
      </c>
      <c r="S55">
        <v>35</v>
      </c>
      <c r="T55">
        <v>35</v>
      </c>
      <c r="U55">
        <v>36</v>
      </c>
      <c r="V55">
        <v>40</v>
      </c>
      <c r="W55">
        <v>40</v>
      </c>
      <c r="AC55">
        <f t="shared" si="3"/>
        <v>291</v>
      </c>
      <c r="AD55">
        <v>291</v>
      </c>
    </row>
    <row r="56" spans="1:30" hidden="1" x14ac:dyDescent="0.25">
      <c r="A56" t="str">
        <f>IF(COUNTIF('GGI_IS - Report Ekspor Plan 1'!E:E,'- Report Upload Sewing 3'!C56)&gt;0,"X","Y")</f>
        <v>Y</v>
      </c>
      <c r="B56">
        <v>55</v>
      </c>
      <c r="C56" s="1">
        <v>45352</v>
      </c>
      <c r="D56" s="8">
        <v>45355.404675925929</v>
      </c>
      <c r="E56" t="s">
        <v>50</v>
      </c>
      <c r="F56" t="s">
        <v>429</v>
      </c>
      <c r="G56">
        <v>182004</v>
      </c>
      <c r="H56" t="str">
        <f t="shared" si="0"/>
        <v>182004-MJ1</v>
      </c>
      <c r="I56">
        <f>COUNTIF(H$2:$H56,H56)</f>
        <v>2</v>
      </c>
      <c r="J56" t="str">
        <f t="shared" si="1"/>
        <v>182004-MJ1-2</v>
      </c>
      <c r="K56" t="str">
        <f t="shared" si="2"/>
        <v>182004-MJ1-L3</v>
      </c>
      <c r="L56">
        <v>979393</v>
      </c>
      <c r="M56" t="s">
        <v>494</v>
      </c>
      <c r="N56" t="s">
        <v>498</v>
      </c>
      <c r="O56">
        <v>51</v>
      </c>
      <c r="P56">
        <v>210</v>
      </c>
      <c r="Q56">
        <v>250</v>
      </c>
      <c r="R56">
        <v>300</v>
      </c>
      <c r="S56">
        <v>300</v>
      </c>
      <c r="T56">
        <v>300</v>
      </c>
      <c r="U56">
        <v>250</v>
      </c>
      <c r="V56">
        <v>250</v>
      </c>
      <c r="W56">
        <v>203</v>
      </c>
      <c r="AC56">
        <f t="shared" si="3"/>
        <v>2063</v>
      </c>
      <c r="AD56">
        <v>2063</v>
      </c>
    </row>
    <row r="57" spans="1:30" hidden="1" x14ac:dyDescent="0.25">
      <c r="A57" t="str">
        <f>IF(COUNTIF('GGI_IS - Report Ekspor Plan 1'!E:E,'- Report Upload Sewing 3'!C57)&gt;0,"X","Y")</f>
        <v>Y</v>
      </c>
      <c r="B57">
        <v>56</v>
      </c>
      <c r="C57" s="1">
        <v>45352</v>
      </c>
      <c r="D57" s="8">
        <v>45355.404675925929</v>
      </c>
      <c r="E57" t="s">
        <v>50</v>
      </c>
      <c r="F57" t="s">
        <v>438</v>
      </c>
      <c r="G57">
        <v>181987</v>
      </c>
      <c r="H57" t="str">
        <f t="shared" si="0"/>
        <v>181987-MJ1</v>
      </c>
      <c r="I57">
        <f>COUNTIF(H$2:$H57,H57)</f>
        <v>1</v>
      </c>
      <c r="J57" t="str">
        <f t="shared" si="1"/>
        <v>181987-MJ1-1</v>
      </c>
      <c r="K57" t="str">
        <f t="shared" si="2"/>
        <v>181987-MJ1-L4</v>
      </c>
      <c r="L57">
        <v>3190</v>
      </c>
      <c r="M57" t="s">
        <v>496</v>
      </c>
      <c r="N57" t="s">
        <v>499</v>
      </c>
      <c r="O57">
        <v>35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89</v>
      </c>
      <c r="AC57">
        <f t="shared" si="3"/>
        <v>439</v>
      </c>
      <c r="AD57">
        <v>439</v>
      </c>
    </row>
    <row r="58" spans="1:30" hidden="1" x14ac:dyDescent="0.25">
      <c r="A58" t="str">
        <f>IF(COUNTIF('GGI_IS - Report Ekspor Plan 1'!E:E,'- Report Upload Sewing 3'!C58)&gt;0,"X","Y")</f>
        <v>Y</v>
      </c>
      <c r="B58">
        <v>57</v>
      </c>
      <c r="C58" s="1">
        <v>45352</v>
      </c>
      <c r="D58" s="8">
        <v>45355.404675925929</v>
      </c>
      <c r="E58" t="s">
        <v>50</v>
      </c>
      <c r="F58" t="s">
        <v>438</v>
      </c>
      <c r="G58">
        <v>181980</v>
      </c>
      <c r="H58" t="str">
        <f t="shared" si="0"/>
        <v>181980-MJ1</v>
      </c>
      <c r="I58">
        <f>COUNTIF(H$2:$H58,H58)</f>
        <v>1</v>
      </c>
      <c r="J58" t="str">
        <f t="shared" si="1"/>
        <v>181980-MJ1-1</v>
      </c>
      <c r="K58" t="str">
        <f t="shared" si="2"/>
        <v>181980-MJ1-L4</v>
      </c>
      <c r="L58">
        <v>983119</v>
      </c>
      <c r="M58" t="s">
        <v>494</v>
      </c>
      <c r="N58" t="s">
        <v>499</v>
      </c>
      <c r="O58">
        <v>35</v>
      </c>
      <c r="S58">
        <v>50</v>
      </c>
      <c r="T58">
        <v>50</v>
      </c>
      <c r="U58">
        <v>50</v>
      </c>
      <c r="V58">
        <v>50</v>
      </c>
      <c r="W58">
        <v>39</v>
      </c>
      <c r="AC58">
        <f t="shared" si="3"/>
        <v>239</v>
      </c>
      <c r="AD58">
        <v>239</v>
      </c>
    </row>
    <row r="59" spans="1:30" hidden="1" x14ac:dyDescent="0.25">
      <c r="A59" t="str">
        <f>IF(COUNTIF('GGI_IS - Report Ekspor Plan 1'!E:E,'- Report Upload Sewing 3'!C59)&gt;0,"X","Y")</f>
        <v>Y</v>
      </c>
      <c r="B59">
        <v>58</v>
      </c>
      <c r="C59" s="1">
        <v>45352</v>
      </c>
      <c r="D59" s="8">
        <v>45355.404675925929</v>
      </c>
      <c r="E59" t="s">
        <v>50</v>
      </c>
      <c r="F59" t="s">
        <v>438</v>
      </c>
      <c r="G59">
        <v>181981</v>
      </c>
      <c r="H59" t="str">
        <f t="shared" si="0"/>
        <v>181981-MJ1</v>
      </c>
      <c r="I59">
        <f>COUNTIF(H$2:$H59,H59)</f>
        <v>1</v>
      </c>
      <c r="J59" t="str">
        <f t="shared" si="1"/>
        <v>181981-MJ1-1</v>
      </c>
      <c r="K59" t="str">
        <f t="shared" si="2"/>
        <v>181981-MJ1-L4</v>
      </c>
      <c r="L59">
        <v>983119</v>
      </c>
      <c r="M59" t="s">
        <v>494</v>
      </c>
      <c r="N59" t="s">
        <v>499</v>
      </c>
      <c r="O59">
        <v>35</v>
      </c>
      <c r="P59">
        <v>50</v>
      </c>
      <c r="Q59">
        <v>50</v>
      </c>
      <c r="R59">
        <v>50</v>
      </c>
      <c r="S59">
        <v>8</v>
      </c>
      <c r="AC59">
        <f t="shared" si="3"/>
        <v>158</v>
      </c>
      <c r="AD59">
        <v>158</v>
      </c>
    </row>
    <row r="60" spans="1:30" hidden="1" x14ac:dyDescent="0.25">
      <c r="A60" t="str">
        <f>IF(COUNTIF('GGI_IS - Report Ekspor Plan 1'!E:E,'- Report Upload Sewing 3'!C60)&gt;0,"X","Y")</f>
        <v>Y</v>
      </c>
      <c r="B60">
        <v>59</v>
      </c>
      <c r="C60" s="1">
        <v>45352</v>
      </c>
      <c r="D60" s="8">
        <v>45355.404675925929</v>
      </c>
      <c r="E60" t="s">
        <v>50</v>
      </c>
      <c r="F60" t="s">
        <v>441</v>
      </c>
      <c r="G60">
        <v>181816</v>
      </c>
      <c r="H60" t="str">
        <f t="shared" si="0"/>
        <v>181816-MJ1</v>
      </c>
      <c r="I60">
        <f>COUNTIF(H$2:$H60,H60)</f>
        <v>1</v>
      </c>
      <c r="J60" t="str">
        <f t="shared" si="1"/>
        <v>181816-MJ1-1</v>
      </c>
      <c r="K60" t="str">
        <f t="shared" si="2"/>
        <v>181816-MJ1-L5</v>
      </c>
      <c r="L60" t="s">
        <v>500</v>
      </c>
      <c r="M60" t="s">
        <v>501</v>
      </c>
      <c r="N60" t="s">
        <v>502</v>
      </c>
      <c r="O60">
        <v>30</v>
      </c>
      <c r="P60">
        <v>10</v>
      </c>
      <c r="Q60">
        <v>10</v>
      </c>
      <c r="R60">
        <v>10</v>
      </c>
      <c r="S60">
        <v>10</v>
      </c>
      <c r="T60">
        <v>5</v>
      </c>
      <c r="AC60">
        <f t="shared" si="3"/>
        <v>45</v>
      </c>
      <c r="AD60">
        <v>45</v>
      </c>
    </row>
    <row r="61" spans="1:30" hidden="1" x14ac:dyDescent="0.25">
      <c r="A61" t="str">
        <f>IF(COUNTIF('GGI_IS - Report Ekspor Plan 1'!E:E,'- Report Upload Sewing 3'!C61)&gt;0,"X","Y")</f>
        <v>Y</v>
      </c>
      <c r="B61">
        <v>60</v>
      </c>
      <c r="C61" s="1">
        <v>45352</v>
      </c>
      <c r="D61" s="8">
        <v>45355.404675925929</v>
      </c>
      <c r="E61" t="s">
        <v>50</v>
      </c>
      <c r="F61" t="s">
        <v>445</v>
      </c>
      <c r="G61">
        <v>181549</v>
      </c>
      <c r="H61" t="str">
        <f t="shared" si="0"/>
        <v>181549-MJ1</v>
      </c>
      <c r="I61">
        <f>COUNTIF(H$2:$H61,H61)</f>
        <v>1</v>
      </c>
      <c r="J61" t="str">
        <f t="shared" si="1"/>
        <v>181549-MJ1-1</v>
      </c>
      <c r="K61" t="str">
        <f t="shared" si="2"/>
        <v>181549-MJ1-L6</v>
      </c>
      <c r="L61" t="s">
        <v>500</v>
      </c>
      <c r="M61" t="s">
        <v>501</v>
      </c>
      <c r="N61" t="s">
        <v>503</v>
      </c>
      <c r="O61">
        <v>30</v>
      </c>
      <c r="S61">
        <v>3</v>
      </c>
      <c r="T61">
        <v>5</v>
      </c>
      <c r="U61">
        <v>5</v>
      </c>
      <c r="V61">
        <v>5</v>
      </c>
      <c r="W61">
        <v>5</v>
      </c>
      <c r="AC61">
        <f t="shared" si="3"/>
        <v>23</v>
      </c>
      <c r="AD61">
        <v>23</v>
      </c>
    </row>
    <row r="62" spans="1:30" hidden="1" x14ac:dyDescent="0.25">
      <c r="A62" t="str">
        <f>IF(COUNTIF('GGI_IS - Report Ekspor Plan 1'!E:E,'- Report Upload Sewing 3'!C62)&gt;0,"X","Y")</f>
        <v>Y</v>
      </c>
      <c r="B62">
        <v>61</v>
      </c>
      <c r="C62" s="1">
        <v>45352</v>
      </c>
      <c r="D62" s="8">
        <v>45355.404675925929</v>
      </c>
      <c r="E62" t="s">
        <v>50</v>
      </c>
      <c r="F62" t="s">
        <v>445</v>
      </c>
      <c r="G62">
        <v>181981</v>
      </c>
      <c r="H62" t="str">
        <f t="shared" si="0"/>
        <v>181981-MJ1</v>
      </c>
      <c r="I62">
        <f>COUNTIF(H$2:$H62,H62)</f>
        <v>2</v>
      </c>
      <c r="J62" t="str">
        <f t="shared" si="1"/>
        <v>181981-MJ1-2</v>
      </c>
      <c r="K62" t="str">
        <f t="shared" si="2"/>
        <v>181981-MJ1-L6</v>
      </c>
      <c r="L62">
        <v>983119</v>
      </c>
      <c r="M62" t="s">
        <v>494</v>
      </c>
      <c r="N62" t="s">
        <v>503</v>
      </c>
      <c r="O62">
        <v>30</v>
      </c>
      <c r="T62">
        <v>1</v>
      </c>
      <c r="U62">
        <v>5</v>
      </c>
      <c r="V62">
        <v>5</v>
      </c>
      <c r="W62">
        <v>5</v>
      </c>
      <c r="AC62">
        <f t="shared" si="3"/>
        <v>16</v>
      </c>
      <c r="AD62">
        <v>16</v>
      </c>
    </row>
    <row r="63" spans="1:30" hidden="1" x14ac:dyDescent="0.25">
      <c r="A63" t="str">
        <f>IF(COUNTIF('GGI_IS - Report Ekspor Plan 1'!E:E,'- Report Upload Sewing 3'!C63)&gt;0,"X","Y")</f>
        <v>Y</v>
      </c>
      <c r="B63">
        <v>62</v>
      </c>
      <c r="C63" s="1">
        <v>45352</v>
      </c>
      <c r="D63" s="8">
        <v>45355.404675925929</v>
      </c>
      <c r="E63" t="s">
        <v>50</v>
      </c>
      <c r="F63" t="s">
        <v>504</v>
      </c>
      <c r="G63">
        <v>181966</v>
      </c>
      <c r="H63" t="str">
        <f t="shared" si="0"/>
        <v>181966-MJ1</v>
      </c>
      <c r="I63">
        <f>COUNTIF(H$2:$H63,H63)</f>
        <v>1</v>
      </c>
      <c r="J63" t="str">
        <f t="shared" si="1"/>
        <v>181966-MJ1-1</v>
      </c>
      <c r="K63" t="str">
        <f t="shared" si="2"/>
        <v>181966-MJ1-L11</v>
      </c>
      <c r="L63" t="s">
        <v>505</v>
      </c>
      <c r="M63" t="s">
        <v>494</v>
      </c>
      <c r="N63" t="s">
        <v>506</v>
      </c>
      <c r="O63">
        <v>35</v>
      </c>
      <c r="T63">
        <v>100</v>
      </c>
      <c r="U63">
        <v>130</v>
      </c>
      <c r="V63">
        <v>150</v>
      </c>
      <c r="W63">
        <v>180</v>
      </c>
      <c r="AC63">
        <f t="shared" si="3"/>
        <v>560</v>
      </c>
      <c r="AD63">
        <v>560</v>
      </c>
    </row>
    <row r="64" spans="1:30" hidden="1" x14ac:dyDescent="0.25">
      <c r="A64" t="str">
        <f>IF(COUNTIF('GGI_IS - Report Ekspor Plan 1'!E:E,'- Report Upload Sewing 3'!C64)&gt;0,"X","Y")</f>
        <v>Y</v>
      </c>
      <c r="B64">
        <v>63</v>
      </c>
      <c r="C64" s="1">
        <v>45352</v>
      </c>
      <c r="D64" s="8">
        <v>45355.404675925929</v>
      </c>
      <c r="E64" t="s">
        <v>50</v>
      </c>
      <c r="F64" t="s">
        <v>507</v>
      </c>
      <c r="G64">
        <v>181736</v>
      </c>
      <c r="H64" t="str">
        <f t="shared" si="0"/>
        <v>181736-MJ1</v>
      </c>
      <c r="I64">
        <f>COUNTIF(H$2:$H64,H64)</f>
        <v>2</v>
      </c>
      <c r="J64" t="str">
        <f t="shared" si="1"/>
        <v>181736-MJ1-2</v>
      </c>
      <c r="K64" t="str">
        <f t="shared" si="2"/>
        <v>181736-MJ1-L12</v>
      </c>
      <c r="L64" t="s">
        <v>508</v>
      </c>
      <c r="M64" t="s">
        <v>494</v>
      </c>
      <c r="N64" t="s">
        <v>509</v>
      </c>
      <c r="O64">
        <v>35</v>
      </c>
      <c r="P64">
        <v>200</v>
      </c>
      <c r="Q64">
        <v>200</v>
      </c>
      <c r="R64">
        <v>260</v>
      </c>
      <c r="S64">
        <v>270</v>
      </c>
      <c r="T64">
        <v>300</v>
      </c>
      <c r="U64">
        <v>300</v>
      </c>
      <c r="V64">
        <v>300</v>
      </c>
      <c r="W64">
        <v>99</v>
      </c>
      <c r="AC64">
        <f t="shared" si="3"/>
        <v>1929</v>
      </c>
      <c r="AD64">
        <v>1929</v>
      </c>
    </row>
    <row r="65" spans="1:30" hidden="1" x14ac:dyDescent="0.25">
      <c r="A65" t="str">
        <f>IF(COUNTIF('GGI_IS - Report Ekspor Plan 1'!E:E,'- Report Upload Sewing 3'!C65)&gt;0,"X","Y")</f>
        <v>Y</v>
      </c>
      <c r="B65">
        <v>64</v>
      </c>
      <c r="C65" s="1">
        <v>45352</v>
      </c>
      <c r="D65" s="8">
        <v>45355.404675925929</v>
      </c>
      <c r="E65" t="s">
        <v>50</v>
      </c>
      <c r="F65" t="s">
        <v>507</v>
      </c>
      <c r="G65">
        <v>181737</v>
      </c>
      <c r="H65" t="str">
        <f t="shared" si="0"/>
        <v>181737-MJ1</v>
      </c>
      <c r="I65">
        <f>COUNTIF(H$2:$H65,H65)</f>
        <v>2</v>
      </c>
      <c r="J65" t="str">
        <f t="shared" si="1"/>
        <v>181737-MJ1-2</v>
      </c>
      <c r="K65" t="str">
        <f t="shared" si="2"/>
        <v>181737-MJ1-L12</v>
      </c>
      <c r="L65" t="s">
        <v>508</v>
      </c>
      <c r="M65" t="s">
        <v>494</v>
      </c>
      <c r="N65" t="s">
        <v>509</v>
      </c>
      <c r="O65">
        <v>35</v>
      </c>
      <c r="W65">
        <v>171</v>
      </c>
      <c r="AC65">
        <f t="shared" si="3"/>
        <v>171</v>
      </c>
      <c r="AD65">
        <v>171</v>
      </c>
    </row>
    <row r="66" spans="1:30" hidden="1" x14ac:dyDescent="0.25">
      <c r="A66" t="str">
        <f>IF(COUNTIF('GGI_IS - Report Ekspor Plan 1'!E:E,'- Report Upload Sewing 3'!C66)&gt;0,"X","Y")</f>
        <v>Y</v>
      </c>
      <c r="B66">
        <v>65</v>
      </c>
      <c r="C66" s="1">
        <v>45352</v>
      </c>
      <c r="D66" s="8">
        <v>45355.40896990741</v>
      </c>
      <c r="E66" t="s">
        <v>18</v>
      </c>
      <c r="F66" t="s">
        <v>370</v>
      </c>
      <c r="G66">
        <v>181715</v>
      </c>
      <c r="H66" t="str">
        <f t="shared" si="0"/>
        <v>181715-KLB</v>
      </c>
      <c r="I66">
        <f>COUNTIF(H$2:$H66,H66)</f>
        <v>1</v>
      </c>
      <c r="J66" t="str">
        <f t="shared" si="1"/>
        <v>181715-KLB-1</v>
      </c>
      <c r="K66" t="str">
        <f t="shared" si="2"/>
        <v>181715-KLB-L1A</v>
      </c>
      <c r="L66">
        <v>5158618</v>
      </c>
      <c r="M66" t="s">
        <v>494</v>
      </c>
      <c r="N66" t="s">
        <v>510</v>
      </c>
      <c r="O66">
        <v>26</v>
      </c>
      <c r="P66">
        <v>270</v>
      </c>
      <c r="Q66">
        <v>270</v>
      </c>
      <c r="R66">
        <v>270</v>
      </c>
      <c r="S66">
        <v>270</v>
      </c>
      <c r="T66">
        <v>270</v>
      </c>
      <c r="U66">
        <v>270</v>
      </c>
      <c r="V66">
        <v>270</v>
      </c>
      <c r="W66">
        <v>317</v>
      </c>
      <c r="AC66">
        <f t="shared" si="3"/>
        <v>2207</v>
      </c>
      <c r="AD66">
        <v>2207</v>
      </c>
    </row>
    <row r="67" spans="1:30" hidden="1" x14ac:dyDescent="0.25">
      <c r="A67" t="str">
        <f>IF(COUNTIF('GGI_IS - Report Ekspor Plan 1'!E:E,'- Report Upload Sewing 3'!C67)&gt;0,"X","Y")</f>
        <v>Y</v>
      </c>
      <c r="B67">
        <v>66</v>
      </c>
      <c r="C67" s="1">
        <v>45352</v>
      </c>
      <c r="D67" s="8">
        <v>45355.40896990741</v>
      </c>
      <c r="E67" t="s">
        <v>18</v>
      </c>
      <c r="F67" t="s">
        <v>370</v>
      </c>
      <c r="G67">
        <v>181717</v>
      </c>
      <c r="H67" t="str">
        <f t="shared" ref="H67:H130" si="4">CONCATENATE(G67,"-",E67)</f>
        <v>181717-KLB</v>
      </c>
      <c r="I67">
        <f>COUNTIF(H$2:$H67,H67)</f>
        <v>1</v>
      </c>
      <c r="J67" t="str">
        <f t="shared" ref="J67:J130" si="5">CONCATENATE(H67,"-",I67)</f>
        <v>181717-KLB-1</v>
      </c>
      <c r="K67" t="str">
        <f t="shared" ref="K67:K130" si="6">CONCATENATE(H67,"-",F67)</f>
        <v>181717-KLB-L1A</v>
      </c>
      <c r="L67">
        <v>5158618</v>
      </c>
      <c r="M67" t="s">
        <v>494</v>
      </c>
      <c r="N67" t="s">
        <v>510</v>
      </c>
      <c r="O67">
        <v>26</v>
      </c>
      <c r="W67">
        <v>1</v>
      </c>
      <c r="AC67">
        <f t="shared" ref="AC67:AC130" si="7">SUM(P67:AA67)</f>
        <v>1</v>
      </c>
      <c r="AD67">
        <v>1</v>
      </c>
    </row>
    <row r="68" spans="1:30" hidden="1" x14ac:dyDescent="0.25">
      <c r="A68" t="str">
        <f>IF(COUNTIF('GGI_IS - Report Ekspor Plan 1'!E:E,'- Report Upload Sewing 3'!C68)&gt;0,"X","Y")</f>
        <v>Y</v>
      </c>
      <c r="B68">
        <v>67</v>
      </c>
      <c r="C68" s="1">
        <v>45352</v>
      </c>
      <c r="D68" s="8">
        <v>45355.40896990741</v>
      </c>
      <c r="E68" t="s">
        <v>18</v>
      </c>
      <c r="F68" t="s">
        <v>371</v>
      </c>
      <c r="G68">
        <v>181715</v>
      </c>
      <c r="H68" t="str">
        <f t="shared" si="4"/>
        <v>181715-KLB</v>
      </c>
      <c r="I68">
        <f>COUNTIF(H$2:$H68,H68)</f>
        <v>2</v>
      </c>
      <c r="J68" t="str">
        <f t="shared" si="5"/>
        <v>181715-KLB-2</v>
      </c>
      <c r="K68" t="str">
        <f t="shared" si="6"/>
        <v>181715-KLB-L1B</v>
      </c>
      <c r="L68">
        <v>5158618</v>
      </c>
      <c r="M68" t="s">
        <v>494</v>
      </c>
      <c r="N68" t="s">
        <v>511</v>
      </c>
      <c r="O68">
        <v>26</v>
      </c>
      <c r="P68">
        <v>100</v>
      </c>
      <c r="Q68">
        <v>225</v>
      </c>
      <c r="R68">
        <v>265</v>
      </c>
      <c r="S68">
        <v>270</v>
      </c>
      <c r="T68">
        <v>280</v>
      </c>
      <c r="U68">
        <v>270</v>
      </c>
      <c r="V68">
        <v>300</v>
      </c>
      <c r="W68">
        <v>320</v>
      </c>
      <c r="AC68">
        <f t="shared" si="7"/>
        <v>2030</v>
      </c>
      <c r="AD68">
        <v>2030</v>
      </c>
    </row>
    <row r="69" spans="1:30" hidden="1" x14ac:dyDescent="0.25">
      <c r="A69" t="str">
        <f>IF(COUNTIF('GGI_IS - Report Ekspor Plan 1'!E:E,'- Report Upload Sewing 3'!C69)&gt;0,"X","Y")</f>
        <v>Y</v>
      </c>
      <c r="B69">
        <v>68</v>
      </c>
      <c r="C69" s="1">
        <v>45352</v>
      </c>
      <c r="D69" s="8">
        <v>45355.40896990741</v>
      </c>
      <c r="E69" t="s">
        <v>18</v>
      </c>
      <c r="F69" t="s">
        <v>372</v>
      </c>
      <c r="G69">
        <v>181715</v>
      </c>
      <c r="H69" t="str">
        <f t="shared" si="4"/>
        <v>181715-KLB</v>
      </c>
      <c r="I69">
        <f>COUNTIF(H$2:$H69,H69)</f>
        <v>3</v>
      </c>
      <c r="J69" t="str">
        <f t="shared" si="5"/>
        <v>181715-KLB-3</v>
      </c>
      <c r="K69" t="str">
        <f t="shared" si="6"/>
        <v>181715-KLB-L2A</v>
      </c>
      <c r="L69">
        <v>5158618</v>
      </c>
      <c r="M69" t="s">
        <v>494</v>
      </c>
      <c r="N69" t="s">
        <v>512</v>
      </c>
      <c r="O69">
        <v>25</v>
      </c>
      <c r="P69">
        <v>150</v>
      </c>
      <c r="Q69">
        <v>210</v>
      </c>
      <c r="R69">
        <v>215</v>
      </c>
      <c r="S69">
        <v>270</v>
      </c>
      <c r="T69">
        <v>260</v>
      </c>
      <c r="U69">
        <v>250</v>
      </c>
      <c r="V69">
        <v>310</v>
      </c>
      <c r="W69">
        <v>340</v>
      </c>
      <c r="AC69">
        <f t="shared" si="7"/>
        <v>2005</v>
      </c>
      <c r="AD69">
        <v>2005</v>
      </c>
    </row>
    <row r="70" spans="1:30" hidden="1" x14ac:dyDescent="0.25">
      <c r="A70" t="str">
        <f>IF(COUNTIF('GGI_IS - Report Ekspor Plan 1'!E:E,'- Report Upload Sewing 3'!C70)&gt;0,"X","Y")</f>
        <v>Y</v>
      </c>
      <c r="B70">
        <v>69</v>
      </c>
      <c r="C70" s="1">
        <v>45352</v>
      </c>
      <c r="D70" s="8">
        <v>45355.40896990741</v>
      </c>
      <c r="E70" t="s">
        <v>18</v>
      </c>
      <c r="F70" t="s">
        <v>373</v>
      </c>
      <c r="G70">
        <v>181715</v>
      </c>
      <c r="H70" t="str">
        <f t="shared" si="4"/>
        <v>181715-KLB</v>
      </c>
      <c r="I70">
        <f>COUNTIF(H$2:$H70,H70)</f>
        <v>4</v>
      </c>
      <c r="J70" t="str">
        <f t="shared" si="5"/>
        <v>181715-KLB-4</v>
      </c>
      <c r="K70" t="str">
        <f t="shared" si="6"/>
        <v>181715-KLB-L2B</v>
      </c>
      <c r="L70">
        <v>5158618</v>
      </c>
      <c r="M70" t="s">
        <v>494</v>
      </c>
      <c r="N70" t="s">
        <v>513</v>
      </c>
      <c r="O70">
        <v>25</v>
      </c>
      <c r="P70">
        <v>110</v>
      </c>
      <c r="Q70">
        <v>245</v>
      </c>
      <c r="R70">
        <v>270</v>
      </c>
      <c r="S70">
        <v>295</v>
      </c>
      <c r="T70">
        <v>300</v>
      </c>
      <c r="U70">
        <v>290</v>
      </c>
      <c r="V70">
        <v>285</v>
      </c>
      <c r="W70">
        <v>305</v>
      </c>
      <c r="AC70">
        <f t="shared" si="7"/>
        <v>2100</v>
      </c>
      <c r="AD70">
        <v>2100</v>
      </c>
    </row>
    <row r="71" spans="1:30" hidden="1" x14ac:dyDescent="0.25">
      <c r="A71" t="str">
        <f>IF(COUNTIF('GGI_IS - Report Ekspor Plan 1'!E:E,'- Report Upload Sewing 3'!C71)&gt;0,"X","Y")</f>
        <v>Y</v>
      </c>
      <c r="B71">
        <v>70</v>
      </c>
      <c r="C71" s="1">
        <v>45352</v>
      </c>
      <c r="D71" s="8">
        <v>45355.40896990741</v>
      </c>
      <c r="E71" t="s">
        <v>18</v>
      </c>
      <c r="F71" t="s">
        <v>374</v>
      </c>
      <c r="G71">
        <v>181715</v>
      </c>
      <c r="H71" t="str">
        <f t="shared" si="4"/>
        <v>181715-KLB</v>
      </c>
      <c r="I71">
        <f>COUNTIF(H$2:$H71,H71)</f>
        <v>5</v>
      </c>
      <c r="J71" t="str">
        <f t="shared" si="5"/>
        <v>181715-KLB-5</v>
      </c>
      <c r="K71" t="str">
        <f t="shared" si="6"/>
        <v>181715-KLB-L3A</v>
      </c>
      <c r="L71">
        <v>5158618</v>
      </c>
      <c r="M71" t="s">
        <v>494</v>
      </c>
      <c r="N71" t="s">
        <v>514</v>
      </c>
      <c r="O71">
        <v>25</v>
      </c>
      <c r="P71">
        <v>220</v>
      </c>
      <c r="Q71">
        <v>220</v>
      </c>
      <c r="R71">
        <v>220</v>
      </c>
      <c r="S71">
        <v>200</v>
      </c>
      <c r="T71">
        <v>320</v>
      </c>
      <c r="U71">
        <v>320</v>
      </c>
      <c r="V71">
        <v>320</v>
      </c>
      <c r="W71">
        <v>325</v>
      </c>
      <c r="AC71">
        <f t="shared" si="7"/>
        <v>2145</v>
      </c>
      <c r="AD71">
        <v>2145</v>
      </c>
    </row>
    <row r="72" spans="1:30" hidden="1" x14ac:dyDescent="0.25">
      <c r="A72" t="str">
        <f>IF(COUNTIF('GGI_IS - Report Ekspor Plan 1'!E:E,'- Report Upload Sewing 3'!C72)&gt;0,"X","Y")</f>
        <v>Y</v>
      </c>
      <c r="B72">
        <v>71</v>
      </c>
      <c r="C72" s="1">
        <v>45352</v>
      </c>
      <c r="D72" s="8">
        <v>45355.40896990741</v>
      </c>
      <c r="E72" t="s">
        <v>18</v>
      </c>
      <c r="F72" t="s">
        <v>374</v>
      </c>
      <c r="G72">
        <v>181717</v>
      </c>
      <c r="H72" t="str">
        <f t="shared" si="4"/>
        <v>181717-KLB</v>
      </c>
      <c r="I72">
        <f>COUNTIF(H$2:$H72,H72)</f>
        <v>2</v>
      </c>
      <c r="J72" t="str">
        <f t="shared" si="5"/>
        <v>181717-KLB-2</v>
      </c>
      <c r="K72" t="str">
        <f t="shared" si="6"/>
        <v>181717-KLB-L3A</v>
      </c>
      <c r="L72">
        <v>5158618</v>
      </c>
      <c r="M72" t="s">
        <v>494</v>
      </c>
      <c r="N72" t="s">
        <v>514</v>
      </c>
      <c r="O72">
        <v>25</v>
      </c>
      <c r="W72">
        <v>5</v>
      </c>
      <c r="AC72">
        <f t="shared" si="7"/>
        <v>5</v>
      </c>
      <c r="AD72">
        <v>5</v>
      </c>
    </row>
    <row r="73" spans="1:30" hidden="1" x14ac:dyDescent="0.25">
      <c r="A73" t="str">
        <f>IF(COUNTIF('GGI_IS - Report Ekspor Plan 1'!E:E,'- Report Upload Sewing 3'!C73)&gt;0,"X","Y")</f>
        <v>Y</v>
      </c>
      <c r="B73">
        <v>72</v>
      </c>
      <c r="C73" s="1">
        <v>45352</v>
      </c>
      <c r="D73" s="8">
        <v>45355.40896990741</v>
      </c>
      <c r="E73" t="s">
        <v>18</v>
      </c>
      <c r="F73" t="s">
        <v>374</v>
      </c>
      <c r="G73">
        <v>181709</v>
      </c>
      <c r="H73" t="str">
        <f t="shared" si="4"/>
        <v>181709-KLB</v>
      </c>
      <c r="I73">
        <f>COUNTIF(H$2:$H73,H73)</f>
        <v>1</v>
      </c>
      <c r="J73" t="str">
        <f t="shared" si="5"/>
        <v>181709-KLB-1</v>
      </c>
      <c r="K73" t="str">
        <f t="shared" si="6"/>
        <v>181709-KLB-L3A</v>
      </c>
      <c r="L73">
        <v>5158619</v>
      </c>
      <c r="M73" t="s">
        <v>494</v>
      </c>
      <c r="N73" t="s">
        <v>514</v>
      </c>
      <c r="O73">
        <v>25</v>
      </c>
      <c r="V73">
        <v>50</v>
      </c>
      <c r="AC73">
        <f t="shared" si="7"/>
        <v>50</v>
      </c>
      <c r="AD73">
        <v>50</v>
      </c>
    </row>
    <row r="74" spans="1:30" hidden="1" x14ac:dyDescent="0.25">
      <c r="A74" t="str">
        <f>IF(COUNTIF('GGI_IS - Report Ekspor Plan 1'!E:E,'- Report Upload Sewing 3'!C74)&gt;0,"X","Y")</f>
        <v>Y</v>
      </c>
      <c r="B74">
        <v>73</v>
      </c>
      <c r="C74" s="1">
        <v>45352</v>
      </c>
      <c r="D74" s="8">
        <v>45355.40896990741</v>
      </c>
      <c r="E74" t="s">
        <v>18</v>
      </c>
      <c r="F74" t="s">
        <v>375</v>
      </c>
      <c r="G74">
        <v>181715</v>
      </c>
      <c r="H74" t="str">
        <f t="shared" si="4"/>
        <v>181715-KLB</v>
      </c>
      <c r="I74">
        <f>COUNTIF(H$2:$H74,H74)</f>
        <v>6</v>
      </c>
      <c r="J74" t="str">
        <f t="shared" si="5"/>
        <v>181715-KLB-6</v>
      </c>
      <c r="K74" t="str">
        <f t="shared" si="6"/>
        <v>181715-KLB-L3B</v>
      </c>
      <c r="L74">
        <v>5158618</v>
      </c>
      <c r="M74" t="s">
        <v>494</v>
      </c>
      <c r="N74" t="s">
        <v>515</v>
      </c>
      <c r="O74">
        <v>26</v>
      </c>
      <c r="P74">
        <v>120</v>
      </c>
      <c r="Q74">
        <v>260</v>
      </c>
      <c r="R74">
        <v>285</v>
      </c>
      <c r="S74">
        <v>275</v>
      </c>
      <c r="T74">
        <v>305</v>
      </c>
      <c r="U74">
        <v>300</v>
      </c>
      <c r="V74">
        <v>300</v>
      </c>
      <c r="W74">
        <v>355</v>
      </c>
      <c r="AC74">
        <f t="shared" si="7"/>
        <v>2200</v>
      </c>
      <c r="AD74">
        <v>2200</v>
      </c>
    </row>
    <row r="75" spans="1:30" hidden="1" x14ac:dyDescent="0.25">
      <c r="A75" t="str">
        <f>IF(COUNTIF('GGI_IS - Report Ekspor Plan 1'!E:E,'- Report Upload Sewing 3'!C75)&gt;0,"X","Y")</f>
        <v>Y</v>
      </c>
      <c r="B75">
        <v>74</v>
      </c>
      <c r="C75" s="1">
        <v>45352</v>
      </c>
      <c r="D75" s="8">
        <v>45355.41542824074</v>
      </c>
      <c r="E75" t="s">
        <v>23</v>
      </c>
      <c r="F75" t="s">
        <v>424</v>
      </c>
      <c r="G75">
        <v>181720</v>
      </c>
      <c r="H75" t="str">
        <f t="shared" si="4"/>
        <v>181720-MJ2</v>
      </c>
      <c r="I75">
        <f>COUNTIF(H$2:$H75,H75)</f>
        <v>1</v>
      </c>
      <c r="J75" t="str">
        <f t="shared" si="5"/>
        <v>181720-MJ2-1</v>
      </c>
      <c r="K75" t="str">
        <f t="shared" si="6"/>
        <v>181720-MJ2-L1</v>
      </c>
      <c r="L75">
        <v>5158584</v>
      </c>
      <c r="M75" t="s">
        <v>494</v>
      </c>
      <c r="N75" t="s">
        <v>516</v>
      </c>
      <c r="O75">
        <v>30</v>
      </c>
      <c r="P75">
        <v>400</v>
      </c>
      <c r="Q75">
        <v>400</v>
      </c>
      <c r="R75">
        <v>400</v>
      </c>
      <c r="S75">
        <v>400</v>
      </c>
      <c r="T75">
        <v>110</v>
      </c>
      <c r="U75">
        <v>0</v>
      </c>
      <c r="V75">
        <v>0</v>
      </c>
      <c r="W75">
        <v>0</v>
      </c>
      <c r="AC75">
        <f t="shared" si="7"/>
        <v>1710</v>
      </c>
      <c r="AD75">
        <v>1710</v>
      </c>
    </row>
    <row r="76" spans="1:30" hidden="1" x14ac:dyDescent="0.25">
      <c r="A76" t="str">
        <f>IF(COUNTIF('GGI_IS - Report Ekspor Plan 1'!E:E,'- Report Upload Sewing 3'!C76)&gt;0,"X","Y")</f>
        <v>Y</v>
      </c>
      <c r="B76">
        <v>75</v>
      </c>
      <c r="C76" s="1">
        <v>45352</v>
      </c>
      <c r="D76" s="8">
        <v>45355.41542824074</v>
      </c>
      <c r="E76" t="s">
        <v>23</v>
      </c>
      <c r="F76" t="s">
        <v>424</v>
      </c>
      <c r="G76">
        <v>181738</v>
      </c>
      <c r="H76" t="str">
        <f t="shared" si="4"/>
        <v>181738-MJ2</v>
      </c>
      <c r="I76">
        <f>COUNTIF(H$2:$H76,H76)</f>
        <v>1</v>
      </c>
      <c r="J76" t="str">
        <f t="shared" si="5"/>
        <v>181738-MJ2-1</v>
      </c>
      <c r="K76" t="str">
        <f t="shared" si="6"/>
        <v>181738-MJ2-L1</v>
      </c>
      <c r="L76">
        <v>5158594</v>
      </c>
      <c r="M76" t="s">
        <v>494</v>
      </c>
      <c r="N76" t="s">
        <v>516</v>
      </c>
      <c r="O76">
        <v>30</v>
      </c>
      <c r="P76">
        <v>0</v>
      </c>
      <c r="Q76">
        <v>0</v>
      </c>
      <c r="R76">
        <v>0</v>
      </c>
      <c r="S76">
        <v>0</v>
      </c>
      <c r="T76">
        <v>290</v>
      </c>
      <c r="U76">
        <v>400</v>
      </c>
      <c r="V76">
        <v>296</v>
      </c>
      <c r="W76">
        <v>0</v>
      </c>
      <c r="AC76">
        <f t="shared" si="7"/>
        <v>986</v>
      </c>
      <c r="AD76">
        <v>986</v>
      </c>
    </row>
    <row r="77" spans="1:30" hidden="1" x14ac:dyDescent="0.25">
      <c r="A77" t="str">
        <f>IF(COUNTIF('GGI_IS - Report Ekspor Plan 1'!E:E,'- Report Upload Sewing 3'!C77)&gt;0,"X","Y")</f>
        <v>Y</v>
      </c>
      <c r="B77">
        <v>76</v>
      </c>
      <c r="C77" s="1">
        <v>45352</v>
      </c>
      <c r="D77" s="8">
        <v>45355.41542824074</v>
      </c>
      <c r="E77" t="s">
        <v>23</v>
      </c>
      <c r="F77" t="s">
        <v>424</v>
      </c>
      <c r="G77">
        <v>181721</v>
      </c>
      <c r="H77" t="str">
        <f t="shared" si="4"/>
        <v>181721-MJ2</v>
      </c>
      <c r="I77">
        <f>COUNTIF(H$2:$H77,H77)</f>
        <v>1</v>
      </c>
      <c r="J77" t="str">
        <f t="shared" si="5"/>
        <v>181721-MJ2-1</v>
      </c>
      <c r="K77" t="str">
        <f t="shared" si="6"/>
        <v>181721-MJ2-L1</v>
      </c>
      <c r="L77">
        <v>5158584</v>
      </c>
      <c r="M77" t="s">
        <v>494</v>
      </c>
      <c r="N77" t="s">
        <v>516</v>
      </c>
      <c r="O77">
        <v>30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104</v>
      </c>
      <c r="W77">
        <v>286</v>
      </c>
      <c r="AC77">
        <f t="shared" si="7"/>
        <v>390</v>
      </c>
      <c r="AD77">
        <v>390</v>
      </c>
    </row>
    <row r="78" spans="1:30" hidden="1" x14ac:dyDescent="0.25">
      <c r="A78" t="str">
        <f>IF(COUNTIF('GGI_IS - Report Ekspor Plan 1'!E:E,'- Report Upload Sewing 3'!C78)&gt;0,"X","Y")</f>
        <v>Y</v>
      </c>
      <c r="B78">
        <v>77</v>
      </c>
      <c r="C78" s="1">
        <v>45352</v>
      </c>
      <c r="D78" s="8">
        <v>45355.41542824074</v>
      </c>
      <c r="E78" t="s">
        <v>23</v>
      </c>
      <c r="F78" t="s">
        <v>424</v>
      </c>
      <c r="G78">
        <v>181999</v>
      </c>
      <c r="H78" t="str">
        <f t="shared" si="4"/>
        <v>181999-MJ2</v>
      </c>
      <c r="I78">
        <f>COUNTIF(H$2:$H78,H78)</f>
        <v>1</v>
      </c>
      <c r="J78" t="str">
        <f t="shared" si="5"/>
        <v>181999-MJ2-1</v>
      </c>
      <c r="K78" t="str">
        <f t="shared" si="6"/>
        <v>181999-MJ2-L1</v>
      </c>
      <c r="L78">
        <v>5158038</v>
      </c>
      <c r="M78" t="s">
        <v>494</v>
      </c>
      <c r="N78" t="s">
        <v>516</v>
      </c>
      <c r="O78">
        <v>30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375</v>
      </c>
      <c r="AC78">
        <f t="shared" si="7"/>
        <v>375</v>
      </c>
      <c r="AD78">
        <v>375</v>
      </c>
    </row>
    <row r="79" spans="1:30" hidden="1" x14ac:dyDescent="0.25">
      <c r="A79" t="str">
        <f>IF(COUNTIF('GGI_IS - Report Ekspor Plan 1'!E:E,'- Report Upload Sewing 3'!C79)&gt;0,"X","Y")</f>
        <v>Y</v>
      </c>
      <c r="B79">
        <v>78</v>
      </c>
      <c r="C79" s="1">
        <v>45352</v>
      </c>
      <c r="D79" s="8">
        <v>45355.41542824074</v>
      </c>
      <c r="E79" t="s">
        <v>23</v>
      </c>
      <c r="F79" t="s">
        <v>424</v>
      </c>
      <c r="G79">
        <v>181746</v>
      </c>
      <c r="H79" t="str">
        <f t="shared" si="4"/>
        <v>181746-MJ2</v>
      </c>
      <c r="I79">
        <f>COUNTIF(H$2:$H79,H79)</f>
        <v>1</v>
      </c>
      <c r="J79" t="str">
        <f t="shared" si="5"/>
        <v>181746-MJ2-1</v>
      </c>
      <c r="K79" t="str">
        <f t="shared" si="6"/>
        <v>181746-MJ2-L1</v>
      </c>
      <c r="L79">
        <v>5158591</v>
      </c>
      <c r="M79" t="s">
        <v>494</v>
      </c>
      <c r="N79" t="s">
        <v>516</v>
      </c>
      <c r="O79">
        <v>30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5</v>
      </c>
      <c r="AC79">
        <f t="shared" si="7"/>
        <v>5</v>
      </c>
      <c r="AD79">
        <v>5</v>
      </c>
    </row>
    <row r="80" spans="1:30" hidden="1" x14ac:dyDescent="0.25">
      <c r="A80" t="str">
        <f>IF(COUNTIF('GGI_IS - Report Ekspor Plan 1'!E:E,'- Report Upload Sewing 3'!C80)&gt;0,"X","Y")</f>
        <v>Y</v>
      </c>
      <c r="B80">
        <v>79</v>
      </c>
      <c r="C80" s="1">
        <v>45352</v>
      </c>
      <c r="D80" s="8">
        <v>45355.41542824074</v>
      </c>
      <c r="E80" t="s">
        <v>23</v>
      </c>
      <c r="F80" t="s">
        <v>427</v>
      </c>
      <c r="G80">
        <v>181720</v>
      </c>
      <c r="H80" t="str">
        <f t="shared" si="4"/>
        <v>181720-MJ2</v>
      </c>
      <c r="I80">
        <f>COUNTIF(H$2:$H80,H80)</f>
        <v>2</v>
      </c>
      <c r="J80" t="str">
        <f t="shared" si="5"/>
        <v>181720-MJ2-2</v>
      </c>
      <c r="K80" t="str">
        <f t="shared" si="6"/>
        <v>181720-MJ2-L2</v>
      </c>
      <c r="L80">
        <v>5158584</v>
      </c>
      <c r="M80" t="s">
        <v>494</v>
      </c>
      <c r="N80" t="s">
        <v>473</v>
      </c>
      <c r="O80">
        <v>24</v>
      </c>
      <c r="P80">
        <v>325</v>
      </c>
      <c r="Q80">
        <v>315</v>
      </c>
      <c r="R80">
        <v>220</v>
      </c>
      <c r="S80">
        <v>0</v>
      </c>
      <c r="T80">
        <v>0</v>
      </c>
      <c r="U80">
        <v>0</v>
      </c>
      <c r="V80">
        <v>0</v>
      </c>
      <c r="W80">
        <v>0</v>
      </c>
      <c r="AC80">
        <f t="shared" si="7"/>
        <v>860</v>
      </c>
      <c r="AD80">
        <v>860</v>
      </c>
    </row>
    <row r="81" spans="1:30" hidden="1" x14ac:dyDescent="0.25">
      <c r="A81" t="str">
        <f>IF(COUNTIF('GGI_IS - Report Ekspor Plan 1'!E:E,'- Report Upload Sewing 3'!C81)&gt;0,"X","Y")</f>
        <v>Y</v>
      </c>
      <c r="B81">
        <v>80</v>
      </c>
      <c r="C81" s="1">
        <v>45352</v>
      </c>
      <c r="D81" s="8">
        <v>45355.41542824074</v>
      </c>
      <c r="E81" t="s">
        <v>23</v>
      </c>
      <c r="F81" t="s">
        <v>427</v>
      </c>
      <c r="G81">
        <v>181721</v>
      </c>
      <c r="H81" t="str">
        <f t="shared" si="4"/>
        <v>181721-MJ2</v>
      </c>
      <c r="I81">
        <f>COUNTIF(H$2:$H81,H81)</f>
        <v>2</v>
      </c>
      <c r="J81" t="str">
        <f t="shared" si="5"/>
        <v>181721-MJ2-2</v>
      </c>
      <c r="K81" t="str">
        <f t="shared" si="6"/>
        <v>181721-MJ2-L2</v>
      </c>
      <c r="L81">
        <v>5158584</v>
      </c>
      <c r="M81" t="s">
        <v>494</v>
      </c>
      <c r="N81" t="s">
        <v>473</v>
      </c>
      <c r="O81">
        <v>24</v>
      </c>
      <c r="P81">
        <v>0</v>
      </c>
      <c r="Q81">
        <v>0</v>
      </c>
      <c r="R81">
        <v>115</v>
      </c>
      <c r="S81">
        <v>330</v>
      </c>
      <c r="T81">
        <v>0</v>
      </c>
      <c r="U81">
        <v>0</v>
      </c>
      <c r="V81">
        <v>0</v>
      </c>
      <c r="W81">
        <v>0</v>
      </c>
      <c r="AC81">
        <f t="shared" si="7"/>
        <v>445</v>
      </c>
      <c r="AD81">
        <v>445</v>
      </c>
    </row>
    <row r="82" spans="1:30" hidden="1" x14ac:dyDescent="0.25">
      <c r="A82" t="str">
        <f>IF(COUNTIF('GGI_IS - Report Ekspor Plan 1'!E:E,'- Report Upload Sewing 3'!C82)&gt;0,"X","Y")</f>
        <v>Y</v>
      </c>
      <c r="B82">
        <v>81</v>
      </c>
      <c r="C82" s="1">
        <v>45352</v>
      </c>
      <c r="D82" s="8">
        <v>45355.41542824074</v>
      </c>
      <c r="E82" t="s">
        <v>23</v>
      </c>
      <c r="F82" t="s">
        <v>427</v>
      </c>
      <c r="G82">
        <v>181730</v>
      </c>
      <c r="H82" t="str">
        <f t="shared" si="4"/>
        <v>181730-MJ2</v>
      </c>
      <c r="I82">
        <f>COUNTIF(H$2:$H82,H82)</f>
        <v>1</v>
      </c>
      <c r="J82" t="str">
        <f t="shared" si="5"/>
        <v>181730-MJ2-1</v>
      </c>
      <c r="K82" t="str">
        <f t="shared" si="6"/>
        <v>181730-MJ2-L2</v>
      </c>
      <c r="L82">
        <v>5158602</v>
      </c>
      <c r="M82" t="s">
        <v>494</v>
      </c>
      <c r="N82" t="s">
        <v>473</v>
      </c>
      <c r="O82">
        <v>24</v>
      </c>
      <c r="P82">
        <v>0</v>
      </c>
      <c r="Q82">
        <v>0</v>
      </c>
      <c r="R82">
        <v>0</v>
      </c>
      <c r="S82">
        <v>50</v>
      </c>
      <c r="T82">
        <v>315</v>
      </c>
      <c r="U82">
        <v>0</v>
      </c>
      <c r="V82">
        <v>0</v>
      </c>
      <c r="W82">
        <v>0</v>
      </c>
      <c r="AC82">
        <f t="shared" si="7"/>
        <v>365</v>
      </c>
      <c r="AD82">
        <v>365</v>
      </c>
    </row>
    <row r="83" spans="1:30" hidden="1" x14ac:dyDescent="0.25">
      <c r="A83" t="str">
        <f>IF(COUNTIF('GGI_IS - Report Ekspor Plan 1'!E:E,'- Report Upload Sewing 3'!C83)&gt;0,"X","Y")</f>
        <v>Y</v>
      </c>
      <c r="B83">
        <v>82</v>
      </c>
      <c r="C83" s="1">
        <v>45352</v>
      </c>
      <c r="D83" s="8">
        <v>45355.41542824074</v>
      </c>
      <c r="E83" t="s">
        <v>23</v>
      </c>
      <c r="F83" t="s">
        <v>427</v>
      </c>
      <c r="G83">
        <v>181724</v>
      </c>
      <c r="H83" t="str">
        <f t="shared" si="4"/>
        <v>181724-MJ2</v>
      </c>
      <c r="I83">
        <f>COUNTIF(H$2:$H83,H83)</f>
        <v>1</v>
      </c>
      <c r="J83" t="str">
        <f t="shared" si="5"/>
        <v>181724-MJ2-1</v>
      </c>
      <c r="K83" t="str">
        <f t="shared" si="6"/>
        <v>181724-MJ2-L2</v>
      </c>
      <c r="L83">
        <v>5158615</v>
      </c>
      <c r="M83" t="s">
        <v>494</v>
      </c>
      <c r="N83" t="s">
        <v>473</v>
      </c>
      <c r="O83">
        <v>24</v>
      </c>
      <c r="P83">
        <v>0</v>
      </c>
      <c r="Q83">
        <v>0</v>
      </c>
      <c r="R83">
        <v>0</v>
      </c>
      <c r="S83">
        <v>0</v>
      </c>
      <c r="T83">
        <v>26</v>
      </c>
      <c r="U83">
        <v>0</v>
      </c>
      <c r="V83">
        <v>0</v>
      </c>
      <c r="W83">
        <v>0</v>
      </c>
      <c r="AC83">
        <f t="shared" si="7"/>
        <v>26</v>
      </c>
      <c r="AD83">
        <v>26</v>
      </c>
    </row>
    <row r="84" spans="1:30" hidden="1" x14ac:dyDescent="0.25">
      <c r="A84" t="str">
        <f>IF(COUNTIF('GGI_IS - Report Ekspor Plan 1'!E:E,'- Report Upload Sewing 3'!C84)&gt;0,"X","Y")</f>
        <v>Y</v>
      </c>
      <c r="B84">
        <v>83</v>
      </c>
      <c r="C84" s="1">
        <v>45352</v>
      </c>
      <c r="D84" s="8">
        <v>45355.41542824074</v>
      </c>
      <c r="E84" t="s">
        <v>23</v>
      </c>
      <c r="F84" t="s">
        <v>427</v>
      </c>
      <c r="G84">
        <v>181732</v>
      </c>
      <c r="H84" t="str">
        <f t="shared" si="4"/>
        <v>181732-MJ2</v>
      </c>
      <c r="I84">
        <f>COUNTIF(H$2:$H84,H84)</f>
        <v>1</v>
      </c>
      <c r="J84" t="str">
        <f t="shared" si="5"/>
        <v>181732-MJ2-1</v>
      </c>
      <c r="K84" t="str">
        <f t="shared" si="6"/>
        <v>181732-MJ2-L2</v>
      </c>
      <c r="L84">
        <v>5158587</v>
      </c>
      <c r="M84" t="s">
        <v>494</v>
      </c>
      <c r="N84" t="s">
        <v>473</v>
      </c>
      <c r="O84">
        <v>24</v>
      </c>
      <c r="P84">
        <v>0</v>
      </c>
      <c r="Q84">
        <v>0</v>
      </c>
      <c r="R84">
        <v>0</v>
      </c>
      <c r="S84">
        <v>0</v>
      </c>
      <c r="T84">
        <v>17</v>
      </c>
      <c r="U84">
        <v>0</v>
      </c>
      <c r="V84">
        <v>0</v>
      </c>
      <c r="W84">
        <v>0</v>
      </c>
      <c r="AC84">
        <f t="shared" si="7"/>
        <v>17</v>
      </c>
      <c r="AD84">
        <v>17</v>
      </c>
    </row>
    <row r="85" spans="1:30" hidden="1" x14ac:dyDescent="0.25">
      <c r="A85" t="str">
        <f>IF(COUNTIF('GGI_IS - Report Ekspor Plan 1'!E:E,'- Report Upload Sewing 3'!C85)&gt;0,"X","Y")</f>
        <v>Y</v>
      </c>
      <c r="B85">
        <v>84</v>
      </c>
      <c r="C85" s="1">
        <v>45352</v>
      </c>
      <c r="D85" s="8">
        <v>45355.41542824074</v>
      </c>
      <c r="E85" t="s">
        <v>23</v>
      </c>
      <c r="F85" t="s">
        <v>427</v>
      </c>
      <c r="G85">
        <v>181747</v>
      </c>
      <c r="H85" t="str">
        <f t="shared" si="4"/>
        <v>181747-MJ2</v>
      </c>
      <c r="I85">
        <f>COUNTIF(H$2:$H85,H85)</f>
        <v>1</v>
      </c>
      <c r="J85" t="str">
        <f t="shared" si="5"/>
        <v>181747-MJ2-1</v>
      </c>
      <c r="K85" t="str">
        <f t="shared" si="6"/>
        <v>181747-MJ2-L2</v>
      </c>
      <c r="L85">
        <v>5158620</v>
      </c>
      <c r="M85" t="s">
        <v>494</v>
      </c>
      <c r="N85" t="s">
        <v>473</v>
      </c>
      <c r="O85">
        <v>24</v>
      </c>
      <c r="P85">
        <v>0</v>
      </c>
      <c r="Q85">
        <v>0</v>
      </c>
      <c r="R85">
        <v>0</v>
      </c>
      <c r="S85">
        <v>0</v>
      </c>
      <c r="T85">
        <v>14</v>
      </c>
      <c r="U85">
        <v>0</v>
      </c>
      <c r="V85">
        <v>0</v>
      </c>
      <c r="W85">
        <v>0</v>
      </c>
      <c r="AC85">
        <f t="shared" si="7"/>
        <v>14</v>
      </c>
      <c r="AD85">
        <v>14</v>
      </c>
    </row>
    <row r="86" spans="1:30" hidden="1" x14ac:dyDescent="0.25">
      <c r="A86" t="str">
        <f>IF(COUNTIF('GGI_IS - Report Ekspor Plan 1'!E:E,'- Report Upload Sewing 3'!C86)&gt;0,"X","Y")</f>
        <v>Y</v>
      </c>
      <c r="B86">
        <v>85</v>
      </c>
      <c r="C86" s="1">
        <v>45352</v>
      </c>
      <c r="D86" s="8">
        <v>45355.41542824074</v>
      </c>
      <c r="E86" t="s">
        <v>23</v>
      </c>
      <c r="F86" t="s">
        <v>429</v>
      </c>
      <c r="G86">
        <v>181720</v>
      </c>
      <c r="H86" t="str">
        <f t="shared" si="4"/>
        <v>181720-MJ2</v>
      </c>
      <c r="I86">
        <f>COUNTIF(H$2:$H86,H86)</f>
        <v>3</v>
      </c>
      <c r="J86" t="str">
        <f t="shared" si="5"/>
        <v>181720-MJ2-3</v>
      </c>
      <c r="K86" t="str">
        <f t="shared" si="6"/>
        <v>181720-MJ2-L3</v>
      </c>
      <c r="L86">
        <v>5158584</v>
      </c>
      <c r="M86" t="s">
        <v>494</v>
      </c>
      <c r="N86" t="s">
        <v>473</v>
      </c>
      <c r="O86">
        <v>24</v>
      </c>
      <c r="P86">
        <v>325</v>
      </c>
      <c r="Q86">
        <v>315</v>
      </c>
      <c r="R86">
        <v>220</v>
      </c>
      <c r="S86">
        <v>0</v>
      </c>
      <c r="T86">
        <v>0</v>
      </c>
      <c r="U86">
        <v>0</v>
      </c>
      <c r="V86">
        <v>0</v>
      </c>
      <c r="W86">
        <v>0</v>
      </c>
      <c r="AC86">
        <f t="shared" si="7"/>
        <v>860</v>
      </c>
      <c r="AD86">
        <v>860</v>
      </c>
    </row>
    <row r="87" spans="1:30" hidden="1" x14ac:dyDescent="0.25">
      <c r="A87" t="str">
        <f>IF(COUNTIF('GGI_IS - Report Ekspor Plan 1'!E:E,'- Report Upload Sewing 3'!C87)&gt;0,"X","Y")</f>
        <v>Y</v>
      </c>
      <c r="B87">
        <v>86</v>
      </c>
      <c r="C87" s="1">
        <v>45352</v>
      </c>
      <c r="D87" s="8">
        <v>45355.41542824074</v>
      </c>
      <c r="E87" t="s">
        <v>23</v>
      </c>
      <c r="F87" t="s">
        <v>429</v>
      </c>
      <c r="G87">
        <v>181721</v>
      </c>
      <c r="H87" t="str">
        <f t="shared" si="4"/>
        <v>181721-MJ2</v>
      </c>
      <c r="I87">
        <f>COUNTIF(H$2:$H87,H87)</f>
        <v>3</v>
      </c>
      <c r="J87" t="str">
        <f t="shared" si="5"/>
        <v>181721-MJ2-3</v>
      </c>
      <c r="K87" t="str">
        <f t="shared" si="6"/>
        <v>181721-MJ2-L3</v>
      </c>
      <c r="L87">
        <v>5158584</v>
      </c>
      <c r="M87" t="s">
        <v>494</v>
      </c>
      <c r="N87" t="s">
        <v>473</v>
      </c>
      <c r="O87">
        <v>24</v>
      </c>
      <c r="P87">
        <v>0</v>
      </c>
      <c r="Q87">
        <v>0</v>
      </c>
      <c r="R87">
        <v>116</v>
      </c>
      <c r="S87">
        <v>329</v>
      </c>
      <c r="T87">
        <v>0</v>
      </c>
      <c r="U87">
        <v>0</v>
      </c>
      <c r="V87">
        <v>0</v>
      </c>
      <c r="W87">
        <v>0</v>
      </c>
      <c r="AC87">
        <f t="shared" si="7"/>
        <v>445</v>
      </c>
      <c r="AD87">
        <v>445</v>
      </c>
    </row>
    <row r="88" spans="1:30" hidden="1" x14ac:dyDescent="0.25">
      <c r="A88" t="str">
        <f>IF(COUNTIF('GGI_IS - Report Ekspor Plan 1'!E:E,'- Report Upload Sewing 3'!C88)&gt;0,"X","Y")</f>
        <v>Y</v>
      </c>
      <c r="B88">
        <v>87</v>
      </c>
      <c r="C88" s="1">
        <v>45352</v>
      </c>
      <c r="D88" s="8">
        <v>45355.41542824074</v>
      </c>
      <c r="E88" t="s">
        <v>23</v>
      </c>
      <c r="F88" t="s">
        <v>429</v>
      </c>
      <c r="G88">
        <v>181730</v>
      </c>
      <c r="H88" t="str">
        <f t="shared" si="4"/>
        <v>181730-MJ2</v>
      </c>
      <c r="I88">
        <f>COUNTIF(H$2:$H88,H88)</f>
        <v>2</v>
      </c>
      <c r="J88" t="str">
        <f t="shared" si="5"/>
        <v>181730-MJ2-2</v>
      </c>
      <c r="K88" t="str">
        <f t="shared" si="6"/>
        <v>181730-MJ2-L3</v>
      </c>
      <c r="L88">
        <v>5158602</v>
      </c>
      <c r="M88" t="s">
        <v>494</v>
      </c>
      <c r="N88" t="s">
        <v>473</v>
      </c>
      <c r="O88">
        <v>24</v>
      </c>
      <c r="P88">
        <v>0</v>
      </c>
      <c r="Q88">
        <v>0</v>
      </c>
      <c r="R88">
        <v>0</v>
      </c>
      <c r="S88">
        <v>50</v>
      </c>
      <c r="T88">
        <v>315</v>
      </c>
      <c r="U88">
        <v>0</v>
      </c>
      <c r="V88">
        <v>0</v>
      </c>
      <c r="W88">
        <v>0</v>
      </c>
      <c r="AC88">
        <f t="shared" si="7"/>
        <v>365</v>
      </c>
      <c r="AD88">
        <v>365</v>
      </c>
    </row>
    <row r="89" spans="1:30" hidden="1" x14ac:dyDescent="0.25">
      <c r="A89" t="str">
        <f>IF(COUNTIF('GGI_IS - Report Ekspor Plan 1'!E:E,'- Report Upload Sewing 3'!C89)&gt;0,"X","Y")</f>
        <v>Y</v>
      </c>
      <c r="B89">
        <v>88</v>
      </c>
      <c r="C89" s="1">
        <v>45352</v>
      </c>
      <c r="D89" s="8">
        <v>45355.41542824074</v>
      </c>
      <c r="E89" t="s">
        <v>23</v>
      </c>
      <c r="F89" t="s">
        <v>429</v>
      </c>
      <c r="G89">
        <v>181724</v>
      </c>
      <c r="H89" t="str">
        <f t="shared" si="4"/>
        <v>181724-MJ2</v>
      </c>
      <c r="I89">
        <f>COUNTIF(H$2:$H89,H89)</f>
        <v>2</v>
      </c>
      <c r="J89" t="str">
        <f t="shared" si="5"/>
        <v>181724-MJ2-2</v>
      </c>
      <c r="K89" t="str">
        <f t="shared" si="6"/>
        <v>181724-MJ2-L3</v>
      </c>
      <c r="L89">
        <v>5158615</v>
      </c>
      <c r="M89" t="s">
        <v>494</v>
      </c>
      <c r="N89" t="s">
        <v>473</v>
      </c>
      <c r="O89">
        <v>24</v>
      </c>
      <c r="P89">
        <v>0</v>
      </c>
      <c r="Q89">
        <v>0</v>
      </c>
      <c r="R89">
        <v>0</v>
      </c>
      <c r="S89">
        <v>0</v>
      </c>
      <c r="T89">
        <v>26</v>
      </c>
      <c r="U89">
        <v>0</v>
      </c>
      <c r="V89">
        <v>0</v>
      </c>
      <c r="W89">
        <v>0</v>
      </c>
      <c r="AC89">
        <f t="shared" si="7"/>
        <v>26</v>
      </c>
      <c r="AD89">
        <v>26</v>
      </c>
    </row>
    <row r="90" spans="1:30" hidden="1" x14ac:dyDescent="0.25">
      <c r="A90" t="str">
        <f>IF(COUNTIF('GGI_IS - Report Ekspor Plan 1'!E:E,'- Report Upload Sewing 3'!C90)&gt;0,"X","Y")</f>
        <v>Y</v>
      </c>
      <c r="B90">
        <v>89</v>
      </c>
      <c r="C90" s="1">
        <v>45352</v>
      </c>
      <c r="D90" s="8">
        <v>45355.41542824074</v>
      </c>
      <c r="E90" t="s">
        <v>23</v>
      </c>
      <c r="F90" t="s">
        <v>429</v>
      </c>
      <c r="G90">
        <v>181732</v>
      </c>
      <c r="H90" t="str">
        <f t="shared" si="4"/>
        <v>181732-MJ2</v>
      </c>
      <c r="I90">
        <f>COUNTIF(H$2:$H90,H90)</f>
        <v>2</v>
      </c>
      <c r="J90" t="str">
        <f t="shared" si="5"/>
        <v>181732-MJ2-2</v>
      </c>
      <c r="K90" t="str">
        <f t="shared" si="6"/>
        <v>181732-MJ2-L3</v>
      </c>
      <c r="L90">
        <v>5158587</v>
      </c>
      <c r="M90" t="s">
        <v>494</v>
      </c>
      <c r="N90" t="s">
        <v>473</v>
      </c>
      <c r="O90">
        <v>24</v>
      </c>
      <c r="P90">
        <v>0</v>
      </c>
      <c r="Q90">
        <v>0</v>
      </c>
      <c r="R90">
        <v>0</v>
      </c>
      <c r="S90">
        <v>0</v>
      </c>
      <c r="T90">
        <v>17</v>
      </c>
      <c r="U90">
        <v>0</v>
      </c>
      <c r="V90">
        <v>0</v>
      </c>
      <c r="W90">
        <v>0</v>
      </c>
      <c r="AC90">
        <f t="shared" si="7"/>
        <v>17</v>
      </c>
      <c r="AD90">
        <v>17</v>
      </c>
    </row>
    <row r="91" spans="1:30" hidden="1" x14ac:dyDescent="0.25">
      <c r="A91" t="str">
        <f>IF(COUNTIF('GGI_IS - Report Ekspor Plan 1'!E:E,'- Report Upload Sewing 3'!C91)&gt;0,"X","Y")</f>
        <v>Y</v>
      </c>
      <c r="B91">
        <v>90</v>
      </c>
      <c r="C91" s="1">
        <v>45352</v>
      </c>
      <c r="D91" s="8">
        <v>45355.41542824074</v>
      </c>
      <c r="E91" t="s">
        <v>23</v>
      </c>
      <c r="F91" t="s">
        <v>429</v>
      </c>
      <c r="G91">
        <v>181747</v>
      </c>
      <c r="H91" t="str">
        <f t="shared" si="4"/>
        <v>181747-MJ2</v>
      </c>
      <c r="I91">
        <f>COUNTIF(H$2:$H91,H91)</f>
        <v>2</v>
      </c>
      <c r="J91" t="str">
        <f t="shared" si="5"/>
        <v>181747-MJ2-2</v>
      </c>
      <c r="K91" t="str">
        <f t="shared" si="6"/>
        <v>181747-MJ2-L3</v>
      </c>
      <c r="L91">
        <v>5158620</v>
      </c>
      <c r="M91" t="s">
        <v>494</v>
      </c>
      <c r="N91" t="s">
        <v>473</v>
      </c>
      <c r="O91">
        <v>24</v>
      </c>
      <c r="P91">
        <v>0</v>
      </c>
      <c r="Q91">
        <v>0</v>
      </c>
      <c r="R91">
        <v>0</v>
      </c>
      <c r="S91">
        <v>0</v>
      </c>
      <c r="T91">
        <v>15</v>
      </c>
      <c r="U91">
        <v>0</v>
      </c>
      <c r="V91">
        <v>0</v>
      </c>
      <c r="W91">
        <v>0</v>
      </c>
      <c r="AC91">
        <f t="shared" si="7"/>
        <v>15</v>
      </c>
      <c r="AD91">
        <v>15</v>
      </c>
    </row>
    <row r="92" spans="1:30" hidden="1" x14ac:dyDescent="0.25">
      <c r="A92" t="str">
        <f>IF(COUNTIF('GGI_IS - Report Ekspor Plan 1'!E:E,'- Report Upload Sewing 3'!C92)&gt;0,"X","Y")</f>
        <v>Y</v>
      </c>
      <c r="B92">
        <v>91</v>
      </c>
      <c r="C92" s="1">
        <v>45352</v>
      </c>
      <c r="D92" s="8">
        <v>45355.41542824074</v>
      </c>
      <c r="E92" t="s">
        <v>23</v>
      </c>
      <c r="F92" t="s">
        <v>438</v>
      </c>
      <c r="G92">
        <v>182001</v>
      </c>
      <c r="H92" t="str">
        <f t="shared" si="4"/>
        <v>182001-MJ2</v>
      </c>
      <c r="I92">
        <f>COUNTIF(H$2:$H92,H92)</f>
        <v>1</v>
      </c>
      <c r="J92" t="str">
        <f t="shared" si="5"/>
        <v>182001-MJ2-1</v>
      </c>
      <c r="K92" t="str">
        <f t="shared" si="6"/>
        <v>182001-MJ2-L4</v>
      </c>
      <c r="L92">
        <v>5158042</v>
      </c>
      <c r="M92" t="s">
        <v>494</v>
      </c>
      <c r="N92" t="s">
        <v>470</v>
      </c>
      <c r="O92">
        <v>22</v>
      </c>
      <c r="P92">
        <v>300</v>
      </c>
      <c r="Q92">
        <v>300</v>
      </c>
      <c r="R92">
        <v>300</v>
      </c>
      <c r="S92">
        <v>267</v>
      </c>
      <c r="T92">
        <v>0</v>
      </c>
      <c r="U92">
        <v>0</v>
      </c>
      <c r="V92">
        <v>0</v>
      </c>
      <c r="W92">
        <v>0</v>
      </c>
      <c r="AC92">
        <f t="shared" si="7"/>
        <v>1167</v>
      </c>
      <c r="AD92">
        <v>1167</v>
      </c>
    </row>
    <row r="93" spans="1:30" hidden="1" x14ac:dyDescent="0.25">
      <c r="A93" t="str">
        <f>IF(COUNTIF('GGI_IS - Report Ekspor Plan 1'!E:E,'- Report Upload Sewing 3'!C93)&gt;0,"X","Y")</f>
        <v>Y</v>
      </c>
      <c r="B93">
        <v>92</v>
      </c>
      <c r="C93" s="1">
        <v>45352</v>
      </c>
      <c r="D93" s="8">
        <v>45355.41542824074</v>
      </c>
      <c r="E93" t="s">
        <v>23</v>
      </c>
      <c r="F93" t="s">
        <v>438</v>
      </c>
      <c r="G93">
        <v>182002</v>
      </c>
      <c r="H93" t="str">
        <f t="shared" si="4"/>
        <v>182002-MJ2</v>
      </c>
      <c r="I93">
        <f>COUNTIF(H$2:$H93,H93)</f>
        <v>1</v>
      </c>
      <c r="J93" t="str">
        <f t="shared" si="5"/>
        <v>182002-MJ2-1</v>
      </c>
      <c r="K93" t="str">
        <f t="shared" si="6"/>
        <v>182002-MJ2-L4</v>
      </c>
      <c r="L93">
        <v>5158043</v>
      </c>
      <c r="M93" t="s">
        <v>494</v>
      </c>
      <c r="N93" t="s">
        <v>470</v>
      </c>
      <c r="O93">
        <v>22</v>
      </c>
      <c r="P93">
        <v>0</v>
      </c>
      <c r="Q93">
        <v>0</v>
      </c>
      <c r="R93">
        <v>0</v>
      </c>
      <c r="S93">
        <v>33</v>
      </c>
      <c r="T93">
        <v>352</v>
      </c>
      <c r="U93">
        <v>268</v>
      </c>
      <c r="V93">
        <v>0</v>
      </c>
      <c r="W93">
        <v>0</v>
      </c>
      <c r="AC93">
        <f t="shared" si="7"/>
        <v>653</v>
      </c>
      <c r="AD93">
        <v>653</v>
      </c>
    </row>
    <row r="94" spans="1:30" hidden="1" x14ac:dyDescent="0.25">
      <c r="A94" t="str">
        <f>IF(COUNTIF('GGI_IS - Report Ekspor Plan 1'!E:E,'- Report Upload Sewing 3'!C94)&gt;0,"X","Y")</f>
        <v>Y</v>
      </c>
      <c r="B94">
        <v>93</v>
      </c>
      <c r="C94" s="1">
        <v>45352</v>
      </c>
      <c r="D94" s="8">
        <v>45355.41542824074</v>
      </c>
      <c r="E94" t="s">
        <v>23</v>
      </c>
      <c r="F94" t="s">
        <v>438</v>
      </c>
      <c r="G94">
        <v>181718</v>
      </c>
      <c r="H94" t="str">
        <f t="shared" si="4"/>
        <v>181718-MJ2</v>
      </c>
      <c r="I94">
        <f>COUNTIF(H$2:$H94,H94)</f>
        <v>1</v>
      </c>
      <c r="J94" t="str">
        <f t="shared" si="5"/>
        <v>181718-MJ2-1</v>
      </c>
      <c r="K94" t="str">
        <f t="shared" si="6"/>
        <v>181718-MJ2-L4</v>
      </c>
      <c r="L94">
        <v>5158599</v>
      </c>
      <c r="M94" t="s">
        <v>494</v>
      </c>
      <c r="N94" t="s">
        <v>470</v>
      </c>
      <c r="O94">
        <v>22</v>
      </c>
      <c r="P94">
        <v>0</v>
      </c>
      <c r="Q94">
        <v>0</v>
      </c>
      <c r="R94">
        <v>0</v>
      </c>
      <c r="S94">
        <v>0</v>
      </c>
      <c r="T94">
        <v>0</v>
      </c>
      <c r="U94">
        <v>82</v>
      </c>
      <c r="V94">
        <v>350</v>
      </c>
      <c r="W94">
        <v>200</v>
      </c>
      <c r="AC94">
        <f t="shared" si="7"/>
        <v>632</v>
      </c>
      <c r="AD94">
        <v>632</v>
      </c>
    </row>
    <row r="95" spans="1:30" hidden="1" x14ac:dyDescent="0.25">
      <c r="A95" t="str">
        <f>IF(COUNTIF('GGI_IS - Report Ekspor Plan 1'!E:E,'- Report Upload Sewing 3'!C95)&gt;0,"X","Y")</f>
        <v>Y</v>
      </c>
      <c r="B95">
        <v>94</v>
      </c>
      <c r="C95" s="1">
        <v>45352</v>
      </c>
      <c r="D95" s="8">
        <v>45355.41542824074</v>
      </c>
      <c r="E95" t="s">
        <v>23</v>
      </c>
      <c r="F95" t="s">
        <v>438</v>
      </c>
      <c r="G95">
        <v>181999</v>
      </c>
      <c r="H95" t="str">
        <f t="shared" si="4"/>
        <v>181999-MJ2</v>
      </c>
      <c r="I95">
        <f>COUNTIF(H$2:$H95,H95)</f>
        <v>2</v>
      </c>
      <c r="J95" t="str">
        <f t="shared" si="5"/>
        <v>181999-MJ2-2</v>
      </c>
      <c r="K95" t="str">
        <f t="shared" si="6"/>
        <v>181999-MJ2-L4</v>
      </c>
      <c r="L95">
        <v>5158038</v>
      </c>
      <c r="M95" t="s">
        <v>494</v>
      </c>
      <c r="N95" t="s">
        <v>470</v>
      </c>
      <c r="O95">
        <v>22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100</v>
      </c>
      <c r="AC95">
        <f t="shared" si="7"/>
        <v>100</v>
      </c>
      <c r="AD95">
        <v>100</v>
      </c>
    </row>
    <row r="96" spans="1:30" hidden="1" x14ac:dyDescent="0.25">
      <c r="A96" t="str">
        <f>IF(COUNTIF('GGI_IS - Report Ekspor Plan 1'!E:E,'- Report Upload Sewing 3'!C96)&gt;0,"X","Y")</f>
        <v>Y</v>
      </c>
      <c r="B96">
        <v>95</v>
      </c>
      <c r="C96" s="1">
        <v>45352</v>
      </c>
      <c r="D96" s="8">
        <v>45355.41542824074</v>
      </c>
      <c r="E96" t="s">
        <v>23</v>
      </c>
      <c r="F96" t="s">
        <v>438</v>
      </c>
      <c r="G96">
        <v>181719</v>
      </c>
      <c r="H96" t="str">
        <f t="shared" si="4"/>
        <v>181719-MJ2</v>
      </c>
      <c r="I96">
        <f>COUNTIF(H$2:$H96,H96)</f>
        <v>1</v>
      </c>
      <c r="J96" t="str">
        <f t="shared" si="5"/>
        <v>181719-MJ2-1</v>
      </c>
      <c r="K96" t="str">
        <f t="shared" si="6"/>
        <v>181719-MJ2-L4</v>
      </c>
      <c r="L96">
        <v>5158599</v>
      </c>
      <c r="M96" t="s">
        <v>494</v>
      </c>
      <c r="N96" t="s">
        <v>470</v>
      </c>
      <c r="O96">
        <v>22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40</v>
      </c>
      <c r="AC96">
        <f t="shared" si="7"/>
        <v>40</v>
      </c>
      <c r="AD96">
        <v>40</v>
      </c>
    </row>
    <row r="97" spans="1:30" hidden="1" x14ac:dyDescent="0.25">
      <c r="A97" t="str">
        <f>IF(COUNTIF('GGI_IS - Report Ekspor Plan 1'!E:E,'- Report Upload Sewing 3'!C97)&gt;0,"X","Y")</f>
        <v>Y</v>
      </c>
      <c r="B97">
        <v>96</v>
      </c>
      <c r="C97" s="1">
        <v>45352</v>
      </c>
      <c r="D97" s="8">
        <v>45355.41542824074</v>
      </c>
      <c r="E97" t="s">
        <v>23</v>
      </c>
      <c r="F97" t="s">
        <v>438</v>
      </c>
      <c r="G97">
        <v>181722</v>
      </c>
      <c r="H97" t="str">
        <f t="shared" si="4"/>
        <v>181722-MJ2</v>
      </c>
      <c r="I97">
        <f>COUNTIF(H$2:$H97,H97)</f>
        <v>1</v>
      </c>
      <c r="J97" t="str">
        <f t="shared" si="5"/>
        <v>181722-MJ2-1</v>
      </c>
      <c r="K97" t="str">
        <f t="shared" si="6"/>
        <v>181722-MJ2-L4</v>
      </c>
      <c r="L97">
        <v>5158610</v>
      </c>
      <c r="M97" t="s">
        <v>494</v>
      </c>
      <c r="N97" t="s">
        <v>470</v>
      </c>
      <c r="O97">
        <v>22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10</v>
      </c>
      <c r="AC97">
        <f t="shared" si="7"/>
        <v>10</v>
      </c>
      <c r="AD97">
        <v>10</v>
      </c>
    </row>
    <row r="98" spans="1:30" hidden="1" x14ac:dyDescent="0.25">
      <c r="A98" t="str">
        <f>IF(COUNTIF('GGI_IS - Report Ekspor Plan 1'!E:E,'- Report Upload Sewing 3'!C98)&gt;0,"X","Y")</f>
        <v>Y</v>
      </c>
      <c r="B98">
        <v>97</v>
      </c>
      <c r="C98" s="1">
        <v>45352</v>
      </c>
      <c r="D98" s="8">
        <v>45355.41542824074</v>
      </c>
      <c r="E98" t="s">
        <v>23</v>
      </c>
      <c r="F98" t="s">
        <v>441</v>
      </c>
      <c r="G98">
        <v>182001</v>
      </c>
      <c r="H98" t="str">
        <f t="shared" si="4"/>
        <v>182001-MJ2</v>
      </c>
      <c r="I98">
        <f>COUNTIF(H$2:$H98,H98)</f>
        <v>2</v>
      </c>
      <c r="J98" t="str">
        <f t="shared" si="5"/>
        <v>182001-MJ2-2</v>
      </c>
      <c r="K98" t="str">
        <f t="shared" si="6"/>
        <v>182001-MJ2-L5</v>
      </c>
      <c r="L98">
        <v>5158042</v>
      </c>
      <c r="M98" t="s">
        <v>494</v>
      </c>
      <c r="N98" t="s">
        <v>470</v>
      </c>
      <c r="O98">
        <v>22</v>
      </c>
      <c r="P98">
        <v>300</v>
      </c>
      <c r="Q98">
        <v>300</v>
      </c>
      <c r="R98">
        <v>300</v>
      </c>
      <c r="S98">
        <v>268</v>
      </c>
      <c r="T98">
        <v>0</v>
      </c>
      <c r="U98">
        <v>0</v>
      </c>
      <c r="V98">
        <v>0</v>
      </c>
      <c r="W98">
        <v>0</v>
      </c>
      <c r="AC98">
        <f t="shared" si="7"/>
        <v>1168</v>
      </c>
      <c r="AD98">
        <v>1168</v>
      </c>
    </row>
    <row r="99" spans="1:30" hidden="1" x14ac:dyDescent="0.25">
      <c r="A99" t="str">
        <f>IF(COUNTIF('GGI_IS - Report Ekspor Plan 1'!E:E,'- Report Upload Sewing 3'!C99)&gt;0,"X","Y")</f>
        <v>Y</v>
      </c>
      <c r="B99">
        <v>98</v>
      </c>
      <c r="C99" s="1">
        <v>45352</v>
      </c>
      <c r="D99" s="8">
        <v>45355.41542824074</v>
      </c>
      <c r="E99" t="s">
        <v>23</v>
      </c>
      <c r="F99" t="s">
        <v>441</v>
      </c>
      <c r="G99">
        <v>182002</v>
      </c>
      <c r="H99" t="str">
        <f t="shared" si="4"/>
        <v>182002-MJ2</v>
      </c>
      <c r="I99">
        <f>COUNTIF(H$2:$H99,H99)</f>
        <v>2</v>
      </c>
      <c r="J99" t="str">
        <f t="shared" si="5"/>
        <v>182002-MJ2-2</v>
      </c>
      <c r="K99" t="str">
        <f t="shared" si="6"/>
        <v>182002-MJ2-L5</v>
      </c>
      <c r="L99">
        <v>5158043</v>
      </c>
      <c r="M99" t="s">
        <v>494</v>
      </c>
      <c r="N99" t="s">
        <v>470</v>
      </c>
      <c r="O99">
        <v>22</v>
      </c>
      <c r="P99">
        <v>0</v>
      </c>
      <c r="Q99">
        <v>0</v>
      </c>
      <c r="R99">
        <v>0</v>
      </c>
      <c r="S99">
        <v>32</v>
      </c>
      <c r="T99">
        <v>353</v>
      </c>
      <c r="U99">
        <v>267</v>
      </c>
      <c r="V99">
        <v>0</v>
      </c>
      <c r="W99">
        <v>0</v>
      </c>
      <c r="AC99">
        <f t="shared" si="7"/>
        <v>652</v>
      </c>
      <c r="AD99">
        <v>652</v>
      </c>
    </row>
    <row r="100" spans="1:30" hidden="1" x14ac:dyDescent="0.25">
      <c r="A100" t="str">
        <f>IF(COUNTIF('GGI_IS - Report Ekspor Plan 1'!E:E,'- Report Upload Sewing 3'!C100)&gt;0,"X","Y")</f>
        <v>Y</v>
      </c>
      <c r="B100">
        <v>99</v>
      </c>
      <c r="C100" s="1">
        <v>45352</v>
      </c>
      <c r="D100" s="8">
        <v>45355.41542824074</v>
      </c>
      <c r="E100" t="s">
        <v>23</v>
      </c>
      <c r="F100" t="s">
        <v>441</v>
      </c>
      <c r="G100">
        <v>181718</v>
      </c>
      <c r="H100" t="str">
        <f t="shared" si="4"/>
        <v>181718-MJ2</v>
      </c>
      <c r="I100">
        <f>COUNTIF(H$2:$H100,H100)</f>
        <v>2</v>
      </c>
      <c r="J100" t="str">
        <f t="shared" si="5"/>
        <v>181718-MJ2-2</v>
      </c>
      <c r="K100" t="str">
        <f t="shared" si="6"/>
        <v>181718-MJ2-L5</v>
      </c>
      <c r="L100">
        <v>5158599</v>
      </c>
      <c r="M100" t="s">
        <v>494</v>
      </c>
      <c r="N100" t="s">
        <v>470</v>
      </c>
      <c r="O100">
        <v>22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83</v>
      </c>
      <c r="V100">
        <v>350</v>
      </c>
      <c r="W100">
        <v>200</v>
      </c>
      <c r="AC100">
        <f t="shared" si="7"/>
        <v>633</v>
      </c>
      <c r="AD100">
        <v>633</v>
      </c>
    </row>
    <row r="101" spans="1:30" hidden="1" x14ac:dyDescent="0.25">
      <c r="A101" t="str">
        <f>IF(COUNTIF('GGI_IS - Report Ekspor Plan 1'!E:E,'- Report Upload Sewing 3'!C101)&gt;0,"X","Y")</f>
        <v>Y</v>
      </c>
      <c r="B101">
        <v>100</v>
      </c>
      <c r="C101" s="1">
        <v>45352</v>
      </c>
      <c r="D101" s="8">
        <v>45355.41542824074</v>
      </c>
      <c r="E101" t="s">
        <v>23</v>
      </c>
      <c r="F101" t="s">
        <v>441</v>
      </c>
      <c r="G101">
        <v>181999</v>
      </c>
      <c r="H101" t="str">
        <f t="shared" si="4"/>
        <v>181999-MJ2</v>
      </c>
      <c r="I101">
        <f>COUNTIF(H$2:$H101,H101)</f>
        <v>3</v>
      </c>
      <c r="J101" t="str">
        <f t="shared" si="5"/>
        <v>181999-MJ2-3</v>
      </c>
      <c r="K101" t="str">
        <f t="shared" si="6"/>
        <v>181999-MJ2-L5</v>
      </c>
      <c r="L101">
        <v>5158038</v>
      </c>
      <c r="M101" t="s">
        <v>494</v>
      </c>
      <c r="N101" t="s">
        <v>470</v>
      </c>
      <c r="O101">
        <v>22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100</v>
      </c>
      <c r="AC101">
        <f t="shared" si="7"/>
        <v>100</v>
      </c>
      <c r="AD101">
        <v>100</v>
      </c>
    </row>
    <row r="102" spans="1:30" hidden="1" x14ac:dyDescent="0.25">
      <c r="A102" t="str">
        <f>IF(COUNTIF('GGI_IS - Report Ekspor Plan 1'!E:E,'- Report Upload Sewing 3'!C102)&gt;0,"X","Y")</f>
        <v>Y</v>
      </c>
      <c r="B102">
        <v>101</v>
      </c>
      <c r="C102" s="1">
        <v>45352</v>
      </c>
      <c r="D102" s="8">
        <v>45355.41542824074</v>
      </c>
      <c r="E102" t="s">
        <v>23</v>
      </c>
      <c r="F102" t="s">
        <v>441</v>
      </c>
      <c r="G102">
        <v>181719</v>
      </c>
      <c r="H102" t="str">
        <f t="shared" si="4"/>
        <v>181719-MJ2</v>
      </c>
      <c r="I102">
        <f>COUNTIF(H$2:$H102,H102)</f>
        <v>2</v>
      </c>
      <c r="J102" t="str">
        <f t="shared" si="5"/>
        <v>181719-MJ2-2</v>
      </c>
      <c r="K102" t="str">
        <f t="shared" si="6"/>
        <v>181719-MJ2-L5</v>
      </c>
      <c r="L102">
        <v>5158599</v>
      </c>
      <c r="M102" t="s">
        <v>494</v>
      </c>
      <c r="N102" t="s">
        <v>470</v>
      </c>
      <c r="O102">
        <v>22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40</v>
      </c>
      <c r="AC102">
        <f t="shared" si="7"/>
        <v>40</v>
      </c>
      <c r="AD102">
        <v>40</v>
      </c>
    </row>
    <row r="103" spans="1:30" hidden="1" x14ac:dyDescent="0.25">
      <c r="A103" t="str">
        <f>IF(COUNTIF('GGI_IS - Report Ekspor Plan 1'!E:E,'- Report Upload Sewing 3'!C103)&gt;0,"X","Y")</f>
        <v>Y</v>
      </c>
      <c r="B103">
        <v>102</v>
      </c>
      <c r="C103" s="1">
        <v>45352</v>
      </c>
      <c r="D103" s="8">
        <v>45355.41542824074</v>
      </c>
      <c r="E103" t="s">
        <v>23</v>
      </c>
      <c r="F103" t="s">
        <v>441</v>
      </c>
      <c r="G103">
        <v>181722</v>
      </c>
      <c r="H103" t="str">
        <f t="shared" si="4"/>
        <v>181722-MJ2</v>
      </c>
      <c r="I103">
        <f>COUNTIF(H$2:$H103,H103)</f>
        <v>2</v>
      </c>
      <c r="J103" t="str">
        <f t="shared" si="5"/>
        <v>181722-MJ2-2</v>
      </c>
      <c r="K103" t="str">
        <f t="shared" si="6"/>
        <v>181722-MJ2-L5</v>
      </c>
      <c r="L103">
        <v>5158610</v>
      </c>
      <c r="M103" t="s">
        <v>494</v>
      </c>
      <c r="N103" t="s">
        <v>470</v>
      </c>
      <c r="O103">
        <v>22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10</v>
      </c>
      <c r="AC103">
        <f t="shared" si="7"/>
        <v>10</v>
      </c>
      <c r="AD103">
        <v>10</v>
      </c>
    </row>
    <row r="104" spans="1:30" hidden="1" x14ac:dyDescent="0.25">
      <c r="A104" t="str">
        <f>IF(COUNTIF('GGI_IS - Report Ekspor Plan 1'!E:E,'- Report Upload Sewing 3'!C104)&gt;0,"X","Y")</f>
        <v>Y</v>
      </c>
      <c r="B104">
        <v>103</v>
      </c>
      <c r="C104" s="1">
        <v>45352</v>
      </c>
      <c r="D104" s="8">
        <v>45355.41542824074</v>
      </c>
      <c r="E104" t="s">
        <v>23</v>
      </c>
      <c r="F104" t="s">
        <v>445</v>
      </c>
      <c r="G104">
        <v>182001</v>
      </c>
      <c r="H104" t="str">
        <f t="shared" si="4"/>
        <v>182001-MJ2</v>
      </c>
      <c r="I104">
        <f>COUNTIF(H$2:$H104,H104)</f>
        <v>3</v>
      </c>
      <c r="J104" t="str">
        <f t="shared" si="5"/>
        <v>182001-MJ2-3</v>
      </c>
      <c r="K104" t="str">
        <f t="shared" si="6"/>
        <v>182001-MJ2-L6</v>
      </c>
      <c r="L104">
        <v>5158042</v>
      </c>
      <c r="M104" t="s">
        <v>494</v>
      </c>
      <c r="N104" t="s">
        <v>449</v>
      </c>
      <c r="O104">
        <v>23</v>
      </c>
      <c r="P104">
        <v>350</v>
      </c>
      <c r="Q104">
        <v>350</v>
      </c>
      <c r="R104">
        <v>350</v>
      </c>
      <c r="S104">
        <v>350</v>
      </c>
      <c r="T104">
        <v>352</v>
      </c>
      <c r="U104">
        <v>373</v>
      </c>
      <c r="V104">
        <v>0</v>
      </c>
      <c r="W104">
        <v>0</v>
      </c>
      <c r="AC104">
        <f t="shared" si="7"/>
        <v>2125</v>
      </c>
      <c r="AD104">
        <v>2125</v>
      </c>
    </row>
    <row r="105" spans="1:30" hidden="1" x14ac:dyDescent="0.25">
      <c r="A105" t="str">
        <f>IF(COUNTIF('GGI_IS - Report Ekspor Plan 1'!E:E,'- Report Upload Sewing 3'!C105)&gt;0,"X","Y")</f>
        <v>Y</v>
      </c>
      <c r="B105">
        <v>104</v>
      </c>
      <c r="C105" s="1">
        <v>45352</v>
      </c>
      <c r="D105" s="8">
        <v>45355.41542824074</v>
      </c>
      <c r="E105" t="s">
        <v>23</v>
      </c>
      <c r="F105" t="s">
        <v>445</v>
      </c>
      <c r="G105">
        <v>181748</v>
      </c>
      <c r="H105" t="str">
        <f t="shared" si="4"/>
        <v>181748-MJ2</v>
      </c>
      <c r="I105">
        <f>COUNTIF(H$2:$H105,H105)</f>
        <v>1</v>
      </c>
      <c r="J105" t="str">
        <f t="shared" si="5"/>
        <v>181748-MJ2-1</v>
      </c>
      <c r="K105" t="str">
        <f t="shared" si="6"/>
        <v>181748-MJ2-L6</v>
      </c>
      <c r="L105">
        <v>5158603</v>
      </c>
      <c r="M105" t="s">
        <v>494</v>
      </c>
      <c r="N105" t="s">
        <v>449</v>
      </c>
      <c r="O105">
        <v>23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7</v>
      </c>
      <c r="V105">
        <v>400</v>
      </c>
      <c r="W105">
        <v>130</v>
      </c>
      <c r="AC105">
        <f t="shared" si="7"/>
        <v>537</v>
      </c>
      <c r="AD105">
        <v>537</v>
      </c>
    </row>
    <row r="106" spans="1:30" hidden="1" x14ac:dyDescent="0.25">
      <c r="A106" t="str">
        <f>IF(COUNTIF('GGI_IS - Report Ekspor Plan 1'!E:E,'- Report Upload Sewing 3'!C106)&gt;0,"X","Y")</f>
        <v>Y</v>
      </c>
      <c r="B106">
        <v>105</v>
      </c>
      <c r="C106" s="1">
        <v>45352</v>
      </c>
      <c r="D106" s="8">
        <v>45355.41542824074</v>
      </c>
      <c r="E106" t="s">
        <v>23</v>
      </c>
      <c r="F106" t="s">
        <v>445</v>
      </c>
      <c r="G106">
        <v>181732</v>
      </c>
      <c r="H106" t="str">
        <f t="shared" si="4"/>
        <v>181732-MJ2</v>
      </c>
      <c r="I106">
        <f>COUNTIF(H$2:$H106,H106)</f>
        <v>3</v>
      </c>
      <c r="J106" t="str">
        <f t="shared" si="5"/>
        <v>181732-MJ2-3</v>
      </c>
      <c r="K106" t="str">
        <f t="shared" si="6"/>
        <v>181732-MJ2-L6</v>
      </c>
      <c r="L106">
        <v>5158587</v>
      </c>
      <c r="M106" t="s">
        <v>494</v>
      </c>
      <c r="N106" t="s">
        <v>449</v>
      </c>
      <c r="O106">
        <v>23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95</v>
      </c>
      <c r="AC106">
        <f t="shared" si="7"/>
        <v>95</v>
      </c>
      <c r="AD106">
        <v>95</v>
      </c>
    </row>
    <row r="107" spans="1:30" hidden="1" x14ac:dyDescent="0.25">
      <c r="A107" t="str">
        <f>IF(COUNTIF('GGI_IS - Report Ekspor Plan 1'!E:E,'- Report Upload Sewing 3'!C107)&gt;0,"X","Y")</f>
        <v>Y</v>
      </c>
      <c r="B107">
        <v>106</v>
      </c>
      <c r="C107" s="1">
        <v>45352</v>
      </c>
      <c r="D107" s="8">
        <v>45355.41542824074</v>
      </c>
      <c r="E107" t="s">
        <v>23</v>
      </c>
      <c r="F107" t="s">
        <v>445</v>
      </c>
      <c r="G107">
        <v>182002</v>
      </c>
      <c r="H107" t="str">
        <f t="shared" si="4"/>
        <v>182002-MJ2</v>
      </c>
      <c r="I107">
        <f>COUNTIF(H$2:$H107,H107)</f>
        <v>3</v>
      </c>
      <c r="J107" t="str">
        <f t="shared" si="5"/>
        <v>182002-MJ2-3</v>
      </c>
      <c r="K107" t="str">
        <f t="shared" si="6"/>
        <v>182002-MJ2-L6</v>
      </c>
      <c r="L107">
        <v>5158043</v>
      </c>
      <c r="M107" t="s">
        <v>494</v>
      </c>
      <c r="N107" t="s">
        <v>449</v>
      </c>
      <c r="O107">
        <v>23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75</v>
      </c>
      <c r="AC107">
        <f t="shared" si="7"/>
        <v>75</v>
      </c>
      <c r="AD107">
        <v>75</v>
      </c>
    </row>
    <row r="108" spans="1:30" hidden="1" x14ac:dyDescent="0.25">
      <c r="A108" t="str">
        <f>IF(COUNTIF('GGI_IS - Report Ekspor Plan 1'!E:E,'- Report Upload Sewing 3'!C108)&gt;0,"X","Y")</f>
        <v>Y</v>
      </c>
      <c r="B108">
        <v>107</v>
      </c>
      <c r="C108" s="1">
        <v>45352</v>
      </c>
      <c r="D108" s="8">
        <v>45355.41542824074</v>
      </c>
      <c r="E108" t="s">
        <v>23</v>
      </c>
      <c r="F108" t="s">
        <v>445</v>
      </c>
      <c r="G108">
        <v>181746</v>
      </c>
      <c r="H108" t="str">
        <f t="shared" si="4"/>
        <v>181746-MJ2</v>
      </c>
      <c r="I108">
        <f>COUNTIF(H$2:$H108,H108)</f>
        <v>2</v>
      </c>
      <c r="J108" t="str">
        <f t="shared" si="5"/>
        <v>181746-MJ2-2</v>
      </c>
      <c r="K108" t="str">
        <f t="shared" si="6"/>
        <v>181746-MJ2-L6</v>
      </c>
      <c r="L108">
        <v>5158591</v>
      </c>
      <c r="M108" t="s">
        <v>494</v>
      </c>
      <c r="N108" t="s">
        <v>449</v>
      </c>
      <c r="O108">
        <v>23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66</v>
      </c>
      <c r="AC108">
        <f t="shared" si="7"/>
        <v>66</v>
      </c>
      <c r="AD108">
        <v>66</v>
      </c>
    </row>
    <row r="109" spans="1:30" hidden="1" x14ac:dyDescent="0.25">
      <c r="A109" t="str">
        <f>IF(COUNTIF('GGI_IS - Report Ekspor Plan 1'!E:E,'- Report Upload Sewing 3'!C109)&gt;0,"X","Y")</f>
        <v>Y</v>
      </c>
      <c r="B109">
        <v>108</v>
      </c>
      <c r="C109" s="1">
        <v>45352</v>
      </c>
      <c r="D109" s="8">
        <v>45355.41542824074</v>
      </c>
      <c r="E109" t="s">
        <v>23</v>
      </c>
      <c r="F109" t="s">
        <v>445</v>
      </c>
      <c r="G109">
        <v>181733</v>
      </c>
      <c r="H109" t="str">
        <f t="shared" si="4"/>
        <v>181733-MJ2</v>
      </c>
      <c r="I109">
        <f>COUNTIF(H$2:$H109,H109)</f>
        <v>1</v>
      </c>
      <c r="J109" t="str">
        <f t="shared" si="5"/>
        <v>181733-MJ2-1</v>
      </c>
      <c r="K109" t="str">
        <f t="shared" si="6"/>
        <v>181733-MJ2-L6</v>
      </c>
      <c r="L109">
        <v>5158587</v>
      </c>
      <c r="M109" t="s">
        <v>494</v>
      </c>
      <c r="N109" t="s">
        <v>449</v>
      </c>
      <c r="O109">
        <v>23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</v>
      </c>
      <c r="AC109">
        <f t="shared" si="7"/>
        <v>30</v>
      </c>
      <c r="AD109">
        <v>30</v>
      </c>
    </row>
    <row r="110" spans="1:30" hidden="1" x14ac:dyDescent="0.25">
      <c r="A110" t="str">
        <f>IF(COUNTIF('GGI_IS - Report Ekspor Plan 1'!E:E,'- Report Upload Sewing 3'!C110)&gt;0,"X","Y")</f>
        <v>Y</v>
      </c>
      <c r="B110">
        <v>109</v>
      </c>
      <c r="C110" s="1">
        <v>45352</v>
      </c>
      <c r="D110" s="8">
        <v>45355.41542824074</v>
      </c>
      <c r="E110" t="s">
        <v>23</v>
      </c>
      <c r="F110" t="s">
        <v>463</v>
      </c>
      <c r="G110">
        <v>182001</v>
      </c>
      <c r="H110" t="str">
        <f t="shared" si="4"/>
        <v>182001-MJ2</v>
      </c>
      <c r="I110">
        <f>COUNTIF(H$2:$H110,H110)</f>
        <v>4</v>
      </c>
      <c r="J110" t="str">
        <f t="shared" si="5"/>
        <v>182001-MJ2-4</v>
      </c>
      <c r="K110" t="str">
        <f t="shared" si="6"/>
        <v>182001-MJ2-L7</v>
      </c>
      <c r="L110">
        <v>5158042</v>
      </c>
      <c r="M110" t="s">
        <v>494</v>
      </c>
      <c r="N110" t="s">
        <v>449</v>
      </c>
      <c r="O110">
        <v>23</v>
      </c>
      <c r="P110">
        <v>350</v>
      </c>
      <c r="Q110">
        <v>350</v>
      </c>
      <c r="R110">
        <v>350</v>
      </c>
      <c r="S110">
        <v>350</v>
      </c>
      <c r="T110">
        <v>353</v>
      </c>
      <c r="U110">
        <v>372</v>
      </c>
      <c r="V110">
        <v>0</v>
      </c>
      <c r="W110">
        <v>0</v>
      </c>
      <c r="AC110">
        <f t="shared" si="7"/>
        <v>2125</v>
      </c>
      <c r="AD110">
        <v>2125</v>
      </c>
    </row>
    <row r="111" spans="1:30" hidden="1" x14ac:dyDescent="0.25">
      <c r="A111" t="str">
        <f>IF(COUNTIF('GGI_IS - Report Ekspor Plan 1'!E:E,'- Report Upload Sewing 3'!C111)&gt;0,"X","Y")</f>
        <v>Y</v>
      </c>
      <c r="B111">
        <v>110</v>
      </c>
      <c r="C111" s="1">
        <v>45352</v>
      </c>
      <c r="D111" s="8">
        <v>45355.41542824074</v>
      </c>
      <c r="E111" t="s">
        <v>23</v>
      </c>
      <c r="F111" t="s">
        <v>463</v>
      </c>
      <c r="G111">
        <v>181748</v>
      </c>
      <c r="H111" t="str">
        <f t="shared" si="4"/>
        <v>181748-MJ2</v>
      </c>
      <c r="I111">
        <f>COUNTIF(H$2:$H111,H111)</f>
        <v>2</v>
      </c>
      <c r="J111" t="str">
        <f t="shared" si="5"/>
        <v>181748-MJ2-2</v>
      </c>
      <c r="K111" t="str">
        <f t="shared" si="6"/>
        <v>181748-MJ2-L7</v>
      </c>
      <c r="L111">
        <v>5158603</v>
      </c>
      <c r="M111" t="s">
        <v>494</v>
      </c>
      <c r="N111" t="s">
        <v>449</v>
      </c>
      <c r="O111">
        <v>23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</v>
      </c>
      <c r="V111">
        <v>400</v>
      </c>
      <c r="W111">
        <v>130</v>
      </c>
      <c r="AC111">
        <f t="shared" si="7"/>
        <v>538</v>
      </c>
      <c r="AD111">
        <v>538</v>
      </c>
    </row>
    <row r="112" spans="1:30" hidden="1" x14ac:dyDescent="0.25">
      <c r="A112" t="str">
        <f>IF(COUNTIF('GGI_IS - Report Ekspor Plan 1'!E:E,'- Report Upload Sewing 3'!C112)&gt;0,"X","Y")</f>
        <v>Y</v>
      </c>
      <c r="B112">
        <v>111</v>
      </c>
      <c r="C112" s="1">
        <v>45352</v>
      </c>
      <c r="D112" s="8">
        <v>45355.41542824074</v>
      </c>
      <c r="E112" t="s">
        <v>23</v>
      </c>
      <c r="F112" t="s">
        <v>463</v>
      </c>
      <c r="G112">
        <v>181732</v>
      </c>
      <c r="H112" t="str">
        <f t="shared" si="4"/>
        <v>181732-MJ2</v>
      </c>
      <c r="I112">
        <f>COUNTIF(H$2:$H112,H112)</f>
        <v>4</v>
      </c>
      <c r="J112" t="str">
        <f t="shared" si="5"/>
        <v>181732-MJ2-4</v>
      </c>
      <c r="K112" t="str">
        <f t="shared" si="6"/>
        <v>181732-MJ2-L7</v>
      </c>
      <c r="L112">
        <v>5158587</v>
      </c>
      <c r="M112" t="s">
        <v>494</v>
      </c>
      <c r="N112" t="s">
        <v>449</v>
      </c>
      <c r="O112">
        <v>23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95</v>
      </c>
      <c r="AC112">
        <f t="shared" si="7"/>
        <v>95</v>
      </c>
      <c r="AD112">
        <v>95</v>
      </c>
    </row>
    <row r="113" spans="1:30" hidden="1" x14ac:dyDescent="0.25">
      <c r="A113" t="str">
        <f>IF(COUNTIF('GGI_IS - Report Ekspor Plan 1'!E:E,'- Report Upload Sewing 3'!C113)&gt;0,"X","Y")</f>
        <v>Y</v>
      </c>
      <c r="B113">
        <v>112</v>
      </c>
      <c r="C113" s="1">
        <v>45352</v>
      </c>
      <c r="D113" s="8">
        <v>45355.41542824074</v>
      </c>
      <c r="E113" t="s">
        <v>23</v>
      </c>
      <c r="F113" t="s">
        <v>463</v>
      </c>
      <c r="G113">
        <v>182002</v>
      </c>
      <c r="H113" t="str">
        <f t="shared" si="4"/>
        <v>182002-MJ2</v>
      </c>
      <c r="I113">
        <f>COUNTIF(H$2:$H113,H113)</f>
        <v>4</v>
      </c>
      <c r="J113" t="str">
        <f t="shared" si="5"/>
        <v>182002-MJ2-4</v>
      </c>
      <c r="K113" t="str">
        <f t="shared" si="6"/>
        <v>182002-MJ2-L7</v>
      </c>
      <c r="L113">
        <v>5158043</v>
      </c>
      <c r="M113" t="s">
        <v>494</v>
      </c>
      <c r="N113" t="s">
        <v>449</v>
      </c>
      <c r="O113">
        <v>23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75</v>
      </c>
      <c r="AC113">
        <f t="shared" si="7"/>
        <v>75</v>
      </c>
      <c r="AD113">
        <v>75</v>
      </c>
    </row>
    <row r="114" spans="1:30" hidden="1" x14ac:dyDescent="0.25">
      <c r="A114" t="str">
        <f>IF(COUNTIF('GGI_IS - Report Ekspor Plan 1'!E:E,'- Report Upload Sewing 3'!C114)&gt;0,"X","Y")</f>
        <v>Y</v>
      </c>
      <c r="B114">
        <v>113</v>
      </c>
      <c r="C114" s="1">
        <v>45352</v>
      </c>
      <c r="D114" s="8">
        <v>45355.41542824074</v>
      </c>
      <c r="E114" t="s">
        <v>23</v>
      </c>
      <c r="F114" t="s">
        <v>463</v>
      </c>
      <c r="G114">
        <v>181746</v>
      </c>
      <c r="H114" t="str">
        <f t="shared" si="4"/>
        <v>181746-MJ2</v>
      </c>
      <c r="I114">
        <f>COUNTIF(H$2:$H114,H114)</f>
        <v>3</v>
      </c>
      <c r="J114" t="str">
        <f t="shared" si="5"/>
        <v>181746-MJ2-3</v>
      </c>
      <c r="K114" t="str">
        <f t="shared" si="6"/>
        <v>181746-MJ2-L7</v>
      </c>
      <c r="L114">
        <v>5158591</v>
      </c>
      <c r="M114" t="s">
        <v>494</v>
      </c>
      <c r="N114" t="s">
        <v>449</v>
      </c>
      <c r="O114">
        <v>23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65</v>
      </c>
      <c r="AC114">
        <f t="shared" si="7"/>
        <v>65</v>
      </c>
      <c r="AD114">
        <v>65</v>
      </c>
    </row>
    <row r="115" spans="1:30" hidden="1" x14ac:dyDescent="0.25">
      <c r="A115" t="str">
        <f>IF(COUNTIF('GGI_IS - Report Ekspor Plan 1'!E:E,'- Report Upload Sewing 3'!C115)&gt;0,"X","Y")</f>
        <v>Y</v>
      </c>
      <c r="B115">
        <v>114</v>
      </c>
      <c r="C115" s="1">
        <v>45352</v>
      </c>
      <c r="D115" s="8">
        <v>45355.41542824074</v>
      </c>
      <c r="E115" t="s">
        <v>23</v>
      </c>
      <c r="F115" t="s">
        <v>463</v>
      </c>
      <c r="G115">
        <v>181733</v>
      </c>
      <c r="H115" t="str">
        <f t="shared" si="4"/>
        <v>181733-MJ2</v>
      </c>
      <c r="I115">
        <f>COUNTIF(H$2:$H115,H115)</f>
        <v>2</v>
      </c>
      <c r="J115" t="str">
        <f t="shared" si="5"/>
        <v>181733-MJ2-2</v>
      </c>
      <c r="K115" t="str">
        <f t="shared" si="6"/>
        <v>181733-MJ2-L7</v>
      </c>
      <c r="L115">
        <v>5158587</v>
      </c>
      <c r="M115" t="s">
        <v>494</v>
      </c>
      <c r="N115" t="s">
        <v>449</v>
      </c>
      <c r="O115">
        <v>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30</v>
      </c>
      <c r="AC115">
        <f t="shared" si="7"/>
        <v>30</v>
      </c>
      <c r="AD115">
        <v>30</v>
      </c>
    </row>
    <row r="116" spans="1:30" hidden="1" x14ac:dyDescent="0.25">
      <c r="A116" t="str">
        <f>IF(COUNTIF('GGI_IS - Report Ekspor Plan 1'!E:E,'- Report Upload Sewing 3'!C116)&gt;0,"X","Y")</f>
        <v>Y</v>
      </c>
      <c r="B116">
        <v>115</v>
      </c>
      <c r="C116" s="1">
        <v>45352</v>
      </c>
      <c r="D116" s="8">
        <v>45355.41542824074</v>
      </c>
      <c r="E116" t="s">
        <v>23</v>
      </c>
      <c r="F116" t="s">
        <v>465</v>
      </c>
      <c r="G116">
        <v>182000</v>
      </c>
      <c r="H116" t="str">
        <f t="shared" si="4"/>
        <v>182000-MJ2</v>
      </c>
      <c r="I116">
        <f>COUNTIF(H$2:$H116,H116)</f>
        <v>1</v>
      </c>
      <c r="J116" t="str">
        <f t="shared" si="5"/>
        <v>182000-MJ2-1</v>
      </c>
      <c r="K116" t="str">
        <f t="shared" si="6"/>
        <v>182000-MJ2-L8</v>
      </c>
      <c r="L116">
        <v>5158058</v>
      </c>
      <c r="M116" t="s">
        <v>494</v>
      </c>
      <c r="N116" t="s">
        <v>517</v>
      </c>
      <c r="O116">
        <v>24</v>
      </c>
      <c r="P116">
        <v>250</v>
      </c>
      <c r="Q116">
        <v>225</v>
      </c>
      <c r="R116">
        <v>250</v>
      </c>
      <c r="S116">
        <v>250</v>
      </c>
      <c r="T116">
        <v>250</v>
      </c>
      <c r="U116">
        <v>177</v>
      </c>
      <c r="V116">
        <v>0</v>
      </c>
      <c r="W116">
        <v>0</v>
      </c>
      <c r="AC116">
        <f t="shared" si="7"/>
        <v>1402</v>
      </c>
      <c r="AD116">
        <v>1402</v>
      </c>
    </row>
    <row r="117" spans="1:30" hidden="1" x14ac:dyDescent="0.25">
      <c r="A117" t="str">
        <f>IF(COUNTIF('GGI_IS - Report Ekspor Plan 1'!E:E,'- Report Upload Sewing 3'!C117)&gt;0,"X","Y")</f>
        <v>Y</v>
      </c>
      <c r="B117">
        <v>116</v>
      </c>
      <c r="C117" s="1">
        <v>45352</v>
      </c>
      <c r="D117" s="8">
        <v>45355.41542824074</v>
      </c>
      <c r="E117" t="s">
        <v>23</v>
      </c>
      <c r="F117" t="s">
        <v>465</v>
      </c>
      <c r="G117">
        <v>181720</v>
      </c>
      <c r="H117" t="str">
        <f t="shared" si="4"/>
        <v>181720-MJ2</v>
      </c>
      <c r="I117">
        <f>COUNTIF(H$2:$H117,H117)</f>
        <v>4</v>
      </c>
      <c r="J117" t="str">
        <f t="shared" si="5"/>
        <v>181720-MJ2-4</v>
      </c>
      <c r="K117" t="str">
        <f t="shared" si="6"/>
        <v>181720-MJ2-L8</v>
      </c>
      <c r="L117">
        <v>5158584</v>
      </c>
      <c r="M117" t="s">
        <v>494</v>
      </c>
      <c r="N117" t="s">
        <v>517</v>
      </c>
      <c r="O117">
        <v>24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73</v>
      </c>
      <c r="V117">
        <v>275</v>
      </c>
      <c r="W117">
        <v>152</v>
      </c>
      <c r="AC117">
        <f t="shared" si="7"/>
        <v>500</v>
      </c>
      <c r="AD117">
        <v>500</v>
      </c>
    </row>
    <row r="118" spans="1:30" hidden="1" x14ac:dyDescent="0.25">
      <c r="A118" t="str">
        <f>IF(COUNTIF('GGI_IS - Report Ekspor Plan 1'!E:E,'- Report Upload Sewing 3'!C118)&gt;0,"X","Y")</f>
        <v>Y</v>
      </c>
      <c r="B118">
        <v>117</v>
      </c>
      <c r="C118" s="1">
        <v>45352</v>
      </c>
      <c r="D118" s="8">
        <v>45355.41542824074</v>
      </c>
      <c r="E118" t="s">
        <v>23</v>
      </c>
      <c r="F118" t="s">
        <v>465</v>
      </c>
      <c r="G118">
        <v>181721</v>
      </c>
      <c r="H118" t="str">
        <f t="shared" si="4"/>
        <v>181721-MJ2</v>
      </c>
      <c r="I118">
        <f>COUNTIF(H$2:$H118,H118)</f>
        <v>4</v>
      </c>
      <c r="J118" t="str">
        <f t="shared" si="5"/>
        <v>181721-MJ2-4</v>
      </c>
      <c r="K118" t="str">
        <f t="shared" si="6"/>
        <v>181721-MJ2-L8</v>
      </c>
      <c r="L118">
        <v>5158584</v>
      </c>
      <c r="M118" t="s">
        <v>494</v>
      </c>
      <c r="N118" t="s">
        <v>517</v>
      </c>
      <c r="O118">
        <v>24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123</v>
      </c>
      <c r="AC118">
        <f t="shared" si="7"/>
        <v>123</v>
      </c>
      <c r="AD118">
        <v>123</v>
      </c>
    </row>
    <row r="119" spans="1:30" hidden="1" x14ac:dyDescent="0.25">
      <c r="A119" t="str">
        <f>IF(COUNTIF('GGI_IS - Report Ekspor Plan 1'!E:E,'- Report Upload Sewing 3'!C119)&gt;0,"X","Y")</f>
        <v>Y</v>
      </c>
      <c r="B119">
        <v>118</v>
      </c>
      <c r="C119" s="1">
        <v>45352</v>
      </c>
      <c r="D119" s="8">
        <v>45355.41542824074</v>
      </c>
      <c r="E119" t="s">
        <v>23</v>
      </c>
      <c r="F119" t="s">
        <v>467</v>
      </c>
      <c r="G119">
        <v>182000</v>
      </c>
      <c r="H119" t="str">
        <f t="shared" si="4"/>
        <v>182000-MJ2</v>
      </c>
      <c r="I119">
        <f>COUNTIF(H$2:$H119,H119)</f>
        <v>2</v>
      </c>
      <c r="J119" t="str">
        <f t="shared" si="5"/>
        <v>182000-MJ2-2</v>
      </c>
      <c r="K119" t="str">
        <f t="shared" si="6"/>
        <v>182000-MJ2-L9</v>
      </c>
      <c r="L119">
        <v>5158058</v>
      </c>
      <c r="M119" t="s">
        <v>494</v>
      </c>
      <c r="N119" t="s">
        <v>517</v>
      </c>
      <c r="O119">
        <v>24</v>
      </c>
      <c r="P119">
        <v>250</v>
      </c>
      <c r="Q119">
        <v>225</v>
      </c>
      <c r="R119">
        <v>250</v>
      </c>
      <c r="S119">
        <v>250</v>
      </c>
      <c r="T119">
        <v>250</v>
      </c>
      <c r="U119">
        <v>178</v>
      </c>
      <c r="V119">
        <v>0</v>
      </c>
      <c r="W119">
        <v>0</v>
      </c>
      <c r="AC119">
        <f t="shared" si="7"/>
        <v>1403</v>
      </c>
      <c r="AD119">
        <v>1403</v>
      </c>
    </row>
    <row r="120" spans="1:30" hidden="1" x14ac:dyDescent="0.25">
      <c r="A120" t="str">
        <f>IF(COUNTIF('GGI_IS - Report Ekspor Plan 1'!E:E,'- Report Upload Sewing 3'!C120)&gt;0,"X","Y")</f>
        <v>Y</v>
      </c>
      <c r="B120">
        <v>119</v>
      </c>
      <c r="C120" s="1">
        <v>45352</v>
      </c>
      <c r="D120" s="8">
        <v>45355.41542824074</v>
      </c>
      <c r="E120" t="s">
        <v>23</v>
      </c>
      <c r="F120" t="s">
        <v>467</v>
      </c>
      <c r="G120">
        <v>181720</v>
      </c>
      <c r="H120" t="str">
        <f t="shared" si="4"/>
        <v>181720-MJ2</v>
      </c>
      <c r="I120">
        <f>COUNTIF(H$2:$H120,H120)</f>
        <v>5</v>
      </c>
      <c r="J120" t="str">
        <f t="shared" si="5"/>
        <v>181720-MJ2-5</v>
      </c>
      <c r="K120" t="str">
        <f t="shared" si="6"/>
        <v>181720-MJ2-L9</v>
      </c>
      <c r="L120">
        <v>5158584</v>
      </c>
      <c r="M120" t="s">
        <v>494</v>
      </c>
      <c r="N120" t="s">
        <v>517</v>
      </c>
      <c r="O120">
        <v>24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72</v>
      </c>
      <c r="V120">
        <v>275</v>
      </c>
      <c r="W120">
        <v>153</v>
      </c>
      <c r="AC120">
        <f t="shared" si="7"/>
        <v>500</v>
      </c>
      <c r="AD120">
        <v>500</v>
      </c>
    </row>
    <row r="121" spans="1:30" hidden="1" x14ac:dyDescent="0.25">
      <c r="A121" t="str">
        <f>IF(COUNTIF('GGI_IS - Report Ekspor Plan 1'!E:E,'- Report Upload Sewing 3'!C121)&gt;0,"X","Y")</f>
        <v>Y</v>
      </c>
      <c r="B121">
        <v>120</v>
      </c>
      <c r="C121" s="1">
        <v>45352</v>
      </c>
      <c r="D121" s="8">
        <v>45355.41542824074</v>
      </c>
      <c r="E121" t="s">
        <v>23</v>
      </c>
      <c r="F121" t="s">
        <v>467</v>
      </c>
      <c r="G121">
        <v>181721</v>
      </c>
      <c r="H121" t="str">
        <f t="shared" si="4"/>
        <v>181721-MJ2</v>
      </c>
      <c r="I121">
        <f>COUNTIF(H$2:$H121,H121)</f>
        <v>5</v>
      </c>
      <c r="J121" t="str">
        <f t="shared" si="5"/>
        <v>181721-MJ2-5</v>
      </c>
      <c r="K121" t="str">
        <f t="shared" si="6"/>
        <v>181721-MJ2-L9</v>
      </c>
      <c r="L121">
        <v>5158584</v>
      </c>
      <c r="M121" t="s">
        <v>494</v>
      </c>
      <c r="N121" t="s">
        <v>517</v>
      </c>
      <c r="O121">
        <v>24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122</v>
      </c>
      <c r="AC121">
        <f t="shared" si="7"/>
        <v>122</v>
      </c>
      <c r="AD121">
        <v>122</v>
      </c>
    </row>
    <row r="122" spans="1:30" hidden="1" x14ac:dyDescent="0.25">
      <c r="A122" t="str">
        <f>IF(COUNTIF('GGI_IS - Report Ekspor Plan 1'!E:E,'- Report Upload Sewing 3'!C122)&gt;0,"X","Y")</f>
        <v>Y</v>
      </c>
      <c r="B122">
        <v>121</v>
      </c>
      <c r="C122" s="1">
        <v>45352</v>
      </c>
      <c r="D122" s="8">
        <v>45355.41542824074</v>
      </c>
      <c r="E122" t="s">
        <v>23</v>
      </c>
      <c r="F122" t="s">
        <v>469</v>
      </c>
      <c r="G122">
        <v>182000</v>
      </c>
      <c r="H122" t="str">
        <f t="shared" si="4"/>
        <v>182000-MJ2</v>
      </c>
      <c r="I122">
        <f>COUNTIF(H$2:$H122,H122)</f>
        <v>3</v>
      </c>
      <c r="J122" t="str">
        <f t="shared" si="5"/>
        <v>182000-MJ2-3</v>
      </c>
      <c r="K122" t="str">
        <f t="shared" si="6"/>
        <v>182000-MJ2-L10</v>
      </c>
      <c r="L122">
        <v>5158058</v>
      </c>
      <c r="M122" t="s">
        <v>494</v>
      </c>
      <c r="N122" t="s">
        <v>518</v>
      </c>
      <c r="O122">
        <v>22</v>
      </c>
      <c r="P122">
        <v>225</v>
      </c>
      <c r="Q122">
        <v>250</v>
      </c>
      <c r="R122">
        <v>250</v>
      </c>
      <c r="S122">
        <v>250</v>
      </c>
      <c r="T122">
        <v>250</v>
      </c>
      <c r="U122">
        <v>250</v>
      </c>
      <c r="V122">
        <v>275</v>
      </c>
      <c r="W122">
        <v>47</v>
      </c>
      <c r="AC122">
        <f t="shared" si="7"/>
        <v>1797</v>
      </c>
      <c r="AD122">
        <v>1797</v>
      </c>
    </row>
    <row r="123" spans="1:30" hidden="1" x14ac:dyDescent="0.25">
      <c r="A123" t="str">
        <f>IF(COUNTIF('GGI_IS - Report Ekspor Plan 1'!E:E,'- Report Upload Sewing 3'!C123)&gt;0,"X","Y")</f>
        <v>Y</v>
      </c>
      <c r="B123">
        <v>122</v>
      </c>
      <c r="C123" s="1">
        <v>45352</v>
      </c>
      <c r="D123" s="8">
        <v>45355.41542824074</v>
      </c>
      <c r="E123" t="s">
        <v>23</v>
      </c>
      <c r="F123" t="s">
        <v>469</v>
      </c>
      <c r="G123">
        <v>181731</v>
      </c>
      <c r="H123" t="str">
        <f t="shared" si="4"/>
        <v>181731-MJ2</v>
      </c>
      <c r="I123">
        <f>COUNTIF(H$2:$H123,H123)</f>
        <v>1</v>
      </c>
      <c r="J123" t="str">
        <f t="shared" si="5"/>
        <v>181731-MJ2-1</v>
      </c>
      <c r="K123" t="str">
        <f t="shared" si="6"/>
        <v>181731-MJ2-L10</v>
      </c>
      <c r="L123">
        <v>5158602</v>
      </c>
      <c r="M123" t="s">
        <v>494</v>
      </c>
      <c r="N123" t="s">
        <v>518</v>
      </c>
      <c r="O123">
        <v>22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95</v>
      </c>
      <c r="AC123">
        <f t="shared" si="7"/>
        <v>95</v>
      </c>
      <c r="AD123">
        <v>95</v>
      </c>
    </row>
    <row r="124" spans="1:30" hidden="1" x14ac:dyDescent="0.25">
      <c r="A124" t="str">
        <f>IF(COUNTIF('GGI_IS - Report Ekspor Plan 1'!E:E,'- Report Upload Sewing 3'!C124)&gt;0,"X","Y")</f>
        <v>Y</v>
      </c>
      <c r="B124">
        <v>123</v>
      </c>
      <c r="C124" s="1">
        <v>45352</v>
      </c>
      <c r="D124" s="8">
        <v>45355.41542824074</v>
      </c>
      <c r="E124" t="s">
        <v>23</v>
      </c>
      <c r="F124" t="s">
        <v>469</v>
      </c>
      <c r="G124">
        <v>181730</v>
      </c>
      <c r="H124" t="str">
        <f t="shared" si="4"/>
        <v>181730-MJ2</v>
      </c>
      <c r="I124">
        <f>COUNTIF(H$2:$H124,H124)</f>
        <v>3</v>
      </c>
      <c r="J124" t="str">
        <f t="shared" si="5"/>
        <v>181730-MJ2-3</v>
      </c>
      <c r="K124" t="str">
        <f t="shared" si="6"/>
        <v>181730-MJ2-L10</v>
      </c>
      <c r="L124">
        <v>5158602</v>
      </c>
      <c r="M124" t="s">
        <v>494</v>
      </c>
      <c r="N124" t="s">
        <v>518</v>
      </c>
      <c r="O124">
        <v>22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58</v>
      </c>
      <c r="AC124">
        <f t="shared" si="7"/>
        <v>58</v>
      </c>
      <c r="AD124">
        <v>58</v>
      </c>
    </row>
    <row r="125" spans="1:30" hidden="1" x14ac:dyDescent="0.25">
      <c r="A125" t="str">
        <f>IF(COUNTIF('GGI_IS - Report Ekspor Plan 1'!E:E,'- Report Upload Sewing 3'!C125)&gt;0,"X","Y")</f>
        <v>Y</v>
      </c>
      <c r="B125">
        <v>124</v>
      </c>
      <c r="C125" s="1">
        <v>45352</v>
      </c>
      <c r="D125" s="8">
        <v>45355.41542824074</v>
      </c>
      <c r="E125" t="s">
        <v>23</v>
      </c>
      <c r="F125" t="s">
        <v>469</v>
      </c>
      <c r="G125">
        <v>181732</v>
      </c>
      <c r="H125" t="str">
        <f t="shared" si="4"/>
        <v>181732-MJ2</v>
      </c>
      <c r="I125">
        <f>COUNTIF(H$2:$H125,H125)</f>
        <v>5</v>
      </c>
      <c r="J125" t="str">
        <f t="shared" si="5"/>
        <v>181732-MJ2-5</v>
      </c>
      <c r="K125" t="str">
        <f t="shared" si="6"/>
        <v>181732-MJ2-L10</v>
      </c>
      <c r="L125">
        <v>5158587</v>
      </c>
      <c r="M125" t="s">
        <v>494</v>
      </c>
      <c r="N125" t="s">
        <v>518</v>
      </c>
      <c r="O125">
        <v>22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50</v>
      </c>
      <c r="AC125">
        <f t="shared" si="7"/>
        <v>50</v>
      </c>
      <c r="AD125">
        <v>50</v>
      </c>
    </row>
    <row r="126" spans="1:30" hidden="1" x14ac:dyDescent="0.25">
      <c r="A126" t="str">
        <f>IF(COUNTIF('GGI_IS - Report Ekspor Plan 1'!E:E,'- Report Upload Sewing 3'!C126)&gt;0,"X","Y")</f>
        <v>Y</v>
      </c>
      <c r="B126">
        <v>125</v>
      </c>
      <c r="C126" s="1">
        <v>45352</v>
      </c>
      <c r="D126" s="8">
        <v>45355.41542824074</v>
      </c>
      <c r="E126" t="s">
        <v>23</v>
      </c>
      <c r="F126" t="s">
        <v>504</v>
      </c>
      <c r="G126">
        <v>182000</v>
      </c>
      <c r="H126" t="str">
        <f t="shared" si="4"/>
        <v>182000-MJ2</v>
      </c>
      <c r="I126">
        <f>COUNTIF(H$2:$H126,H126)</f>
        <v>4</v>
      </c>
      <c r="J126" t="str">
        <f t="shared" si="5"/>
        <v>182000-MJ2-4</v>
      </c>
      <c r="K126" t="str">
        <f t="shared" si="6"/>
        <v>182000-MJ2-L11</v>
      </c>
      <c r="L126">
        <v>5158058</v>
      </c>
      <c r="M126" t="s">
        <v>494</v>
      </c>
      <c r="N126" t="s">
        <v>518</v>
      </c>
      <c r="O126">
        <v>22</v>
      </c>
      <c r="P126">
        <v>226</v>
      </c>
      <c r="Q126">
        <v>250</v>
      </c>
      <c r="R126">
        <v>250</v>
      </c>
      <c r="S126">
        <v>250</v>
      </c>
      <c r="T126">
        <v>250</v>
      </c>
      <c r="U126">
        <v>250</v>
      </c>
      <c r="V126">
        <v>275</v>
      </c>
      <c r="W126">
        <v>47</v>
      </c>
      <c r="AC126">
        <f t="shared" si="7"/>
        <v>1798</v>
      </c>
      <c r="AD126">
        <v>1798</v>
      </c>
    </row>
    <row r="127" spans="1:30" hidden="1" x14ac:dyDescent="0.25">
      <c r="A127" t="str">
        <f>IF(COUNTIF('GGI_IS - Report Ekspor Plan 1'!E:E,'- Report Upload Sewing 3'!C127)&gt;0,"X","Y")</f>
        <v>Y</v>
      </c>
      <c r="B127">
        <v>126</v>
      </c>
      <c r="C127" s="1">
        <v>45352</v>
      </c>
      <c r="D127" s="8">
        <v>45355.41542824074</v>
      </c>
      <c r="E127" t="s">
        <v>23</v>
      </c>
      <c r="F127" t="s">
        <v>504</v>
      </c>
      <c r="G127">
        <v>181731</v>
      </c>
      <c r="H127" t="str">
        <f t="shared" si="4"/>
        <v>181731-MJ2</v>
      </c>
      <c r="I127">
        <f>COUNTIF(H$2:$H127,H127)</f>
        <v>2</v>
      </c>
      <c r="J127" t="str">
        <f t="shared" si="5"/>
        <v>181731-MJ2-2</v>
      </c>
      <c r="K127" t="str">
        <f t="shared" si="6"/>
        <v>181731-MJ2-L11</v>
      </c>
      <c r="L127">
        <v>5158602</v>
      </c>
      <c r="M127" t="s">
        <v>494</v>
      </c>
      <c r="N127" t="s">
        <v>518</v>
      </c>
      <c r="O127">
        <v>22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95</v>
      </c>
      <c r="AC127">
        <f t="shared" si="7"/>
        <v>95</v>
      </c>
      <c r="AD127">
        <v>95</v>
      </c>
    </row>
    <row r="128" spans="1:30" hidden="1" x14ac:dyDescent="0.25">
      <c r="A128" t="str">
        <f>IF(COUNTIF('GGI_IS - Report Ekspor Plan 1'!E:E,'- Report Upload Sewing 3'!C128)&gt;0,"X","Y")</f>
        <v>Y</v>
      </c>
      <c r="B128">
        <v>127</v>
      </c>
      <c r="C128" s="1">
        <v>45352</v>
      </c>
      <c r="D128" s="8">
        <v>45355.41542824074</v>
      </c>
      <c r="E128" t="s">
        <v>23</v>
      </c>
      <c r="F128" t="s">
        <v>504</v>
      </c>
      <c r="G128">
        <v>181730</v>
      </c>
      <c r="H128" t="str">
        <f t="shared" si="4"/>
        <v>181730-MJ2</v>
      </c>
      <c r="I128">
        <f>COUNTIF(H$2:$H128,H128)</f>
        <v>4</v>
      </c>
      <c r="J128" t="str">
        <f t="shared" si="5"/>
        <v>181730-MJ2-4</v>
      </c>
      <c r="K128" t="str">
        <f t="shared" si="6"/>
        <v>181730-MJ2-L11</v>
      </c>
      <c r="L128">
        <v>5158602</v>
      </c>
      <c r="M128" t="s">
        <v>494</v>
      </c>
      <c r="N128" t="s">
        <v>518</v>
      </c>
      <c r="O128">
        <v>22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57</v>
      </c>
      <c r="AC128">
        <f t="shared" si="7"/>
        <v>57</v>
      </c>
      <c r="AD128">
        <v>57</v>
      </c>
    </row>
    <row r="129" spans="1:30" hidden="1" x14ac:dyDescent="0.25">
      <c r="A129" t="str">
        <f>IF(COUNTIF('GGI_IS - Report Ekspor Plan 1'!E:E,'- Report Upload Sewing 3'!C129)&gt;0,"X","Y")</f>
        <v>Y</v>
      </c>
      <c r="B129">
        <v>128</v>
      </c>
      <c r="C129" s="1">
        <v>45352</v>
      </c>
      <c r="D129" s="8">
        <v>45355.41542824074</v>
      </c>
      <c r="E129" t="s">
        <v>23</v>
      </c>
      <c r="F129" t="s">
        <v>504</v>
      </c>
      <c r="G129">
        <v>181732</v>
      </c>
      <c r="H129" t="str">
        <f t="shared" si="4"/>
        <v>181732-MJ2</v>
      </c>
      <c r="I129">
        <f>COUNTIF(H$2:$H129,H129)</f>
        <v>6</v>
      </c>
      <c r="J129" t="str">
        <f t="shared" si="5"/>
        <v>181732-MJ2-6</v>
      </c>
      <c r="K129" t="str">
        <f t="shared" si="6"/>
        <v>181732-MJ2-L11</v>
      </c>
      <c r="L129">
        <v>5158587</v>
      </c>
      <c r="M129" t="s">
        <v>494</v>
      </c>
      <c r="N129" t="s">
        <v>518</v>
      </c>
      <c r="O129">
        <v>22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51</v>
      </c>
      <c r="AC129">
        <f t="shared" si="7"/>
        <v>51</v>
      </c>
      <c r="AD129">
        <v>51</v>
      </c>
    </row>
    <row r="130" spans="1:30" hidden="1" x14ac:dyDescent="0.25">
      <c r="A130" t="str">
        <f>IF(COUNTIF('GGI_IS - Report Ekspor Plan 1'!E:E,'- Report Upload Sewing 3'!C130)&gt;0,"X","Y")</f>
        <v>Y</v>
      </c>
      <c r="B130">
        <v>129</v>
      </c>
      <c r="C130" s="1">
        <v>45352</v>
      </c>
      <c r="D130" s="8">
        <v>45355.41542824074</v>
      </c>
      <c r="E130" t="s">
        <v>23</v>
      </c>
      <c r="F130" t="s">
        <v>507</v>
      </c>
      <c r="G130">
        <v>181718</v>
      </c>
      <c r="H130" t="str">
        <f t="shared" si="4"/>
        <v>181718-MJ2</v>
      </c>
      <c r="I130">
        <f>COUNTIF(H$2:$H130,H130)</f>
        <v>3</v>
      </c>
      <c r="J130" t="str">
        <f t="shared" si="5"/>
        <v>181718-MJ2-3</v>
      </c>
      <c r="K130" t="str">
        <f t="shared" si="6"/>
        <v>181718-MJ2-L12</v>
      </c>
      <c r="L130">
        <v>5158599</v>
      </c>
      <c r="M130" t="s">
        <v>494</v>
      </c>
      <c r="N130" t="s">
        <v>519</v>
      </c>
      <c r="O130">
        <v>21</v>
      </c>
      <c r="P130">
        <v>200</v>
      </c>
      <c r="Q130">
        <v>200</v>
      </c>
      <c r="R130">
        <v>225</v>
      </c>
      <c r="S130">
        <v>201</v>
      </c>
      <c r="T130">
        <v>225</v>
      </c>
      <c r="U130">
        <v>200</v>
      </c>
      <c r="V130">
        <v>200</v>
      </c>
      <c r="W130">
        <v>7</v>
      </c>
      <c r="AC130">
        <f t="shared" si="7"/>
        <v>1458</v>
      </c>
      <c r="AD130">
        <v>1458</v>
      </c>
    </row>
    <row r="131" spans="1:30" hidden="1" x14ac:dyDescent="0.25">
      <c r="A131" t="str">
        <f>IF(COUNTIF('GGI_IS - Report Ekspor Plan 1'!E:E,'- Report Upload Sewing 3'!C131)&gt;0,"X","Y")</f>
        <v>Y</v>
      </c>
      <c r="B131">
        <v>130</v>
      </c>
      <c r="C131" s="1">
        <v>45352</v>
      </c>
      <c r="D131" s="8">
        <v>45355.41542824074</v>
      </c>
      <c r="E131" t="s">
        <v>23</v>
      </c>
      <c r="F131" t="s">
        <v>507</v>
      </c>
      <c r="G131">
        <v>181719</v>
      </c>
      <c r="H131" t="str">
        <f t="shared" ref="H131:H194" si="8">CONCATENATE(G131,"-",E131)</f>
        <v>181719-MJ2</v>
      </c>
      <c r="I131">
        <f>COUNTIF(H$2:$H131,H131)</f>
        <v>3</v>
      </c>
      <c r="J131" t="str">
        <f t="shared" ref="J131:J194" si="9">CONCATENATE(H131,"-",I131)</f>
        <v>181719-MJ2-3</v>
      </c>
      <c r="K131" t="str">
        <f t="shared" ref="K131:K194" si="10">CONCATENATE(H131,"-",F131)</f>
        <v>181719-MJ2-L12</v>
      </c>
      <c r="L131">
        <v>5158599</v>
      </c>
      <c r="M131" t="s">
        <v>494</v>
      </c>
      <c r="N131" t="s">
        <v>519</v>
      </c>
      <c r="O131">
        <v>21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188</v>
      </c>
      <c r="AC131">
        <f t="shared" ref="AC131:AC194" si="11">SUM(P131:AA131)</f>
        <v>188</v>
      </c>
      <c r="AD131">
        <v>188</v>
      </c>
    </row>
    <row r="132" spans="1:30" hidden="1" x14ac:dyDescent="0.25">
      <c r="A132" t="str">
        <f>IF(COUNTIF('GGI_IS - Report Ekspor Plan 1'!E:E,'- Report Upload Sewing 3'!C132)&gt;0,"X","Y")</f>
        <v>Y</v>
      </c>
      <c r="B132">
        <v>131</v>
      </c>
      <c r="C132" s="1">
        <v>45352</v>
      </c>
      <c r="D132" s="8">
        <v>45355.41542824074</v>
      </c>
      <c r="E132" t="s">
        <v>23</v>
      </c>
      <c r="F132" t="s">
        <v>507</v>
      </c>
      <c r="G132">
        <v>182002</v>
      </c>
      <c r="H132" t="str">
        <f t="shared" si="8"/>
        <v>182002-MJ2</v>
      </c>
      <c r="I132">
        <f>COUNTIF(H$2:$H132,H132)</f>
        <v>5</v>
      </c>
      <c r="J132" t="str">
        <f t="shared" si="9"/>
        <v>182002-MJ2-5</v>
      </c>
      <c r="K132" t="str">
        <f t="shared" si="10"/>
        <v>182002-MJ2-L12</v>
      </c>
      <c r="L132">
        <v>5158043</v>
      </c>
      <c r="M132" t="s">
        <v>494</v>
      </c>
      <c r="N132" t="s">
        <v>519</v>
      </c>
      <c r="O132">
        <v>21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5</v>
      </c>
      <c r="AC132">
        <f t="shared" si="11"/>
        <v>5</v>
      </c>
      <c r="AD132">
        <v>5</v>
      </c>
    </row>
    <row r="133" spans="1:30" hidden="1" x14ac:dyDescent="0.25">
      <c r="A133" t="str">
        <f>IF(COUNTIF('GGI_IS - Report Ekspor Plan 1'!E:E,'- Report Upload Sewing 3'!C133)&gt;0,"X","Y")</f>
        <v>Y</v>
      </c>
      <c r="B133">
        <v>132</v>
      </c>
      <c r="C133" s="1">
        <v>45352</v>
      </c>
      <c r="D133" s="8">
        <v>45355.41542824074</v>
      </c>
      <c r="E133" t="s">
        <v>23</v>
      </c>
      <c r="F133" t="s">
        <v>520</v>
      </c>
      <c r="G133">
        <v>181718</v>
      </c>
      <c r="H133" t="str">
        <f t="shared" si="8"/>
        <v>181718-MJ2</v>
      </c>
      <c r="I133">
        <f>COUNTIF(H$2:$H133,H133)</f>
        <v>4</v>
      </c>
      <c r="J133" t="str">
        <f t="shared" si="9"/>
        <v>181718-MJ2-4</v>
      </c>
      <c r="K133" t="str">
        <f t="shared" si="10"/>
        <v>181718-MJ2-L13</v>
      </c>
      <c r="L133">
        <v>5158599</v>
      </c>
      <c r="M133" t="s">
        <v>494</v>
      </c>
      <c r="N133" t="s">
        <v>519</v>
      </c>
      <c r="O133">
        <v>21</v>
      </c>
      <c r="P133">
        <v>200</v>
      </c>
      <c r="Q133">
        <v>200</v>
      </c>
      <c r="R133">
        <v>225</v>
      </c>
      <c r="S133">
        <v>201</v>
      </c>
      <c r="T133">
        <v>225</v>
      </c>
      <c r="U133">
        <v>200</v>
      </c>
      <c r="V133">
        <v>200</v>
      </c>
      <c r="W133">
        <v>8</v>
      </c>
      <c r="AC133">
        <f t="shared" si="11"/>
        <v>1459</v>
      </c>
      <c r="AD133">
        <v>1459</v>
      </c>
    </row>
    <row r="134" spans="1:30" hidden="1" x14ac:dyDescent="0.25">
      <c r="A134" t="str">
        <f>IF(COUNTIF('GGI_IS - Report Ekspor Plan 1'!E:E,'- Report Upload Sewing 3'!C134)&gt;0,"X","Y")</f>
        <v>Y</v>
      </c>
      <c r="B134">
        <v>133</v>
      </c>
      <c r="C134" s="1">
        <v>45352</v>
      </c>
      <c r="D134" s="8">
        <v>45355.41542824074</v>
      </c>
      <c r="E134" t="s">
        <v>23</v>
      </c>
      <c r="F134" t="s">
        <v>520</v>
      </c>
      <c r="G134">
        <v>181719</v>
      </c>
      <c r="H134" t="str">
        <f t="shared" si="8"/>
        <v>181719-MJ2</v>
      </c>
      <c r="I134">
        <f>COUNTIF(H$2:$H134,H134)</f>
        <v>4</v>
      </c>
      <c r="J134" t="str">
        <f t="shared" si="9"/>
        <v>181719-MJ2-4</v>
      </c>
      <c r="K134" t="str">
        <f t="shared" si="10"/>
        <v>181719-MJ2-L13</v>
      </c>
      <c r="L134">
        <v>5158599</v>
      </c>
      <c r="M134" t="s">
        <v>494</v>
      </c>
      <c r="N134" t="s">
        <v>519</v>
      </c>
      <c r="O134">
        <v>21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187</v>
      </c>
      <c r="AC134">
        <f t="shared" si="11"/>
        <v>187</v>
      </c>
      <c r="AD134">
        <v>187</v>
      </c>
    </row>
    <row r="135" spans="1:30" hidden="1" x14ac:dyDescent="0.25">
      <c r="A135" t="str">
        <f>IF(COUNTIF('GGI_IS - Report Ekspor Plan 1'!E:E,'- Report Upload Sewing 3'!C135)&gt;0,"X","Y")</f>
        <v>Y</v>
      </c>
      <c r="B135">
        <v>134</v>
      </c>
      <c r="C135" s="1">
        <v>45352</v>
      </c>
      <c r="D135" s="8">
        <v>45355.41542824074</v>
      </c>
      <c r="E135" t="s">
        <v>23</v>
      </c>
      <c r="F135" t="s">
        <v>520</v>
      </c>
      <c r="G135">
        <v>182002</v>
      </c>
      <c r="H135" t="str">
        <f t="shared" si="8"/>
        <v>182002-MJ2</v>
      </c>
      <c r="I135">
        <f>COUNTIF(H$2:$H135,H135)</f>
        <v>6</v>
      </c>
      <c r="J135" t="str">
        <f t="shared" si="9"/>
        <v>182002-MJ2-6</v>
      </c>
      <c r="K135" t="str">
        <f t="shared" si="10"/>
        <v>182002-MJ2-L13</v>
      </c>
      <c r="L135">
        <v>5158043</v>
      </c>
      <c r="M135" t="s">
        <v>494</v>
      </c>
      <c r="N135" t="s">
        <v>519</v>
      </c>
      <c r="O135">
        <v>21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</v>
      </c>
      <c r="AC135">
        <f t="shared" si="11"/>
        <v>5</v>
      </c>
      <c r="AD135">
        <v>5</v>
      </c>
    </row>
    <row r="136" spans="1:30" hidden="1" x14ac:dyDescent="0.25">
      <c r="A136" t="str">
        <f>IF(COUNTIF('GGI_IS - Report Ekspor Plan 1'!E:E,'- Report Upload Sewing 3'!C136)&gt;0,"X","Y")</f>
        <v>Y</v>
      </c>
      <c r="B136">
        <v>135</v>
      </c>
      <c r="C136" s="1">
        <v>45353</v>
      </c>
      <c r="D136" s="8">
        <v>45355.318738425929</v>
      </c>
      <c r="E136" t="s">
        <v>139</v>
      </c>
      <c r="F136" t="s">
        <v>424</v>
      </c>
      <c r="G136">
        <v>181645</v>
      </c>
      <c r="H136" t="str">
        <f t="shared" si="8"/>
        <v>181645-CBA</v>
      </c>
      <c r="I136">
        <f>COUNTIF(H$2:$H136,H136)</f>
        <v>4</v>
      </c>
      <c r="J136" t="str">
        <f t="shared" si="9"/>
        <v>181645-CBA-4</v>
      </c>
      <c r="K136" t="str">
        <f t="shared" si="10"/>
        <v>181645-CBA-L1</v>
      </c>
      <c r="L136">
        <v>3915</v>
      </c>
      <c r="M136" t="s">
        <v>425</v>
      </c>
      <c r="N136" t="s">
        <v>426</v>
      </c>
      <c r="O136">
        <v>47</v>
      </c>
      <c r="P136">
        <v>30</v>
      </c>
      <c r="Q136">
        <v>30</v>
      </c>
      <c r="R136">
        <v>30</v>
      </c>
      <c r="S136">
        <v>30</v>
      </c>
      <c r="T136">
        <v>30</v>
      </c>
      <c r="U136">
        <v>30</v>
      </c>
      <c r="AC136">
        <f t="shared" si="11"/>
        <v>180</v>
      </c>
      <c r="AD136">
        <v>180</v>
      </c>
    </row>
    <row r="137" spans="1:30" hidden="1" x14ac:dyDescent="0.25">
      <c r="A137" t="str">
        <f>IF(COUNTIF('GGI_IS - Report Ekspor Plan 1'!E:E,'- Report Upload Sewing 3'!C137)&gt;0,"X","Y")</f>
        <v>Y</v>
      </c>
      <c r="B137">
        <v>136</v>
      </c>
      <c r="C137" s="1">
        <v>45353</v>
      </c>
      <c r="D137" s="8">
        <v>45355.318738425929</v>
      </c>
      <c r="E137" t="s">
        <v>139</v>
      </c>
      <c r="F137" t="s">
        <v>427</v>
      </c>
      <c r="G137">
        <v>181645</v>
      </c>
      <c r="H137" t="str">
        <f t="shared" si="8"/>
        <v>181645-CBA</v>
      </c>
      <c r="I137">
        <f>COUNTIF(H$2:$H137,H137)</f>
        <v>5</v>
      </c>
      <c r="J137" t="str">
        <f t="shared" si="9"/>
        <v>181645-CBA-5</v>
      </c>
      <c r="K137" t="str">
        <f t="shared" si="10"/>
        <v>181645-CBA-L2</v>
      </c>
      <c r="L137">
        <v>3915</v>
      </c>
      <c r="M137" t="s">
        <v>425</v>
      </c>
      <c r="N137" t="s">
        <v>428</v>
      </c>
      <c r="O137">
        <v>46</v>
      </c>
      <c r="P137">
        <v>33</v>
      </c>
      <c r="Q137">
        <v>33</v>
      </c>
      <c r="R137">
        <v>33</v>
      </c>
      <c r="S137">
        <v>33</v>
      </c>
      <c r="T137">
        <v>34</v>
      </c>
      <c r="U137">
        <v>34</v>
      </c>
      <c r="AC137">
        <f t="shared" si="11"/>
        <v>200</v>
      </c>
      <c r="AD137">
        <v>200</v>
      </c>
    </row>
    <row r="138" spans="1:30" hidden="1" x14ac:dyDescent="0.25">
      <c r="A138" t="str">
        <f>IF(COUNTIF('GGI_IS - Report Ekspor Plan 1'!E:E,'- Report Upload Sewing 3'!C138)&gt;0,"X","Y")</f>
        <v>Y</v>
      </c>
      <c r="B138">
        <v>137</v>
      </c>
      <c r="C138" s="1">
        <v>45353</v>
      </c>
      <c r="D138" s="8">
        <v>45355.318738425929</v>
      </c>
      <c r="E138" t="s">
        <v>139</v>
      </c>
      <c r="F138" t="s">
        <v>429</v>
      </c>
      <c r="G138">
        <v>181645</v>
      </c>
      <c r="H138" t="str">
        <f t="shared" si="8"/>
        <v>181645-CBA</v>
      </c>
      <c r="I138">
        <f>COUNTIF(H$2:$H138,H138)</f>
        <v>6</v>
      </c>
      <c r="J138" t="str">
        <f t="shared" si="9"/>
        <v>181645-CBA-6</v>
      </c>
      <c r="K138" t="str">
        <f t="shared" si="10"/>
        <v>181645-CBA-L3</v>
      </c>
      <c r="L138">
        <v>3915</v>
      </c>
      <c r="M138" t="s">
        <v>425</v>
      </c>
      <c r="N138" t="s">
        <v>430</v>
      </c>
      <c r="O138">
        <v>46</v>
      </c>
      <c r="P138">
        <v>30</v>
      </c>
      <c r="Q138">
        <v>21</v>
      </c>
      <c r="AC138">
        <f t="shared" si="11"/>
        <v>51</v>
      </c>
      <c r="AD138">
        <v>51</v>
      </c>
    </row>
    <row r="139" spans="1:30" hidden="1" x14ac:dyDescent="0.25">
      <c r="A139" t="str">
        <f>IF(COUNTIF('GGI_IS - Report Ekspor Plan 1'!E:E,'- Report Upload Sewing 3'!C139)&gt;0,"X","Y")</f>
        <v>Y</v>
      </c>
      <c r="B139">
        <v>138</v>
      </c>
      <c r="C139" s="1">
        <v>45353</v>
      </c>
      <c r="D139" s="8">
        <v>45355.318738425929</v>
      </c>
      <c r="E139" t="s">
        <v>139</v>
      </c>
      <c r="F139" t="s">
        <v>429</v>
      </c>
      <c r="G139">
        <v>181646</v>
      </c>
      <c r="H139" t="str">
        <f t="shared" si="8"/>
        <v>181646-CBA</v>
      </c>
      <c r="I139">
        <f>COUNTIF(H$2:$H139,H139)</f>
        <v>1</v>
      </c>
      <c r="J139" t="str">
        <f t="shared" si="9"/>
        <v>181646-CBA-1</v>
      </c>
      <c r="K139" t="str">
        <f t="shared" si="10"/>
        <v>181646-CBA-L3</v>
      </c>
      <c r="L139">
        <v>3915</v>
      </c>
      <c r="M139" t="s">
        <v>425</v>
      </c>
      <c r="N139" t="s">
        <v>430</v>
      </c>
      <c r="O139">
        <v>46</v>
      </c>
      <c r="Q139">
        <v>9</v>
      </c>
      <c r="R139">
        <v>30</v>
      </c>
      <c r="S139">
        <v>30</v>
      </c>
      <c r="T139">
        <v>30</v>
      </c>
      <c r="U139">
        <v>30</v>
      </c>
      <c r="AC139">
        <f t="shared" si="11"/>
        <v>129</v>
      </c>
      <c r="AD139">
        <v>129</v>
      </c>
    </row>
    <row r="140" spans="1:30" hidden="1" x14ac:dyDescent="0.25">
      <c r="A140" t="str">
        <f>IF(COUNTIF('GGI_IS - Report Ekspor Plan 1'!E:E,'- Report Upload Sewing 3'!C140)&gt;0,"X","Y")</f>
        <v>Y</v>
      </c>
      <c r="B140">
        <v>139</v>
      </c>
      <c r="C140" s="1">
        <v>45353</v>
      </c>
      <c r="D140" s="8">
        <v>45355.376631944448</v>
      </c>
      <c r="E140" t="s">
        <v>129</v>
      </c>
      <c r="F140" t="s">
        <v>424</v>
      </c>
      <c r="G140">
        <v>181852</v>
      </c>
      <c r="H140" t="str">
        <f t="shared" si="8"/>
        <v>181852-CNJ2</v>
      </c>
      <c r="I140">
        <f>COUNTIF(H$2:$H140,H140)</f>
        <v>3</v>
      </c>
      <c r="J140" t="str">
        <f t="shared" si="9"/>
        <v>181852-CNJ2-3</v>
      </c>
      <c r="K140" t="str">
        <f t="shared" si="10"/>
        <v>181852-CNJ2-L1</v>
      </c>
      <c r="L140" t="s">
        <v>431</v>
      </c>
      <c r="M140" t="s">
        <v>432</v>
      </c>
      <c r="N140" t="s">
        <v>433</v>
      </c>
      <c r="O140">
        <v>35</v>
      </c>
      <c r="P140">
        <v>25</v>
      </c>
      <c r="Q140">
        <v>25</v>
      </c>
      <c r="R140">
        <v>30</v>
      </c>
      <c r="S140">
        <v>25</v>
      </c>
      <c r="T140">
        <v>25</v>
      </c>
      <c r="AC140">
        <f t="shared" si="11"/>
        <v>130</v>
      </c>
      <c r="AD140">
        <v>130</v>
      </c>
    </row>
    <row r="141" spans="1:30" hidden="1" x14ac:dyDescent="0.25">
      <c r="A141" t="str">
        <f>IF(COUNTIF('GGI_IS - Report Ekspor Plan 1'!E:E,'- Report Upload Sewing 3'!C141)&gt;0,"X","Y")</f>
        <v>Y</v>
      </c>
      <c r="B141">
        <v>140</v>
      </c>
      <c r="C141" s="1">
        <v>45353</v>
      </c>
      <c r="D141" s="8">
        <v>45355.376631944448</v>
      </c>
      <c r="E141" t="s">
        <v>129</v>
      </c>
      <c r="F141" t="s">
        <v>427</v>
      </c>
      <c r="G141">
        <v>181852</v>
      </c>
      <c r="H141" t="str">
        <f t="shared" si="8"/>
        <v>181852-CNJ2</v>
      </c>
      <c r="I141">
        <f>COUNTIF(H$2:$H141,H141)</f>
        <v>4</v>
      </c>
      <c r="J141" t="str">
        <f t="shared" si="9"/>
        <v>181852-CNJ2-4</v>
      </c>
      <c r="K141" t="str">
        <f t="shared" si="10"/>
        <v>181852-CNJ2-L2</v>
      </c>
      <c r="L141" t="s">
        <v>431</v>
      </c>
      <c r="M141" t="s">
        <v>432</v>
      </c>
      <c r="N141" t="s">
        <v>434</v>
      </c>
      <c r="O141">
        <v>15</v>
      </c>
      <c r="P141">
        <v>10</v>
      </c>
      <c r="Q141">
        <v>10</v>
      </c>
      <c r="R141">
        <v>15</v>
      </c>
      <c r="S141">
        <v>15</v>
      </c>
      <c r="T141">
        <v>15</v>
      </c>
      <c r="AC141">
        <f t="shared" si="11"/>
        <v>65</v>
      </c>
      <c r="AD141">
        <v>65</v>
      </c>
    </row>
    <row r="142" spans="1:30" hidden="1" x14ac:dyDescent="0.25">
      <c r="A142" t="str">
        <f>IF(COUNTIF('GGI_IS - Report Ekspor Plan 1'!E:E,'- Report Upload Sewing 3'!C142)&gt;0,"X","Y")</f>
        <v>Y</v>
      </c>
      <c r="B142">
        <v>141</v>
      </c>
      <c r="C142" s="1">
        <v>45353</v>
      </c>
      <c r="D142" s="8">
        <v>45355.376631944448</v>
      </c>
      <c r="E142" t="s">
        <v>129</v>
      </c>
      <c r="F142" t="s">
        <v>429</v>
      </c>
      <c r="G142">
        <v>181767</v>
      </c>
      <c r="H142" t="str">
        <f t="shared" si="8"/>
        <v>181767-CNJ2</v>
      </c>
      <c r="I142">
        <f>COUNTIF(H$2:$H142,H142)</f>
        <v>2</v>
      </c>
      <c r="J142" t="str">
        <f t="shared" si="9"/>
        <v>181767-CNJ2-2</v>
      </c>
      <c r="K142" t="str">
        <f t="shared" si="10"/>
        <v>181767-CNJ2-L3</v>
      </c>
      <c r="L142" t="s">
        <v>435</v>
      </c>
      <c r="M142" t="s">
        <v>436</v>
      </c>
      <c r="N142" t="s">
        <v>437</v>
      </c>
      <c r="O142">
        <v>32</v>
      </c>
      <c r="P142">
        <v>40</v>
      </c>
      <c r="Q142">
        <v>40</v>
      </c>
      <c r="R142">
        <v>30</v>
      </c>
      <c r="S142">
        <v>40</v>
      </c>
      <c r="T142">
        <v>40</v>
      </c>
      <c r="AC142">
        <f t="shared" si="11"/>
        <v>190</v>
      </c>
      <c r="AD142">
        <v>190</v>
      </c>
    </row>
    <row r="143" spans="1:30" hidden="1" x14ac:dyDescent="0.25">
      <c r="A143" t="str">
        <f>IF(COUNTIF('GGI_IS - Report Ekspor Plan 1'!E:E,'- Report Upload Sewing 3'!C143)&gt;0,"X","Y")</f>
        <v>Y</v>
      </c>
      <c r="B143">
        <v>142</v>
      </c>
      <c r="C143" s="1">
        <v>45353</v>
      </c>
      <c r="D143" s="8">
        <v>45355.376631944448</v>
      </c>
      <c r="E143" t="s">
        <v>129</v>
      </c>
      <c r="F143" t="s">
        <v>438</v>
      </c>
      <c r="G143">
        <v>181752</v>
      </c>
      <c r="H143" t="str">
        <f t="shared" si="8"/>
        <v>181752-CNJ2</v>
      </c>
      <c r="I143">
        <f>COUNTIF(H$2:$H143,H143)</f>
        <v>2</v>
      </c>
      <c r="J143" t="str">
        <f t="shared" si="9"/>
        <v>181752-CNJ2-2</v>
      </c>
      <c r="K143" t="str">
        <f t="shared" si="10"/>
        <v>181752-CNJ2-L4</v>
      </c>
      <c r="L143" t="s">
        <v>439</v>
      </c>
      <c r="M143" t="s">
        <v>436</v>
      </c>
      <c r="N143" t="s">
        <v>440</v>
      </c>
      <c r="O143">
        <v>36</v>
      </c>
      <c r="P143">
        <v>65</v>
      </c>
      <c r="Q143">
        <v>65</v>
      </c>
      <c r="R143">
        <v>65</v>
      </c>
      <c r="S143">
        <v>65</v>
      </c>
      <c r="T143">
        <v>60</v>
      </c>
      <c r="AC143">
        <f t="shared" si="11"/>
        <v>320</v>
      </c>
      <c r="AD143">
        <v>320</v>
      </c>
    </row>
    <row r="144" spans="1:30" hidden="1" x14ac:dyDescent="0.25">
      <c r="A144" t="str">
        <f>IF(COUNTIF('GGI_IS - Report Ekspor Plan 1'!E:E,'- Report Upload Sewing 3'!C144)&gt;0,"X","Y")</f>
        <v>Y</v>
      </c>
      <c r="B144">
        <v>143</v>
      </c>
      <c r="C144" s="1">
        <v>45353</v>
      </c>
      <c r="D144" s="8">
        <v>45355.376631944448</v>
      </c>
      <c r="E144" t="s">
        <v>129</v>
      </c>
      <c r="F144" t="s">
        <v>441</v>
      </c>
      <c r="G144">
        <v>182131</v>
      </c>
      <c r="H144" t="str">
        <f t="shared" si="8"/>
        <v>182131-CNJ2</v>
      </c>
      <c r="I144">
        <f>COUNTIF(H$2:$H144,H144)</f>
        <v>2</v>
      </c>
      <c r="J144" t="str">
        <f t="shared" si="9"/>
        <v>182131-CNJ2-2</v>
      </c>
      <c r="K144" t="str">
        <f t="shared" si="10"/>
        <v>182131-CNJ2-L5</v>
      </c>
      <c r="L144" t="s">
        <v>442</v>
      </c>
      <c r="M144" t="s">
        <v>443</v>
      </c>
      <c r="N144" t="s">
        <v>444</v>
      </c>
      <c r="O144">
        <v>17</v>
      </c>
      <c r="AC144">
        <f t="shared" si="11"/>
        <v>0</v>
      </c>
      <c r="AD144">
        <v>0</v>
      </c>
    </row>
    <row r="145" spans="1:30" hidden="1" x14ac:dyDescent="0.25">
      <c r="A145" t="str">
        <f>IF(COUNTIF('GGI_IS - Report Ekspor Plan 1'!E:E,'- Report Upload Sewing 3'!C145)&gt;0,"X","Y")</f>
        <v>Y</v>
      </c>
      <c r="B145">
        <v>144</v>
      </c>
      <c r="C145" s="1">
        <v>45353</v>
      </c>
      <c r="D145" s="8">
        <v>45355.376631944448</v>
      </c>
      <c r="E145" t="s">
        <v>129</v>
      </c>
      <c r="F145" t="s">
        <v>445</v>
      </c>
      <c r="G145">
        <v>182113</v>
      </c>
      <c r="H145" t="str">
        <f t="shared" si="8"/>
        <v>182113-CNJ2</v>
      </c>
      <c r="I145">
        <f>COUNTIF(H$2:$H145,H145)</f>
        <v>2</v>
      </c>
      <c r="J145" t="str">
        <f t="shared" si="9"/>
        <v>182113-CNJ2-2</v>
      </c>
      <c r="K145" t="str">
        <f t="shared" si="10"/>
        <v>182113-CNJ2-L6</v>
      </c>
      <c r="L145">
        <v>849942</v>
      </c>
      <c r="M145" t="s">
        <v>196</v>
      </c>
      <c r="N145" t="s">
        <v>446</v>
      </c>
      <c r="O145">
        <v>34</v>
      </c>
      <c r="T145">
        <v>795</v>
      </c>
      <c r="AC145">
        <f t="shared" si="11"/>
        <v>795</v>
      </c>
      <c r="AD145">
        <v>795</v>
      </c>
    </row>
    <row r="146" spans="1:30" hidden="1" x14ac:dyDescent="0.25">
      <c r="A146" t="str">
        <f>IF(COUNTIF('GGI_IS - Report Ekspor Plan 1'!E:E,'- Report Upload Sewing 3'!C146)&gt;0,"X","Y")</f>
        <v>Y</v>
      </c>
      <c r="B146">
        <v>145</v>
      </c>
      <c r="C146" s="1">
        <v>45353</v>
      </c>
      <c r="D146" s="8">
        <v>45355.376631944448</v>
      </c>
      <c r="E146" t="s">
        <v>129</v>
      </c>
      <c r="F146" t="s">
        <v>445</v>
      </c>
      <c r="G146">
        <v>182114</v>
      </c>
      <c r="H146" t="str">
        <f t="shared" si="8"/>
        <v>182114-CNJ2</v>
      </c>
      <c r="I146">
        <f>COUNTIF(H$2:$H146,H146)</f>
        <v>1</v>
      </c>
      <c r="J146" t="str">
        <f t="shared" si="9"/>
        <v>182114-CNJ2-1</v>
      </c>
      <c r="K146" t="str">
        <f t="shared" si="10"/>
        <v>182114-CNJ2-L6</v>
      </c>
      <c r="L146">
        <v>849942</v>
      </c>
      <c r="M146" t="s">
        <v>196</v>
      </c>
      <c r="N146" t="s">
        <v>446</v>
      </c>
      <c r="T146">
        <v>108</v>
      </c>
      <c r="AC146">
        <f t="shared" si="11"/>
        <v>108</v>
      </c>
      <c r="AD146">
        <v>108</v>
      </c>
    </row>
    <row r="147" spans="1:30" hidden="1" x14ac:dyDescent="0.25">
      <c r="A147" t="str">
        <f>IF(COUNTIF('GGI_IS - Report Ekspor Plan 1'!E:E,'- Report Upload Sewing 3'!C147)&gt;0,"X","Y")</f>
        <v>Y</v>
      </c>
      <c r="B147">
        <v>146</v>
      </c>
      <c r="C147" s="1">
        <v>45353</v>
      </c>
      <c r="D147" s="8">
        <v>45355.376631944448</v>
      </c>
      <c r="E147" t="s">
        <v>129</v>
      </c>
      <c r="F147" t="s">
        <v>445</v>
      </c>
      <c r="G147">
        <v>182115</v>
      </c>
      <c r="H147" t="str">
        <f t="shared" si="8"/>
        <v>182115-CNJ2</v>
      </c>
      <c r="I147">
        <f>COUNTIF(H$2:$H147,H147)</f>
        <v>1</v>
      </c>
      <c r="J147" t="str">
        <f t="shared" si="9"/>
        <v>182115-CNJ2-1</v>
      </c>
      <c r="K147" t="str">
        <f t="shared" si="10"/>
        <v>182115-CNJ2-L6</v>
      </c>
      <c r="L147">
        <v>849942</v>
      </c>
      <c r="M147" t="s">
        <v>196</v>
      </c>
      <c r="N147" t="s">
        <v>446</v>
      </c>
      <c r="T147">
        <v>24</v>
      </c>
      <c r="AC147">
        <f t="shared" si="11"/>
        <v>24</v>
      </c>
      <c r="AD147">
        <v>24</v>
      </c>
    </row>
    <row r="148" spans="1:30" hidden="1" x14ac:dyDescent="0.25">
      <c r="A148" t="str">
        <f>IF(COUNTIF('GGI_IS - Report Ekspor Plan 1'!E:E,'- Report Upload Sewing 3'!C148)&gt;0,"X","Y")</f>
        <v>Y</v>
      </c>
      <c r="B148">
        <v>147</v>
      </c>
      <c r="C148" s="1">
        <v>45353</v>
      </c>
      <c r="D148" s="8">
        <v>45355.376631944448</v>
      </c>
      <c r="E148" t="s">
        <v>129</v>
      </c>
      <c r="F148" t="s">
        <v>445</v>
      </c>
      <c r="G148">
        <v>182116</v>
      </c>
      <c r="H148" t="str">
        <f t="shared" si="8"/>
        <v>182116-CNJ2</v>
      </c>
      <c r="I148">
        <f>COUNTIF(H$2:$H148,H148)</f>
        <v>1</v>
      </c>
      <c r="J148" t="str">
        <f t="shared" si="9"/>
        <v>182116-CNJ2-1</v>
      </c>
      <c r="K148" t="str">
        <f t="shared" si="10"/>
        <v>182116-CNJ2-L6</v>
      </c>
      <c r="L148">
        <v>849942</v>
      </c>
      <c r="M148" t="s">
        <v>196</v>
      </c>
      <c r="N148" t="s">
        <v>446</v>
      </c>
      <c r="T148">
        <v>13</v>
      </c>
      <c r="AC148">
        <f t="shared" si="11"/>
        <v>13</v>
      </c>
      <c r="AD148">
        <v>13</v>
      </c>
    </row>
    <row r="149" spans="1:30" hidden="1" x14ac:dyDescent="0.25">
      <c r="A149" t="str">
        <f>IF(COUNTIF('GGI_IS - Report Ekspor Plan 1'!E:E,'- Report Upload Sewing 3'!C149)&gt;0,"X","Y")</f>
        <v>Y</v>
      </c>
      <c r="B149">
        <v>148</v>
      </c>
      <c r="C149" s="1">
        <v>45353</v>
      </c>
      <c r="D149" s="8">
        <v>45355.376631944448</v>
      </c>
      <c r="E149" t="s">
        <v>129</v>
      </c>
      <c r="F149" t="s">
        <v>445</v>
      </c>
      <c r="G149">
        <v>182113</v>
      </c>
      <c r="H149" t="str">
        <f t="shared" si="8"/>
        <v>182113-CNJ2</v>
      </c>
      <c r="I149">
        <f>COUNTIF(H$2:$H149,H149)</f>
        <v>3</v>
      </c>
      <c r="J149" t="str">
        <f t="shared" si="9"/>
        <v>182113-CNJ2-3</v>
      </c>
      <c r="K149" t="str">
        <f t="shared" si="10"/>
        <v>182113-CNJ2-L6</v>
      </c>
      <c r="L149">
        <v>849942</v>
      </c>
      <c r="M149" t="s">
        <v>196</v>
      </c>
      <c r="N149" t="s">
        <v>446</v>
      </c>
      <c r="T149">
        <v>130</v>
      </c>
      <c r="AC149">
        <f t="shared" si="11"/>
        <v>130</v>
      </c>
      <c r="AD149">
        <v>130</v>
      </c>
    </row>
    <row r="150" spans="1:30" hidden="1" x14ac:dyDescent="0.25">
      <c r="A150" t="str">
        <f>IF(COUNTIF('GGI_IS - Report Ekspor Plan 1'!E:E,'- Report Upload Sewing 3'!C150)&gt;0,"X","Y")</f>
        <v>Y</v>
      </c>
      <c r="B150">
        <v>149</v>
      </c>
      <c r="C150" s="1">
        <v>45355</v>
      </c>
      <c r="D150" s="8">
        <v>45356.307708333334</v>
      </c>
      <c r="E150" t="s">
        <v>139</v>
      </c>
      <c r="F150" t="s">
        <v>424</v>
      </c>
      <c r="G150">
        <v>181645</v>
      </c>
      <c r="H150" t="str">
        <f t="shared" si="8"/>
        <v>181645-CBA</v>
      </c>
      <c r="I150">
        <f>COUNTIF(H$2:$H150,H150)</f>
        <v>7</v>
      </c>
      <c r="J150" t="str">
        <f t="shared" si="9"/>
        <v>181645-CBA-7</v>
      </c>
      <c r="K150" t="str">
        <f t="shared" si="10"/>
        <v>181645-CBA-L1</v>
      </c>
      <c r="L150">
        <v>3915</v>
      </c>
      <c r="M150" t="s">
        <v>425</v>
      </c>
      <c r="N150" t="s">
        <v>426</v>
      </c>
      <c r="O150">
        <v>47</v>
      </c>
      <c r="P150">
        <v>30</v>
      </c>
      <c r="Q150">
        <v>30</v>
      </c>
      <c r="R150">
        <v>30</v>
      </c>
      <c r="S150">
        <v>30</v>
      </c>
      <c r="T150">
        <v>30</v>
      </c>
      <c r="U150">
        <v>30</v>
      </c>
      <c r="V150">
        <v>30</v>
      </c>
      <c r="W150">
        <v>26</v>
      </c>
      <c r="AC150">
        <f t="shared" si="11"/>
        <v>236</v>
      </c>
      <c r="AD150">
        <v>236</v>
      </c>
    </row>
    <row r="151" spans="1:30" hidden="1" x14ac:dyDescent="0.25">
      <c r="A151" t="str">
        <f>IF(COUNTIF('GGI_IS - Report Ekspor Plan 1'!E:E,'- Report Upload Sewing 3'!C151)&gt;0,"X","Y")</f>
        <v>Y</v>
      </c>
      <c r="B151">
        <v>150</v>
      </c>
      <c r="C151" s="1">
        <v>45355</v>
      </c>
      <c r="D151" s="8">
        <v>45356.307708333334</v>
      </c>
      <c r="E151" t="s">
        <v>139</v>
      </c>
      <c r="F151" t="s">
        <v>427</v>
      </c>
      <c r="G151">
        <v>181645</v>
      </c>
      <c r="H151" t="str">
        <f t="shared" si="8"/>
        <v>181645-CBA</v>
      </c>
      <c r="I151">
        <f>COUNTIF(H$2:$H151,H151)</f>
        <v>8</v>
      </c>
      <c r="J151" t="str">
        <f t="shared" si="9"/>
        <v>181645-CBA-8</v>
      </c>
      <c r="K151" t="str">
        <f t="shared" si="10"/>
        <v>181645-CBA-L2</v>
      </c>
      <c r="L151">
        <v>3915</v>
      </c>
      <c r="M151" t="s">
        <v>425</v>
      </c>
      <c r="N151" t="s">
        <v>428</v>
      </c>
      <c r="O151">
        <v>46</v>
      </c>
      <c r="P151">
        <v>32</v>
      </c>
      <c r="Q151">
        <v>32</v>
      </c>
      <c r="R151">
        <v>32</v>
      </c>
      <c r="S151">
        <v>32</v>
      </c>
      <c r="T151">
        <v>32</v>
      </c>
      <c r="U151">
        <v>32</v>
      </c>
      <c r="V151">
        <v>32</v>
      </c>
      <c r="W151">
        <v>28</v>
      </c>
      <c r="AC151">
        <f t="shared" si="11"/>
        <v>252</v>
      </c>
      <c r="AD151">
        <v>252</v>
      </c>
    </row>
    <row r="152" spans="1:30" hidden="1" x14ac:dyDescent="0.25">
      <c r="A152" t="str">
        <f>IF(COUNTIF('GGI_IS - Report Ekspor Plan 1'!E:E,'- Report Upload Sewing 3'!C152)&gt;0,"X","Y")</f>
        <v>Y</v>
      </c>
      <c r="B152">
        <v>151</v>
      </c>
      <c r="C152" s="1">
        <v>45355</v>
      </c>
      <c r="D152" s="8">
        <v>45356.307708333334</v>
      </c>
      <c r="E152" t="s">
        <v>139</v>
      </c>
      <c r="F152" t="s">
        <v>429</v>
      </c>
      <c r="G152">
        <v>181258</v>
      </c>
      <c r="H152" t="str">
        <f t="shared" si="8"/>
        <v>181258-CBA</v>
      </c>
      <c r="I152">
        <f>COUNTIF(H$2:$H152,H152)</f>
        <v>1</v>
      </c>
      <c r="J152" t="str">
        <f t="shared" si="9"/>
        <v>181258-CBA-1</v>
      </c>
      <c r="K152" t="str">
        <f t="shared" si="10"/>
        <v>181258-CBA-L3</v>
      </c>
      <c r="L152">
        <v>3935</v>
      </c>
      <c r="M152" t="s">
        <v>425</v>
      </c>
      <c r="N152" t="s">
        <v>430</v>
      </c>
      <c r="O152">
        <v>47</v>
      </c>
      <c r="P152">
        <v>1</v>
      </c>
      <c r="AC152">
        <f t="shared" si="11"/>
        <v>1</v>
      </c>
      <c r="AD152">
        <v>1</v>
      </c>
    </row>
    <row r="153" spans="1:30" hidden="1" x14ac:dyDescent="0.25">
      <c r="A153" t="str">
        <f>IF(COUNTIF('GGI_IS - Report Ekspor Plan 1'!E:E,'- Report Upload Sewing 3'!C153)&gt;0,"X","Y")</f>
        <v>Y</v>
      </c>
      <c r="B153">
        <v>152</v>
      </c>
      <c r="C153" s="1">
        <v>45355</v>
      </c>
      <c r="D153" s="8">
        <v>45356.307708333334</v>
      </c>
      <c r="E153" t="s">
        <v>139</v>
      </c>
      <c r="F153" t="s">
        <v>429</v>
      </c>
      <c r="G153">
        <v>181646</v>
      </c>
      <c r="H153" t="str">
        <f t="shared" si="8"/>
        <v>181646-CBA</v>
      </c>
      <c r="I153">
        <f>COUNTIF(H$2:$H153,H153)</f>
        <v>2</v>
      </c>
      <c r="J153" t="str">
        <f t="shared" si="9"/>
        <v>181646-CBA-2</v>
      </c>
      <c r="K153" t="str">
        <f t="shared" si="10"/>
        <v>181646-CBA-L3</v>
      </c>
      <c r="L153">
        <v>3915</v>
      </c>
      <c r="M153" t="s">
        <v>425</v>
      </c>
      <c r="N153" t="s">
        <v>430</v>
      </c>
      <c r="O153">
        <v>47</v>
      </c>
      <c r="P153">
        <v>29</v>
      </c>
      <c r="Q153">
        <v>30</v>
      </c>
      <c r="R153">
        <v>30</v>
      </c>
      <c r="S153">
        <v>30</v>
      </c>
      <c r="T153">
        <v>30</v>
      </c>
      <c r="U153">
        <v>30</v>
      </c>
      <c r="V153">
        <v>30</v>
      </c>
      <c r="W153">
        <v>26</v>
      </c>
      <c r="AC153">
        <f t="shared" si="11"/>
        <v>235</v>
      </c>
      <c r="AD153">
        <v>235</v>
      </c>
    </row>
    <row r="154" spans="1:30" hidden="1" x14ac:dyDescent="0.25">
      <c r="A154" t="str">
        <f>IF(COUNTIF('GGI_IS - Report Ekspor Plan 1'!E:E,'- Report Upload Sewing 3'!C154)&gt;0,"X","Y")</f>
        <v>Y</v>
      </c>
      <c r="B154">
        <v>153</v>
      </c>
      <c r="C154" s="1">
        <v>45355</v>
      </c>
      <c r="D154" s="8">
        <v>45356.324004629627</v>
      </c>
      <c r="E154" t="s">
        <v>223</v>
      </c>
      <c r="F154" t="s">
        <v>429</v>
      </c>
      <c r="G154">
        <v>181771</v>
      </c>
      <c r="H154" t="str">
        <f t="shared" si="8"/>
        <v>181771-CJL</v>
      </c>
      <c r="I154">
        <f>COUNTIF(H$2:$H154,H154)</f>
        <v>2</v>
      </c>
      <c r="J154" t="str">
        <f t="shared" si="9"/>
        <v>181771-CJL-2</v>
      </c>
      <c r="K154" t="str">
        <f t="shared" si="10"/>
        <v>181771-CJL-L3</v>
      </c>
      <c r="L154" t="s">
        <v>451</v>
      </c>
      <c r="M154" t="s">
        <v>436</v>
      </c>
      <c r="N154" t="s">
        <v>452</v>
      </c>
      <c r="O154">
        <v>15</v>
      </c>
      <c r="P154">
        <v>3</v>
      </c>
      <c r="Q154">
        <v>3</v>
      </c>
      <c r="R154">
        <v>3</v>
      </c>
      <c r="S154">
        <v>4</v>
      </c>
      <c r="T154">
        <v>4</v>
      </c>
      <c r="U154">
        <v>4</v>
      </c>
      <c r="V154">
        <v>4</v>
      </c>
      <c r="W154">
        <v>4</v>
      </c>
      <c r="AC154">
        <f t="shared" si="11"/>
        <v>29</v>
      </c>
      <c r="AD154">
        <v>29</v>
      </c>
    </row>
    <row r="155" spans="1:30" hidden="1" x14ac:dyDescent="0.25">
      <c r="A155" t="str">
        <f>IF(COUNTIF('GGI_IS - Report Ekspor Plan 1'!E:E,'- Report Upload Sewing 3'!C155)&gt;0,"X","Y")</f>
        <v>Y</v>
      </c>
      <c r="B155">
        <v>154</v>
      </c>
      <c r="C155" s="1">
        <v>45355</v>
      </c>
      <c r="D155" s="8">
        <v>45356.324537037035</v>
      </c>
      <c r="E155" t="s">
        <v>79</v>
      </c>
      <c r="F155" t="s">
        <v>424</v>
      </c>
      <c r="G155">
        <v>181865</v>
      </c>
      <c r="H155" t="str">
        <f t="shared" si="8"/>
        <v>181865-CVA2</v>
      </c>
      <c r="I155">
        <f>COUNTIF(H$2:$H155,H155)</f>
        <v>3</v>
      </c>
      <c r="J155" t="str">
        <f t="shared" si="9"/>
        <v>181865-CVA2-3</v>
      </c>
      <c r="K155" t="str">
        <f t="shared" si="10"/>
        <v>181865-CVA2-L1</v>
      </c>
      <c r="L155" t="s">
        <v>447</v>
      </c>
      <c r="M155" t="s">
        <v>448</v>
      </c>
      <c r="N155" t="s">
        <v>449</v>
      </c>
      <c r="O155">
        <v>27</v>
      </c>
      <c r="P155">
        <v>140</v>
      </c>
      <c r="Q155">
        <v>200</v>
      </c>
      <c r="R155">
        <v>200</v>
      </c>
      <c r="S155">
        <v>200</v>
      </c>
      <c r="T155">
        <v>200</v>
      </c>
      <c r="U155">
        <v>200</v>
      </c>
      <c r="V155">
        <v>205</v>
      </c>
      <c r="AC155">
        <f t="shared" si="11"/>
        <v>1345</v>
      </c>
      <c r="AD155">
        <v>1345</v>
      </c>
    </row>
    <row r="156" spans="1:30" hidden="1" x14ac:dyDescent="0.25">
      <c r="A156" t="str">
        <f>IF(COUNTIF('GGI_IS - Report Ekspor Plan 1'!E:E,'- Report Upload Sewing 3'!C156)&gt;0,"X","Y")</f>
        <v>Y</v>
      </c>
      <c r="B156">
        <v>155</v>
      </c>
      <c r="C156" s="1">
        <v>45355</v>
      </c>
      <c r="D156" s="8">
        <v>45356.324537037035</v>
      </c>
      <c r="E156" t="s">
        <v>79</v>
      </c>
      <c r="F156" t="s">
        <v>427</v>
      </c>
      <c r="G156">
        <v>181865</v>
      </c>
      <c r="H156" t="str">
        <f t="shared" si="8"/>
        <v>181865-CVA2</v>
      </c>
      <c r="I156">
        <f>COUNTIF(H$2:$H156,H156)</f>
        <v>4</v>
      </c>
      <c r="J156" t="str">
        <f t="shared" si="9"/>
        <v>181865-CVA2-4</v>
      </c>
      <c r="K156" t="str">
        <f t="shared" si="10"/>
        <v>181865-CVA2-L2</v>
      </c>
      <c r="L156" t="s">
        <v>447</v>
      </c>
      <c r="M156" t="s">
        <v>448</v>
      </c>
      <c r="N156" t="s">
        <v>450</v>
      </c>
      <c r="O156">
        <v>27</v>
      </c>
      <c r="P156">
        <v>142</v>
      </c>
      <c r="Q156">
        <v>160</v>
      </c>
      <c r="R156">
        <v>200</v>
      </c>
      <c r="S156">
        <v>200</v>
      </c>
      <c r="T156">
        <v>200</v>
      </c>
      <c r="U156">
        <v>200</v>
      </c>
      <c r="V156">
        <v>200</v>
      </c>
      <c r="AC156">
        <f t="shared" si="11"/>
        <v>1302</v>
      </c>
      <c r="AD156">
        <v>1302</v>
      </c>
    </row>
    <row r="157" spans="1:30" hidden="1" x14ac:dyDescent="0.25">
      <c r="A157" t="str">
        <f>IF(COUNTIF('GGI_IS - Report Ekspor Plan 1'!E:E,'- Report Upload Sewing 3'!C157)&gt;0,"X","Y")</f>
        <v>Y</v>
      </c>
      <c r="B157">
        <v>156</v>
      </c>
      <c r="C157" s="1">
        <v>45355</v>
      </c>
      <c r="D157" s="8">
        <v>45356.347060185188</v>
      </c>
      <c r="E157" t="s">
        <v>124</v>
      </c>
      <c r="F157" t="s">
        <v>424</v>
      </c>
      <c r="G157">
        <v>181857</v>
      </c>
      <c r="H157" t="str">
        <f t="shared" si="8"/>
        <v>181857-CHW</v>
      </c>
      <c r="I157">
        <f>COUNTIF(H$2:$H157,H157)</f>
        <v>3</v>
      </c>
      <c r="J157" t="str">
        <f t="shared" si="9"/>
        <v>181857-CHW-3</v>
      </c>
      <c r="K157" t="str">
        <f t="shared" si="10"/>
        <v>181857-CHW-L1</v>
      </c>
      <c r="L157" t="s">
        <v>471</v>
      </c>
      <c r="M157" t="s">
        <v>472</v>
      </c>
      <c r="N157" t="s">
        <v>473</v>
      </c>
      <c r="O157">
        <v>26</v>
      </c>
      <c r="P157">
        <v>18</v>
      </c>
      <c r="Q157">
        <v>18</v>
      </c>
      <c r="R157">
        <v>18</v>
      </c>
      <c r="S157">
        <v>18</v>
      </c>
      <c r="T157">
        <v>18</v>
      </c>
      <c r="U157">
        <v>18</v>
      </c>
      <c r="V157">
        <v>18</v>
      </c>
      <c r="W157">
        <v>19</v>
      </c>
      <c r="AC157">
        <f t="shared" si="11"/>
        <v>145</v>
      </c>
      <c r="AD157">
        <v>145</v>
      </c>
    </row>
    <row r="158" spans="1:30" hidden="1" x14ac:dyDescent="0.25">
      <c r="A158" t="str">
        <f>IF(COUNTIF('GGI_IS - Report Ekspor Plan 1'!E:E,'- Report Upload Sewing 3'!C158)&gt;0,"X","Y")</f>
        <v>Y</v>
      </c>
      <c r="B158">
        <v>157</v>
      </c>
      <c r="C158" s="1">
        <v>45355</v>
      </c>
      <c r="D158" s="8">
        <v>45356.347060185188</v>
      </c>
      <c r="E158" t="s">
        <v>124</v>
      </c>
      <c r="F158" t="s">
        <v>438</v>
      </c>
      <c r="G158">
        <v>181857</v>
      </c>
      <c r="H158" t="str">
        <f t="shared" si="8"/>
        <v>181857-CHW</v>
      </c>
      <c r="I158">
        <f>COUNTIF(H$2:$H158,H158)</f>
        <v>4</v>
      </c>
      <c r="J158" t="str">
        <f t="shared" si="9"/>
        <v>181857-CHW-4</v>
      </c>
      <c r="K158" t="str">
        <f t="shared" si="10"/>
        <v>181857-CHW-L4</v>
      </c>
      <c r="L158" t="s">
        <v>471</v>
      </c>
      <c r="M158" t="s">
        <v>472</v>
      </c>
      <c r="N158" t="s">
        <v>474</v>
      </c>
      <c r="O158">
        <v>27</v>
      </c>
      <c r="P158">
        <v>7</v>
      </c>
      <c r="Q158">
        <v>7</v>
      </c>
      <c r="R158">
        <v>7</v>
      </c>
      <c r="S158">
        <v>7</v>
      </c>
      <c r="T158">
        <v>7</v>
      </c>
      <c r="U158">
        <v>7</v>
      </c>
      <c r="V158">
        <v>7</v>
      </c>
      <c r="W158">
        <v>6</v>
      </c>
      <c r="AC158">
        <f t="shared" si="11"/>
        <v>55</v>
      </c>
      <c r="AD158">
        <v>55</v>
      </c>
    </row>
    <row r="159" spans="1:30" hidden="1" x14ac:dyDescent="0.25">
      <c r="A159" t="str">
        <f>IF(COUNTIF('GGI_IS - Report Ekspor Plan 1'!E:E,'- Report Upload Sewing 3'!C159)&gt;0,"X","Y")</f>
        <v>Y</v>
      </c>
      <c r="B159">
        <v>158</v>
      </c>
      <c r="C159" s="1">
        <v>45355</v>
      </c>
      <c r="D159" s="8">
        <v>45356.347060185188</v>
      </c>
      <c r="E159" t="s">
        <v>124</v>
      </c>
      <c r="F159" t="s">
        <v>424</v>
      </c>
      <c r="G159">
        <v>181359</v>
      </c>
      <c r="H159" t="str">
        <f t="shared" si="8"/>
        <v>181359-CHW</v>
      </c>
      <c r="I159">
        <f>COUNTIF(H$2:$H159,H159)</f>
        <v>2</v>
      </c>
      <c r="J159" t="str">
        <f t="shared" si="9"/>
        <v>181359-CHW-2</v>
      </c>
      <c r="K159" t="str">
        <f t="shared" si="10"/>
        <v>181359-CHW-L1</v>
      </c>
      <c r="L159" t="s">
        <v>487</v>
      </c>
      <c r="M159" t="s">
        <v>476</v>
      </c>
      <c r="N159" t="s">
        <v>473</v>
      </c>
      <c r="O159">
        <v>26</v>
      </c>
      <c r="P159">
        <v>25</v>
      </c>
      <c r="Q159">
        <v>25</v>
      </c>
      <c r="R159">
        <v>25</v>
      </c>
      <c r="S159">
        <v>25</v>
      </c>
      <c r="T159">
        <v>27</v>
      </c>
      <c r="U159">
        <v>27</v>
      </c>
      <c r="V159">
        <v>27</v>
      </c>
      <c r="W159">
        <v>27</v>
      </c>
      <c r="AC159">
        <f t="shared" si="11"/>
        <v>208</v>
      </c>
      <c r="AD159">
        <v>208</v>
      </c>
    </row>
    <row r="160" spans="1:30" hidden="1" x14ac:dyDescent="0.25">
      <c r="A160" t="str">
        <f>IF(COUNTIF('GGI_IS - Report Ekspor Plan 1'!E:E,'- Report Upload Sewing 3'!C160)&gt;0,"X","Y")</f>
        <v>Y</v>
      </c>
      <c r="B160">
        <v>159</v>
      </c>
      <c r="C160" s="1">
        <v>45355</v>
      </c>
      <c r="D160" s="8">
        <v>45356.347060185188</v>
      </c>
      <c r="E160" t="s">
        <v>124</v>
      </c>
      <c r="F160" t="s">
        <v>429</v>
      </c>
      <c r="G160">
        <v>181792</v>
      </c>
      <c r="H160" t="str">
        <f t="shared" si="8"/>
        <v>181792-CHW</v>
      </c>
      <c r="I160">
        <f>COUNTIF(H$2:$H160,H160)</f>
        <v>2</v>
      </c>
      <c r="J160" t="str">
        <f t="shared" si="9"/>
        <v>181792-CHW-2</v>
      </c>
      <c r="K160" t="str">
        <f t="shared" si="10"/>
        <v>181792-CHW-L3</v>
      </c>
      <c r="L160" t="s">
        <v>491</v>
      </c>
      <c r="M160" t="s">
        <v>492</v>
      </c>
      <c r="N160" t="s">
        <v>489</v>
      </c>
      <c r="O160">
        <v>26</v>
      </c>
      <c r="P160">
        <v>27</v>
      </c>
      <c r="Q160">
        <v>27</v>
      </c>
      <c r="R160">
        <v>27</v>
      </c>
      <c r="S160">
        <v>27</v>
      </c>
      <c r="T160">
        <v>30</v>
      </c>
      <c r="U160">
        <v>30</v>
      </c>
      <c r="V160">
        <v>30</v>
      </c>
      <c r="W160">
        <v>30</v>
      </c>
      <c r="AC160">
        <f t="shared" si="11"/>
        <v>228</v>
      </c>
      <c r="AD160">
        <v>228</v>
      </c>
    </row>
    <row r="161" spans="1:30" hidden="1" x14ac:dyDescent="0.25">
      <c r="A161" t="str">
        <f>IF(COUNTIF('GGI_IS - Report Ekspor Plan 1'!E:E,'- Report Upload Sewing 3'!C161)&gt;0,"X","Y")</f>
        <v>Y</v>
      </c>
      <c r="B161">
        <v>160</v>
      </c>
      <c r="C161" s="1">
        <v>45355</v>
      </c>
      <c r="D161" s="8">
        <v>45356.34851851852</v>
      </c>
      <c r="E161" t="s">
        <v>82</v>
      </c>
      <c r="F161" t="s">
        <v>424</v>
      </c>
      <c r="G161">
        <v>181865</v>
      </c>
      <c r="H161" t="str">
        <f t="shared" si="8"/>
        <v>181865-CVA</v>
      </c>
      <c r="I161">
        <f>COUNTIF(H$2:$H161,H161)</f>
        <v>3</v>
      </c>
      <c r="J161" t="str">
        <f t="shared" si="9"/>
        <v>181865-CVA-3</v>
      </c>
      <c r="K161" t="str">
        <f t="shared" si="10"/>
        <v>181865-CVA-L1</v>
      </c>
      <c r="L161" t="s">
        <v>447</v>
      </c>
      <c r="M161" t="s">
        <v>448</v>
      </c>
      <c r="N161" t="s">
        <v>453</v>
      </c>
      <c r="O161">
        <v>28</v>
      </c>
      <c r="P161">
        <v>180</v>
      </c>
      <c r="Q161">
        <v>260</v>
      </c>
      <c r="R161">
        <v>300</v>
      </c>
      <c r="S161">
        <v>300</v>
      </c>
      <c r="T161">
        <v>300</v>
      </c>
      <c r="U161">
        <v>300</v>
      </c>
      <c r="V161">
        <v>300</v>
      </c>
      <c r="AC161">
        <f t="shared" si="11"/>
        <v>1940</v>
      </c>
      <c r="AD161">
        <v>1940</v>
      </c>
    </row>
    <row r="162" spans="1:30" hidden="1" x14ac:dyDescent="0.25">
      <c r="A162" t="str">
        <f>IF(COUNTIF('GGI_IS - Report Ekspor Plan 1'!E:E,'- Report Upload Sewing 3'!C162)&gt;0,"X","Y")</f>
        <v>Y</v>
      </c>
      <c r="B162">
        <v>161</v>
      </c>
      <c r="C162" s="1">
        <v>45355</v>
      </c>
      <c r="D162" s="8">
        <v>45356.34851851852</v>
      </c>
      <c r="E162" t="s">
        <v>82</v>
      </c>
      <c r="F162" t="s">
        <v>427</v>
      </c>
      <c r="G162">
        <v>181865</v>
      </c>
      <c r="H162" t="str">
        <f t="shared" si="8"/>
        <v>181865-CVA</v>
      </c>
      <c r="I162">
        <f>COUNTIF(H$2:$H162,H162)</f>
        <v>4</v>
      </c>
      <c r="J162" t="str">
        <f t="shared" si="9"/>
        <v>181865-CVA-4</v>
      </c>
      <c r="K162" t="str">
        <f t="shared" si="10"/>
        <v>181865-CVA-L2</v>
      </c>
      <c r="L162" t="s">
        <v>447</v>
      </c>
      <c r="M162" t="s">
        <v>448</v>
      </c>
      <c r="N162" t="s">
        <v>456</v>
      </c>
      <c r="O162">
        <v>22</v>
      </c>
      <c r="P162">
        <v>300</v>
      </c>
      <c r="Q162">
        <v>300</v>
      </c>
      <c r="R162">
        <v>230</v>
      </c>
      <c r="S162">
        <v>300</v>
      </c>
      <c r="T162">
        <v>300</v>
      </c>
      <c r="U162">
        <v>300</v>
      </c>
      <c r="V162">
        <v>300</v>
      </c>
      <c r="AC162">
        <f t="shared" si="11"/>
        <v>2030</v>
      </c>
      <c r="AD162">
        <v>2030</v>
      </c>
    </row>
    <row r="163" spans="1:30" hidden="1" x14ac:dyDescent="0.25">
      <c r="A163" t="str">
        <f>IF(COUNTIF('GGI_IS - Report Ekspor Plan 1'!E:E,'- Report Upload Sewing 3'!C163)&gt;0,"X","Y")</f>
        <v>Y</v>
      </c>
      <c r="B163">
        <v>162</v>
      </c>
      <c r="C163" s="1">
        <v>45355</v>
      </c>
      <c r="D163" s="8">
        <v>45356.34851851852</v>
      </c>
      <c r="E163" t="s">
        <v>82</v>
      </c>
      <c r="F163" t="s">
        <v>429</v>
      </c>
      <c r="G163">
        <v>182005</v>
      </c>
      <c r="H163" t="str">
        <f t="shared" si="8"/>
        <v>182005-CVA</v>
      </c>
      <c r="I163">
        <f>COUNTIF(H$2:$H163,H163)</f>
        <v>7</v>
      </c>
      <c r="J163" t="str">
        <f t="shared" si="9"/>
        <v>182005-CVA-7</v>
      </c>
      <c r="K163" t="str">
        <f t="shared" si="10"/>
        <v>182005-CVA-L3</v>
      </c>
      <c r="L163" t="s">
        <v>457</v>
      </c>
      <c r="M163" t="s">
        <v>448</v>
      </c>
      <c r="N163" t="s">
        <v>458</v>
      </c>
      <c r="O163">
        <v>29</v>
      </c>
      <c r="P163">
        <v>260</v>
      </c>
      <c r="Q163">
        <v>270</v>
      </c>
      <c r="R163">
        <v>285</v>
      </c>
      <c r="S163">
        <v>290</v>
      </c>
      <c r="T163">
        <v>290</v>
      </c>
      <c r="U163">
        <v>300</v>
      </c>
      <c r="V163">
        <v>300</v>
      </c>
      <c r="AC163">
        <f t="shared" si="11"/>
        <v>1995</v>
      </c>
      <c r="AD163">
        <v>1995</v>
      </c>
    </row>
    <row r="164" spans="1:30" hidden="1" x14ac:dyDescent="0.25">
      <c r="A164" t="str">
        <f>IF(COUNTIF('GGI_IS - Report Ekspor Plan 1'!E:E,'- Report Upload Sewing 3'!C164)&gt;0,"X","Y")</f>
        <v>Y</v>
      </c>
      <c r="B164">
        <v>163</v>
      </c>
      <c r="C164" s="1">
        <v>45355</v>
      </c>
      <c r="D164" s="8">
        <v>45356.34851851852</v>
      </c>
      <c r="E164" t="s">
        <v>82</v>
      </c>
      <c r="F164" t="s">
        <v>429</v>
      </c>
      <c r="G164">
        <v>181433</v>
      </c>
      <c r="H164" t="str">
        <f t="shared" si="8"/>
        <v>181433-CVA</v>
      </c>
      <c r="I164">
        <f>COUNTIF(H$2:$H164,H164)</f>
        <v>2</v>
      </c>
      <c r="J164" t="str">
        <f t="shared" si="9"/>
        <v>181433-CVA-2</v>
      </c>
      <c r="K164" t="str">
        <f t="shared" si="10"/>
        <v>181433-CVA-L3</v>
      </c>
      <c r="L164" t="s">
        <v>459</v>
      </c>
      <c r="M164" t="s">
        <v>455</v>
      </c>
      <c r="N164" t="s">
        <v>458</v>
      </c>
      <c r="O164">
        <v>29</v>
      </c>
      <c r="V164">
        <v>87</v>
      </c>
      <c r="AC164">
        <f t="shared" si="11"/>
        <v>87</v>
      </c>
      <c r="AD164">
        <v>87</v>
      </c>
    </row>
    <row r="165" spans="1:30" hidden="1" x14ac:dyDescent="0.25">
      <c r="A165" t="str">
        <f>IF(COUNTIF('GGI_IS - Report Ekspor Plan 1'!E:E,'- Report Upload Sewing 3'!C165)&gt;0,"X","Y")</f>
        <v>Y</v>
      </c>
      <c r="B165">
        <v>164</v>
      </c>
      <c r="C165" s="1">
        <v>45355</v>
      </c>
      <c r="D165" s="8">
        <v>45356.34851851852</v>
      </c>
      <c r="E165" t="s">
        <v>82</v>
      </c>
      <c r="F165" t="s">
        <v>438</v>
      </c>
      <c r="G165">
        <v>182005</v>
      </c>
      <c r="H165" t="str">
        <f t="shared" si="8"/>
        <v>182005-CVA</v>
      </c>
      <c r="I165">
        <f>COUNTIF(H$2:$H165,H165)</f>
        <v>8</v>
      </c>
      <c r="J165" t="str">
        <f t="shared" si="9"/>
        <v>182005-CVA-8</v>
      </c>
      <c r="K165" t="str">
        <f t="shared" si="10"/>
        <v>182005-CVA-L4</v>
      </c>
      <c r="L165" t="s">
        <v>457</v>
      </c>
      <c r="M165" t="s">
        <v>448</v>
      </c>
      <c r="N165" t="s">
        <v>449</v>
      </c>
      <c r="O165">
        <v>27</v>
      </c>
      <c r="P165">
        <v>240</v>
      </c>
      <c r="Q165">
        <v>220</v>
      </c>
      <c r="R165">
        <v>220</v>
      </c>
      <c r="S165">
        <v>240</v>
      </c>
      <c r="T165">
        <v>240</v>
      </c>
      <c r="U165">
        <v>270</v>
      </c>
      <c r="V165">
        <v>300</v>
      </c>
      <c r="AC165">
        <f t="shared" si="11"/>
        <v>1730</v>
      </c>
      <c r="AD165">
        <v>1730</v>
      </c>
    </row>
    <row r="166" spans="1:30" hidden="1" x14ac:dyDescent="0.25">
      <c r="A166" t="str">
        <f>IF(COUNTIF('GGI_IS - Report Ekspor Plan 1'!E:E,'- Report Upload Sewing 3'!C166)&gt;0,"X","Y")</f>
        <v>Y</v>
      </c>
      <c r="B166">
        <v>165</v>
      </c>
      <c r="C166" s="1">
        <v>45355</v>
      </c>
      <c r="D166" s="8">
        <v>45356.34851851852</v>
      </c>
      <c r="E166" t="s">
        <v>82</v>
      </c>
      <c r="F166" t="s">
        <v>438</v>
      </c>
      <c r="G166">
        <v>181435</v>
      </c>
      <c r="H166" t="str">
        <f t="shared" si="8"/>
        <v>181435-CVA</v>
      </c>
      <c r="I166">
        <f>COUNTIF(H$2:$H166,H166)</f>
        <v>1</v>
      </c>
      <c r="J166" t="str">
        <f t="shared" si="9"/>
        <v>181435-CVA-1</v>
      </c>
      <c r="K166" t="str">
        <f t="shared" si="10"/>
        <v>181435-CVA-L4</v>
      </c>
      <c r="L166" t="s">
        <v>459</v>
      </c>
      <c r="M166" t="s">
        <v>455</v>
      </c>
      <c r="N166" t="s">
        <v>449</v>
      </c>
      <c r="O166">
        <v>24</v>
      </c>
      <c r="P166">
        <v>17</v>
      </c>
      <c r="AC166">
        <f t="shared" si="11"/>
        <v>17</v>
      </c>
      <c r="AD166">
        <v>17</v>
      </c>
    </row>
    <row r="167" spans="1:30" hidden="1" x14ac:dyDescent="0.25">
      <c r="A167" t="str">
        <f>IF(COUNTIF('GGI_IS - Report Ekspor Plan 1'!E:E,'- Report Upload Sewing 3'!C167)&gt;0,"X","Y")</f>
        <v>Y</v>
      </c>
      <c r="B167">
        <v>166</v>
      </c>
      <c r="C167" s="1">
        <v>45355</v>
      </c>
      <c r="D167" s="8">
        <v>45356.34851851852</v>
      </c>
      <c r="E167" t="s">
        <v>82</v>
      </c>
      <c r="F167" t="s">
        <v>438</v>
      </c>
      <c r="G167">
        <v>181429</v>
      </c>
      <c r="H167" t="str">
        <f t="shared" si="8"/>
        <v>181429-CVA</v>
      </c>
      <c r="I167">
        <f>COUNTIF(H$2:$H167,H167)</f>
        <v>1</v>
      </c>
      <c r="J167" t="str">
        <f t="shared" si="9"/>
        <v>181429-CVA-1</v>
      </c>
      <c r="K167" t="str">
        <f t="shared" si="10"/>
        <v>181429-CVA-L4</v>
      </c>
      <c r="L167" t="s">
        <v>454</v>
      </c>
      <c r="M167" t="s">
        <v>455</v>
      </c>
      <c r="N167" t="s">
        <v>449</v>
      </c>
      <c r="O167">
        <v>24</v>
      </c>
      <c r="P167">
        <v>15</v>
      </c>
      <c r="Q167">
        <v>15</v>
      </c>
      <c r="AC167">
        <f t="shared" si="11"/>
        <v>30</v>
      </c>
      <c r="AD167">
        <v>30</v>
      </c>
    </row>
    <row r="168" spans="1:30" hidden="1" x14ac:dyDescent="0.25">
      <c r="A168" t="str">
        <f>IF(COUNTIF('GGI_IS - Report Ekspor Plan 1'!E:E,'- Report Upload Sewing 3'!C168)&gt;0,"X","Y")</f>
        <v>Y</v>
      </c>
      <c r="B168">
        <v>167</v>
      </c>
      <c r="C168" s="1">
        <v>45355</v>
      </c>
      <c r="D168" s="8">
        <v>45356.34851851852</v>
      </c>
      <c r="E168" t="s">
        <v>82</v>
      </c>
      <c r="F168" t="s">
        <v>441</v>
      </c>
      <c r="G168">
        <v>181819</v>
      </c>
      <c r="H168" t="str">
        <f t="shared" si="8"/>
        <v>181819-CVA</v>
      </c>
      <c r="I168">
        <f>COUNTIF(H$2:$H168,H168)</f>
        <v>3</v>
      </c>
      <c r="J168" t="str">
        <f t="shared" si="9"/>
        <v>181819-CVA-3</v>
      </c>
      <c r="K168" t="str">
        <f t="shared" si="10"/>
        <v>181819-CVA-L5</v>
      </c>
      <c r="L168" t="s">
        <v>460</v>
      </c>
      <c r="M168" t="s">
        <v>448</v>
      </c>
      <c r="N168" t="s">
        <v>461</v>
      </c>
      <c r="O168">
        <v>26</v>
      </c>
      <c r="P168">
        <v>280</v>
      </c>
      <c r="Q168">
        <v>280</v>
      </c>
      <c r="R168">
        <v>280</v>
      </c>
      <c r="S168">
        <v>280</v>
      </c>
      <c r="T168">
        <v>280</v>
      </c>
      <c r="U168">
        <v>280</v>
      </c>
      <c r="V168">
        <v>240</v>
      </c>
      <c r="AC168">
        <f t="shared" si="11"/>
        <v>1920</v>
      </c>
      <c r="AD168">
        <v>1920</v>
      </c>
    </row>
    <row r="169" spans="1:30" hidden="1" x14ac:dyDescent="0.25">
      <c r="A169" t="str">
        <f>IF(COUNTIF('GGI_IS - Report Ekspor Plan 1'!E:E,'- Report Upload Sewing 3'!C169)&gt;0,"X","Y")</f>
        <v>Y</v>
      </c>
      <c r="B169">
        <v>168</v>
      </c>
      <c r="C169" s="1">
        <v>45355</v>
      </c>
      <c r="D169" s="8">
        <v>45356.34851851852</v>
      </c>
      <c r="E169" t="s">
        <v>82</v>
      </c>
      <c r="F169" t="s">
        <v>445</v>
      </c>
      <c r="G169">
        <v>181819</v>
      </c>
      <c r="H169" t="str">
        <f t="shared" si="8"/>
        <v>181819-CVA</v>
      </c>
      <c r="I169">
        <f>COUNTIF(H$2:$H169,H169)</f>
        <v>4</v>
      </c>
      <c r="J169" t="str">
        <f t="shared" si="9"/>
        <v>181819-CVA-4</v>
      </c>
      <c r="K169" t="str">
        <f t="shared" si="10"/>
        <v>181819-CVA-L6</v>
      </c>
      <c r="L169" t="s">
        <v>460</v>
      </c>
      <c r="M169" t="s">
        <v>448</v>
      </c>
      <c r="N169" t="s">
        <v>462</v>
      </c>
      <c r="O169">
        <v>29</v>
      </c>
      <c r="P169">
        <v>280</v>
      </c>
      <c r="Q169">
        <v>240</v>
      </c>
      <c r="R169">
        <v>200</v>
      </c>
      <c r="S169">
        <v>200</v>
      </c>
      <c r="T169">
        <v>240</v>
      </c>
      <c r="U169">
        <v>220</v>
      </c>
      <c r="V169">
        <v>220</v>
      </c>
      <c r="AC169">
        <f t="shared" si="11"/>
        <v>1600</v>
      </c>
      <c r="AD169">
        <v>1600</v>
      </c>
    </row>
    <row r="170" spans="1:30" hidden="1" x14ac:dyDescent="0.25">
      <c r="A170" t="str">
        <f>IF(COUNTIF('GGI_IS - Report Ekspor Plan 1'!E:E,'- Report Upload Sewing 3'!C170)&gt;0,"X","Y")</f>
        <v>Y</v>
      </c>
      <c r="B170">
        <v>169</v>
      </c>
      <c r="C170" s="1">
        <v>45355</v>
      </c>
      <c r="D170" s="8">
        <v>45356.34851851852</v>
      </c>
      <c r="E170" t="s">
        <v>82</v>
      </c>
      <c r="F170" t="s">
        <v>463</v>
      </c>
      <c r="G170">
        <v>182005</v>
      </c>
      <c r="H170" t="str">
        <f t="shared" si="8"/>
        <v>182005-CVA</v>
      </c>
      <c r="I170">
        <f>COUNTIF(H$2:$H170,H170)</f>
        <v>9</v>
      </c>
      <c r="J170" t="str">
        <f t="shared" si="9"/>
        <v>182005-CVA-9</v>
      </c>
      <c r="K170" t="str">
        <f t="shared" si="10"/>
        <v>182005-CVA-L7</v>
      </c>
      <c r="L170" t="s">
        <v>457</v>
      </c>
      <c r="M170" t="s">
        <v>448</v>
      </c>
      <c r="N170" t="s">
        <v>464</v>
      </c>
      <c r="O170">
        <v>26</v>
      </c>
      <c r="P170">
        <v>290</v>
      </c>
      <c r="Q170">
        <v>290</v>
      </c>
      <c r="R170">
        <v>290</v>
      </c>
      <c r="S170">
        <v>290</v>
      </c>
      <c r="T170">
        <v>280</v>
      </c>
      <c r="U170">
        <v>280</v>
      </c>
      <c r="V170">
        <v>280</v>
      </c>
      <c r="AC170">
        <f t="shared" si="11"/>
        <v>2000</v>
      </c>
      <c r="AD170">
        <v>2000</v>
      </c>
    </row>
    <row r="171" spans="1:30" hidden="1" x14ac:dyDescent="0.25">
      <c r="A171" t="str">
        <f>IF(COUNTIF('GGI_IS - Report Ekspor Plan 1'!E:E,'- Report Upload Sewing 3'!C171)&gt;0,"X","Y")</f>
        <v>Y</v>
      </c>
      <c r="B171">
        <v>170</v>
      </c>
      <c r="C171" s="1">
        <v>45355</v>
      </c>
      <c r="D171" s="8">
        <v>45356.34851851852</v>
      </c>
      <c r="E171" t="s">
        <v>82</v>
      </c>
      <c r="F171" t="s">
        <v>465</v>
      </c>
      <c r="G171">
        <v>182005</v>
      </c>
      <c r="H171" t="str">
        <f t="shared" si="8"/>
        <v>182005-CVA</v>
      </c>
      <c r="I171">
        <f>COUNTIF(H$2:$H171,H171)</f>
        <v>10</v>
      </c>
      <c r="J171" t="str">
        <f t="shared" si="9"/>
        <v>182005-CVA-10</v>
      </c>
      <c r="K171" t="str">
        <f t="shared" si="10"/>
        <v>182005-CVA-L8</v>
      </c>
      <c r="L171" t="s">
        <v>457</v>
      </c>
      <c r="M171" t="s">
        <v>448</v>
      </c>
      <c r="N171" t="s">
        <v>466</v>
      </c>
      <c r="O171">
        <v>27</v>
      </c>
      <c r="P171">
        <v>220</v>
      </c>
      <c r="Q171">
        <v>300</v>
      </c>
      <c r="R171">
        <v>300</v>
      </c>
      <c r="S171">
        <v>250</v>
      </c>
      <c r="T171">
        <v>250</v>
      </c>
      <c r="U171">
        <v>300</v>
      </c>
      <c r="V171">
        <v>300</v>
      </c>
      <c r="AC171">
        <f t="shared" si="11"/>
        <v>1920</v>
      </c>
      <c r="AD171">
        <v>1920</v>
      </c>
    </row>
    <row r="172" spans="1:30" hidden="1" x14ac:dyDescent="0.25">
      <c r="A172" t="str">
        <f>IF(COUNTIF('GGI_IS - Report Ekspor Plan 1'!E:E,'- Report Upload Sewing 3'!C172)&gt;0,"X","Y")</f>
        <v>Y</v>
      </c>
      <c r="B172">
        <v>171</v>
      </c>
      <c r="C172" s="1">
        <v>45355</v>
      </c>
      <c r="D172" s="8">
        <v>45356.34851851852</v>
      </c>
      <c r="E172" t="s">
        <v>82</v>
      </c>
      <c r="F172" t="s">
        <v>467</v>
      </c>
      <c r="G172">
        <v>182005</v>
      </c>
      <c r="H172" t="str">
        <f t="shared" si="8"/>
        <v>182005-CVA</v>
      </c>
      <c r="I172">
        <f>COUNTIF(H$2:$H172,H172)</f>
        <v>11</v>
      </c>
      <c r="J172" t="str">
        <f t="shared" si="9"/>
        <v>182005-CVA-11</v>
      </c>
      <c r="K172" t="str">
        <f t="shared" si="10"/>
        <v>182005-CVA-L9</v>
      </c>
      <c r="L172" t="s">
        <v>457</v>
      </c>
      <c r="M172" t="s">
        <v>448</v>
      </c>
      <c r="N172" t="s">
        <v>468</v>
      </c>
      <c r="O172">
        <v>28</v>
      </c>
      <c r="P172">
        <v>290</v>
      </c>
      <c r="Q172">
        <v>290</v>
      </c>
      <c r="R172">
        <v>290</v>
      </c>
      <c r="S172">
        <v>290</v>
      </c>
      <c r="T172">
        <v>295</v>
      </c>
      <c r="U172">
        <v>300</v>
      </c>
      <c r="V172">
        <v>300</v>
      </c>
      <c r="AC172">
        <f t="shared" si="11"/>
        <v>2055</v>
      </c>
      <c r="AD172">
        <v>2055</v>
      </c>
    </row>
    <row r="173" spans="1:30" hidden="1" x14ac:dyDescent="0.25">
      <c r="A173" t="str">
        <f>IF(COUNTIF('GGI_IS - Report Ekspor Plan 1'!E:E,'- Report Upload Sewing 3'!C173)&gt;0,"X","Y")</f>
        <v>Y</v>
      </c>
      <c r="B173">
        <v>172</v>
      </c>
      <c r="C173" s="1">
        <v>45355</v>
      </c>
      <c r="D173" s="8">
        <v>45356.34851851852</v>
      </c>
      <c r="E173" t="s">
        <v>82</v>
      </c>
      <c r="F173" t="s">
        <v>469</v>
      </c>
      <c r="G173">
        <v>182005</v>
      </c>
      <c r="H173" t="str">
        <f t="shared" si="8"/>
        <v>182005-CVA</v>
      </c>
      <c r="I173">
        <f>COUNTIF(H$2:$H173,H173)</f>
        <v>12</v>
      </c>
      <c r="J173" t="str">
        <f t="shared" si="9"/>
        <v>182005-CVA-12</v>
      </c>
      <c r="K173" t="str">
        <f t="shared" si="10"/>
        <v>182005-CVA-L10</v>
      </c>
      <c r="L173" t="s">
        <v>457</v>
      </c>
      <c r="M173" t="s">
        <v>448</v>
      </c>
      <c r="N173" t="s">
        <v>470</v>
      </c>
      <c r="O173">
        <v>26</v>
      </c>
      <c r="P173">
        <v>300</v>
      </c>
      <c r="Q173">
        <v>300</v>
      </c>
      <c r="R173">
        <v>316</v>
      </c>
      <c r="S173">
        <v>300</v>
      </c>
      <c r="T173">
        <v>300</v>
      </c>
      <c r="U173">
        <v>300</v>
      </c>
      <c r="V173">
        <v>300</v>
      </c>
      <c r="AC173">
        <f t="shared" si="11"/>
        <v>2116</v>
      </c>
      <c r="AD173">
        <v>2116</v>
      </c>
    </row>
    <row r="174" spans="1:30" hidden="1" x14ac:dyDescent="0.25">
      <c r="A174" t="str">
        <f>IF(COUNTIF('GGI_IS - Report Ekspor Plan 1'!E:E,'- Report Upload Sewing 3'!C174)&gt;0,"X","Y")</f>
        <v>Y</v>
      </c>
      <c r="B174">
        <v>173</v>
      </c>
      <c r="C174" s="1">
        <v>45355</v>
      </c>
      <c r="D174" s="8">
        <v>45356.368391203701</v>
      </c>
      <c r="E174" t="s">
        <v>129</v>
      </c>
      <c r="F174" t="s">
        <v>424</v>
      </c>
      <c r="G174">
        <v>181852</v>
      </c>
      <c r="H174" t="str">
        <f t="shared" si="8"/>
        <v>181852-CNJ2</v>
      </c>
      <c r="I174">
        <f>COUNTIF(H$2:$H174,H174)</f>
        <v>5</v>
      </c>
      <c r="J174" t="str">
        <f t="shared" si="9"/>
        <v>181852-CNJ2-5</v>
      </c>
      <c r="K174" t="str">
        <f t="shared" si="10"/>
        <v>181852-CNJ2-L1</v>
      </c>
      <c r="L174" t="s">
        <v>431</v>
      </c>
      <c r="M174" t="s">
        <v>432</v>
      </c>
      <c r="N174" t="s">
        <v>433</v>
      </c>
      <c r="O174">
        <v>35</v>
      </c>
      <c r="P174">
        <v>22</v>
      </c>
      <c r="Q174">
        <v>23</v>
      </c>
      <c r="R174">
        <v>25</v>
      </c>
      <c r="S174">
        <v>25</v>
      </c>
      <c r="T174">
        <v>25</v>
      </c>
      <c r="U174">
        <v>25</v>
      </c>
      <c r="V174">
        <v>26</v>
      </c>
      <c r="AC174">
        <f t="shared" si="11"/>
        <v>171</v>
      </c>
      <c r="AD174">
        <v>171</v>
      </c>
    </row>
    <row r="175" spans="1:30" hidden="1" x14ac:dyDescent="0.25">
      <c r="A175" t="str">
        <f>IF(COUNTIF('GGI_IS - Report Ekspor Plan 1'!E:E,'- Report Upload Sewing 3'!C175)&gt;0,"X","Y")</f>
        <v>Y</v>
      </c>
      <c r="B175">
        <v>174</v>
      </c>
      <c r="C175" s="1">
        <v>45355</v>
      </c>
      <c r="D175" s="8">
        <v>45356.368391203701</v>
      </c>
      <c r="E175" t="s">
        <v>129</v>
      </c>
      <c r="F175" t="s">
        <v>427</v>
      </c>
      <c r="G175">
        <v>181852</v>
      </c>
      <c r="H175" t="str">
        <f t="shared" si="8"/>
        <v>181852-CNJ2</v>
      </c>
      <c r="I175">
        <f>COUNTIF(H$2:$H175,H175)</f>
        <v>6</v>
      </c>
      <c r="J175" t="str">
        <f t="shared" si="9"/>
        <v>181852-CNJ2-6</v>
      </c>
      <c r="K175" t="str">
        <f t="shared" si="10"/>
        <v>181852-CNJ2-L2</v>
      </c>
      <c r="L175" t="s">
        <v>431</v>
      </c>
      <c r="M175" t="s">
        <v>432</v>
      </c>
      <c r="N175" t="s">
        <v>434</v>
      </c>
      <c r="O175">
        <v>18</v>
      </c>
      <c r="P175">
        <v>10</v>
      </c>
      <c r="Q175">
        <v>10</v>
      </c>
      <c r="R175">
        <v>15</v>
      </c>
      <c r="S175">
        <v>15</v>
      </c>
      <c r="T175">
        <v>13</v>
      </c>
      <c r="U175">
        <v>10</v>
      </c>
      <c r="V175">
        <v>13</v>
      </c>
      <c r="AC175">
        <f t="shared" si="11"/>
        <v>86</v>
      </c>
      <c r="AD175">
        <v>86</v>
      </c>
    </row>
    <row r="176" spans="1:30" hidden="1" x14ac:dyDescent="0.25">
      <c r="A176" t="str">
        <f>IF(COUNTIF('GGI_IS - Report Ekspor Plan 1'!E:E,'- Report Upload Sewing 3'!C176)&gt;0,"X","Y")</f>
        <v>Y</v>
      </c>
      <c r="B176">
        <v>175</v>
      </c>
      <c r="C176" s="1">
        <v>45355</v>
      </c>
      <c r="D176" s="8">
        <v>45356.368391203701</v>
      </c>
      <c r="E176" t="s">
        <v>129</v>
      </c>
      <c r="F176" t="s">
        <v>429</v>
      </c>
      <c r="G176">
        <v>181767</v>
      </c>
      <c r="H176" t="str">
        <f t="shared" si="8"/>
        <v>181767-CNJ2</v>
      </c>
      <c r="I176">
        <f>COUNTIF(H$2:$H176,H176)</f>
        <v>3</v>
      </c>
      <c r="J176" t="str">
        <f t="shared" si="9"/>
        <v>181767-CNJ2-3</v>
      </c>
      <c r="K176" t="str">
        <f t="shared" si="10"/>
        <v>181767-CNJ2-L3</v>
      </c>
      <c r="L176" t="s">
        <v>435</v>
      </c>
      <c r="M176" t="s">
        <v>436</v>
      </c>
      <c r="N176" t="s">
        <v>437</v>
      </c>
      <c r="O176">
        <v>31</v>
      </c>
      <c r="P176">
        <v>40</v>
      </c>
      <c r="Q176">
        <v>40</v>
      </c>
      <c r="R176">
        <v>50</v>
      </c>
      <c r="S176">
        <v>50</v>
      </c>
      <c r="T176">
        <v>60</v>
      </c>
      <c r="U176">
        <v>60</v>
      </c>
      <c r="V176">
        <v>60</v>
      </c>
      <c r="AC176">
        <f t="shared" si="11"/>
        <v>360</v>
      </c>
      <c r="AD176">
        <v>360</v>
      </c>
    </row>
    <row r="177" spans="1:30" hidden="1" x14ac:dyDescent="0.25">
      <c r="A177" t="str">
        <f>IF(COUNTIF('GGI_IS - Report Ekspor Plan 1'!E:E,'- Report Upload Sewing 3'!C177)&gt;0,"X","Y")</f>
        <v>Y</v>
      </c>
      <c r="B177">
        <v>176</v>
      </c>
      <c r="C177" s="1">
        <v>45355</v>
      </c>
      <c r="D177" s="8">
        <v>45356.368391203701</v>
      </c>
      <c r="E177" t="s">
        <v>129</v>
      </c>
      <c r="F177" t="s">
        <v>438</v>
      </c>
      <c r="G177">
        <v>181752</v>
      </c>
      <c r="H177" t="str">
        <f t="shared" si="8"/>
        <v>181752-CNJ2</v>
      </c>
      <c r="I177">
        <f>COUNTIF(H$2:$H177,H177)</f>
        <v>3</v>
      </c>
      <c r="J177" t="str">
        <f t="shared" si="9"/>
        <v>181752-CNJ2-3</v>
      </c>
      <c r="K177" t="str">
        <f t="shared" si="10"/>
        <v>181752-CNJ2-L4</v>
      </c>
      <c r="L177" t="s">
        <v>439</v>
      </c>
      <c r="M177" t="s">
        <v>436</v>
      </c>
      <c r="N177" t="s">
        <v>440</v>
      </c>
      <c r="O177">
        <v>36</v>
      </c>
      <c r="P177">
        <v>65</v>
      </c>
      <c r="Q177">
        <v>65</v>
      </c>
      <c r="R177">
        <v>65</v>
      </c>
      <c r="S177">
        <v>65</v>
      </c>
      <c r="T177">
        <v>60</v>
      </c>
      <c r="U177">
        <v>60</v>
      </c>
      <c r="V177">
        <v>55</v>
      </c>
      <c r="AC177">
        <f t="shared" si="11"/>
        <v>435</v>
      </c>
      <c r="AD177">
        <v>435</v>
      </c>
    </row>
    <row r="178" spans="1:30" hidden="1" x14ac:dyDescent="0.25">
      <c r="A178" t="str">
        <f>IF(COUNTIF('GGI_IS - Report Ekspor Plan 1'!E:E,'- Report Upload Sewing 3'!C178)&gt;0,"X","Y")</f>
        <v>Y</v>
      </c>
      <c r="B178">
        <v>177</v>
      </c>
      <c r="C178" s="1">
        <v>45355</v>
      </c>
      <c r="D178" s="8">
        <v>45356.368391203701</v>
      </c>
      <c r="E178" t="s">
        <v>129</v>
      </c>
      <c r="F178" t="s">
        <v>441</v>
      </c>
      <c r="G178">
        <v>182131</v>
      </c>
      <c r="H178" t="str">
        <f t="shared" si="8"/>
        <v>182131-CNJ2</v>
      </c>
      <c r="I178">
        <f>COUNTIF(H$2:$H178,H178)</f>
        <v>3</v>
      </c>
      <c r="J178" t="str">
        <f t="shared" si="9"/>
        <v>182131-CNJ2-3</v>
      </c>
      <c r="K178" t="str">
        <f t="shared" si="10"/>
        <v>182131-CNJ2-L5</v>
      </c>
      <c r="L178" t="s">
        <v>442</v>
      </c>
      <c r="M178" t="s">
        <v>443</v>
      </c>
      <c r="N178" t="s">
        <v>444</v>
      </c>
      <c r="O178">
        <v>34</v>
      </c>
      <c r="S178">
        <v>100</v>
      </c>
      <c r="T178">
        <v>100</v>
      </c>
      <c r="U178">
        <v>100</v>
      </c>
      <c r="V178">
        <v>90</v>
      </c>
      <c r="AC178">
        <f t="shared" si="11"/>
        <v>390</v>
      </c>
      <c r="AD178">
        <v>390</v>
      </c>
    </row>
    <row r="179" spans="1:30" hidden="1" x14ac:dyDescent="0.25">
      <c r="A179" t="str">
        <f>IF(COUNTIF('GGI_IS - Report Ekspor Plan 1'!E:E,'- Report Upload Sewing 3'!C179)&gt;0,"X","Y")</f>
        <v>Y</v>
      </c>
      <c r="B179">
        <v>178</v>
      </c>
      <c r="C179" s="1">
        <v>45355</v>
      </c>
      <c r="D179" s="8">
        <v>45356.368391203701</v>
      </c>
      <c r="E179" t="s">
        <v>129</v>
      </c>
      <c r="F179" t="s">
        <v>445</v>
      </c>
      <c r="G179">
        <v>182113</v>
      </c>
      <c r="H179" t="str">
        <f t="shared" si="8"/>
        <v>182113-CNJ2</v>
      </c>
      <c r="I179">
        <f>COUNTIF(H$2:$H179,H179)</f>
        <v>4</v>
      </c>
      <c r="J179" t="str">
        <f t="shared" si="9"/>
        <v>182113-CNJ2-4</v>
      </c>
      <c r="K179" t="str">
        <f t="shared" si="10"/>
        <v>182113-CNJ2-L6</v>
      </c>
      <c r="L179">
        <v>849942</v>
      </c>
      <c r="M179" t="s">
        <v>196</v>
      </c>
      <c r="N179" t="s">
        <v>446</v>
      </c>
      <c r="O179">
        <v>35</v>
      </c>
      <c r="V179">
        <v>745</v>
      </c>
      <c r="AC179">
        <f t="shared" si="11"/>
        <v>745</v>
      </c>
      <c r="AD179">
        <v>745</v>
      </c>
    </row>
    <row r="180" spans="1:30" hidden="1" x14ac:dyDescent="0.25">
      <c r="A180" t="str">
        <f>IF(COUNTIF('GGI_IS - Report Ekspor Plan 1'!E:E,'- Report Upload Sewing 3'!C180)&gt;0,"X","Y")</f>
        <v>Y</v>
      </c>
      <c r="B180">
        <v>179</v>
      </c>
      <c r="C180" s="1">
        <v>45355</v>
      </c>
      <c r="D180" s="8">
        <v>45356.368391203701</v>
      </c>
      <c r="E180" t="s">
        <v>129</v>
      </c>
      <c r="F180" t="s">
        <v>445</v>
      </c>
      <c r="G180">
        <v>182114</v>
      </c>
      <c r="H180" t="str">
        <f t="shared" si="8"/>
        <v>182114-CNJ2</v>
      </c>
      <c r="I180">
        <f>COUNTIF(H$2:$H180,H180)</f>
        <v>2</v>
      </c>
      <c r="J180" t="str">
        <f t="shared" si="9"/>
        <v>182114-CNJ2-2</v>
      </c>
      <c r="K180" t="str">
        <f t="shared" si="10"/>
        <v>182114-CNJ2-L6</v>
      </c>
      <c r="L180">
        <v>849942</v>
      </c>
      <c r="M180" t="s">
        <v>196</v>
      </c>
      <c r="N180" t="s">
        <v>446</v>
      </c>
      <c r="V180">
        <v>108</v>
      </c>
      <c r="AC180">
        <f t="shared" si="11"/>
        <v>108</v>
      </c>
      <c r="AD180">
        <v>108</v>
      </c>
    </row>
    <row r="181" spans="1:30" hidden="1" x14ac:dyDescent="0.25">
      <c r="A181" t="str">
        <f>IF(COUNTIF('GGI_IS - Report Ekspor Plan 1'!E:E,'- Report Upload Sewing 3'!C181)&gt;0,"X","Y")</f>
        <v>Y</v>
      </c>
      <c r="B181">
        <v>180</v>
      </c>
      <c r="C181" s="1">
        <v>45355</v>
      </c>
      <c r="D181" s="8">
        <v>45356.368391203701</v>
      </c>
      <c r="E181" t="s">
        <v>129</v>
      </c>
      <c r="F181" t="s">
        <v>445</v>
      </c>
      <c r="G181">
        <v>182115</v>
      </c>
      <c r="H181" t="str">
        <f t="shared" si="8"/>
        <v>182115-CNJ2</v>
      </c>
      <c r="I181">
        <f>COUNTIF(H$2:$H181,H181)</f>
        <v>2</v>
      </c>
      <c r="J181" t="str">
        <f t="shared" si="9"/>
        <v>182115-CNJ2-2</v>
      </c>
      <c r="K181" t="str">
        <f t="shared" si="10"/>
        <v>182115-CNJ2-L6</v>
      </c>
      <c r="L181">
        <v>849942</v>
      </c>
      <c r="M181" t="s">
        <v>196</v>
      </c>
      <c r="N181" t="s">
        <v>446</v>
      </c>
      <c r="V181">
        <v>24</v>
      </c>
      <c r="AC181">
        <f t="shared" si="11"/>
        <v>24</v>
      </c>
      <c r="AD181">
        <v>24</v>
      </c>
    </row>
    <row r="182" spans="1:30" hidden="1" x14ac:dyDescent="0.25">
      <c r="A182" t="str">
        <f>IF(COUNTIF('GGI_IS - Report Ekspor Plan 1'!E:E,'- Report Upload Sewing 3'!C182)&gt;0,"X","Y")</f>
        <v>Y</v>
      </c>
      <c r="B182">
        <v>181</v>
      </c>
      <c r="C182" s="1">
        <v>45355</v>
      </c>
      <c r="D182" s="8">
        <v>45356.368391203701</v>
      </c>
      <c r="E182" t="s">
        <v>129</v>
      </c>
      <c r="F182" t="s">
        <v>445</v>
      </c>
      <c r="G182">
        <v>182116</v>
      </c>
      <c r="H182" t="str">
        <f t="shared" si="8"/>
        <v>182116-CNJ2</v>
      </c>
      <c r="I182">
        <f>COUNTIF(H$2:$H182,H182)</f>
        <v>2</v>
      </c>
      <c r="J182" t="str">
        <f t="shared" si="9"/>
        <v>182116-CNJ2-2</v>
      </c>
      <c r="K182" t="str">
        <f t="shared" si="10"/>
        <v>182116-CNJ2-L6</v>
      </c>
      <c r="L182">
        <v>849942</v>
      </c>
      <c r="M182" t="s">
        <v>196</v>
      </c>
      <c r="N182" t="s">
        <v>446</v>
      </c>
      <c r="V182">
        <v>13</v>
      </c>
      <c r="AC182">
        <f t="shared" si="11"/>
        <v>13</v>
      </c>
      <c r="AD182">
        <v>13</v>
      </c>
    </row>
    <row r="183" spans="1:30" hidden="1" x14ac:dyDescent="0.25">
      <c r="A183" t="str">
        <f>IF(COUNTIF('GGI_IS - Report Ekspor Plan 1'!E:E,'- Report Upload Sewing 3'!C183)&gt;0,"X","Y")</f>
        <v>Y</v>
      </c>
      <c r="B183">
        <v>182</v>
      </c>
      <c r="C183" s="1">
        <v>45355</v>
      </c>
      <c r="D183" s="8">
        <v>45356.368391203701</v>
      </c>
      <c r="E183" t="s">
        <v>129</v>
      </c>
      <c r="F183" t="s">
        <v>445</v>
      </c>
      <c r="G183">
        <v>182113</v>
      </c>
      <c r="H183" t="str">
        <f t="shared" si="8"/>
        <v>182113-CNJ2</v>
      </c>
      <c r="I183">
        <f>COUNTIF(H$2:$H183,H183)</f>
        <v>5</v>
      </c>
      <c r="J183" t="str">
        <f t="shared" si="9"/>
        <v>182113-CNJ2-5</v>
      </c>
      <c r="K183" t="str">
        <f t="shared" si="10"/>
        <v>182113-CNJ2-L6</v>
      </c>
      <c r="L183">
        <v>849942</v>
      </c>
      <c r="M183" t="s">
        <v>196</v>
      </c>
      <c r="N183" t="s">
        <v>446</v>
      </c>
      <c r="V183">
        <v>610</v>
      </c>
      <c r="AC183">
        <f t="shared" si="11"/>
        <v>610</v>
      </c>
      <c r="AD183">
        <v>610</v>
      </c>
    </row>
    <row r="184" spans="1:30" hidden="1" x14ac:dyDescent="0.25">
      <c r="A184" t="str">
        <f>IF(COUNTIF('GGI_IS - Report Ekspor Plan 1'!E:E,'- Report Upload Sewing 3'!C184)&gt;0,"X","Y")</f>
        <v>Y</v>
      </c>
      <c r="B184">
        <v>183</v>
      </c>
      <c r="C184" s="1">
        <v>45355</v>
      </c>
      <c r="D184" s="8">
        <v>45356.372199074074</v>
      </c>
      <c r="E184" t="s">
        <v>50</v>
      </c>
      <c r="F184" t="s">
        <v>424</v>
      </c>
      <c r="G184">
        <v>181736</v>
      </c>
      <c r="H184" t="str">
        <f t="shared" si="8"/>
        <v>181736-MJ1</v>
      </c>
      <c r="I184">
        <f>COUNTIF(H$2:$H184,H184)</f>
        <v>3</v>
      </c>
      <c r="J184" t="str">
        <f t="shared" si="9"/>
        <v>181736-MJ1-3</v>
      </c>
      <c r="K184" t="str">
        <f t="shared" si="10"/>
        <v>181736-MJ1-L1</v>
      </c>
      <c r="L184" t="s">
        <v>493</v>
      </c>
      <c r="M184" t="s">
        <v>494</v>
      </c>
      <c r="N184" t="s">
        <v>495</v>
      </c>
      <c r="O184">
        <v>51</v>
      </c>
      <c r="P184">
        <v>3</v>
      </c>
      <c r="AC184">
        <f t="shared" si="11"/>
        <v>3</v>
      </c>
      <c r="AD184">
        <v>3</v>
      </c>
    </row>
    <row r="185" spans="1:30" hidden="1" x14ac:dyDescent="0.25">
      <c r="A185" t="str">
        <f>IF(COUNTIF('GGI_IS - Report Ekspor Plan 1'!E:E,'- Report Upload Sewing 3'!C185)&gt;0,"X","Y")</f>
        <v>Y</v>
      </c>
      <c r="B185">
        <v>184</v>
      </c>
      <c r="C185" s="1">
        <v>45355</v>
      </c>
      <c r="D185" s="8">
        <v>45356.372199074074</v>
      </c>
      <c r="E185" t="s">
        <v>50</v>
      </c>
      <c r="F185" t="s">
        <v>424</v>
      </c>
      <c r="G185">
        <v>182004</v>
      </c>
      <c r="H185" t="str">
        <f t="shared" si="8"/>
        <v>182004-MJ1</v>
      </c>
      <c r="I185">
        <f>COUNTIF(H$2:$H185,H185)</f>
        <v>3</v>
      </c>
      <c r="J185" t="str">
        <f t="shared" si="9"/>
        <v>182004-MJ1-3</v>
      </c>
      <c r="K185" t="str">
        <f t="shared" si="10"/>
        <v>182004-MJ1-L1</v>
      </c>
      <c r="L185" t="s">
        <v>493</v>
      </c>
      <c r="M185" t="s">
        <v>494</v>
      </c>
      <c r="N185" t="s">
        <v>495</v>
      </c>
      <c r="O185">
        <v>51</v>
      </c>
      <c r="P185">
        <v>152</v>
      </c>
      <c r="Q185">
        <v>210</v>
      </c>
      <c r="R185">
        <v>300</v>
      </c>
      <c r="S185">
        <v>300</v>
      </c>
      <c r="T185">
        <v>325</v>
      </c>
      <c r="U185">
        <v>300</v>
      </c>
      <c r="V185">
        <v>270</v>
      </c>
      <c r="W185">
        <v>320</v>
      </c>
      <c r="AC185">
        <f t="shared" si="11"/>
        <v>2177</v>
      </c>
      <c r="AD185">
        <v>2177</v>
      </c>
    </row>
    <row r="186" spans="1:30" hidden="1" x14ac:dyDescent="0.25">
      <c r="A186" t="str">
        <f>IF(COUNTIF('GGI_IS - Report Ekspor Plan 1'!E:E,'- Report Upload Sewing 3'!C186)&gt;0,"X","Y")</f>
        <v>Y</v>
      </c>
      <c r="B186">
        <v>185</v>
      </c>
      <c r="C186" s="1">
        <v>45355</v>
      </c>
      <c r="D186" s="8">
        <v>45356.372199074074</v>
      </c>
      <c r="E186" t="s">
        <v>50</v>
      </c>
      <c r="F186" t="s">
        <v>427</v>
      </c>
      <c r="G186">
        <v>181419</v>
      </c>
      <c r="H186" t="str">
        <f t="shared" si="8"/>
        <v>181419-MJ1</v>
      </c>
      <c r="I186">
        <f>COUNTIF(H$2:$H186,H186)</f>
        <v>2</v>
      </c>
      <c r="J186" t="str">
        <f t="shared" si="9"/>
        <v>181419-MJ1-2</v>
      </c>
      <c r="K186" t="str">
        <f t="shared" si="10"/>
        <v>181419-MJ1-L2</v>
      </c>
      <c r="L186">
        <v>3189</v>
      </c>
      <c r="M186" t="s">
        <v>496</v>
      </c>
      <c r="N186" t="s">
        <v>497</v>
      </c>
      <c r="O186">
        <v>51</v>
      </c>
      <c r="P186">
        <v>35</v>
      </c>
      <c r="Q186">
        <v>35</v>
      </c>
      <c r="R186">
        <v>36</v>
      </c>
      <c r="S186">
        <v>36</v>
      </c>
      <c r="T186">
        <v>36</v>
      </c>
      <c r="U186">
        <v>36</v>
      </c>
      <c r="V186">
        <v>40</v>
      </c>
      <c r="W186">
        <v>39</v>
      </c>
      <c r="AC186">
        <f t="shared" si="11"/>
        <v>293</v>
      </c>
      <c r="AD186">
        <v>293</v>
      </c>
    </row>
    <row r="187" spans="1:30" hidden="1" x14ac:dyDescent="0.25">
      <c r="A187" t="str">
        <f>IF(COUNTIF('GGI_IS - Report Ekspor Plan 1'!E:E,'- Report Upload Sewing 3'!C187)&gt;0,"X","Y")</f>
        <v>Y</v>
      </c>
      <c r="B187">
        <v>186</v>
      </c>
      <c r="C187" s="1">
        <v>45355</v>
      </c>
      <c r="D187" s="8">
        <v>45356.372199074074</v>
      </c>
      <c r="E187" t="s">
        <v>50</v>
      </c>
      <c r="F187" t="s">
        <v>429</v>
      </c>
      <c r="G187">
        <v>182004</v>
      </c>
      <c r="H187" t="str">
        <f t="shared" si="8"/>
        <v>182004-MJ1</v>
      </c>
      <c r="I187">
        <f>COUNTIF(H$2:$H187,H187)</f>
        <v>4</v>
      </c>
      <c r="J187" t="str">
        <f t="shared" si="9"/>
        <v>182004-MJ1-4</v>
      </c>
      <c r="K187" t="str">
        <f t="shared" si="10"/>
        <v>182004-MJ1-L3</v>
      </c>
      <c r="L187">
        <v>979393</v>
      </c>
      <c r="M187" t="s">
        <v>494</v>
      </c>
      <c r="N187" t="s">
        <v>498</v>
      </c>
      <c r="O187">
        <v>51</v>
      </c>
      <c r="P187">
        <v>220</v>
      </c>
      <c r="Q187">
        <v>230</v>
      </c>
      <c r="R187">
        <v>250</v>
      </c>
      <c r="S187">
        <v>260</v>
      </c>
      <c r="T187">
        <v>260</v>
      </c>
      <c r="U187">
        <v>260</v>
      </c>
      <c r="V187">
        <v>260</v>
      </c>
      <c r="W187">
        <v>260</v>
      </c>
      <c r="AC187">
        <f t="shared" si="11"/>
        <v>2000</v>
      </c>
      <c r="AD187">
        <v>2000</v>
      </c>
    </row>
    <row r="188" spans="1:30" hidden="1" x14ac:dyDescent="0.25">
      <c r="A188" t="str">
        <f>IF(COUNTIF('GGI_IS - Report Ekspor Plan 1'!E:E,'- Report Upload Sewing 3'!C188)&gt;0,"X","Y")</f>
        <v>Y</v>
      </c>
      <c r="B188">
        <v>187</v>
      </c>
      <c r="C188" s="1">
        <v>45355</v>
      </c>
      <c r="D188" s="8">
        <v>45356.372199074074</v>
      </c>
      <c r="E188" t="s">
        <v>50</v>
      </c>
      <c r="F188" t="s">
        <v>438</v>
      </c>
      <c r="G188">
        <v>181987</v>
      </c>
      <c r="H188" t="str">
        <f t="shared" si="8"/>
        <v>181987-MJ1</v>
      </c>
      <c r="I188">
        <f>COUNTIF(H$2:$H188,H188)</f>
        <v>2</v>
      </c>
      <c r="J188" t="str">
        <f t="shared" si="9"/>
        <v>181987-MJ1-2</v>
      </c>
      <c r="K188" t="str">
        <f t="shared" si="10"/>
        <v>181987-MJ1-L4</v>
      </c>
      <c r="L188">
        <v>3190</v>
      </c>
      <c r="M188" t="s">
        <v>496</v>
      </c>
      <c r="N188" t="s">
        <v>499</v>
      </c>
      <c r="O188">
        <v>35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70</v>
      </c>
      <c r="AC188">
        <f t="shared" si="11"/>
        <v>770</v>
      </c>
      <c r="AD188">
        <v>770</v>
      </c>
    </row>
    <row r="189" spans="1:30" hidden="1" x14ac:dyDescent="0.25">
      <c r="A189" t="str">
        <f>IF(COUNTIF('GGI_IS - Report Ekspor Plan 1'!E:E,'- Report Upload Sewing 3'!C189)&gt;0,"X","Y")</f>
        <v>Y</v>
      </c>
      <c r="B189">
        <v>188</v>
      </c>
      <c r="C189" s="1">
        <v>45355</v>
      </c>
      <c r="D189" s="8">
        <v>45356.372199074074</v>
      </c>
      <c r="E189" t="s">
        <v>50</v>
      </c>
      <c r="F189" t="s">
        <v>438</v>
      </c>
      <c r="G189">
        <v>181980</v>
      </c>
      <c r="H189" t="str">
        <f t="shared" si="8"/>
        <v>181980-MJ1</v>
      </c>
      <c r="I189">
        <f>COUNTIF(H$2:$H189,H189)</f>
        <v>2</v>
      </c>
      <c r="J189" t="str">
        <f t="shared" si="9"/>
        <v>181980-MJ1-2</v>
      </c>
      <c r="K189" t="str">
        <f t="shared" si="10"/>
        <v>181980-MJ1-L4</v>
      </c>
      <c r="L189">
        <v>983119</v>
      </c>
      <c r="M189" t="s">
        <v>494</v>
      </c>
      <c r="N189" t="s">
        <v>499</v>
      </c>
      <c r="O189">
        <v>35</v>
      </c>
      <c r="S189">
        <v>38</v>
      </c>
      <c r="T189">
        <v>100</v>
      </c>
      <c r="U189">
        <v>100</v>
      </c>
      <c r="V189">
        <v>100</v>
      </c>
      <c r="W189">
        <v>200</v>
      </c>
      <c r="AC189">
        <f t="shared" si="11"/>
        <v>538</v>
      </c>
      <c r="AD189">
        <v>538</v>
      </c>
    </row>
    <row r="190" spans="1:30" hidden="1" x14ac:dyDescent="0.25">
      <c r="A190" t="str">
        <f>IF(COUNTIF('GGI_IS - Report Ekspor Plan 1'!E:E,'- Report Upload Sewing 3'!C190)&gt;0,"X","Y")</f>
        <v>Y</v>
      </c>
      <c r="B190">
        <v>189</v>
      </c>
      <c r="C190" s="1">
        <v>45355</v>
      </c>
      <c r="D190" s="8">
        <v>45356.372199074074</v>
      </c>
      <c r="E190" t="s">
        <v>50</v>
      </c>
      <c r="F190" t="s">
        <v>438</v>
      </c>
      <c r="G190">
        <v>181981</v>
      </c>
      <c r="H190" t="str">
        <f t="shared" si="8"/>
        <v>181981-MJ1</v>
      </c>
      <c r="I190">
        <f>COUNTIF(H$2:$H190,H190)</f>
        <v>3</v>
      </c>
      <c r="J190" t="str">
        <f t="shared" si="9"/>
        <v>181981-MJ1-3</v>
      </c>
      <c r="K190" t="str">
        <f t="shared" si="10"/>
        <v>181981-MJ1-L4</v>
      </c>
      <c r="L190">
        <v>983119</v>
      </c>
      <c r="M190" t="s">
        <v>494</v>
      </c>
      <c r="N190" t="s">
        <v>499</v>
      </c>
      <c r="O190">
        <v>35</v>
      </c>
      <c r="R190">
        <v>62</v>
      </c>
      <c r="AC190">
        <f t="shared" si="11"/>
        <v>62</v>
      </c>
      <c r="AD190">
        <v>62</v>
      </c>
    </row>
    <row r="191" spans="1:30" hidden="1" x14ac:dyDescent="0.25">
      <c r="A191" t="str">
        <f>IF(COUNTIF('GGI_IS - Report Ekspor Plan 1'!E:E,'- Report Upload Sewing 3'!C191)&gt;0,"X","Y")</f>
        <v>Y</v>
      </c>
      <c r="B191">
        <v>190</v>
      </c>
      <c r="C191" s="1">
        <v>45355</v>
      </c>
      <c r="D191" s="8">
        <v>45356.372199074074</v>
      </c>
      <c r="E191" t="s">
        <v>50</v>
      </c>
      <c r="F191" t="s">
        <v>441</v>
      </c>
      <c r="G191">
        <v>181549</v>
      </c>
      <c r="H191" t="str">
        <f t="shared" si="8"/>
        <v>181549-MJ1</v>
      </c>
      <c r="I191">
        <f>COUNTIF(H$2:$H191,H191)</f>
        <v>2</v>
      </c>
      <c r="J191" t="str">
        <f t="shared" si="9"/>
        <v>181549-MJ1-2</v>
      </c>
      <c r="K191" t="str">
        <f t="shared" si="10"/>
        <v>181549-MJ1-L5</v>
      </c>
      <c r="L191" t="s">
        <v>521</v>
      </c>
      <c r="M191" t="s">
        <v>501</v>
      </c>
      <c r="N191" t="s">
        <v>502</v>
      </c>
      <c r="O191">
        <v>30</v>
      </c>
      <c r="P191">
        <v>2</v>
      </c>
      <c r="Q191">
        <v>3</v>
      </c>
      <c r="R191">
        <v>8</v>
      </c>
      <c r="S191">
        <v>5</v>
      </c>
      <c r="T191">
        <v>7</v>
      </c>
      <c r="U191">
        <v>8</v>
      </c>
      <c r="V191">
        <v>7</v>
      </c>
      <c r="W191">
        <v>5</v>
      </c>
      <c r="AC191">
        <f t="shared" si="11"/>
        <v>45</v>
      </c>
      <c r="AD191">
        <v>45</v>
      </c>
    </row>
    <row r="192" spans="1:30" hidden="1" x14ac:dyDescent="0.25">
      <c r="A192" t="str">
        <f>IF(COUNTIF('GGI_IS - Report Ekspor Plan 1'!E:E,'- Report Upload Sewing 3'!C192)&gt;0,"X","Y")</f>
        <v>Y</v>
      </c>
      <c r="B192">
        <v>191</v>
      </c>
      <c r="C192" s="1">
        <v>45355</v>
      </c>
      <c r="D192" s="8">
        <v>45356.372199074074</v>
      </c>
      <c r="E192" t="s">
        <v>50</v>
      </c>
      <c r="F192" t="s">
        <v>445</v>
      </c>
      <c r="G192">
        <v>181549</v>
      </c>
      <c r="H192" t="str">
        <f t="shared" si="8"/>
        <v>181549-MJ1</v>
      </c>
      <c r="I192">
        <f>COUNTIF(H$2:$H192,H192)</f>
        <v>3</v>
      </c>
      <c r="J192" t="str">
        <f t="shared" si="9"/>
        <v>181549-MJ1-3</v>
      </c>
      <c r="K192" t="str">
        <f t="shared" si="10"/>
        <v>181549-MJ1-L6</v>
      </c>
      <c r="L192" t="s">
        <v>521</v>
      </c>
      <c r="M192" t="s">
        <v>501</v>
      </c>
      <c r="N192" t="s">
        <v>503</v>
      </c>
      <c r="O192">
        <v>30</v>
      </c>
      <c r="P192">
        <v>2</v>
      </c>
      <c r="Q192">
        <v>3</v>
      </c>
      <c r="R192">
        <v>7</v>
      </c>
      <c r="S192">
        <v>5</v>
      </c>
      <c r="T192">
        <v>8</v>
      </c>
      <c r="U192">
        <v>7</v>
      </c>
      <c r="V192">
        <v>8</v>
      </c>
      <c r="W192">
        <v>6</v>
      </c>
      <c r="AC192">
        <f t="shared" si="11"/>
        <v>46</v>
      </c>
      <c r="AD192">
        <v>46</v>
      </c>
    </row>
    <row r="193" spans="1:30" hidden="1" x14ac:dyDescent="0.25">
      <c r="A193" t="str">
        <f>IF(COUNTIF('GGI_IS - Report Ekspor Plan 1'!E:E,'- Report Upload Sewing 3'!C193)&gt;0,"X","Y")</f>
        <v>Y</v>
      </c>
      <c r="B193">
        <v>192</v>
      </c>
      <c r="C193" s="1">
        <v>45355</v>
      </c>
      <c r="D193" s="8">
        <v>45356.372199074074</v>
      </c>
      <c r="E193" t="s">
        <v>50</v>
      </c>
      <c r="F193" t="s">
        <v>504</v>
      </c>
      <c r="G193">
        <v>181966</v>
      </c>
      <c r="H193" t="str">
        <f t="shared" si="8"/>
        <v>181966-MJ1</v>
      </c>
      <c r="I193">
        <f>COUNTIF(H$2:$H193,H193)</f>
        <v>2</v>
      </c>
      <c r="J193" t="str">
        <f t="shared" si="9"/>
        <v>181966-MJ1-2</v>
      </c>
      <c r="K193" t="str">
        <f t="shared" si="10"/>
        <v>181966-MJ1-L11</v>
      </c>
      <c r="L193" t="s">
        <v>505</v>
      </c>
      <c r="M193" t="s">
        <v>494</v>
      </c>
      <c r="N193" t="s">
        <v>506</v>
      </c>
      <c r="O193">
        <v>35</v>
      </c>
      <c r="P193">
        <v>150</v>
      </c>
      <c r="Q193">
        <v>150</v>
      </c>
      <c r="R193">
        <v>150</v>
      </c>
      <c r="S193">
        <v>120</v>
      </c>
      <c r="T193">
        <v>180</v>
      </c>
      <c r="U193">
        <v>180</v>
      </c>
      <c r="V193">
        <v>180</v>
      </c>
      <c r="W193">
        <v>170</v>
      </c>
      <c r="AC193">
        <f t="shared" si="11"/>
        <v>1280</v>
      </c>
      <c r="AD193">
        <v>1280</v>
      </c>
    </row>
    <row r="194" spans="1:30" hidden="1" x14ac:dyDescent="0.25">
      <c r="A194" t="str">
        <f>IF(COUNTIF('GGI_IS - Report Ekspor Plan 1'!E:E,'- Report Upload Sewing 3'!C194)&gt;0,"X","Y")</f>
        <v>Y</v>
      </c>
      <c r="B194">
        <v>193</v>
      </c>
      <c r="C194" s="1">
        <v>45355</v>
      </c>
      <c r="D194" s="8">
        <v>45356.372199074074</v>
      </c>
      <c r="E194" t="s">
        <v>50</v>
      </c>
      <c r="F194" t="s">
        <v>507</v>
      </c>
      <c r="G194">
        <v>182004</v>
      </c>
      <c r="H194" t="str">
        <f t="shared" si="8"/>
        <v>182004-MJ1</v>
      </c>
      <c r="I194">
        <f>COUNTIF(H$2:$H194,H194)</f>
        <v>5</v>
      </c>
      <c r="J194" t="str">
        <f t="shared" si="9"/>
        <v>182004-MJ1-5</v>
      </c>
      <c r="K194" t="str">
        <f t="shared" si="10"/>
        <v>182004-MJ1-L12</v>
      </c>
      <c r="L194" t="s">
        <v>508</v>
      </c>
      <c r="M194" t="s">
        <v>494</v>
      </c>
      <c r="N194" t="s">
        <v>509</v>
      </c>
      <c r="O194">
        <v>35</v>
      </c>
      <c r="P194">
        <v>200</v>
      </c>
      <c r="Q194">
        <v>230</v>
      </c>
      <c r="R194">
        <v>230</v>
      </c>
      <c r="S194">
        <v>250</v>
      </c>
      <c r="T194">
        <v>260</v>
      </c>
      <c r="U194">
        <v>260</v>
      </c>
      <c r="V194">
        <v>260</v>
      </c>
      <c r="W194">
        <v>260</v>
      </c>
      <c r="AC194">
        <f t="shared" si="11"/>
        <v>1950</v>
      </c>
      <c r="AD194">
        <v>1950</v>
      </c>
    </row>
    <row r="195" spans="1:30" hidden="1" x14ac:dyDescent="0.25">
      <c r="A195" t="str">
        <f>IF(COUNTIF('GGI_IS - Report Ekspor Plan 1'!E:E,'- Report Upload Sewing 3'!C195)&gt;0,"X","Y")</f>
        <v>Y</v>
      </c>
      <c r="B195">
        <v>194</v>
      </c>
      <c r="C195" s="1">
        <v>45355</v>
      </c>
      <c r="D195" s="8">
        <v>45356.408680555556</v>
      </c>
      <c r="E195" t="s">
        <v>18</v>
      </c>
      <c r="F195" t="s">
        <v>370</v>
      </c>
      <c r="G195">
        <v>181715</v>
      </c>
      <c r="H195" t="str">
        <f t="shared" ref="H195:H258" si="12">CONCATENATE(G195,"-",E195)</f>
        <v>181715-KLB</v>
      </c>
      <c r="I195">
        <f>COUNTIF(H$2:$H195,H195)</f>
        <v>7</v>
      </c>
      <c r="J195" t="str">
        <f t="shared" ref="J195:J258" si="13">CONCATENATE(H195,"-",I195)</f>
        <v>181715-KLB-7</v>
      </c>
      <c r="K195" t="str">
        <f t="shared" ref="K195:K258" si="14">CONCATENATE(H195,"-",F195)</f>
        <v>181715-KLB-L1A</v>
      </c>
      <c r="L195">
        <v>5158618</v>
      </c>
      <c r="M195" t="s">
        <v>494</v>
      </c>
      <c r="N195" t="s">
        <v>510</v>
      </c>
      <c r="O195">
        <v>26</v>
      </c>
      <c r="P195">
        <v>300</v>
      </c>
      <c r="Q195">
        <v>300</v>
      </c>
      <c r="R195">
        <v>300</v>
      </c>
      <c r="S195">
        <v>300</v>
      </c>
      <c r="T195">
        <v>300</v>
      </c>
      <c r="U195">
        <v>300</v>
      </c>
      <c r="V195">
        <v>300</v>
      </c>
      <c r="W195">
        <v>355</v>
      </c>
      <c r="AC195">
        <f t="shared" ref="AC195:AC258" si="15">SUM(P195:AA195)</f>
        <v>2455</v>
      </c>
      <c r="AD195">
        <v>2455</v>
      </c>
    </row>
    <row r="196" spans="1:30" hidden="1" x14ac:dyDescent="0.25">
      <c r="A196" t="str">
        <f>IF(COUNTIF('GGI_IS - Report Ekspor Plan 1'!E:E,'- Report Upload Sewing 3'!C196)&gt;0,"X","Y")</f>
        <v>Y</v>
      </c>
      <c r="B196">
        <v>195</v>
      </c>
      <c r="C196" s="1">
        <v>45355</v>
      </c>
      <c r="D196" s="8">
        <v>45356.408680555556</v>
      </c>
      <c r="E196" t="s">
        <v>18</v>
      </c>
      <c r="F196" t="s">
        <v>371</v>
      </c>
      <c r="G196">
        <v>181715</v>
      </c>
      <c r="H196" t="str">
        <f t="shared" si="12"/>
        <v>181715-KLB</v>
      </c>
      <c r="I196">
        <f>COUNTIF(H$2:$H196,H196)</f>
        <v>8</v>
      </c>
      <c r="J196" t="str">
        <f t="shared" si="13"/>
        <v>181715-KLB-8</v>
      </c>
      <c r="K196" t="str">
        <f t="shared" si="14"/>
        <v>181715-KLB-L1B</v>
      </c>
      <c r="L196">
        <v>5158618</v>
      </c>
      <c r="M196" t="s">
        <v>494</v>
      </c>
      <c r="N196" t="s">
        <v>511</v>
      </c>
      <c r="O196">
        <v>26</v>
      </c>
      <c r="P196">
        <v>200</v>
      </c>
      <c r="Q196">
        <v>200</v>
      </c>
      <c r="R196">
        <v>200</v>
      </c>
      <c r="S196">
        <v>200</v>
      </c>
      <c r="T196">
        <v>200</v>
      </c>
      <c r="U196">
        <v>200</v>
      </c>
      <c r="V196">
        <v>200</v>
      </c>
      <c r="W196">
        <v>223</v>
      </c>
      <c r="AC196">
        <f t="shared" si="15"/>
        <v>1623</v>
      </c>
      <c r="AD196">
        <v>1623</v>
      </c>
    </row>
    <row r="197" spans="1:30" hidden="1" x14ac:dyDescent="0.25">
      <c r="A197" t="str">
        <f>IF(COUNTIF('GGI_IS - Report Ekspor Plan 1'!E:E,'- Report Upload Sewing 3'!C197)&gt;0,"X","Y")</f>
        <v>Y</v>
      </c>
      <c r="B197">
        <v>196</v>
      </c>
      <c r="C197" s="1">
        <v>45355</v>
      </c>
      <c r="D197" s="8">
        <v>45356.408680555556</v>
      </c>
      <c r="E197" t="s">
        <v>18</v>
      </c>
      <c r="F197" t="s">
        <v>371</v>
      </c>
      <c r="G197">
        <v>181997</v>
      </c>
      <c r="H197" t="str">
        <f t="shared" si="12"/>
        <v>181997-KLB</v>
      </c>
      <c r="I197">
        <f>COUNTIF(H$2:$H197,H197)</f>
        <v>1</v>
      </c>
      <c r="J197" t="str">
        <f t="shared" si="13"/>
        <v>181997-KLB-1</v>
      </c>
      <c r="K197" t="str">
        <f t="shared" si="14"/>
        <v>181997-KLB-L1B</v>
      </c>
      <c r="L197">
        <v>5158039</v>
      </c>
      <c r="M197" t="s">
        <v>494</v>
      </c>
      <c r="N197" t="s">
        <v>511</v>
      </c>
      <c r="O197">
        <v>26</v>
      </c>
      <c r="Q197">
        <v>20</v>
      </c>
      <c r="R197">
        <v>100</v>
      </c>
      <c r="S197">
        <v>100</v>
      </c>
      <c r="T197">
        <v>100</v>
      </c>
      <c r="U197">
        <v>100</v>
      </c>
      <c r="V197">
        <v>100</v>
      </c>
      <c r="W197">
        <v>100</v>
      </c>
      <c r="AC197">
        <f t="shared" si="15"/>
        <v>620</v>
      </c>
      <c r="AD197">
        <v>620</v>
      </c>
    </row>
    <row r="198" spans="1:30" hidden="1" x14ac:dyDescent="0.25">
      <c r="A198" t="str">
        <f>IF(COUNTIF('GGI_IS - Report Ekspor Plan 1'!E:E,'- Report Upload Sewing 3'!C198)&gt;0,"X","Y")</f>
        <v>Y</v>
      </c>
      <c r="B198">
        <v>197</v>
      </c>
      <c r="C198" s="1">
        <v>45355</v>
      </c>
      <c r="D198" s="8">
        <v>45356.408680555556</v>
      </c>
      <c r="E198" t="s">
        <v>18</v>
      </c>
      <c r="F198" t="s">
        <v>372</v>
      </c>
      <c r="G198">
        <v>181715</v>
      </c>
      <c r="H198" t="str">
        <f t="shared" si="12"/>
        <v>181715-KLB</v>
      </c>
      <c r="I198">
        <f>COUNTIF(H$2:$H198,H198)</f>
        <v>9</v>
      </c>
      <c r="J198" t="str">
        <f t="shared" si="13"/>
        <v>181715-KLB-9</v>
      </c>
      <c r="K198" t="str">
        <f t="shared" si="14"/>
        <v>181715-KLB-L2A</v>
      </c>
      <c r="L198">
        <v>5158618</v>
      </c>
      <c r="M198" t="s">
        <v>494</v>
      </c>
      <c r="N198" t="s">
        <v>512</v>
      </c>
      <c r="O198">
        <v>25</v>
      </c>
      <c r="P198">
        <v>155</v>
      </c>
      <c r="Q198">
        <v>200</v>
      </c>
      <c r="R198">
        <v>200</v>
      </c>
      <c r="S198">
        <v>200</v>
      </c>
      <c r="T198">
        <v>200</v>
      </c>
      <c r="U198">
        <v>200</v>
      </c>
      <c r="AC198">
        <f t="shared" si="15"/>
        <v>1155</v>
      </c>
      <c r="AD198">
        <v>1155</v>
      </c>
    </row>
    <row r="199" spans="1:30" hidden="1" x14ac:dyDescent="0.25">
      <c r="A199" t="str">
        <f>IF(COUNTIF('GGI_IS - Report Ekspor Plan 1'!E:E,'- Report Upload Sewing 3'!C199)&gt;0,"X","Y")</f>
        <v>Y</v>
      </c>
      <c r="B199">
        <v>198</v>
      </c>
      <c r="C199" s="1">
        <v>45355</v>
      </c>
      <c r="D199" s="8">
        <v>45356.408680555556</v>
      </c>
      <c r="E199" t="s">
        <v>18</v>
      </c>
      <c r="F199" t="s">
        <v>372</v>
      </c>
      <c r="G199">
        <v>181997</v>
      </c>
      <c r="H199" t="str">
        <f t="shared" si="12"/>
        <v>181997-KLB</v>
      </c>
      <c r="I199">
        <f>COUNTIF(H$2:$H199,H199)</f>
        <v>2</v>
      </c>
      <c r="J199" t="str">
        <f t="shared" si="13"/>
        <v>181997-KLB-2</v>
      </c>
      <c r="K199" t="str">
        <f t="shared" si="14"/>
        <v>181997-KLB-L2A</v>
      </c>
      <c r="L199">
        <v>5158039</v>
      </c>
      <c r="M199" t="s">
        <v>494</v>
      </c>
      <c r="N199" t="s">
        <v>512</v>
      </c>
      <c r="O199">
        <v>25</v>
      </c>
      <c r="P199">
        <v>50</v>
      </c>
      <c r="Q199">
        <v>50</v>
      </c>
      <c r="R199">
        <v>50</v>
      </c>
      <c r="S199">
        <v>50</v>
      </c>
      <c r="T199">
        <v>50</v>
      </c>
      <c r="U199">
        <v>50</v>
      </c>
      <c r="V199">
        <v>300</v>
      </c>
      <c r="W199">
        <v>345</v>
      </c>
      <c r="AC199">
        <f t="shared" si="15"/>
        <v>945</v>
      </c>
      <c r="AD199">
        <v>945</v>
      </c>
    </row>
    <row r="200" spans="1:30" hidden="1" x14ac:dyDescent="0.25">
      <c r="A200" t="str">
        <f>IF(COUNTIF('GGI_IS - Report Ekspor Plan 1'!E:E,'- Report Upload Sewing 3'!C200)&gt;0,"X","Y")</f>
        <v>Y</v>
      </c>
      <c r="B200">
        <v>199</v>
      </c>
      <c r="C200" s="1">
        <v>45355</v>
      </c>
      <c r="D200" s="8">
        <v>45356.408680555556</v>
      </c>
      <c r="E200" t="s">
        <v>18</v>
      </c>
      <c r="F200" t="s">
        <v>373</v>
      </c>
      <c r="G200">
        <v>181715</v>
      </c>
      <c r="H200" t="str">
        <f t="shared" si="12"/>
        <v>181715-KLB</v>
      </c>
      <c r="I200">
        <f>COUNTIF(H$2:$H200,H200)</f>
        <v>10</v>
      </c>
      <c r="J200" t="str">
        <f t="shared" si="13"/>
        <v>181715-KLB-10</v>
      </c>
      <c r="K200" t="str">
        <f t="shared" si="14"/>
        <v>181715-KLB-L2B</v>
      </c>
      <c r="L200">
        <v>5158618</v>
      </c>
      <c r="M200" t="s">
        <v>494</v>
      </c>
      <c r="N200" t="s">
        <v>513</v>
      </c>
      <c r="O200">
        <v>25</v>
      </c>
      <c r="P200">
        <v>55</v>
      </c>
      <c r="AC200">
        <f t="shared" si="15"/>
        <v>55</v>
      </c>
      <c r="AD200">
        <v>55</v>
      </c>
    </row>
    <row r="201" spans="1:30" hidden="1" x14ac:dyDescent="0.25">
      <c r="A201" t="str">
        <f>IF(COUNTIF('GGI_IS - Report Ekspor Plan 1'!E:E,'- Report Upload Sewing 3'!C201)&gt;0,"X","Y")</f>
        <v>Y</v>
      </c>
      <c r="B201">
        <v>200</v>
      </c>
      <c r="C201" s="1">
        <v>45355</v>
      </c>
      <c r="D201" s="8">
        <v>45356.408680555556</v>
      </c>
      <c r="E201" t="s">
        <v>18</v>
      </c>
      <c r="F201" t="s">
        <v>373</v>
      </c>
      <c r="G201">
        <v>181997</v>
      </c>
      <c r="H201" t="str">
        <f t="shared" si="12"/>
        <v>181997-KLB</v>
      </c>
      <c r="I201">
        <f>COUNTIF(H$2:$H201,H201)</f>
        <v>3</v>
      </c>
      <c r="J201" t="str">
        <f t="shared" si="13"/>
        <v>181997-KLB-3</v>
      </c>
      <c r="K201" t="str">
        <f t="shared" si="14"/>
        <v>181997-KLB-L2B</v>
      </c>
      <c r="L201">
        <v>5158039</v>
      </c>
      <c r="M201" t="s">
        <v>494</v>
      </c>
      <c r="N201" t="s">
        <v>513</v>
      </c>
      <c r="O201">
        <v>25</v>
      </c>
      <c r="P201">
        <v>125</v>
      </c>
      <c r="Q201">
        <v>240</v>
      </c>
      <c r="R201">
        <v>240</v>
      </c>
      <c r="S201">
        <v>210</v>
      </c>
      <c r="T201">
        <v>220</v>
      </c>
      <c r="U201">
        <v>300</v>
      </c>
      <c r="V201">
        <v>330</v>
      </c>
      <c r="W201">
        <v>345</v>
      </c>
      <c r="AC201">
        <f t="shared" si="15"/>
        <v>2010</v>
      </c>
      <c r="AD201">
        <v>2010</v>
      </c>
    </row>
    <row r="202" spans="1:30" hidden="1" x14ac:dyDescent="0.25">
      <c r="A202" t="str">
        <f>IF(COUNTIF('GGI_IS - Report Ekspor Plan 1'!E:E,'- Report Upload Sewing 3'!C202)&gt;0,"X","Y")</f>
        <v>Y</v>
      </c>
      <c r="B202">
        <v>201</v>
      </c>
      <c r="C202" s="1">
        <v>45355</v>
      </c>
      <c r="D202" s="8">
        <v>45356.408680555556</v>
      </c>
      <c r="E202" t="s">
        <v>18</v>
      </c>
      <c r="F202" t="s">
        <v>374</v>
      </c>
      <c r="G202">
        <v>181715</v>
      </c>
      <c r="H202" t="str">
        <f t="shared" si="12"/>
        <v>181715-KLB</v>
      </c>
      <c r="I202">
        <f>COUNTIF(H$2:$H202,H202)</f>
        <v>11</v>
      </c>
      <c r="J202" t="str">
        <f t="shared" si="13"/>
        <v>181715-KLB-11</v>
      </c>
      <c r="K202" t="str">
        <f t="shared" si="14"/>
        <v>181715-KLB-L3A</v>
      </c>
      <c r="L202">
        <v>5158618</v>
      </c>
      <c r="M202" t="s">
        <v>494</v>
      </c>
      <c r="N202" t="s">
        <v>514</v>
      </c>
      <c r="O202">
        <v>26</v>
      </c>
      <c r="P202">
        <v>235</v>
      </c>
      <c r="Q202">
        <v>200</v>
      </c>
      <c r="R202">
        <v>200</v>
      </c>
      <c r="S202">
        <v>290</v>
      </c>
      <c r="T202">
        <v>290</v>
      </c>
      <c r="U202">
        <v>320</v>
      </c>
      <c r="V202">
        <v>320</v>
      </c>
      <c r="W202">
        <v>290</v>
      </c>
      <c r="AC202">
        <f t="shared" si="15"/>
        <v>2145</v>
      </c>
      <c r="AD202">
        <v>2145</v>
      </c>
    </row>
    <row r="203" spans="1:30" hidden="1" x14ac:dyDescent="0.25">
      <c r="A203" t="str">
        <f>IF(COUNTIF('GGI_IS - Report Ekspor Plan 1'!E:E,'- Report Upload Sewing 3'!C203)&gt;0,"X","Y")</f>
        <v>Y</v>
      </c>
      <c r="B203">
        <v>202</v>
      </c>
      <c r="C203" s="1">
        <v>45355</v>
      </c>
      <c r="D203" s="8">
        <v>45356.408680555556</v>
      </c>
      <c r="E203" t="s">
        <v>18</v>
      </c>
      <c r="F203" t="s">
        <v>374</v>
      </c>
      <c r="G203">
        <v>181709</v>
      </c>
      <c r="H203" t="str">
        <f t="shared" si="12"/>
        <v>181709-KLB</v>
      </c>
      <c r="I203">
        <f>COUNTIF(H$2:$H203,H203)</f>
        <v>2</v>
      </c>
      <c r="J203" t="str">
        <f t="shared" si="13"/>
        <v>181709-KLB-2</v>
      </c>
      <c r="K203" t="str">
        <f t="shared" si="14"/>
        <v>181709-KLB-L3A</v>
      </c>
      <c r="L203">
        <v>5158619</v>
      </c>
      <c r="M203" t="s">
        <v>494</v>
      </c>
      <c r="N203" t="s">
        <v>514</v>
      </c>
      <c r="O203">
        <v>26</v>
      </c>
      <c r="P203">
        <v>5</v>
      </c>
      <c r="AC203">
        <f t="shared" si="15"/>
        <v>5</v>
      </c>
      <c r="AD203">
        <v>5</v>
      </c>
    </row>
    <row r="204" spans="1:30" hidden="1" x14ac:dyDescent="0.25">
      <c r="A204" t="str">
        <f>IF(COUNTIF('GGI_IS - Report Ekspor Plan 1'!E:E,'- Report Upload Sewing 3'!C204)&gt;0,"X","Y")</f>
        <v>Y</v>
      </c>
      <c r="B204">
        <v>203</v>
      </c>
      <c r="C204" s="1">
        <v>45355</v>
      </c>
      <c r="D204" s="8">
        <v>45356.408680555556</v>
      </c>
      <c r="E204" t="s">
        <v>18</v>
      </c>
      <c r="F204" t="s">
        <v>374</v>
      </c>
      <c r="G204">
        <v>181997</v>
      </c>
      <c r="H204" t="str">
        <f t="shared" si="12"/>
        <v>181997-KLB</v>
      </c>
      <c r="I204">
        <f>COUNTIF(H$2:$H204,H204)</f>
        <v>4</v>
      </c>
      <c r="J204" t="str">
        <f t="shared" si="13"/>
        <v>181997-KLB-4</v>
      </c>
      <c r="K204" t="str">
        <f t="shared" si="14"/>
        <v>181997-KLB-L3A</v>
      </c>
      <c r="L204">
        <v>5158039</v>
      </c>
      <c r="M204" t="s">
        <v>494</v>
      </c>
      <c r="N204" t="s">
        <v>514</v>
      </c>
      <c r="O204">
        <v>26</v>
      </c>
      <c r="Q204">
        <v>15</v>
      </c>
      <c r="R204">
        <v>25</v>
      </c>
      <c r="S204">
        <v>25</v>
      </c>
      <c r="T204">
        <v>25</v>
      </c>
      <c r="U204">
        <v>25</v>
      </c>
      <c r="AC204">
        <f t="shared" si="15"/>
        <v>115</v>
      </c>
      <c r="AD204">
        <v>115</v>
      </c>
    </row>
    <row r="205" spans="1:30" hidden="1" x14ac:dyDescent="0.25">
      <c r="A205" t="str">
        <f>IF(COUNTIF('GGI_IS - Report Ekspor Plan 1'!E:E,'- Report Upload Sewing 3'!C205)&gt;0,"X","Y")</f>
        <v>Y</v>
      </c>
      <c r="B205">
        <v>204</v>
      </c>
      <c r="C205" s="1">
        <v>45355</v>
      </c>
      <c r="D205" s="8">
        <v>45356.408680555556</v>
      </c>
      <c r="E205" t="s">
        <v>18</v>
      </c>
      <c r="F205" t="s">
        <v>375</v>
      </c>
      <c r="G205">
        <v>181715</v>
      </c>
      <c r="H205" t="str">
        <f t="shared" si="12"/>
        <v>181715-KLB</v>
      </c>
      <c r="I205">
        <f>COUNTIF(H$2:$H205,H205)</f>
        <v>12</v>
      </c>
      <c r="J205" t="str">
        <f t="shared" si="13"/>
        <v>181715-KLB-12</v>
      </c>
      <c r="K205" t="str">
        <f t="shared" si="14"/>
        <v>181715-KLB-L3B</v>
      </c>
      <c r="L205">
        <v>5158618</v>
      </c>
      <c r="M205" t="s">
        <v>494</v>
      </c>
      <c r="N205" t="s">
        <v>515</v>
      </c>
      <c r="O205">
        <v>26</v>
      </c>
      <c r="P205">
        <v>50</v>
      </c>
      <c r="Q205">
        <v>50</v>
      </c>
      <c r="R205">
        <v>15</v>
      </c>
      <c r="AC205">
        <f t="shared" si="15"/>
        <v>115</v>
      </c>
      <c r="AD205">
        <v>115</v>
      </c>
    </row>
    <row r="206" spans="1:30" hidden="1" x14ac:dyDescent="0.25">
      <c r="A206" t="str">
        <f>IF(COUNTIF('GGI_IS - Report Ekspor Plan 1'!E:E,'- Report Upload Sewing 3'!C206)&gt;0,"X","Y")</f>
        <v>Y</v>
      </c>
      <c r="B206">
        <v>205</v>
      </c>
      <c r="C206" s="1">
        <v>45355</v>
      </c>
      <c r="D206" s="8">
        <v>45356.408680555556</v>
      </c>
      <c r="E206" t="s">
        <v>18</v>
      </c>
      <c r="F206" t="s">
        <v>375</v>
      </c>
      <c r="G206">
        <v>181717</v>
      </c>
      <c r="H206" t="str">
        <f t="shared" si="12"/>
        <v>181717-KLB</v>
      </c>
      <c r="I206">
        <f>COUNTIF(H$2:$H206,H206)</f>
        <v>3</v>
      </c>
      <c r="J206" t="str">
        <f t="shared" si="13"/>
        <v>181717-KLB-3</v>
      </c>
      <c r="K206" t="str">
        <f t="shared" si="14"/>
        <v>181717-KLB-L3B</v>
      </c>
      <c r="L206">
        <v>5158618</v>
      </c>
      <c r="M206" t="s">
        <v>494</v>
      </c>
      <c r="N206" t="s">
        <v>515</v>
      </c>
      <c r="O206">
        <v>26</v>
      </c>
      <c r="S206">
        <v>40</v>
      </c>
      <c r="AC206">
        <f t="shared" si="15"/>
        <v>40</v>
      </c>
      <c r="AD206">
        <v>40</v>
      </c>
    </row>
    <row r="207" spans="1:30" hidden="1" x14ac:dyDescent="0.25">
      <c r="A207" t="str">
        <f>IF(COUNTIF('GGI_IS - Report Ekspor Plan 1'!E:E,'- Report Upload Sewing 3'!C207)&gt;0,"X","Y")</f>
        <v>Y</v>
      </c>
      <c r="B207">
        <v>206</v>
      </c>
      <c r="C207" s="1">
        <v>45355</v>
      </c>
      <c r="D207" s="8">
        <v>45356.408680555556</v>
      </c>
      <c r="E207" t="s">
        <v>18</v>
      </c>
      <c r="F207" t="s">
        <v>375</v>
      </c>
      <c r="G207">
        <v>181997</v>
      </c>
      <c r="H207" t="str">
        <f t="shared" si="12"/>
        <v>181997-KLB</v>
      </c>
      <c r="I207">
        <f>COUNTIF(H$2:$H207,H207)</f>
        <v>5</v>
      </c>
      <c r="J207" t="str">
        <f t="shared" si="13"/>
        <v>181997-KLB-5</v>
      </c>
      <c r="K207" t="str">
        <f t="shared" si="14"/>
        <v>181997-KLB-L3B</v>
      </c>
      <c r="L207">
        <v>5158039</v>
      </c>
      <c r="M207" t="s">
        <v>494</v>
      </c>
      <c r="N207" t="s">
        <v>515</v>
      </c>
      <c r="O207">
        <v>26</v>
      </c>
      <c r="P207">
        <v>110</v>
      </c>
      <c r="Q207">
        <v>130</v>
      </c>
      <c r="R207">
        <v>190</v>
      </c>
      <c r="S207">
        <v>230</v>
      </c>
      <c r="T207">
        <v>270</v>
      </c>
      <c r="U207">
        <v>270</v>
      </c>
      <c r="V207">
        <v>290</v>
      </c>
      <c r="W207">
        <v>360</v>
      </c>
      <c r="AC207">
        <f t="shared" si="15"/>
        <v>1850</v>
      </c>
      <c r="AD207">
        <v>1850</v>
      </c>
    </row>
    <row r="208" spans="1:30" hidden="1" x14ac:dyDescent="0.25">
      <c r="A208" t="str">
        <f>IF(COUNTIF('GGI_IS - Report Ekspor Plan 1'!E:E,'- Report Upload Sewing 3'!C208)&gt;0,"X","Y")</f>
        <v>Y</v>
      </c>
      <c r="B208">
        <v>207</v>
      </c>
      <c r="C208" s="1">
        <v>45355</v>
      </c>
      <c r="D208" s="8">
        <v>45356.421053240738</v>
      </c>
      <c r="E208" t="s">
        <v>23</v>
      </c>
      <c r="F208" t="s">
        <v>424</v>
      </c>
      <c r="G208">
        <v>181720</v>
      </c>
      <c r="H208" t="str">
        <f t="shared" si="12"/>
        <v>181720-MJ2</v>
      </c>
      <c r="I208">
        <f>COUNTIF(H$2:$H208,H208)</f>
        <v>6</v>
      </c>
      <c r="J208" t="str">
        <f t="shared" si="13"/>
        <v>181720-MJ2-6</v>
      </c>
      <c r="K208" t="str">
        <f t="shared" si="14"/>
        <v>181720-MJ2-L1</v>
      </c>
      <c r="L208">
        <v>5158584</v>
      </c>
      <c r="M208" t="s">
        <v>494</v>
      </c>
      <c r="N208" t="s">
        <v>516</v>
      </c>
      <c r="O208">
        <v>30</v>
      </c>
      <c r="P208">
        <v>250</v>
      </c>
      <c r="Q208">
        <v>300</v>
      </c>
      <c r="R208">
        <v>300</v>
      </c>
      <c r="S208">
        <v>350</v>
      </c>
      <c r="T208">
        <v>350</v>
      </c>
      <c r="U208">
        <v>300</v>
      </c>
      <c r="V208">
        <v>370</v>
      </c>
      <c r="W208">
        <v>130</v>
      </c>
      <c r="AC208">
        <f t="shared" si="15"/>
        <v>2350</v>
      </c>
      <c r="AD208">
        <v>2350</v>
      </c>
    </row>
    <row r="209" spans="1:30" hidden="1" x14ac:dyDescent="0.25">
      <c r="A209" t="str">
        <f>IF(COUNTIF('GGI_IS - Report Ekspor Plan 1'!E:E,'- Report Upload Sewing 3'!C209)&gt;0,"X","Y")</f>
        <v>Y</v>
      </c>
      <c r="B209">
        <v>208</v>
      </c>
      <c r="C209" s="1">
        <v>45355</v>
      </c>
      <c r="D209" s="8">
        <v>45356.421053240738</v>
      </c>
      <c r="E209" t="s">
        <v>23</v>
      </c>
      <c r="F209" t="s">
        <v>424</v>
      </c>
      <c r="G209">
        <v>181738</v>
      </c>
      <c r="H209" t="str">
        <f t="shared" si="12"/>
        <v>181738-MJ2</v>
      </c>
      <c r="I209">
        <f>COUNTIF(H$2:$H209,H209)</f>
        <v>2</v>
      </c>
      <c r="J209" t="str">
        <f t="shared" si="13"/>
        <v>181738-MJ2-2</v>
      </c>
      <c r="K209" t="str">
        <f t="shared" si="14"/>
        <v>181738-MJ2-L1</v>
      </c>
      <c r="L209">
        <v>5158594</v>
      </c>
      <c r="M209" t="s">
        <v>494</v>
      </c>
      <c r="N209" t="s">
        <v>516</v>
      </c>
      <c r="O209">
        <v>30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314</v>
      </c>
      <c r="AC209">
        <f t="shared" si="15"/>
        <v>314</v>
      </c>
      <c r="AD209">
        <v>314</v>
      </c>
    </row>
    <row r="210" spans="1:30" hidden="1" x14ac:dyDescent="0.25">
      <c r="A210" t="str">
        <f>IF(COUNTIF('GGI_IS - Report Ekspor Plan 1'!E:E,'- Report Upload Sewing 3'!C210)&gt;0,"X","Y")</f>
        <v>Y</v>
      </c>
      <c r="B210">
        <v>209</v>
      </c>
      <c r="C210" s="1">
        <v>45355</v>
      </c>
      <c r="D210" s="8">
        <v>45356.421053240738</v>
      </c>
      <c r="E210" t="s">
        <v>23</v>
      </c>
      <c r="F210" t="s">
        <v>424</v>
      </c>
      <c r="G210">
        <v>181739</v>
      </c>
      <c r="H210" t="str">
        <f t="shared" si="12"/>
        <v>181739-MJ2</v>
      </c>
      <c r="I210">
        <f>COUNTIF(H$2:$H210,H210)</f>
        <v>1</v>
      </c>
      <c r="J210" t="str">
        <f t="shared" si="13"/>
        <v>181739-MJ2-1</v>
      </c>
      <c r="K210" t="str">
        <f t="shared" si="14"/>
        <v>181739-MJ2-L1</v>
      </c>
      <c r="L210">
        <v>5158594</v>
      </c>
      <c r="M210" t="s">
        <v>494</v>
      </c>
      <c r="N210" t="s">
        <v>516</v>
      </c>
      <c r="O210">
        <v>30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45</v>
      </c>
      <c r="AC210">
        <f t="shared" si="15"/>
        <v>45</v>
      </c>
      <c r="AD210">
        <v>45</v>
      </c>
    </row>
    <row r="211" spans="1:30" hidden="1" x14ac:dyDescent="0.25">
      <c r="A211" t="str">
        <f>IF(COUNTIF('GGI_IS - Report Ekspor Plan 1'!E:E,'- Report Upload Sewing 3'!C211)&gt;0,"X","Y")</f>
        <v>Y</v>
      </c>
      <c r="B211">
        <v>210</v>
      </c>
      <c r="C211" s="1">
        <v>45355</v>
      </c>
      <c r="D211" s="8">
        <v>45356.421053240738</v>
      </c>
      <c r="E211" t="s">
        <v>23</v>
      </c>
      <c r="F211" t="s">
        <v>424</v>
      </c>
      <c r="G211">
        <v>181746</v>
      </c>
      <c r="H211" t="str">
        <f t="shared" si="12"/>
        <v>181746-MJ2</v>
      </c>
      <c r="I211">
        <f>COUNTIF(H$2:$H211,H211)</f>
        <v>4</v>
      </c>
      <c r="J211" t="str">
        <f t="shared" si="13"/>
        <v>181746-MJ2-4</v>
      </c>
      <c r="K211" t="str">
        <f t="shared" si="14"/>
        <v>181746-MJ2-L1</v>
      </c>
      <c r="L211">
        <v>5158591</v>
      </c>
      <c r="M211" t="s">
        <v>494</v>
      </c>
      <c r="N211" t="s">
        <v>516</v>
      </c>
      <c r="O211">
        <v>30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45</v>
      </c>
      <c r="AC211">
        <f t="shared" si="15"/>
        <v>45</v>
      </c>
      <c r="AD211">
        <v>45</v>
      </c>
    </row>
    <row r="212" spans="1:30" hidden="1" x14ac:dyDescent="0.25">
      <c r="A212" t="str">
        <f>IF(COUNTIF('GGI_IS - Report Ekspor Plan 1'!E:E,'- Report Upload Sewing 3'!C212)&gt;0,"X","Y")</f>
        <v>Y</v>
      </c>
      <c r="B212">
        <v>211</v>
      </c>
      <c r="C212" s="1">
        <v>45355</v>
      </c>
      <c r="D212" s="8">
        <v>45356.421053240738</v>
      </c>
      <c r="E212" t="s">
        <v>23</v>
      </c>
      <c r="F212" t="s">
        <v>424</v>
      </c>
      <c r="G212">
        <v>181968</v>
      </c>
      <c r="H212" t="str">
        <f t="shared" si="12"/>
        <v>181968-MJ2</v>
      </c>
      <c r="I212">
        <f>COUNTIF(H$2:$H212,H212)</f>
        <v>1</v>
      </c>
      <c r="J212" t="str">
        <f t="shared" si="13"/>
        <v>181968-MJ2-1</v>
      </c>
      <c r="K212" t="str">
        <f t="shared" si="14"/>
        <v>181968-MJ2-L1</v>
      </c>
      <c r="L212">
        <v>5157996</v>
      </c>
      <c r="M212" t="s">
        <v>494</v>
      </c>
      <c r="N212" t="s">
        <v>516</v>
      </c>
      <c r="O212">
        <v>30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25</v>
      </c>
      <c r="AC212">
        <f t="shared" si="15"/>
        <v>25</v>
      </c>
      <c r="AD212">
        <v>25</v>
      </c>
    </row>
    <row r="213" spans="1:30" hidden="1" x14ac:dyDescent="0.25">
      <c r="A213" t="str">
        <f>IF(COUNTIF('GGI_IS - Report Ekspor Plan 1'!E:E,'- Report Upload Sewing 3'!C213)&gt;0,"X","Y")</f>
        <v>Y</v>
      </c>
      <c r="B213">
        <v>212</v>
      </c>
      <c r="C213" s="1">
        <v>45355</v>
      </c>
      <c r="D213" s="8">
        <v>45356.421053240738</v>
      </c>
      <c r="E213" t="s">
        <v>23</v>
      </c>
      <c r="F213" t="s">
        <v>427</v>
      </c>
      <c r="G213">
        <v>181998</v>
      </c>
      <c r="H213" t="str">
        <f t="shared" si="12"/>
        <v>181998-MJ2</v>
      </c>
      <c r="I213">
        <f>COUNTIF(H$2:$H213,H213)</f>
        <v>1</v>
      </c>
      <c r="J213" t="str">
        <f t="shared" si="13"/>
        <v>181998-MJ2-1</v>
      </c>
      <c r="K213" t="str">
        <f t="shared" si="14"/>
        <v>181998-MJ2-L2</v>
      </c>
      <c r="L213">
        <v>5158044</v>
      </c>
      <c r="M213" t="s">
        <v>494</v>
      </c>
      <c r="N213" t="s">
        <v>473</v>
      </c>
      <c r="O213">
        <v>24</v>
      </c>
      <c r="P213">
        <v>176</v>
      </c>
      <c r="Q213">
        <v>178</v>
      </c>
      <c r="R213">
        <v>163</v>
      </c>
      <c r="S213">
        <v>197</v>
      </c>
      <c r="T213">
        <v>87</v>
      </c>
      <c r="U213">
        <v>0</v>
      </c>
      <c r="V213">
        <v>0</v>
      </c>
      <c r="W213">
        <v>0</v>
      </c>
      <c r="AC213">
        <f t="shared" si="15"/>
        <v>801</v>
      </c>
      <c r="AD213">
        <v>801</v>
      </c>
    </row>
    <row r="214" spans="1:30" hidden="1" x14ac:dyDescent="0.25">
      <c r="A214" t="str">
        <f>IF(COUNTIF('GGI_IS - Report Ekspor Plan 1'!E:E,'- Report Upload Sewing 3'!C214)&gt;0,"X","Y")</f>
        <v>Y</v>
      </c>
      <c r="B214">
        <v>213</v>
      </c>
      <c r="C214" s="1">
        <v>45355</v>
      </c>
      <c r="D214" s="8">
        <v>45356.421053240738</v>
      </c>
      <c r="E214" t="s">
        <v>23</v>
      </c>
      <c r="F214" t="s">
        <v>427</v>
      </c>
      <c r="G214">
        <v>181720</v>
      </c>
      <c r="H214" t="str">
        <f t="shared" si="12"/>
        <v>181720-MJ2</v>
      </c>
      <c r="I214">
        <f>COUNTIF(H$2:$H214,H214)</f>
        <v>7</v>
      </c>
      <c r="J214" t="str">
        <f t="shared" si="13"/>
        <v>181720-MJ2-7</v>
      </c>
      <c r="K214" t="str">
        <f t="shared" si="14"/>
        <v>181720-MJ2-L2</v>
      </c>
      <c r="L214">
        <v>5158584</v>
      </c>
      <c r="M214" t="s">
        <v>494</v>
      </c>
      <c r="N214" t="s">
        <v>473</v>
      </c>
      <c r="O214">
        <v>24</v>
      </c>
      <c r="P214">
        <v>0</v>
      </c>
      <c r="Q214">
        <v>0</v>
      </c>
      <c r="R214">
        <v>0</v>
      </c>
      <c r="S214">
        <v>0</v>
      </c>
      <c r="T214">
        <v>218</v>
      </c>
      <c r="U214">
        <v>303</v>
      </c>
      <c r="V214">
        <v>189</v>
      </c>
      <c r="W214">
        <v>0</v>
      </c>
      <c r="AC214">
        <f t="shared" si="15"/>
        <v>710</v>
      </c>
      <c r="AD214">
        <v>710</v>
      </c>
    </row>
    <row r="215" spans="1:30" hidden="1" x14ac:dyDescent="0.25">
      <c r="A215" t="str">
        <f>IF(COUNTIF('GGI_IS - Report Ekspor Plan 1'!E:E,'- Report Upload Sewing 3'!C215)&gt;0,"X","Y")</f>
        <v>Y</v>
      </c>
      <c r="B215">
        <v>214</v>
      </c>
      <c r="C215" s="1">
        <v>45355</v>
      </c>
      <c r="D215" s="8">
        <v>45356.421053240738</v>
      </c>
      <c r="E215" t="s">
        <v>23</v>
      </c>
      <c r="F215" t="s">
        <v>427</v>
      </c>
      <c r="G215">
        <v>181721</v>
      </c>
      <c r="H215" t="str">
        <f t="shared" si="12"/>
        <v>181721-MJ2</v>
      </c>
      <c r="I215">
        <f>COUNTIF(H$2:$H215,H215)</f>
        <v>6</v>
      </c>
      <c r="J215" t="str">
        <f t="shared" si="13"/>
        <v>181721-MJ2-6</v>
      </c>
      <c r="K215" t="str">
        <f t="shared" si="14"/>
        <v>181721-MJ2-L2</v>
      </c>
      <c r="L215">
        <v>5158584</v>
      </c>
      <c r="M215" t="s">
        <v>494</v>
      </c>
      <c r="N215" t="s">
        <v>473</v>
      </c>
      <c r="O215">
        <v>24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111</v>
      </c>
      <c r="W215">
        <v>157</v>
      </c>
      <c r="AC215">
        <f t="shared" si="15"/>
        <v>268</v>
      </c>
      <c r="AD215">
        <v>268</v>
      </c>
    </row>
    <row r="216" spans="1:30" hidden="1" x14ac:dyDescent="0.25">
      <c r="A216" t="str">
        <f>IF(COUNTIF('GGI_IS - Report Ekspor Plan 1'!E:E,'- Report Upload Sewing 3'!C216)&gt;0,"X","Y")</f>
        <v>Y</v>
      </c>
      <c r="B216">
        <v>215</v>
      </c>
      <c r="C216" s="1">
        <v>45355</v>
      </c>
      <c r="D216" s="8">
        <v>45356.421053240738</v>
      </c>
      <c r="E216" t="s">
        <v>23</v>
      </c>
      <c r="F216" t="s">
        <v>427</v>
      </c>
      <c r="G216">
        <v>181989</v>
      </c>
      <c r="H216" t="str">
        <f t="shared" si="12"/>
        <v>181989-MJ2</v>
      </c>
      <c r="I216">
        <f>COUNTIF(H$2:$H216,H216)</f>
        <v>1</v>
      </c>
      <c r="J216" t="str">
        <f t="shared" si="13"/>
        <v>181989-MJ2-1</v>
      </c>
      <c r="K216" t="str">
        <f t="shared" si="14"/>
        <v>181989-MJ2-L2</v>
      </c>
      <c r="L216">
        <v>5157997</v>
      </c>
      <c r="M216" t="s">
        <v>494</v>
      </c>
      <c r="N216" t="s">
        <v>473</v>
      </c>
      <c r="O216">
        <v>24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44</v>
      </c>
      <c r="AC216">
        <f t="shared" si="15"/>
        <v>44</v>
      </c>
      <c r="AD216">
        <v>44</v>
      </c>
    </row>
    <row r="217" spans="1:30" hidden="1" x14ac:dyDescent="0.25">
      <c r="A217" t="str">
        <f>IF(COUNTIF('GGI_IS - Report Ekspor Plan 1'!E:E,'- Report Upload Sewing 3'!C217)&gt;0,"X","Y")</f>
        <v>Y</v>
      </c>
      <c r="B217">
        <v>216</v>
      </c>
      <c r="C217" s="1">
        <v>45355</v>
      </c>
      <c r="D217" s="8">
        <v>45356.421053240738</v>
      </c>
      <c r="E217" t="s">
        <v>23</v>
      </c>
      <c r="F217" t="s">
        <v>427</v>
      </c>
      <c r="G217">
        <v>181968</v>
      </c>
      <c r="H217" t="str">
        <f t="shared" si="12"/>
        <v>181968-MJ2</v>
      </c>
      <c r="I217">
        <f>COUNTIF(H$2:$H217,H217)</f>
        <v>2</v>
      </c>
      <c r="J217" t="str">
        <f t="shared" si="13"/>
        <v>181968-MJ2-2</v>
      </c>
      <c r="K217" t="str">
        <f t="shared" si="14"/>
        <v>181968-MJ2-L2</v>
      </c>
      <c r="L217">
        <v>5157996</v>
      </c>
      <c r="M217" t="s">
        <v>494</v>
      </c>
      <c r="N217" t="s">
        <v>473</v>
      </c>
      <c r="O217">
        <v>24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44</v>
      </c>
      <c r="AC217">
        <f t="shared" si="15"/>
        <v>44</v>
      </c>
      <c r="AD217">
        <v>44</v>
      </c>
    </row>
    <row r="218" spans="1:30" hidden="1" x14ac:dyDescent="0.25">
      <c r="A218" t="str">
        <f>IF(COUNTIF('GGI_IS - Report Ekspor Plan 1'!E:E,'- Report Upload Sewing 3'!C218)&gt;0,"X","Y")</f>
        <v>Y</v>
      </c>
      <c r="B218">
        <v>217</v>
      </c>
      <c r="C218" s="1">
        <v>45355</v>
      </c>
      <c r="D218" s="8">
        <v>45356.421053240738</v>
      </c>
      <c r="E218" t="s">
        <v>23</v>
      </c>
      <c r="F218" t="s">
        <v>427</v>
      </c>
      <c r="G218">
        <v>181970</v>
      </c>
      <c r="H218" t="str">
        <f t="shared" si="12"/>
        <v>181970-MJ2</v>
      </c>
      <c r="I218">
        <f>COUNTIF(H$2:$H218,H218)</f>
        <v>1</v>
      </c>
      <c r="J218" t="str">
        <f t="shared" si="13"/>
        <v>181970-MJ2-1</v>
      </c>
      <c r="K218" t="str">
        <f t="shared" si="14"/>
        <v>181970-MJ2-L2</v>
      </c>
      <c r="L218">
        <v>5158009</v>
      </c>
      <c r="M218" t="s">
        <v>494</v>
      </c>
      <c r="N218" t="s">
        <v>473</v>
      </c>
      <c r="O218">
        <v>24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43</v>
      </c>
      <c r="AC218">
        <f t="shared" si="15"/>
        <v>43</v>
      </c>
      <c r="AD218">
        <v>43</v>
      </c>
    </row>
    <row r="219" spans="1:30" hidden="1" x14ac:dyDescent="0.25">
      <c r="A219" t="str">
        <f>IF(COUNTIF('GGI_IS - Report Ekspor Plan 1'!E:E,'- Report Upload Sewing 3'!C219)&gt;0,"X","Y")</f>
        <v>Y</v>
      </c>
      <c r="B219">
        <v>218</v>
      </c>
      <c r="C219" s="1">
        <v>45355</v>
      </c>
      <c r="D219" s="8">
        <v>45356.421053240738</v>
      </c>
      <c r="E219" t="s">
        <v>23</v>
      </c>
      <c r="F219" t="s">
        <v>427</v>
      </c>
      <c r="G219">
        <v>181990</v>
      </c>
      <c r="H219" t="str">
        <f t="shared" si="12"/>
        <v>181990-MJ2</v>
      </c>
      <c r="I219">
        <f>COUNTIF(H$2:$H219,H219)</f>
        <v>1</v>
      </c>
      <c r="J219" t="str">
        <f t="shared" si="13"/>
        <v>181990-MJ2-1</v>
      </c>
      <c r="K219" t="str">
        <f t="shared" si="14"/>
        <v>181990-MJ2-L2</v>
      </c>
      <c r="L219">
        <v>5157997</v>
      </c>
      <c r="M219" t="s">
        <v>494</v>
      </c>
      <c r="N219" t="s">
        <v>473</v>
      </c>
      <c r="O219">
        <v>24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3</v>
      </c>
      <c r="AC219">
        <f t="shared" si="15"/>
        <v>3</v>
      </c>
      <c r="AD219">
        <v>3</v>
      </c>
    </row>
    <row r="220" spans="1:30" hidden="1" x14ac:dyDescent="0.25">
      <c r="A220" t="str">
        <f>IF(COUNTIF('GGI_IS - Report Ekspor Plan 1'!E:E,'- Report Upload Sewing 3'!C220)&gt;0,"X","Y")</f>
        <v>Y</v>
      </c>
      <c r="B220">
        <v>219</v>
      </c>
      <c r="C220" s="1">
        <v>45355</v>
      </c>
      <c r="D220" s="8">
        <v>45356.421053240738</v>
      </c>
      <c r="E220" t="s">
        <v>23</v>
      </c>
      <c r="F220" t="s">
        <v>427</v>
      </c>
      <c r="G220">
        <v>181724</v>
      </c>
      <c r="H220" t="str">
        <f t="shared" si="12"/>
        <v>181724-MJ2</v>
      </c>
      <c r="I220">
        <f>COUNTIF(H$2:$H220,H220)</f>
        <v>3</v>
      </c>
      <c r="J220" t="str">
        <f t="shared" si="13"/>
        <v>181724-MJ2-3</v>
      </c>
      <c r="K220" t="str">
        <f t="shared" si="14"/>
        <v>181724-MJ2-L2</v>
      </c>
      <c r="L220">
        <v>5158615</v>
      </c>
      <c r="M220" t="s">
        <v>494</v>
      </c>
      <c r="N220" t="s">
        <v>473</v>
      </c>
      <c r="O220">
        <v>24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</v>
      </c>
      <c r="AC220">
        <f t="shared" si="15"/>
        <v>2</v>
      </c>
      <c r="AD220">
        <v>2</v>
      </c>
    </row>
    <row r="221" spans="1:30" hidden="1" x14ac:dyDescent="0.25">
      <c r="A221" t="str">
        <f>IF(COUNTIF('GGI_IS - Report Ekspor Plan 1'!E:E,'- Report Upload Sewing 3'!C221)&gt;0,"X","Y")</f>
        <v>Y</v>
      </c>
      <c r="B221">
        <v>220</v>
      </c>
      <c r="C221" s="1">
        <v>45355</v>
      </c>
      <c r="D221" s="8">
        <v>45356.421053240738</v>
      </c>
      <c r="E221" t="s">
        <v>23</v>
      </c>
      <c r="F221" t="s">
        <v>429</v>
      </c>
      <c r="G221">
        <v>181998</v>
      </c>
      <c r="H221" t="str">
        <f t="shared" si="12"/>
        <v>181998-MJ2</v>
      </c>
      <c r="I221">
        <f>COUNTIF(H$2:$H221,H221)</f>
        <v>2</v>
      </c>
      <c r="J221" t="str">
        <f t="shared" si="13"/>
        <v>181998-MJ2-2</v>
      </c>
      <c r="K221" t="str">
        <f t="shared" si="14"/>
        <v>181998-MJ2-L3</v>
      </c>
      <c r="L221">
        <v>5158044</v>
      </c>
      <c r="M221" t="s">
        <v>494</v>
      </c>
      <c r="N221" t="s">
        <v>473</v>
      </c>
      <c r="O221">
        <v>24</v>
      </c>
      <c r="P221">
        <v>175</v>
      </c>
      <c r="Q221">
        <v>179</v>
      </c>
      <c r="R221">
        <v>163</v>
      </c>
      <c r="S221">
        <v>196</v>
      </c>
      <c r="T221">
        <v>86</v>
      </c>
      <c r="U221">
        <v>0</v>
      </c>
      <c r="V221">
        <v>0</v>
      </c>
      <c r="W221">
        <v>0</v>
      </c>
      <c r="AC221">
        <f t="shared" si="15"/>
        <v>799</v>
      </c>
      <c r="AD221">
        <v>799</v>
      </c>
    </row>
    <row r="222" spans="1:30" hidden="1" x14ac:dyDescent="0.25">
      <c r="A222" t="str">
        <f>IF(COUNTIF('GGI_IS - Report Ekspor Plan 1'!E:E,'- Report Upload Sewing 3'!C222)&gt;0,"X","Y")</f>
        <v>Y</v>
      </c>
      <c r="B222">
        <v>221</v>
      </c>
      <c r="C222" s="1">
        <v>45355</v>
      </c>
      <c r="D222" s="8">
        <v>45356.421053240738</v>
      </c>
      <c r="E222" t="s">
        <v>23</v>
      </c>
      <c r="F222" t="s">
        <v>429</v>
      </c>
      <c r="G222">
        <v>181720</v>
      </c>
      <c r="H222" t="str">
        <f t="shared" si="12"/>
        <v>181720-MJ2</v>
      </c>
      <c r="I222">
        <f>COUNTIF(H$2:$H222,H222)</f>
        <v>8</v>
      </c>
      <c r="J222" t="str">
        <f t="shared" si="13"/>
        <v>181720-MJ2-8</v>
      </c>
      <c r="K222" t="str">
        <f t="shared" si="14"/>
        <v>181720-MJ2-L3</v>
      </c>
      <c r="L222">
        <v>5158584</v>
      </c>
      <c r="M222" t="s">
        <v>494</v>
      </c>
      <c r="N222" t="s">
        <v>473</v>
      </c>
      <c r="O222">
        <v>24</v>
      </c>
      <c r="P222">
        <v>0</v>
      </c>
      <c r="Q222">
        <v>0</v>
      </c>
      <c r="R222">
        <v>0</v>
      </c>
      <c r="S222">
        <v>0</v>
      </c>
      <c r="T222">
        <v>219</v>
      </c>
      <c r="U222">
        <v>303</v>
      </c>
      <c r="V222">
        <v>189</v>
      </c>
      <c r="W222">
        <v>0</v>
      </c>
      <c r="AC222">
        <f t="shared" si="15"/>
        <v>711</v>
      </c>
      <c r="AD222">
        <v>711</v>
      </c>
    </row>
    <row r="223" spans="1:30" hidden="1" x14ac:dyDescent="0.25">
      <c r="A223" t="str">
        <f>IF(COUNTIF('GGI_IS - Report Ekspor Plan 1'!E:E,'- Report Upload Sewing 3'!C223)&gt;0,"X","Y")</f>
        <v>Y</v>
      </c>
      <c r="B223">
        <v>222</v>
      </c>
      <c r="C223" s="1">
        <v>45355</v>
      </c>
      <c r="D223" s="8">
        <v>45356.421053240738</v>
      </c>
      <c r="E223" t="s">
        <v>23</v>
      </c>
      <c r="F223" t="s">
        <v>429</v>
      </c>
      <c r="G223">
        <v>181721</v>
      </c>
      <c r="H223" t="str">
        <f t="shared" si="12"/>
        <v>181721-MJ2</v>
      </c>
      <c r="I223">
        <f>COUNTIF(H$2:$H223,H223)</f>
        <v>7</v>
      </c>
      <c r="J223" t="str">
        <f t="shared" si="13"/>
        <v>181721-MJ2-7</v>
      </c>
      <c r="K223" t="str">
        <f t="shared" si="14"/>
        <v>181721-MJ2-L3</v>
      </c>
      <c r="L223">
        <v>5158584</v>
      </c>
      <c r="M223" t="s">
        <v>494</v>
      </c>
      <c r="N223" t="s">
        <v>473</v>
      </c>
      <c r="O223">
        <v>24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111</v>
      </c>
      <c r="W223">
        <v>156</v>
      </c>
      <c r="AC223">
        <f t="shared" si="15"/>
        <v>267</v>
      </c>
      <c r="AD223">
        <v>267</v>
      </c>
    </row>
    <row r="224" spans="1:30" hidden="1" x14ac:dyDescent="0.25">
      <c r="A224" t="str">
        <f>IF(COUNTIF('GGI_IS - Report Ekspor Plan 1'!E:E,'- Report Upload Sewing 3'!C224)&gt;0,"X","Y")</f>
        <v>Y</v>
      </c>
      <c r="B224">
        <v>223</v>
      </c>
      <c r="C224" s="1">
        <v>45355</v>
      </c>
      <c r="D224" s="8">
        <v>45356.421053240738</v>
      </c>
      <c r="E224" t="s">
        <v>23</v>
      </c>
      <c r="F224" t="s">
        <v>429</v>
      </c>
      <c r="G224">
        <v>181989</v>
      </c>
      <c r="H224" t="str">
        <f t="shared" si="12"/>
        <v>181989-MJ2</v>
      </c>
      <c r="I224">
        <f>COUNTIF(H$2:$H224,H224)</f>
        <v>2</v>
      </c>
      <c r="J224" t="str">
        <f t="shared" si="13"/>
        <v>181989-MJ2-2</v>
      </c>
      <c r="K224" t="str">
        <f t="shared" si="14"/>
        <v>181989-MJ2-L3</v>
      </c>
      <c r="L224">
        <v>5157997</v>
      </c>
      <c r="M224" t="s">
        <v>494</v>
      </c>
      <c r="N224" t="s">
        <v>473</v>
      </c>
      <c r="O224">
        <v>24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45</v>
      </c>
      <c r="AC224">
        <f t="shared" si="15"/>
        <v>45</v>
      </c>
      <c r="AD224">
        <v>45</v>
      </c>
    </row>
    <row r="225" spans="1:30" hidden="1" x14ac:dyDescent="0.25">
      <c r="A225" t="str">
        <f>IF(COUNTIF('GGI_IS - Report Ekspor Plan 1'!E:E,'- Report Upload Sewing 3'!C225)&gt;0,"X","Y")</f>
        <v>Y</v>
      </c>
      <c r="B225">
        <v>224</v>
      </c>
      <c r="C225" s="1">
        <v>45355</v>
      </c>
      <c r="D225" s="8">
        <v>45356.421053240738</v>
      </c>
      <c r="E225" t="s">
        <v>23</v>
      </c>
      <c r="F225" t="s">
        <v>429</v>
      </c>
      <c r="G225">
        <v>181968</v>
      </c>
      <c r="H225" t="str">
        <f t="shared" si="12"/>
        <v>181968-MJ2</v>
      </c>
      <c r="I225">
        <f>COUNTIF(H$2:$H225,H225)</f>
        <v>3</v>
      </c>
      <c r="J225" t="str">
        <f t="shared" si="13"/>
        <v>181968-MJ2-3</v>
      </c>
      <c r="K225" t="str">
        <f t="shared" si="14"/>
        <v>181968-MJ2-L3</v>
      </c>
      <c r="L225">
        <v>5157996</v>
      </c>
      <c r="M225" t="s">
        <v>494</v>
      </c>
      <c r="N225" t="s">
        <v>473</v>
      </c>
      <c r="O225">
        <v>24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44</v>
      </c>
      <c r="AC225">
        <f t="shared" si="15"/>
        <v>44</v>
      </c>
      <c r="AD225">
        <v>44</v>
      </c>
    </row>
    <row r="226" spans="1:30" hidden="1" x14ac:dyDescent="0.25">
      <c r="A226" t="str">
        <f>IF(COUNTIF('GGI_IS - Report Ekspor Plan 1'!E:E,'- Report Upload Sewing 3'!C226)&gt;0,"X","Y")</f>
        <v>Y</v>
      </c>
      <c r="B226">
        <v>225</v>
      </c>
      <c r="C226" s="1">
        <v>45355</v>
      </c>
      <c r="D226" s="8">
        <v>45356.421053240738</v>
      </c>
      <c r="E226" t="s">
        <v>23</v>
      </c>
      <c r="F226" t="s">
        <v>429</v>
      </c>
      <c r="G226">
        <v>181970</v>
      </c>
      <c r="H226" t="str">
        <f t="shared" si="12"/>
        <v>181970-MJ2</v>
      </c>
      <c r="I226">
        <f>COUNTIF(H$2:$H226,H226)</f>
        <v>2</v>
      </c>
      <c r="J226" t="str">
        <f t="shared" si="13"/>
        <v>181970-MJ2-2</v>
      </c>
      <c r="K226" t="str">
        <f t="shared" si="14"/>
        <v>181970-MJ2-L3</v>
      </c>
      <c r="L226">
        <v>5158009</v>
      </c>
      <c r="M226" t="s">
        <v>494</v>
      </c>
      <c r="N226" t="s">
        <v>473</v>
      </c>
      <c r="O226">
        <v>24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43</v>
      </c>
      <c r="AC226">
        <f t="shared" si="15"/>
        <v>43</v>
      </c>
      <c r="AD226">
        <v>43</v>
      </c>
    </row>
    <row r="227" spans="1:30" hidden="1" x14ac:dyDescent="0.25">
      <c r="A227" t="str">
        <f>IF(COUNTIF('GGI_IS - Report Ekspor Plan 1'!E:E,'- Report Upload Sewing 3'!C227)&gt;0,"X","Y")</f>
        <v>Y</v>
      </c>
      <c r="B227">
        <v>226</v>
      </c>
      <c r="C227" s="1">
        <v>45355</v>
      </c>
      <c r="D227" s="8">
        <v>45356.421053240738</v>
      </c>
      <c r="E227" t="s">
        <v>23</v>
      </c>
      <c r="F227" t="s">
        <v>429</v>
      </c>
      <c r="G227">
        <v>181990</v>
      </c>
      <c r="H227" t="str">
        <f t="shared" si="12"/>
        <v>181990-MJ2</v>
      </c>
      <c r="I227">
        <f>COUNTIF(H$2:$H227,H227)</f>
        <v>2</v>
      </c>
      <c r="J227" t="str">
        <f t="shared" si="13"/>
        <v>181990-MJ2-2</v>
      </c>
      <c r="K227" t="str">
        <f t="shared" si="14"/>
        <v>181990-MJ2-L3</v>
      </c>
      <c r="L227">
        <v>5157997</v>
      </c>
      <c r="M227" t="s">
        <v>494</v>
      </c>
      <c r="N227" t="s">
        <v>473</v>
      </c>
      <c r="O227">
        <v>24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</v>
      </c>
      <c r="AC227">
        <f t="shared" si="15"/>
        <v>4</v>
      </c>
      <c r="AD227">
        <v>4</v>
      </c>
    </row>
    <row r="228" spans="1:30" hidden="1" x14ac:dyDescent="0.25">
      <c r="A228" t="str">
        <f>IF(COUNTIF('GGI_IS - Report Ekspor Plan 1'!E:E,'- Report Upload Sewing 3'!C228)&gt;0,"X","Y")</f>
        <v>Y</v>
      </c>
      <c r="B228">
        <v>227</v>
      </c>
      <c r="C228" s="1">
        <v>45355</v>
      </c>
      <c r="D228" s="8">
        <v>45356.421053240738</v>
      </c>
      <c r="E228" t="s">
        <v>23</v>
      </c>
      <c r="F228" t="s">
        <v>429</v>
      </c>
      <c r="G228">
        <v>181724</v>
      </c>
      <c r="H228" t="str">
        <f t="shared" si="12"/>
        <v>181724-MJ2</v>
      </c>
      <c r="I228">
        <f>COUNTIF(H$2:$H228,H228)</f>
        <v>4</v>
      </c>
      <c r="J228" t="str">
        <f t="shared" si="13"/>
        <v>181724-MJ2-4</v>
      </c>
      <c r="K228" t="str">
        <f t="shared" si="14"/>
        <v>181724-MJ2-L3</v>
      </c>
      <c r="L228">
        <v>5158615</v>
      </c>
      <c r="M228" t="s">
        <v>494</v>
      </c>
      <c r="N228" t="s">
        <v>473</v>
      </c>
      <c r="O228">
        <v>24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AC228">
        <f t="shared" si="15"/>
        <v>2</v>
      </c>
      <c r="AD228">
        <v>2</v>
      </c>
    </row>
    <row r="229" spans="1:30" hidden="1" x14ac:dyDescent="0.25">
      <c r="A229" t="str">
        <f>IF(COUNTIF('GGI_IS - Report Ekspor Plan 1'!E:E,'- Report Upload Sewing 3'!C229)&gt;0,"X","Y")</f>
        <v>Y</v>
      </c>
      <c r="B229">
        <v>228</v>
      </c>
      <c r="C229" s="1">
        <v>45355</v>
      </c>
      <c r="D229" s="8">
        <v>45356.421053240738</v>
      </c>
      <c r="E229" t="s">
        <v>23</v>
      </c>
      <c r="F229" t="s">
        <v>438</v>
      </c>
      <c r="G229">
        <v>181718</v>
      </c>
      <c r="H229" t="str">
        <f t="shared" si="12"/>
        <v>181718-MJ2</v>
      </c>
      <c r="I229">
        <f>COUNTIF(H$2:$H229,H229)</f>
        <v>5</v>
      </c>
      <c r="J229" t="str">
        <f t="shared" si="13"/>
        <v>181718-MJ2-5</v>
      </c>
      <c r="K229" t="str">
        <f t="shared" si="14"/>
        <v>181718-MJ2-L4</v>
      </c>
      <c r="L229">
        <v>5158599</v>
      </c>
      <c r="M229" t="s">
        <v>494</v>
      </c>
      <c r="N229" t="s">
        <v>470</v>
      </c>
      <c r="O229">
        <v>22</v>
      </c>
      <c r="P229">
        <v>200</v>
      </c>
      <c r="Q229">
        <v>225</v>
      </c>
      <c r="R229">
        <v>225</v>
      </c>
      <c r="S229">
        <v>225</v>
      </c>
      <c r="T229">
        <v>250</v>
      </c>
      <c r="U229">
        <v>250</v>
      </c>
      <c r="V229">
        <v>99</v>
      </c>
      <c r="W229">
        <v>0</v>
      </c>
      <c r="AC229">
        <f t="shared" si="15"/>
        <v>1474</v>
      </c>
      <c r="AD229">
        <v>1474</v>
      </c>
    </row>
    <row r="230" spans="1:30" hidden="1" x14ac:dyDescent="0.25">
      <c r="A230" t="str">
        <f>IF(COUNTIF('GGI_IS - Report Ekspor Plan 1'!E:E,'- Report Upload Sewing 3'!C230)&gt;0,"X","Y")</f>
        <v>Y</v>
      </c>
      <c r="B230">
        <v>229</v>
      </c>
      <c r="C230" s="1">
        <v>45355</v>
      </c>
      <c r="D230" s="8">
        <v>45356.421053240738</v>
      </c>
      <c r="E230" t="s">
        <v>23</v>
      </c>
      <c r="F230" t="s">
        <v>438</v>
      </c>
      <c r="G230">
        <v>181719</v>
      </c>
      <c r="H230" t="str">
        <f t="shared" si="12"/>
        <v>181719-MJ2</v>
      </c>
      <c r="I230">
        <f>COUNTIF(H$2:$H230,H230)</f>
        <v>5</v>
      </c>
      <c r="J230" t="str">
        <f t="shared" si="13"/>
        <v>181719-MJ2-5</v>
      </c>
      <c r="K230" t="str">
        <f t="shared" si="14"/>
        <v>181719-MJ2-L4</v>
      </c>
      <c r="L230">
        <v>5158599</v>
      </c>
      <c r="M230" t="s">
        <v>494</v>
      </c>
      <c r="N230" t="s">
        <v>470</v>
      </c>
      <c r="O230">
        <v>22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151</v>
      </c>
      <c r="W230">
        <v>212</v>
      </c>
      <c r="AC230">
        <f t="shared" si="15"/>
        <v>363</v>
      </c>
      <c r="AD230">
        <v>363</v>
      </c>
    </row>
    <row r="231" spans="1:30" hidden="1" x14ac:dyDescent="0.25">
      <c r="A231" t="str">
        <f>IF(COUNTIF('GGI_IS - Report Ekspor Plan 1'!E:E,'- Report Upload Sewing 3'!C231)&gt;0,"X","Y")</f>
        <v>Y</v>
      </c>
      <c r="B231">
        <v>230</v>
      </c>
      <c r="C231" s="1">
        <v>45355</v>
      </c>
      <c r="D231" s="8">
        <v>45356.421053240738</v>
      </c>
      <c r="E231" t="s">
        <v>23</v>
      </c>
      <c r="F231" t="s">
        <v>441</v>
      </c>
      <c r="G231">
        <v>181718</v>
      </c>
      <c r="H231" t="str">
        <f t="shared" si="12"/>
        <v>181718-MJ2</v>
      </c>
      <c r="I231">
        <f>COUNTIF(H$2:$H231,H231)</f>
        <v>6</v>
      </c>
      <c r="J231" t="str">
        <f t="shared" si="13"/>
        <v>181718-MJ2-6</v>
      </c>
      <c r="K231" t="str">
        <f t="shared" si="14"/>
        <v>181718-MJ2-L5</v>
      </c>
      <c r="L231">
        <v>5158599</v>
      </c>
      <c r="M231" t="s">
        <v>494</v>
      </c>
      <c r="N231" t="s">
        <v>470</v>
      </c>
      <c r="O231">
        <v>22</v>
      </c>
      <c r="P231">
        <v>200</v>
      </c>
      <c r="Q231">
        <v>225</v>
      </c>
      <c r="R231">
        <v>225</v>
      </c>
      <c r="S231">
        <v>225</v>
      </c>
      <c r="T231">
        <v>250</v>
      </c>
      <c r="U231">
        <v>250</v>
      </c>
      <c r="V231">
        <v>99</v>
      </c>
      <c r="W231">
        <v>0</v>
      </c>
      <c r="AC231">
        <f t="shared" si="15"/>
        <v>1474</v>
      </c>
      <c r="AD231">
        <v>1474</v>
      </c>
    </row>
    <row r="232" spans="1:30" hidden="1" x14ac:dyDescent="0.25">
      <c r="A232" t="str">
        <f>IF(COUNTIF('GGI_IS - Report Ekspor Plan 1'!E:E,'- Report Upload Sewing 3'!C232)&gt;0,"X","Y")</f>
        <v>Y</v>
      </c>
      <c r="B232">
        <v>231</v>
      </c>
      <c r="C232" s="1">
        <v>45355</v>
      </c>
      <c r="D232" s="8">
        <v>45356.421053240738</v>
      </c>
      <c r="E232" t="s">
        <v>23</v>
      </c>
      <c r="F232" t="s">
        <v>441</v>
      </c>
      <c r="G232">
        <v>181719</v>
      </c>
      <c r="H232" t="str">
        <f t="shared" si="12"/>
        <v>181719-MJ2</v>
      </c>
      <c r="I232">
        <f>COUNTIF(H$2:$H232,H232)</f>
        <v>6</v>
      </c>
      <c r="J232" t="str">
        <f t="shared" si="13"/>
        <v>181719-MJ2-6</v>
      </c>
      <c r="K232" t="str">
        <f t="shared" si="14"/>
        <v>181719-MJ2-L5</v>
      </c>
      <c r="L232">
        <v>5158599</v>
      </c>
      <c r="M232" t="s">
        <v>494</v>
      </c>
      <c r="N232" t="s">
        <v>470</v>
      </c>
      <c r="O232">
        <v>22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151</v>
      </c>
      <c r="W232">
        <v>211</v>
      </c>
      <c r="AC232">
        <f t="shared" si="15"/>
        <v>362</v>
      </c>
      <c r="AD232">
        <v>362</v>
      </c>
    </row>
    <row r="233" spans="1:30" hidden="1" x14ac:dyDescent="0.25">
      <c r="A233" t="str">
        <f>IF(COUNTIF('GGI_IS - Report Ekspor Plan 1'!E:E,'- Report Upload Sewing 3'!C233)&gt;0,"X","Y")</f>
        <v>Y</v>
      </c>
      <c r="B233">
        <v>232</v>
      </c>
      <c r="C233" s="1">
        <v>45355</v>
      </c>
      <c r="D233" s="8">
        <v>45356.421053240738</v>
      </c>
      <c r="E233" t="s">
        <v>23</v>
      </c>
      <c r="F233" t="s">
        <v>445</v>
      </c>
      <c r="G233">
        <v>182001</v>
      </c>
      <c r="H233" t="str">
        <f t="shared" si="12"/>
        <v>182001-MJ2</v>
      </c>
      <c r="I233">
        <f>COUNTIF(H$2:$H233,H233)</f>
        <v>5</v>
      </c>
      <c r="J233" t="str">
        <f t="shared" si="13"/>
        <v>182001-MJ2-5</v>
      </c>
      <c r="K233" t="str">
        <f t="shared" si="14"/>
        <v>182001-MJ2-L6</v>
      </c>
      <c r="L233">
        <v>5158042</v>
      </c>
      <c r="M233" t="s">
        <v>494</v>
      </c>
      <c r="N233" t="s">
        <v>449</v>
      </c>
      <c r="O233">
        <v>23</v>
      </c>
      <c r="P233">
        <v>225</v>
      </c>
      <c r="Q233">
        <v>225</v>
      </c>
      <c r="R233">
        <v>225</v>
      </c>
      <c r="S233">
        <v>225</v>
      </c>
      <c r="T233">
        <v>225</v>
      </c>
      <c r="U233">
        <v>225</v>
      </c>
      <c r="V233">
        <v>225</v>
      </c>
      <c r="W233">
        <v>57</v>
      </c>
      <c r="AC233">
        <f t="shared" si="15"/>
        <v>1632</v>
      </c>
      <c r="AD233">
        <v>1632</v>
      </c>
    </row>
    <row r="234" spans="1:30" hidden="1" x14ac:dyDescent="0.25">
      <c r="A234" t="str">
        <f>IF(COUNTIF('GGI_IS - Report Ekspor Plan 1'!E:E,'- Report Upload Sewing 3'!C234)&gt;0,"X","Y")</f>
        <v>Y</v>
      </c>
      <c r="B234">
        <v>233</v>
      </c>
      <c r="C234" s="1">
        <v>45355</v>
      </c>
      <c r="D234" s="8">
        <v>45356.421053240738</v>
      </c>
      <c r="E234" t="s">
        <v>23</v>
      </c>
      <c r="F234" t="s">
        <v>445</v>
      </c>
      <c r="G234">
        <v>181719</v>
      </c>
      <c r="H234" t="str">
        <f t="shared" si="12"/>
        <v>181719-MJ2</v>
      </c>
      <c r="I234">
        <f>COUNTIF(H$2:$H234,H234)</f>
        <v>7</v>
      </c>
      <c r="J234" t="str">
        <f t="shared" si="13"/>
        <v>181719-MJ2-7</v>
      </c>
      <c r="K234" t="str">
        <f t="shared" si="14"/>
        <v>181719-MJ2-L6</v>
      </c>
      <c r="L234">
        <v>5158599</v>
      </c>
      <c r="M234" t="s">
        <v>494</v>
      </c>
      <c r="N234" t="s">
        <v>449</v>
      </c>
      <c r="O234">
        <v>23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25</v>
      </c>
      <c r="W234">
        <v>193</v>
      </c>
      <c r="AC234">
        <f t="shared" si="15"/>
        <v>218</v>
      </c>
      <c r="AD234">
        <v>218</v>
      </c>
    </row>
    <row r="235" spans="1:30" hidden="1" x14ac:dyDescent="0.25">
      <c r="A235" t="str">
        <f>IF(COUNTIF('GGI_IS - Report Ekspor Plan 1'!E:E,'- Report Upload Sewing 3'!C235)&gt;0,"X","Y")</f>
        <v>Y</v>
      </c>
      <c r="B235">
        <v>234</v>
      </c>
      <c r="C235" s="1">
        <v>45355</v>
      </c>
      <c r="D235" s="8">
        <v>45356.421053240738</v>
      </c>
      <c r="E235" t="s">
        <v>23</v>
      </c>
      <c r="F235" t="s">
        <v>463</v>
      </c>
      <c r="G235">
        <v>182001</v>
      </c>
      <c r="H235" t="str">
        <f t="shared" si="12"/>
        <v>182001-MJ2</v>
      </c>
      <c r="I235">
        <f>COUNTIF(H$2:$H235,H235)</f>
        <v>6</v>
      </c>
      <c r="J235" t="str">
        <f t="shared" si="13"/>
        <v>182001-MJ2-6</v>
      </c>
      <c r="K235" t="str">
        <f t="shared" si="14"/>
        <v>182001-MJ2-L7</v>
      </c>
      <c r="L235">
        <v>5158042</v>
      </c>
      <c r="M235" t="s">
        <v>494</v>
      </c>
      <c r="N235" t="s">
        <v>449</v>
      </c>
      <c r="O235">
        <v>23</v>
      </c>
      <c r="P235">
        <v>225</v>
      </c>
      <c r="Q235">
        <v>225</v>
      </c>
      <c r="R235">
        <v>225</v>
      </c>
      <c r="S235">
        <v>225</v>
      </c>
      <c r="T235">
        <v>225</v>
      </c>
      <c r="U235">
        <v>225</v>
      </c>
      <c r="V235">
        <v>225</v>
      </c>
      <c r="W235">
        <v>58</v>
      </c>
      <c r="AC235">
        <f t="shared" si="15"/>
        <v>1633</v>
      </c>
      <c r="AD235">
        <v>1633</v>
      </c>
    </row>
    <row r="236" spans="1:30" hidden="1" x14ac:dyDescent="0.25">
      <c r="A236" t="str">
        <f>IF(COUNTIF('GGI_IS - Report Ekspor Plan 1'!E:E,'- Report Upload Sewing 3'!C236)&gt;0,"X","Y")</f>
        <v>Y</v>
      </c>
      <c r="B236">
        <v>235</v>
      </c>
      <c r="C236" s="1">
        <v>45355</v>
      </c>
      <c r="D236" s="8">
        <v>45356.421053240738</v>
      </c>
      <c r="E236" t="s">
        <v>23</v>
      </c>
      <c r="F236" t="s">
        <v>463</v>
      </c>
      <c r="G236">
        <v>181719</v>
      </c>
      <c r="H236" t="str">
        <f t="shared" si="12"/>
        <v>181719-MJ2</v>
      </c>
      <c r="I236">
        <f>COUNTIF(H$2:$H236,H236)</f>
        <v>8</v>
      </c>
      <c r="J236" t="str">
        <f t="shared" si="13"/>
        <v>181719-MJ2-8</v>
      </c>
      <c r="K236" t="str">
        <f t="shared" si="14"/>
        <v>181719-MJ2-L7</v>
      </c>
      <c r="L236">
        <v>5158599</v>
      </c>
      <c r="M236" t="s">
        <v>494</v>
      </c>
      <c r="N236" t="s">
        <v>449</v>
      </c>
      <c r="O236">
        <v>23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25</v>
      </c>
      <c r="W236">
        <v>192</v>
      </c>
      <c r="AC236">
        <f t="shared" si="15"/>
        <v>217</v>
      </c>
      <c r="AD236">
        <v>217</v>
      </c>
    </row>
    <row r="237" spans="1:30" hidden="1" x14ac:dyDescent="0.25">
      <c r="A237" t="str">
        <f>IF(COUNTIF('GGI_IS - Report Ekspor Plan 1'!E:E,'- Report Upload Sewing 3'!C237)&gt;0,"X","Y")</f>
        <v>Y</v>
      </c>
      <c r="B237">
        <v>236</v>
      </c>
      <c r="C237" s="1">
        <v>45355</v>
      </c>
      <c r="D237" s="8">
        <v>45356.421053240738</v>
      </c>
      <c r="E237" t="s">
        <v>23</v>
      </c>
      <c r="F237" t="s">
        <v>465</v>
      </c>
      <c r="G237">
        <v>182000</v>
      </c>
      <c r="H237" t="str">
        <f t="shared" si="12"/>
        <v>182000-MJ2</v>
      </c>
      <c r="I237">
        <f>COUNTIF(H$2:$H237,H237)</f>
        <v>5</v>
      </c>
      <c r="J237" t="str">
        <f t="shared" si="13"/>
        <v>182000-MJ2-5</v>
      </c>
      <c r="K237" t="str">
        <f t="shared" si="14"/>
        <v>182000-MJ2-L8</v>
      </c>
      <c r="L237">
        <v>5158058</v>
      </c>
      <c r="M237" t="s">
        <v>494</v>
      </c>
      <c r="N237" t="s">
        <v>517</v>
      </c>
      <c r="O237">
        <v>24</v>
      </c>
      <c r="P237">
        <v>232</v>
      </c>
      <c r="Q237">
        <v>250</v>
      </c>
      <c r="R237">
        <v>275</v>
      </c>
      <c r="S237">
        <v>275</v>
      </c>
      <c r="T237">
        <v>250</v>
      </c>
      <c r="U237">
        <v>250</v>
      </c>
      <c r="V237">
        <v>50</v>
      </c>
      <c r="W237">
        <v>0</v>
      </c>
      <c r="AC237">
        <f t="shared" si="15"/>
        <v>1582</v>
      </c>
      <c r="AD237">
        <v>1582</v>
      </c>
    </row>
    <row r="238" spans="1:30" hidden="1" x14ac:dyDescent="0.25">
      <c r="A238" t="str">
        <f>IF(COUNTIF('GGI_IS - Report Ekspor Plan 1'!E:E,'- Report Upload Sewing 3'!C238)&gt;0,"X","Y")</f>
        <v>Y</v>
      </c>
      <c r="B238">
        <v>237</v>
      </c>
      <c r="C238" s="1">
        <v>45355</v>
      </c>
      <c r="D238" s="8">
        <v>45356.421053240738</v>
      </c>
      <c r="E238" t="s">
        <v>23</v>
      </c>
      <c r="F238" t="s">
        <v>465</v>
      </c>
      <c r="G238">
        <v>181730</v>
      </c>
      <c r="H238" t="str">
        <f t="shared" si="12"/>
        <v>181730-MJ2</v>
      </c>
      <c r="I238">
        <f>COUNTIF(H$2:$H238,H238)</f>
        <v>5</v>
      </c>
      <c r="J238" t="str">
        <f t="shared" si="13"/>
        <v>181730-MJ2-5</v>
      </c>
      <c r="K238" t="str">
        <f t="shared" si="14"/>
        <v>181730-MJ2-L8</v>
      </c>
      <c r="L238">
        <v>5158602</v>
      </c>
      <c r="M238" t="s">
        <v>494</v>
      </c>
      <c r="N238" t="s">
        <v>517</v>
      </c>
      <c r="O238">
        <v>24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175</v>
      </c>
      <c r="W238">
        <v>208</v>
      </c>
      <c r="AC238">
        <f t="shared" si="15"/>
        <v>383</v>
      </c>
      <c r="AD238">
        <v>383</v>
      </c>
    </row>
    <row r="239" spans="1:30" hidden="1" x14ac:dyDescent="0.25">
      <c r="A239" t="str">
        <f>IF(COUNTIF('GGI_IS - Report Ekspor Plan 1'!E:E,'- Report Upload Sewing 3'!C239)&gt;0,"X","Y")</f>
        <v>Y</v>
      </c>
      <c r="B239">
        <v>238</v>
      </c>
      <c r="C239" s="1">
        <v>45355</v>
      </c>
      <c r="D239" s="8">
        <v>45356.421053240738</v>
      </c>
      <c r="E239" t="s">
        <v>23</v>
      </c>
      <c r="F239" t="s">
        <v>465</v>
      </c>
      <c r="G239">
        <v>181731</v>
      </c>
      <c r="H239" t="str">
        <f t="shared" si="12"/>
        <v>181731-MJ2</v>
      </c>
      <c r="I239">
        <f>COUNTIF(H$2:$H239,H239)</f>
        <v>3</v>
      </c>
      <c r="J239" t="str">
        <f t="shared" si="13"/>
        <v>181731-MJ2-3</v>
      </c>
      <c r="K239" t="str">
        <f t="shared" si="14"/>
        <v>181731-MJ2-L8</v>
      </c>
      <c r="L239">
        <v>5158602</v>
      </c>
      <c r="M239" t="s">
        <v>494</v>
      </c>
      <c r="N239" t="s">
        <v>517</v>
      </c>
      <c r="O239">
        <v>24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15</v>
      </c>
      <c r="AC239">
        <f t="shared" si="15"/>
        <v>15</v>
      </c>
      <c r="AD239">
        <v>15</v>
      </c>
    </row>
    <row r="240" spans="1:30" hidden="1" x14ac:dyDescent="0.25">
      <c r="A240" t="str">
        <f>IF(COUNTIF('GGI_IS - Report Ekspor Plan 1'!E:E,'- Report Upload Sewing 3'!C240)&gt;0,"X","Y")</f>
        <v>Y</v>
      </c>
      <c r="B240">
        <v>239</v>
      </c>
      <c r="C240" s="1">
        <v>45355</v>
      </c>
      <c r="D240" s="8">
        <v>45356.421053240738</v>
      </c>
      <c r="E240" t="s">
        <v>23</v>
      </c>
      <c r="F240" t="s">
        <v>465</v>
      </c>
      <c r="G240">
        <v>181720</v>
      </c>
      <c r="H240" t="str">
        <f t="shared" si="12"/>
        <v>181720-MJ2</v>
      </c>
      <c r="I240">
        <f>COUNTIF(H$2:$H240,H240)</f>
        <v>9</v>
      </c>
      <c r="J240" t="str">
        <f t="shared" si="13"/>
        <v>181720-MJ2-9</v>
      </c>
      <c r="K240" t="str">
        <f t="shared" si="14"/>
        <v>181720-MJ2-L8</v>
      </c>
      <c r="L240">
        <v>5158584</v>
      </c>
      <c r="M240" t="s">
        <v>494</v>
      </c>
      <c r="N240" t="s">
        <v>517</v>
      </c>
      <c r="O240">
        <v>24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7</v>
      </c>
      <c r="AC240">
        <f t="shared" si="15"/>
        <v>7</v>
      </c>
      <c r="AD240">
        <v>7</v>
      </c>
    </row>
    <row r="241" spans="1:30" hidden="1" x14ac:dyDescent="0.25">
      <c r="A241" t="str">
        <f>IF(COUNTIF('GGI_IS - Report Ekspor Plan 1'!E:E,'- Report Upload Sewing 3'!C241)&gt;0,"X","Y")</f>
        <v>Y</v>
      </c>
      <c r="B241">
        <v>240</v>
      </c>
      <c r="C241" s="1">
        <v>45355</v>
      </c>
      <c r="D241" s="8">
        <v>45356.421053240738</v>
      </c>
      <c r="E241" t="s">
        <v>23</v>
      </c>
      <c r="F241" t="s">
        <v>465</v>
      </c>
      <c r="G241">
        <v>181721</v>
      </c>
      <c r="H241" t="str">
        <f t="shared" si="12"/>
        <v>181721-MJ2</v>
      </c>
      <c r="I241">
        <f>COUNTIF(H$2:$H241,H241)</f>
        <v>8</v>
      </c>
      <c r="J241" t="str">
        <f t="shared" si="13"/>
        <v>181721-MJ2-8</v>
      </c>
      <c r="K241" t="str">
        <f t="shared" si="14"/>
        <v>181721-MJ2-L8</v>
      </c>
      <c r="L241">
        <v>5158584</v>
      </c>
      <c r="M241" t="s">
        <v>494</v>
      </c>
      <c r="N241" t="s">
        <v>517</v>
      </c>
      <c r="O241">
        <v>24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</v>
      </c>
      <c r="AC241">
        <f t="shared" si="15"/>
        <v>3</v>
      </c>
      <c r="AD241">
        <v>3</v>
      </c>
    </row>
    <row r="242" spans="1:30" hidden="1" x14ac:dyDescent="0.25">
      <c r="A242" t="str">
        <f>IF(COUNTIF('GGI_IS - Report Ekspor Plan 1'!E:E,'- Report Upload Sewing 3'!C242)&gt;0,"X","Y")</f>
        <v>Y</v>
      </c>
      <c r="B242">
        <v>241</v>
      </c>
      <c r="C242" s="1">
        <v>45355</v>
      </c>
      <c r="D242" s="8">
        <v>45356.421053240738</v>
      </c>
      <c r="E242" t="s">
        <v>23</v>
      </c>
      <c r="F242" t="s">
        <v>467</v>
      </c>
      <c r="G242">
        <v>182000</v>
      </c>
      <c r="H242" t="str">
        <f t="shared" si="12"/>
        <v>182000-MJ2</v>
      </c>
      <c r="I242">
        <f>COUNTIF(H$2:$H242,H242)</f>
        <v>6</v>
      </c>
      <c r="J242" t="str">
        <f t="shared" si="13"/>
        <v>182000-MJ2-6</v>
      </c>
      <c r="K242" t="str">
        <f t="shared" si="14"/>
        <v>182000-MJ2-L9</v>
      </c>
      <c r="L242">
        <v>5158058</v>
      </c>
      <c r="M242" t="s">
        <v>494</v>
      </c>
      <c r="N242" t="s">
        <v>517</v>
      </c>
      <c r="O242">
        <v>24</v>
      </c>
      <c r="P242">
        <v>233</v>
      </c>
      <c r="Q242">
        <v>250</v>
      </c>
      <c r="R242">
        <v>275</v>
      </c>
      <c r="S242">
        <v>275</v>
      </c>
      <c r="T242">
        <v>250</v>
      </c>
      <c r="U242">
        <v>250</v>
      </c>
      <c r="V242">
        <v>50</v>
      </c>
      <c r="W242">
        <v>0</v>
      </c>
      <c r="AC242">
        <f t="shared" si="15"/>
        <v>1583</v>
      </c>
      <c r="AD242">
        <v>1583</v>
      </c>
    </row>
    <row r="243" spans="1:30" hidden="1" x14ac:dyDescent="0.25">
      <c r="A243" t="str">
        <f>IF(COUNTIF('GGI_IS - Report Ekspor Plan 1'!E:E,'- Report Upload Sewing 3'!C243)&gt;0,"X","Y")</f>
        <v>Y</v>
      </c>
      <c r="B243">
        <v>242</v>
      </c>
      <c r="C243" s="1">
        <v>45355</v>
      </c>
      <c r="D243" s="8">
        <v>45356.421053240738</v>
      </c>
      <c r="E243" t="s">
        <v>23</v>
      </c>
      <c r="F243" t="s">
        <v>467</v>
      </c>
      <c r="G243">
        <v>181730</v>
      </c>
      <c r="H243" t="str">
        <f t="shared" si="12"/>
        <v>181730-MJ2</v>
      </c>
      <c r="I243">
        <f>COUNTIF(H$2:$H243,H243)</f>
        <v>6</v>
      </c>
      <c r="J243" t="str">
        <f t="shared" si="13"/>
        <v>181730-MJ2-6</v>
      </c>
      <c r="K243" t="str">
        <f t="shared" si="14"/>
        <v>181730-MJ2-L9</v>
      </c>
      <c r="L243">
        <v>5158602</v>
      </c>
      <c r="M243" t="s">
        <v>494</v>
      </c>
      <c r="N243" t="s">
        <v>517</v>
      </c>
      <c r="O243">
        <v>24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175</v>
      </c>
      <c r="W243">
        <v>207</v>
      </c>
      <c r="AC243">
        <f t="shared" si="15"/>
        <v>382</v>
      </c>
      <c r="AD243">
        <v>382</v>
      </c>
    </row>
    <row r="244" spans="1:30" hidden="1" x14ac:dyDescent="0.25">
      <c r="A244" t="str">
        <f>IF(COUNTIF('GGI_IS - Report Ekspor Plan 1'!E:E,'- Report Upload Sewing 3'!C244)&gt;0,"X","Y")</f>
        <v>Y</v>
      </c>
      <c r="B244">
        <v>243</v>
      </c>
      <c r="C244" s="1">
        <v>45355</v>
      </c>
      <c r="D244" s="8">
        <v>45356.421053240738</v>
      </c>
      <c r="E244" t="s">
        <v>23</v>
      </c>
      <c r="F244" t="s">
        <v>467</v>
      </c>
      <c r="G244">
        <v>181731</v>
      </c>
      <c r="H244" t="str">
        <f t="shared" si="12"/>
        <v>181731-MJ2</v>
      </c>
      <c r="I244">
        <f>COUNTIF(H$2:$H244,H244)</f>
        <v>4</v>
      </c>
      <c r="J244" t="str">
        <f t="shared" si="13"/>
        <v>181731-MJ2-4</v>
      </c>
      <c r="K244" t="str">
        <f t="shared" si="14"/>
        <v>181731-MJ2-L9</v>
      </c>
      <c r="L244">
        <v>5158602</v>
      </c>
      <c r="M244" t="s">
        <v>494</v>
      </c>
      <c r="N244" t="s">
        <v>517</v>
      </c>
      <c r="O244">
        <v>24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15</v>
      </c>
      <c r="AC244">
        <f t="shared" si="15"/>
        <v>15</v>
      </c>
      <c r="AD244">
        <v>15</v>
      </c>
    </row>
    <row r="245" spans="1:30" hidden="1" x14ac:dyDescent="0.25">
      <c r="A245" t="str">
        <f>IF(COUNTIF('GGI_IS - Report Ekspor Plan 1'!E:E,'- Report Upload Sewing 3'!C245)&gt;0,"X","Y")</f>
        <v>Y</v>
      </c>
      <c r="B245">
        <v>244</v>
      </c>
      <c r="C245" s="1">
        <v>45355</v>
      </c>
      <c r="D245" s="8">
        <v>45356.421053240738</v>
      </c>
      <c r="E245" t="s">
        <v>23</v>
      </c>
      <c r="F245" t="s">
        <v>467</v>
      </c>
      <c r="G245">
        <v>181720</v>
      </c>
      <c r="H245" t="str">
        <f t="shared" si="12"/>
        <v>181720-MJ2</v>
      </c>
      <c r="I245">
        <f>COUNTIF(H$2:$H245,H245)</f>
        <v>10</v>
      </c>
      <c r="J245" t="str">
        <f t="shared" si="13"/>
        <v>181720-MJ2-10</v>
      </c>
      <c r="K245" t="str">
        <f t="shared" si="14"/>
        <v>181720-MJ2-L9</v>
      </c>
      <c r="L245">
        <v>5158584</v>
      </c>
      <c r="M245" t="s">
        <v>494</v>
      </c>
      <c r="N245" t="s">
        <v>517</v>
      </c>
      <c r="O245">
        <v>24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8</v>
      </c>
      <c r="AC245">
        <f t="shared" si="15"/>
        <v>8</v>
      </c>
      <c r="AD245">
        <v>8</v>
      </c>
    </row>
    <row r="246" spans="1:30" hidden="1" x14ac:dyDescent="0.25">
      <c r="A246" t="str">
        <f>IF(COUNTIF('GGI_IS - Report Ekspor Plan 1'!E:E,'- Report Upload Sewing 3'!C246)&gt;0,"X","Y")</f>
        <v>Y</v>
      </c>
      <c r="B246">
        <v>245</v>
      </c>
      <c r="C246" s="1">
        <v>45355</v>
      </c>
      <c r="D246" s="8">
        <v>45356.421053240738</v>
      </c>
      <c r="E246" t="s">
        <v>23</v>
      </c>
      <c r="F246" t="s">
        <v>467</v>
      </c>
      <c r="G246">
        <v>181721</v>
      </c>
      <c r="H246" t="str">
        <f t="shared" si="12"/>
        <v>181721-MJ2</v>
      </c>
      <c r="I246">
        <f>COUNTIF(H$2:$H246,H246)</f>
        <v>9</v>
      </c>
      <c r="J246" t="str">
        <f t="shared" si="13"/>
        <v>181721-MJ2-9</v>
      </c>
      <c r="K246" t="str">
        <f t="shared" si="14"/>
        <v>181721-MJ2-L9</v>
      </c>
      <c r="L246">
        <v>5158584</v>
      </c>
      <c r="M246" t="s">
        <v>494</v>
      </c>
      <c r="N246" t="s">
        <v>517</v>
      </c>
      <c r="O246">
        <v>24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</v>
      </c>
      <c r="AC246">
        <f t="shared" si="15"/>
        <v>2</v>
      </c>
      <c r="AD246">
        <v>2</v>
      </c>
    </row>
    <row r="247" spans="1:30" hidden="1" x14ac:dyDescent="0.25">
      <c r="A247" t="str">
        <f>IF(COUNTIF('GGI_IS - Report Ekspor Plan 1'!E:E,'- Report Upload Sewing 3'!C247)&gt;0,"X","Y")</f>
        <v>Y</v>
      </c>
      <c r="B247">
        <v>246</v>
      </c>
      <c r="C247" s="1">
        <v>45355</v>
      </c>
      <c r="D247" s="8">
        <v>45356.421053240738</v>
      </c>
      <c r="E247" t="s">
        <v>23</v>
      </c>
      <c r="F247" t="s">
        <v>469</v>
      </c>
      <c r="G247">
        <v>182000</v>
      </c>
      <c r="H247" t="str">
        <f t="shared" si="12"/>
        <v>182000-MJ2</v>
      </c>
      <c r="I247">
        <f>COUNTIF(H$2:$H247,H247)</f>
        <v>7</v>
      </c>
      <c r="J247" t="str">
        <f t="shared" si="13"/>
        <v>182000-MJ2-7</v>
      </c>
      <c r="K247" t="str">
        <f t="shared" si="14"/>
        <v>182000-MJ2-L10</v>
      </c>
      <c r="L247">
        <v>5158058</v>
      </c>
      <c r="M247" t="s">
        <v>494</v>
      </c>
      <c r="N247" t="s">
        <v>518</v>
      </c>
      <c r="O247">
        <v>22</v>
      </c>
      <c r="P247">
        <v>250</v>
      </c>
      <c r="Q247">
        <v>250</v>
      </c>
      <c r="R247">
        <v>250</v>
      </c>
      <c r="S247">
        <v>250</v>
      </c>
      <c r="T247">
        <v>250</v>
      </c>
      <c r="U247">
        <v>250</v>
      </c>
      <c r="V247">
        <v>250</v>
      </c>
      <c r="W247">
        <v>225</v>
      </c>
      <c r="AC247">
        <f t="shared" si="15"/>
        <v>1975</v>
      </c>
      <c r="AD247">
        <v>1975</v>
      </c>
    </row>
    <row r="248" spans="1:30" hidden="1" x14ac:dyDescent="0.25">
      <c r="A248" t="str">
        <f>IF(COUNTIF('GGI_IS - Report Ekspor Plan 1'!E:E,'- Report Upload Sewing 3'!C248)&gt;0,"X","Y")</f>
        <v>Y</v>
      </c>
      <c r="B248">
        <v>247</v>
      </c>
      <c r="C248" s="1">
        <v>45355</v>
      </c>
      <c r="D248" s="8">
        <v>45356.421053240738</v>
      </c>
      <c r="E248" t="s">
        <v>23</v>
      </c>
      <c r="F248" t="s">
        <v>504</v>
      </c>
      <c r="G248">
        <v>182000</v>
      </c>
      <c r="H248" t="str">
        <f t="shared" si="12"/>
        <v>182000-MJ2</v>
      </c>
      <c r="I248">
        <f>COUNTIF(H$2:$H248,H248)</f>
        <v>8</v>
      </c>
      <c r="J248" t="str">
        <f t="shared" si="13"/>
        <v>182000-MJ2-8</v>
      </c>
      <c r="K248" t="str">
        <f t="shared" si="14"/>
        <v>182000-MJ2-L11</v>
      </c>
      <c r="L248">
        <v>5158058</v>
      </c>
      <c r="M248" t="s">
        <v>494</v>
      </c>
      <c r="N248" t="s">
        <v>518</v>
      </c>
      <c r="O248">
        <v>22</v>
      </c>
      <c r="P248">
        <v>250</v>
      </c>
      <c r="Q248">
        <v>250</v>
      </c>
      <c r="R248">
        <v>250</v>
      </c>
      <c r="S248">
        <v>250</v>
      </c>
      <c r="T248">
        <v>250</v>
      </c>
      <c r="U248">
        <v>250</v>
      </c>
      <c r="V248">
        <v>250</v>
      </c>
      <c r="W248">
        <v>225</v>
      </c>
      <c r="AC248">
        <f t="shared" si="15"/>
        <v>1975</v>
      </c>
      <c r="AD248">
        <v>1975</v>
      </c>
    </row>
    <row r="249" spans="1:30" hidden="1" x14ac:dyDescent="0.25">
      <c r="A249" t="str">
        <f>IF(COUNTIF('GGI_IS - Report Ekspor Plan 1'!E:E,'- Report Upload Sewing 3'!C249)&gt;0,"X","Y")</f>
        <v>Y</v>
      </c>
      <c r="B249">
        <v>248</v>
      </c>
      <c r="C249" s="1">
        <v>45355</v>
      </c>
      <c r="D249" s="8">
        <v>45356.421053240738</v>
      </c>
      <c r="E249" t="s">
        <v>23</v>
      </c>
      <c r="F249" t="s">
        <v>507</v>
      </c>
      <c r="G249">
        <v>181718</v>
      </c>
      <c r="H249" t="str">
        <f t="shared" si="12"/>
        <v>181718-MJ2</v>
      </c>
      <c r="I249">
        <f>COUNTIF(H$2:$H249,H249)</f>
        <v>7</v>
      </c>
      <c r="J249" t="str">
        <f t="shared" si="13"/>
        <v>181718-MJ2-7</v>
      </c>
      <c r="K249" t="str">
        <f t="shared" si="14"/>
        <v>181718-MJ2-L12</v>
      </c>
      <c r="L249">
        <v>5158599</v>
      </c>
      <c r="M249" t="s">
        <v>494</v>
      </c>
      <c r="N249" t="s">
        <v>519</v>
      </c>
      <c r="O249">
        <v>21</v>
      </c>
      <c r="P249">
        <v>200</v>
      </c>
      <c r="Q249">
        <v>200</v>
      </c>
      <c r="R249">
        <v>200</v>
      </c>
      <c r="S249">
        <v>200</v>
      </c>
      <c r="T249">
        <v>200</v>
      </c>
      <c r="U249">
        <v>200</v>
      </c>
      <c r="V249">
        <v>57</v>
      </c>
      <c r="W249">
        <v>0</v>
      </c>
      <c r="AC249">
        <f t="shared" si="15"/>
        <v>1257</v>
      </c>
      <c r="AD249">
        <v>1257</v>
      </c>
    </row>
    <row r="250" spans="1:30" hidden="1" x14ac:dyDescent="0.25">
      <c r="A250" t="str">
        <f>IF(COUNTIF('GGI_IS - Report Ekspor Plan 1'!E:E,'- Report Upload Sewing 3'!C250)&gt;0,"X","Y")</f>
        <v>Y</v>
      </c>
      <c r="B250">
        <v>249</v>
      </c>
      <c r="C250" s="1">
        <v>45355</v>
      </c>
      <c r="D250" s="8">
        <v>45356.421053240738</v>
      </c>
      <c r="E250" t="s">
        <v>23</v>
      </c>
      <c r="F250" t="s">
        <v>507</v>
      </c>
      <c r="G250">
        <v>181719</v>
      </c>
      <c r="H250" t="str">
        <f t="shared" si="12"/>
        <v>181719-MJ2</v>
      </c>
      <c r="I250">
        <f>COUNTIF(H$2:$H250,H250)</f>
        <v>9</v>
      </c>
      <c r="J250" t="str">
        <f t="shared" si="13"/>
        <v>181719-MJ2-9</v>
      </c>
      <c r="K250" t="str">
        <f t="shared" si="14"/>
        <v>181719-MJ2-L12</v>
      </c>
      <c r="L250">
        <v>5158599</v>
      </c>
      <c r="M250" t="s">
        <v>494</v>
      </c>
      <c r="N250" t="s">
        <v>519</v>
      </c>
      <c r="O250">
        <v>21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143</v>
      </c>
      <c r="W250">
        <v>27</v>
      </c>
      <c r="AC250">
        <f t="shared" si="15"/>
        <v>170</v>
      </c>
      <c r="AD250">
        <v>170</v>
      </c>
    </row>
    <row r="251" spans="1:30" hidden="1" x14ac:dyDescent="0.25">
      <c r="A251" t="str">
        <f>IF(COUNTIF('GGI_IS - Report Ekspor Plan 1'!E:E,'- Report Upload Sewing 3'!C251)&gt;0,"X","Y")</f>
        <v>Y</v>
      </c>
      <c r="B251">
        <v>250</v>
      </c>
      <c r="C251" s="1">
        <v>45355</v>
      </c>
      <c r="D251" s="8">
        <v>45356.421053240738</v>
      </c>
      <c r="E251" t="s">
        <v>23</v>
      </c>
      <c r="F251" t="s">
        <v>507</v>
      </c>
      <c r="G251">
        <v>181739</v>
      </c>
      <c r="H251" t="str">
        <f t="shared" si="12"/>
        <v>181739-MJ2</v>
      </c>
      <c r="I251">
        <f>COUNTIF(H$2:$H251,H251)</f>
        <v>2</v>
      </c>
      <c r="J251" t="str">
        <f t="shared" si="13"/>
        <v>181739-MJ2-2</v>
      </c>
      <c r="K251" t="str">
        <f t="shared" si="14"/>
        <v>181739-MJ2-L12</v>
      </c>
      <c r="L251">
        <v>5158594</v>
      </c>
      <c r="M251" t="s">
        <v>494</v>
      </c>
      <c r="N251" t="s">
        <v>519</v>
      </c>
      <c r="O251">
        <v>21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150</v>
      </c>
      <c r="AC251">
        <f t="shared" si="15"/>
        <v>150</v>
      </c>
      <c r="AD251">
        <v>150</v>
      </c>
    </row>
    <row r="252" spans="1:30" hidden="1" x14ac:dyDescent="0.25">
      <c r="A252" t="str">
        <f>IF(COUNTIF('GGI_IS - Report Ekspor Plan 1'!E:E,'- Report Upload Sewing 3'!C252)&gt;0,"X","Y")</f>
        <v>Y</v>
      </c>
      <c r="B252">
        <v>251</v>
      </c>
      <c r="C252" s="1">
        <v>45355</v>
      </c>
      <c r="D252" s="8">
        <v>45356.421053240738</v>
      </c>
      <c r="E252" t="s">
        <v>23</v>
      </c>
      <c r="F252" t="s">
        <v>507</v>
      </c>
      <c r="G252">
        <v>181738</v>
      </c>
      <c r="H252" t="str">
        <f t="shared" si="12"/>
        <v>181738-MJ2</v>
      </c>
      <c r="I252">
        <f>COUNTIF(H$2:$H252,H252)</f>
        <v>3</v>
      </c>
      <c r="J252" t="str">
        <f t="shared" si="13"/>
        <v>181738-MJ2-3</v>
      </c>
      <c r="K252" t="str">
        <f t="shared" si="14"/>
        <v>181738-MJ2-L12</v>
      </c>
      <c r="L252">
        <v>5158594</v>
      </c>
      <c r="M252" t="s">
        <v>494</v>
      </c>
      <c r="N252" t="s">
        <v>519</v>
      </c>
      <c r="O252">
        <v>21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23</v>
      </c>
      <c r="AC252">
        <f t="shared" si="15"/>
        <v>23</v>
      </c>
      <c r="AD252">
        <v>23</v>
      </c>
    </row>
    <row r="253" spans="1:30" hidden="1" x14ac:dyDescent="0.25">
      <c r="A253" t="str">
        <f>IF(COUNTIF('GGI_IS - Report Ekspor Plan 1'!E:E,'- Report Upload Sewing 3'!C253)&gt;0,"X","Y")</f>
        <v>Y</v>
      </c>
      <c r="B253">
        <v>252</v>
      </c>
      <c r="C253" s="1">
        <v>45355</v>
      </c>
      <c r="D253" s="8">
        <v>45356.421053240738</v>
      </c>
      <c r="E253" t="s">
        <v>23</v>
      </c>
      <c r="F253" t="s">
        <v>520</v>
      </c>
      <c r="G253">
        <v>181718</v>
      </c>
      <c r="H253" t="str">
        <f t="shared" si="12"/>
        <v>181718-MJ2</v>
      </c>
      <c r="I253">
        <f>COUNTIF(H$2:$H253,H253)</f>
        <v>8</v>
      </c>
      <c r="J253" t="str">
        <f t="shared" si="13"/>
        <v>181718-MJ2-8</v>
      </c>
      <c r="K253" t="str">
        <f t="shared" si="14"/>
        <v>181718-MJ2-L13</v>
      </c>
      <c r="L253">
        <v>5158599</v>
      </c>
      <c r="M253" t="s">
        <v>494</v>
      </c>
      <c r="N253" t="s">
        <v>519</v>
      </c>
      <c r="O253">
        <v>21</v>
      </c>
      <c r="P253">
        <v>200</v>
      </c>
      <c r="Q253">
        <v>200</v>
      </c>
      <c r="R253">
        <v>200</v>
      </c>
      <c r="S253">
        <v>200</v>
      </c>
      <c r="T253">
        <v>200</v>
      </c>
      <c r="U253">
        <v>200</v>
      </c>
      <c r="V253">
        <v>58</v>
      </c>
      <c r="W253">
        <v>0</v>
      </c>
      <c r="AC253">
        <f t="shared" si="15"/>
        <v>1258</v>
      </c>
      <c r="AD253">
        <v>1258</v>
      </c>
    </row>
    <row r="254" spans="1:30" hidden="1" x14ac:dyDescent="0.25">
      <c r="A254" t="str">
        <f>IF(COUNTIF('GGI_IS - Report Ekspor Plan 1'!E:E,'- Report Upload Sewing 3'!C254)&gt;0,"X","Y")</f>
        <v>Y</v>
      </c>
      <c r="B254">
        <v>253</v>
      </c>
      <c r="C254" s="1">
        <v>45355</v>
      </c>
      <c r="D254" s="8">
        <v>45356.421053240738</v>
      </c>
      <c r="E254" t="s">
        <v>23</v>
      </c>
      <c r="F254" t="s">
        <v>520</v>
      </c>
      <c r="G254">
        <v>181719</v>
      </c>
      <c r="H254" t="str">
        <f t="shared" si="12"/>
        <v>181719-MJ2</v>
      </c>
      <c r="I254">
        <f>COUNTIF(H$2:$H254,H254)</f>
        <v>10</v>
      </c>
      <c r="J254" t="str">
        <f t="shared" si="13"/>
        <v>181719-MJ2-10</v>
      </c>
      <c r="K254" t="str">
        <f t="shared" si="14"/>
        <v>181719-MJ2-L13</v>
      </c>
      <c r="L254">
        <v>5158599</v>
      </c>
      <c r="M254" t="s">
        <v>494</v>
      </c>
      <c r="N254" t="s">
        <v>519</v>
      </c>
      <c r="O254">
        <v>21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142</v>
      </c>
      <c r="W254">
        <v>28</v>
      </c>
      <c r="AC254">
        <f t="shared" si="15"/>
        <v>170</v>
      </c>
      <c r="AD254">
        <v>170</v>
      </c>
    </row>
    <row r="255" spans="1:30" hidden="1" x14ac:dyDescent="0.25">
      <c r="A255" t="str">
        <f>IF(COUNTIF('GGI_IS - Report Ekspor Plan 1'!E:E,'- Report Upload Sewing 3'!C255)&gt;0,"X","Y")</f>
        <v>Y</v>
      </c>
      <c r="B255">
        <v>254</v>
      </c>
      <c r="C255" s="1">
        <v>45355</v>
      </c>
      <c r="D255" s="8">
        <v>45356.421053240738</v>
      </c>
      <c r="E255" t="s">
        <v>23</v>
      </c>
      <c r="F255" t="s">
        <v>520</v>
      </c>
      <c r="G255">
        <v>181739</v>
      </c>
      <c r="H255" t="str">
        <f t="shared" si="12"/>
        <v>181739-MJ2</v>
      </c>
      <c r="I255">
        <f>COUNTIF(H$2:$H255,H255)</f>
        <v>3</v>
      </c>
      <c r="J255" t="str">
        <f t="shared" si="13"/>
        <v>181739-MJ2-3</v>
      </c>
      <c r="K255" t="str">
        <f t="shared" si="14"/>
        <v>181739-MJ2-L13</v>
      </c>
      <c r="L255">
        <v>5158594</v>
      </c>
      <c r="M255" t="s">
        <v>494</v>
      </c>
      <c r="N255" t="s">
        <v>519</v>
      </c>
      <c r="O255">
        <v>21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150</v>
      </c>
      <c r="AC255">
        <f t="shared" si="15"/>
        <v>150</v>
      </c>
      <c r="AD255">
        <v>150</v>
      </c>
    </row>
    <row r="256" spans="1:30" hidden="1" x14ac:dyDescent="0.25">
      <c r="A256" t="str">
        <f>IF(COUNTIF('GGI_IS - Report Ekspor Plan 1'!E:E,'- Report Upload Sewing 3'!C256)&gt;0,"X","Y")</f>
        <v>Y</v>
      </c>
      <c r="B256">
        <v>255</v>
      </c>
      <c r="C256" s="1">
        <v>45355</v>
      </c>
      <c r="D256" s="8">
        <v>45356.421053240738</v>
      </c>
      <c r="E256" t="s">
        <v>23</v>
      </c>
      <c r="F256" t="s">
        <v>520</v>
      </c>
      <c r="G256">
        <v>181738</v>
      </c>
      <c r="H256" t="str">
        <f t="shared" si="12"/>
        <v>181738-MJ2</v>
      </c>
      <c r="I256">
        <f>COUNTIF(H$2:$H256,H256)</f>
        <v>4</v>
      </c>
      <c r="J256" t="str">
        <f t="shared" si="13"/>
        <v>181738-MJ2-4</v>
      </c>
      <c r="K256" t="str">
        <f t="shared" si="14"/>
        <v>181738-MJ2-L13</v>
      </c>
      <c r="L256">
        <v>5158594</v>
      </c>
      <c r="M256" t="s">
        <v>494</v>
      </c>
      <c r="N256" t="s">
        <v>519</v>
      </c>
      <c r="O256">
        <v>21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22</v>
      </c>
      <c r="AC256">
        <f t="shared" si="15"/>
        <v>22</v>
      </c>
      <c r="AD256">
        <v>22</v>
      </c>
    </row>
    <row r="257" spans="1:30" hidden="1" x14ac:dyDescent="0.25">
      <c r="A257" t="str">
        <f>IF(COUNTIF('GGI_IS - Report Ekspor Plan 1'!E:E,'- Report Upload Sewing 3'!C257)&gt;0,"X","Y")</f>
        <v>Y</v>
      </c>
      <c r="B257">
        <v>256</v>
      </c>
      <c r="C257" s="1">
        <v>45356</v>
      </c>
      <c r="D257" s="8">
        <v>45357.304895833331</v>
      </c>
      <c r="E257" t="s">
        <v>139</v>
      </c>
      <c r="F257" t="s">
        <v>424</v>
      </c>
      <c r="G257">
        <v>181645</v>
      </c>
      <c r="H257" t="str">
        <f t="shared" si="12"/>
        <v>181645-CBA</v>
      </c>
      <c r="I257">
        <f>COUNTIF(H$2:$H257,H257)</f>
        <v>9</v>
      </c>
      <c r="J257" t="str">
        <f t="shared" si="13"/>
        <v>181645-CBA-9</v>
      </c>
      <c r="K257" t="str">
        <f t="shared" si="14"/>
        <v>181645-CBA-L1</v>
      </c>
      <c r="L257">
        <v>3915</v>
      </c>
      <c r="M257" t="s">
        <v>425</v>
      </c>
      <c r="N257" t="s">
        <v>426</v>
      </c>
      <c r="O257">
        <v>47</v>
      </c>
      <c r="P257">
        <v>30</v>
      </c>
      <c r="Q257">
        <v>30</v>
      </c>
      <c r="R257">
        <v>30</v>
      </c>
      <c r="S257">
        <v>30</v>
      </c>
      <c r="T257">
        <v>30</v>
      </c>
      <c r="U257">
        <v>30</v>
      </c>
      <c r="V257">
        <v>30</v>
      </c>
      <c r="W257">
        <v>27</v>
      </c>
      <c r="AC257">
        <f t="shared" si="15"/>
        <v>237</v>
      </c>
      <c r="AD257">
        <v>237</v>
      </c>
    </row>
    <row r="258" spans="1:30" hidden="1" x14ac:dyDescent="0.25">
      <c r="A258" t="str">
        <f>IF(COUNTIF('GGI_IS - Report Ekspor Plan 1'!E:E,'- Report Upload Sewing 3'!C258)&gt;0,"X","Y")</f>
        <v>Y</v>
      </c>
      <c r="B258">
        <v>257</v>
      </c>
      <c r="C258" s="1">
        <v>45356</v>
      </c>
      <c r="D258" s="8">
        <v>45357.304895833331</v>
      </c>
      <c r="E258" t="s">
        <v>139</v>
      </c>
      <c r="F258" t="s">
        <v>427</v>
      </c>
      <c r="G258">
        <v>181645</v>
      </c>
      <c r="H258" t="str">
        <f t="shared" si="12"/>
        <v>181645-CBA</v>
      </c>
      <c r="I258">
        <f>COUNTIF(H$2:$H258,H258)</f>
        <v>10</v>
      </c>
      <c r="J258" t="str">
        <f t="shared" si="13"/>
        <v>181645-CBA-10</v>
      </c>
      <c r="K258" t="str">
        <f t="shared" si="14"/>
        <v>181645-CBA-L2</v>
      </c>
      <c r="L258">
        <v>3915</v>
      </c>
      <c r="M258" t="s">
        <v>425</v>
      </c>
      <c r="N258" t="s">
        <v>428</v>
      </c>
      <c r="O258">
        <v>47</v>
      </c>
      <c r="P258">
        <v>32</v>
      </c>
      <c r="Q258">
        <v>32</v>
      </c>
      <c r="R258">
        <v>32</v>
      </c>
      <c r="S258">
        <v>32</v>
      </c>
      <c r="T258">
        <v>32</v>
      </c>
      <c r="U258">
        <v>32</v>
      </c>
      <c r="V258">
        <v>32</v>
      </c>
      <c r="W258">
        <v>29</v>
      </c>
      <c r="AC258">
        <f t="shared" si="15"/>
        <v>253</v>
      </c>
      <c r="AD258">
        <v>253</v>
      </c>
    </row>
    <row r="259" spans="1:30" hidden="1" x14ac:dyDescent="0.25">
      <c r="A259" t="str">
        <f>IF(COUNTIF('GGI_IS - Report Ekspor Plan 1'!E:E,'- Report Upload Sewing 3'!C259)&gt;0,"X","Y")</f>
        <v>Y</v>
      </c>
      <c r="B259">
        <v>258</v>
      </c>
      <c r="C259" s="1">
        <v>45356</v>
      </c>
      <c r="D259" s="8">
        <v>45357.304895833331</v>
      </c>
      <c r="E259" t="s">
        <v>139</v>
      </c>
      <c r="F259" t="s">
        <v>429</v>
      </c>
      <c r="G259">
        <v>181646</v>
      </c>
      <c r="H259" t="str">
        <f t="shared" ref="H259:H322" si="16">CONCATENATE(G259,"-",E259)</f>
        <v>181646-CBA</v>
      </c>
      <c r="I259">
        <f>COUNTIF(H$2:$H259,H259)</f>
        <v>3</v>
      </c>
      <c r="J259" t="str">
        <f t="shared" ref="J259:J322" si="17">CONCATENATE(H259,"-",I259)</f>
        <v>181646-CBA-3</v>
      </c>
      <c r="K259" t="str">
        <f t="shared" ref="K259:K322" si="18">CONCATENATE(H259,"-",F259)</f>
        <v>181646-CBA-L3</v>
      </c>
      <c r="L259">
        <v>3915</v>
      </c>
      <c r="M259" t="s">
        <v>425</v>
      </c>
      <c r="N259" t="s">
        <v>430</v>
      </c>
      <c r="O259">
        <v>45</v>
      </c>
      <c r="P259">
        <v>29</v>
      </c>
      <c r="Q259">
        <v>29</v>
      </c>
      <c r="R259">
        <v>29</v>
      </c>
      <c r="S259">
        <v>29</v>
      </c>
      <c r="T259">
        <v>29</v>
      </c>
      <c r="U259">
        <v>29</v>
      </c>
      <c r="V259">
        <v>29</v>
      </c>
      <c r="W259">
        <v>34</v>
      </c>
      <c r="AC259">
        <f t="shared" ref="AC259:AC322" si="19">SUM(P259:AA259)</f>
        <v>237</v>
      </c>
      <c r="AD259">
        <v>237</v>
      </c>
    </row>
    <row r="260" spans="1:30" hidden="1" x14ac:dyDescent="0.25">
      <c r="A260" t="str">
        <f>IF(COUNTIF('GGI_IS - Report Ekspor Plan 1'!E:E,'- Report Upload Sewing 3'!C260)&gt;0,"X","Y")</f>
        <v>Y</v>
      </c>
      <c r="B260">
        <v>259</v>
      </c>
      <c r="C260" s="1">
        <v>45356</v>
      </c>
      <c r="D260" s="8">
        <v>45357.318148148152</v>
      </c>
      <c r="E260" t="s">
        <v>79</v>
      </c>
      <c r="F260" t="s">
        <v>424</v>
      </c>
      <c r="G260">
        <v>181865</v>
      </c>
      <c r="H260" t="str">
        <f t="shared" si="16"/>
        <v>181865-CVA2</v>
      </c>
      <c r="I260">
        <f>COUNTIF(H$2:$H260,H260)</f>
        <v>5</v>
      </c>
      <c r="J260" t="str">
        <f t="shared" si="17"/>
        <v>181865-CVA2-5</v>
      </c>
      <c r="K260" t="str">
        <f t="shared" si="18"/>
        <v>181865-CVA2-L1</v>
      </c>
      <c r="L260" t="s">
        <v>447</v>
      </c>
      <c r="M260" t="s">
        <v>448</v>
      </c>
      <c r="N260" t="s">
        <v>449</v>
      </c>
      <c r="O260">
        <v>28</v>
      </c>
      <c r="P260">
        <v>140</v>
      </c>
      <c r="Q260">
        <v>220</v>
      </c>
      <c r="R260">
        <v>220</v>
      </c>
      <c r="S260">
        <v>220</v>
      </c>
      <c r="T260">
        <v>225</v>
      </c>
      <c r="U260">
        <v>200</v>
      </c>
      <c r="V260">
        <v>200</v>
      </c>
      <c r="AC260">
        <f t="shared" si="19"/>
        <v>1425</v>
      </c>
      <c r="AD260">
        <v>1425</v>
      </c>
    </row>
    <row r="261" spans="1:30" hidden="1" x14ac:dyDescent="0.25">
      <c r="A261" t="str">
        <f>IF(COUNTIF('GGI_IS - Report Ekspor Plan 1'!E:E,'- Report Upload Sewing 3'!C261)&gt;0,"X","Y")</f>
        <v>Y</v>
      </c>
      <c r="B261">
        <v>260</v>
      </c>
      <c r="C261" s="1">
        <v>45356</v>
      </c>
      <c r="D261" s="8">
        <v>45357.318148148152</v>
      </c>
      <c r="E261" t="s">
        <v>79</v>
      </c>
      <c r="F261" t="s">
        <v>427</v>
      </c>
      <c r="G261">
        <v>181865</v>
      </c>
      <c r="H261" t="str">
        <f t="shared" si="16"/>
        <v>181865-CVA2</v>
      </c>
      <c r="I261">
        <f>COUNTIF(H$2:$H261,H261)</f>
        <v>6</v>
      </c>
      <c r="J261" t="str">
        <f t="shared" si="17"/>
        <v>181865-CVA2-6</v>
      </c>
      <c r="K261" t="str">
        <f t="shared" si="18"/>
        <v>181865-CVA2-L2</v>
      </c>
      <c r="L261" t="s">
        <v>447</v>
      </c>
      <c r="M261" t="s">
        <v>448</v>
      </c>
      <c r="N261" t="s">
        <v>450</v>
      </c>
      <c r="O261">
        <v>28</v>
      </c>
      <c r="P261">
        <v>200</v>
      </c>
      <c r="Q261">
        <v>200</v>
      </c>
      <c r="R261">
        <v>200</v>
      </c>
      <c r="S261">
        <v>200</v>
      </c>
      <c r="T261">
        <v>200</v>
      </c>
      <c r="U261">
        <v>200</v>
      </c>
      <c r="V261">
        <v>190</v>
      </c>
      <c r="AC261">
        <f t="shared" si="19"/>
        <v>1390</v>
      </c>
      <c r="AD261">
        <v>1390</v>
      </c>
    </row>
    <row r="262" spans="1:30" hidden="1" x14ac:dyDescent="0.25">
      <c r="A262" t="str">
        <f>IF(COUNTIF('GGI_IS - Report Ekspor Plan 1'!E:E,'- Report Upload Sewing 3'!C262)&gt;0,"X","Y")</f>
        <v>Y</v>
      </c>
      <c r="B262">
        <v>261</v>
      </c>
      <c r="C262" s="1">
        <v>45356</v>
      </c>
      <c r="D262" s="8">
        <v>45357.335995370369</v>
      </c>
      <c r="E262" t="s">
        <v>223</v>
      </c>
      <c r="F262" t="s">
        <v>429</v>
      </c>
      <c r="G262">
        <v>181771</v>
      </c>
      <c r="H262" t="str">
        <f t="shared" si="16"/>
        <v>181771-CJL</v>
      </c>
      <c r="I262">
        <f>COUNTIF(H$2:$H262,H262)</f>
        <v>3</v>
      </c>
      <c r="J262" t="str">
        <f t="shared" si="17"/>
        <v>181771-CJL-3</v>
      </c>
      <c r="K262" t="str">
        <f t="shared" si="18"/>
        <v>181771-CJL-L3</v>
      </c>
      <c r="L262" t="s">
        <v>451</v>
      </c>
      <c r="M262" t="s">
        <v>436</v>
      </c>
      <c r="N262" t="s">
        <v>452</v>
      </c>
      <c r="O262">
        <v>15</v>
      </c>
      <c r="P262">
        <v>4</v>
      </c>
      <c r="Q262">
        <v>4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5</v>
      </c>
      <c r="AC262">
        <f t="shared" si="19"/>
        <v>33</v>
      </c>
      <c r="AD262">
        <v>33</v>
      </c>
    </row>
    <row r="263" spans="1:30" hidden="1" x14ac:dyDescent="0.25">
      <c r="A263" t="str">
        <f>IF(COUNTIF('GGI_IS - Report Ekspor Plan 1'!E:E,'- Report Upload Sewing 3'!C263)&gt;0,"X","Y")</f>
        <v>Y</v>
      </c>
      <c r="B263">
        <v>262</v>
      </c>
      <c r="C263" s="1">
        <v>45356</v>
      </c>
      <c r="D263" s="8">
        <v>45357.349826388891</v>
      </c>
      <c r="E263" t="s">
        <v>124</v>
      </c>
      <c r="F263" t="s">
        <v>424</v>
      </c>
      <c r="G263">
        <v>181857</v>
      </c>
      <c r="H263" t="str">
        <f t="shared" si="16"/>
        <v>181857-CHW</v>
      </c>
      <c r="I263">
        <f>COUNTIF(H$2:$H263,H263)</f>
        <v>5</v>
      </c>
      <c r="J263" t="str">
        <f t="shared" si="17"/>
        <v>181857-CHW-5</v>
      </c>
      <c r="K263" t="str">
        <f t="shared" si="18"/>
        <v>181857-CHW-L1</v>
      </c>
      <c r="L263" t="s">
        <v>471</v>
      </c>
      <c r="M263" t="s">
        <v>472</v>
      </c>
      <c r="N263" t="s">
        <v>473</v>
      </c>
      <c r="O263">
        <v>27</v>
      </c>
      <c r="P263">
        <v>18</v>
      </c>
      <c r="Q263">
        <v>18</v>
      </c>
      <c r="R263">
        <v>18</v>
      </c>
      <c r="S263">
        <v>18</v>
      </c>
      <c r="T263">
        <v>18</v>
      </c>
      <c r="U263">
        <v>18</v>
      </c>
      <c r="V263">
        <v>18</v>
      </c>
      <c r="W263">
        <v>19</v>
      </c>
      <c r="AC263">
        <f t="shared" si="19"/>
        <v>145</v>
      </c>
      <c r="AD263">
        <v>145</v>
      </c>
    </row>
    <row r="264" spans="1:30" hidden="1" x14ac:dyDescent="0.25">
      <c r="A264" t="str">
        <f>IF(COUNTIF('GGI_IS - Report Ekspor Plan 1'!E:E,'- Report Upload Sewing 3'!C264)&gt;0,"X","Y")</f>
        <v>Y</v>
      </c>
      <c r="B264">
        <v>263</v>
      </c>
      <c r="C264" s="1">
        <v>45356</v>
      </c>
      <c r="D264" s="8">
        <v>45357.349826388891</v>
      </c>
      <c r="E264" t="s">
        <v>124</v>
      </c>
      <c r="F264" t="s">
        <v>438</v>
      </c>
      <c r="G264">
        <v>181857</v>
      </c>
      <c r="H264" t="str">
        <f t="shared" si="16"/>
        <v>181857-CHW</v>
      </c>
      <c r="I264">
        <f>COUNTIF(H$2:$H264,H264)</f>
        <v>6</v>
      </c>
      <c r="J264" t="str">
        <f t="shared" si="17"/>
        <v>181857-CHW-6</v>
      </c>
      <c r="K264" t="str">
        <f t="shared" si="18"/>
        <v>181857-CHW-L4</v>
      </c>
      <c r="L264" t="s">
        <v>471</v>
      </c>
      <c r="M264" t="s">
        <v>472</v>
      </c>
      <c r="N264" t="s">
        <v>474</v>
      </c>
      <c r="O264">
        <v>26</v>
      </c>
      <c r="P264">
        <v>7</v>
      </c>
      <c r="Q264">
        <v>7</v>
      </c>
      <c r="R264">
        <v>7</v>
      </c>
      <c r="S264">
        <v>7</v>
      </c>
      <c r="T264">
        <v>7</v>
      </c>
      <c r="U264">
        <v>7</v>
      </c>
      <c r="V264">
        <v>7</v>
      </c>
      <c r="W264">
        <v>6</v>
      </c>
      <c r="AC264">
        <f t="shared" si="19"/>
        <v>55</v>
      </c>
      <c r="AD264">
        <v>55</v>
      </c>
    </row>
    <row r="265" spans="1:30" hidden="1" x14ac:dyDescent="0.25">
      <c r="A265" t="str">
        <f>IF(COUNTIF('GGI_IS - Report Ekspor Plan 1'!E:E,'- Report Upload Sewing 3'!C265)&gt;0,"X","Y")</f>
        <v>Y</v>
      </c>
      <c r="B265">
        <v>264</v>
      </c>
      <c r="C265" s="1">
        <v>45356</v>
      </c>
      <c r="D265" s="8">
        <v>45357.349826388891</v>
      </c>
      <c r="E265" t="s">
        <v>124</v>
      </c>
      <c r="F265" t="s">
        <v>424</v>
      </c>
      <c r="G265">
        <v>181359</v>
      </c>
      <c r="H265" t="str">
        <f t="shared" si="16"/>
        <v>181359-CHW</v>
      </c>
      <c r="I265">
        <f>COUNTIF(H$2:$H265,H265)</f>
        <v>3</v>
      </c>
      <c r="J265" t="str">
        <f t="shared" si="17"/>
        <v>181359-CHW-3</v>
      </c>
      <c r="K265" t="str">
        <f t="shared" si="18"/>
        <v>181359-CHW-L1</v>
      </c>
      <c r="L265" t="s">
        <v>487</v>
      </c>
      <c r="M265" t="s">
        <v>476</v>
      </c>
      <c r="N265" t="s">
        <v>473</v>
      </c>
      <c r="O265">
        <v>27</v>
      </c>
      <c r="P265">
        <v>20</v>
      </c>
      <c r="Q265">
        <v>25</v>
      </c>
      <c r="R265">
        <v>25</v>
      </c>
      <c r="S265">
        <v>25</v>
      </c>
      <c r="T265">
        <v>30</v>
      </c>
      <c r="U265">
        <v>30</v>
      </c>
      <c r="V265">
        <v>30</v>
      </c>
      <c r="W265">
        <v>30</v>
      </c>
      <c r="AC265">
        <f t="shared" si="19"/>
        <v>215</v>
      </c>
      <c r="AD265">
        <v>215</v>
      </c>
    </row>
    <row r="266" spans="1:30" hidden="1" x14ac:dyDescent="0.25">
      <c r="A266" t="str">
        <f>IF(COUNTIF('GGI_IS - Report Ekspor Plan 1'!E:E,'- Report Upload Sewing 3'!C266)&gt;0,"X","Y")</f>
        <v>Y</v>
      </c>
      <c r="B266">
        <v>265</v>
      </c>
      <c r="C266" s="1">
        <v>45356</v>
      </c>
      <c r="D266" s="8">
        <v>45357.349826388891</v>
      </c>
      <c r="E266" t="s">
        <v>124</v>
      </c>
      <c r="F266" t="s">
        <v>429</v>
      </c>
      <c r="G266">
        <v>181793</v>
      </c>
      <c r="H266" t="str">
        <f t="shared" si="16"/>
        <v>181793-CHW</v>
      </c>
      <c r="I266">
        <f>COUNTIF(H$2:$H266,H266)</f>
        <v>1</v>
      </c>
      <c r="J266" t="str">
        <f t="shared" si="17"/>
        <v>181793-CHW-1</v>
      </c>
      <c r="K266" t="str">
        <f t="shared" si="18"/>
        <v>181793-CHW-L3</v>
      </c>
      <c r="L266" t="s">
        <v>522</v>
      </c>
      <c r="M266" t="s">
        <v>492</v>
      </c>
      <c r="N266" t="s">
        <v>489</v>
      </c>
      <c r="O266">
        <v>26</v>
      </c>
      <c r="P266">
        <v>18</v>
      </c>
      <c r="Q266">
        <v>19</v>
      </c>
      <c r="AC266">
        <f t="shared" si="19"/>
        <v>37</v>
      </c>
      <c r="AD266">
        <v>37</v>
      </c>
    </row>
    <row r="267" spans="1:30" hidden="1" x14ac:dyDescent="0.25">
      <c r="A267" t="str">
        <f>IF(COUNTIF('GGI_IS - Report Ekspor Plan 1'!E:E,'- Report Upload Sewing 3'!C267)&gt;0,"X","Y")</f>
        <v>Y</v>
      </c>
      <c r="B267">
        <v>266</v>
      </c>
      <c r="C267" s="1">
        <v>45356</v>
      </c>
      <c r="D267" s="8">
        <v>45357.349826388891</v>
      </c>
      <c r="E267" t="s">
        <v>124</v>
      </c>
      <c r="F267" t="s">
        <v>429</v>
      </c>
      <c r="G267">
        <v>181792</v>
      </c>
      <c r="H267" t="str">
        <f t="shared" si="16"/>
        <v>181792-CHW</v>
      </c>
      <c r="I267">
        <f>COUNTIF(H$2:$H267,H267)</f>
        <v>3</v>
      </c>
      <c r="J267" t="str">
        <f t="shared" si="17"/>
        <v>181792-CHW-3</v>
      </c>
      <c r="K267" t="str">
        <f t="shared" si="18"/>
        <v>181792-CHW-L3</v>
      </c>
      <c r="L267" t="s">
        <v>491</v>
      </c>
      <c r="M267" t="s">
        <v>492</v>
      </c>
      <c r="N267" t="s">
        <v>489</v>
      </c>
      <c r="O267">
        <v>26</v>
      </c>
      <c r="T267">
        <v>8</v>
      </c>
      <c r="U267">
        <v>4</v>
      </c>
      <c r="AC267">
        <f t="shared" si="19"/>
        <v>12</v>
      </c>
      <c r="AD267">
        <v>12</v>
      </c>
    </row>
    <row r="268" spans="1:30" hidden="1" x14ac:dyDescent="0.25">
      <c r="A268" t="str">
        <f>IF(COUNTIF('GGI_IS - Report Ekspor Plan 1'!E:E,'- Report Upload Sewing 3'!C268)&gt;0,"X","Y")</f>
        <v>Y</v>
      </c>
      <c r="B268">
        <v>267</v>
      </c>
      <c r="C268" s="1">
        <v>45356</v>
      </c>
      <c r="D268" s="8">
        <v>45357.349826388891</v>
      </c>
      <c r="E268" t="s">
        <v>124</v>
      </c>
      <c r="F268" t="s">
        <v>429</v>
      </c>
      <c r="G268">
        <v>181406</v>
      </c>
      <c r="H268" t="str">
        <f t="shared" si="16"/>
        <v>181406-CHW</v>
      </c>
      <c r="I268">
        <f>COUNTIF(H$2:$H268,H268)</f>
        <v>1</v>
      </c>
      <c r="J268" t="str">
        <f t="shared" si="17"/>
        <v>181406-CHW-1</v>
      </c>
      <c r="K268" t="str">
        <f t="shared" si="18"/>
        <v>181406-CHW-L3</v>
      </c>
      <c r="L268" t="s">
        <v>523</v>
      </c>
      <c r="M268" t="s">
        <v>492</v>
      </c>
      <c r="N268" t="s">
        <v>489</v>
      </c>
      <c r="O268">
        <v>26</v>
      </c>
      <c r="U268">
        <v>5</v>
      </c>
      <c r="V268">
        <v>10</v>
      </c>
      <c r="W268">
        <v>10</v>
      </c>
      <c r="AC268">
        <f t="shared" si="19"/>
        <v>25</v>
      </c>
      <c r="AD268">
        <v>25</v>
      </c>
    </row>
    <row r="269" spans="1:30" hidden="1" x14ac:dyDescent="0.25">
      <c r="A269" t="str">
        <f>IF(COUNTIF('GGI_IS - Report Ekspor Plan 1'!E:E,'- Report Upload Sewing 3'!C269)&gt;0,"X","Y")</f>
        <v>Y</v>
      </c>
      <c r="B269">
        <v>268</v>
      </c>
      <c r="C269" s="1">
        <v>45356</v>
      </c>
      <c r="D269" s="8">
        <v>45357.366875</v>
      </c>
      <c r="E269" t="s">
        <v>50</v>
      </c>
      <c r="F269" t="s">
        <v>424</v>
      </c>
      <c r="G269">
        <v>181961</v>
      </c>
      <c r="H269" t="str">
        <f t="shared" si="16"/>
        <v>181961-MJ1</v>
      </c>
      <c r="I269">
        <f>COUNTIF(H$2:$H269,H269)</f>
        <v>1</v>
      </c>
      <c r="J269" t="str">
        <f t="shared" si="17"/>
        <v>181961-MJ1-1</v>
      </c>
      <c r="K269" t="str">
        <f t="shared" si="18"/>
        <v>181961-MJ1-L1</v>
      </c>
      <c r="L269" t="s">
        <v>493</v>
      </c>
      <c r="M269" t="s">
        <v>494</v>
      </c>
      <c r="N269" t="s">
        <v>495</v>
      </c>
      <c r="O269">
        <v>51</v>
      </c>
      <c r="P269">
        <v>100</v>
      </c>
      <c r="Q269">
        <v>100</v>
      </c>
      <c r="R269">
        <v>100</v>
      </c>
      <c r="S269">
        <v>100</v>
      </c>
      <c r="T269">
        <v>100</v>
      </c>
      <c r="U269">
        <v>100</v>
      </c>
      <c r="V269">
        <v>100</v>
      </c>
      <c r="W269">
        <v>165</v>
      </c>
      <c r="AC269">
        <f t="shared" si="19"/>
        <v>865</v>
      </c>
      <c r="AD269">
        <v>865</v>
      </c>
    </row>
    <row r="270" spans="1:30" hidden="1" x14ac:dyDescent="0.25">
      <c r="A270" t="str">
        <f>IF(COUNTIF('GGI_IS - Report Ekspor Plan 1'!E:E,'- Report Upload Sewing 3'!C270)&gt;0,"X","Y")</f>
        <v>Y</v>
      </c>
      <c r="B270">
        <v>269</v>
      </c>
      <c r="C270" s="1">
        <v>45356</v>
      </c>
      <c r="D270" s="8">
        <v>45357.366875</v>
      </c>
      <c r="E270" t="s">
        <v>50</v>
      </c>
      <c r="F270" t="s">
        <v>424</v>
      </c>
      <c r="G270">
        <v>182004</v>
      </c>
      <c r="H270" t="str">
        <f t="shared" si="16"/>
        <v>182004-MJ1</v>
      </c>
      <c r="I270">
        <f>COUNTIF(H$2:$H270,H270)</f>
        <v>6</v>
      </c>
      <c r="J270" t="str">
        <f t="shared" si="17"/>
        <v>182004-MJ1-6</v>
      </c>
      <c r="K270" t="str">
        <f t="shared" si="18"/>
        <v>182004-MJ1-L1</v>
      </c>
      <c r="L270" t="s">
        <v>493</v>
      </c>
      <c r="M270" t="s">
        <v>494</v>
      </c>
      <c r="N270" t="s">
        <v>495</v>
      </c>
      <c r="O270">
        <v>51</v>
      </c>
      <c r="P270">
        <v>200</v>
      </c>
      <c r="Q270">
        <v>200</v>
      </c>
      <c r="R270">
        <v>200</v>
      </c>
      <c r="S270">
        <v>200</v>
      </c>
      <c r="T270">
        <v>200</v>
      </c>
      <c r="U270">
        <v>200</v>
      </c>
      <c r="V270">
        <v>75</v>
      </c>
      <c r="AC270">
        <f t="shared" si="19"/>
        <v>1275</v>
      </c>
      <c r="AD270">
        <v>1275</v>
      </c>
    </row>
    <row r="271" spans="1:30" hidden="1" x14ac:dyDescent="0.25">
      <c r="A271" t="str">
        <f>IF(COUNTIF('GGI_IS - Report Ekspor Plan 1'!E:E,'- Report Upload Sewing 3'!C271)&gt;0,"X","Y")</f>
        <v>Y</v>
      </c>
      <c r="B271">
        <v>270</v>
      </c>
      <c r="C271" s="1">
        <v>45356</v>
      </c>
      <c r="D271" s="8">
        <v>45357.366875</v>
      </c>
      <c r="E271" t="s">
        <v>50</v>
      </c>
      <c r="F271" t="s">
        <v>427</v>
      </c>
      <c r="G271">
        <v>181419</v>
      </c>
      <c r="H271" t="str">
        <f t="shared" si="16"/>
        <v>181419-MJ1</v>
      </c>
      <c r="I271">
        <f>COUNTIF(H$2:$H271,H271)</f>
        <v>3</v>
      </c>
      <c r="J271" t="str">
        <f t="shared" si="17"/>
        <v>181419-MJ1-3</v>
      </c>
      <c r="K271" t="str">
        <f t="shared" si="18"/>
        <v>181419-MJ1-L2</v>
      </c>
      <c r="L271">
        <v>3189</v>
      </c>
      <c r="M271" t="s">
        <v>496</v>
      </c>
      <c r="N271" t="s">
        <v>497</v>
      </c>
      <c r="O271">
        <v>51</v>
      </c>
      <c r="P271">
        <v>30</v>
      </c>
      <c r="Q271">
        <v>30</v>
      </c>
      <c r="R271">
        <v>30</v>
      </c>
      <c r="S271">
        <v>39</v>
      </c>
      <c r="T271">
        <v>40</v>
      </c>
      <c r="U271">
        <v>45</v>
      </c>
      <c r="V271">
        <v>40</v>
      </c>
      <c r="W271">
        <v>45</v>
      </c>
      <c r="AC271">
        <f t="shared" si="19"/>
        <v>299</v>
      </c>
      <c r="AD271">
        <v>299</v>
      </c>
    </row>
    <row r="272" spans="1:30" hidden="1" x14ac:dyDescent="0.25">
      <c r="A272" t="str">
        <f>IF(COUNTIF('GGI_IS - Report Ekspor Plan 1'!E:E,'- Report Upload Sewing 3'!C272)&gt;0,"X","Y")</f>
        <v>Y</v>
      </c>
      <c r="B272">
        <v>271</v>
      </c>
      <c r="C272" s="1">
        <v>45356</v>
      </c>
      <c r="D272" s="8">
        <v>45357.366875</v>
      </c>
      <c r="E272" t="s">
        <v>50</v>
      </c>
      <c r="F272" t="s">
        <v>429</v>
      </c>
      <c r="G272">
        <v>182004</v>
      </c>
      <c r="H272" t="str">
        <f t="shared" si="16"/>
        <v>182004-MJ1</v>
      </c>
      <c r="I272">
        <f>COUNTIF(H$2:$H272,H272)</f>
        <v>7</v>
      </c>
      <c r="J272" t="str">
        <f t="shared" si="17"/>
        <v>182004-MJ1-7</v>
      </c>
      <c r="K272" t="str">
        <f t="shared" si="18"/>
        <v>182004-MJ1-L3</v>
      </c>
      <c r="L272">
        <v>979393</v>
      </c>
      <c r="M272" t="s">
        <v>494</v>
      </c>
      <c r="N272" t="s">
        <v>498</v>
      </c>
      <c r="O272">
        <v>51</v>
      </c>
      <c r="P272">
        <v>230</v>
      </c>
      <c r="Q272">
        <v>230</v>
      </c>
      <c r="R272">
        <v>250</v>
      </c>
      <c r="S272">
        <v>260</v>
      </c>
      <c r="T272">
        <v>270</v>
      </c>
      <c r="U272">
        <v>280</v>
      </c>
      <c r="V272">
        <v>290</v>
      </c>
      <c r="W272">
        <v>298</v>
      </c>
      <c r="AC272">
        <f t="shared" si="19"/>
        <v>2108</v>
      </c>
      <c r="AD272">
        <v>2108</v>
      </c>
    </row>
    <row r="273" spans="1:30" hidden="1" x14ac:dyDescent="0.25">
      <c r="A273" t="str">
        <f>IF(COUNTIF('GGI_IS - Report Ekspor Plan 1'!E:E,'- Report Upload Sewing 3'!C273)&gt;0,"X","Y")</f>
        <v>Y</v>
      </c>
      <c r="B273">
        <v>272</v>
      </c>
      <c r="C273" s="1">
        <v>45356</v>
      </c>
      <c r="D273" s="8">
        <v>45357.366875</v>
      </c>
      <c r="E273" t="s">
        <v>50</v>
      </c>
      <c r="F273" t="s">
        <v>438</v>
      </c>
      <c r="G273">
        <v>181987</v>
      </c>
      <c r="H273" t="str">
        <f t="shared" si="16"/>
        <v>181987-MJ1</v>
      </c>
      <c r="I273">
        <f>COUNTIF(H$2:$H273,H273)</f>
        <v>3</v>
      </c>
      <c r="J273" t="str">
        <f t="shared" si="17"/>
        <v>181987-MJ1-3</v>
      </c>
      <c r="K273" t="str">
        <f t="shared" si="18"/>
        <v>181987-MJ1-L4</v>
      </c>
      <c r="L273">
        <v>3190</v>
      </c>
      <c r="M273" t="s">
        <v>496</v>
      </c>
      <c r="N273" t="s">
        <v>499</v>
      </c>
      <c r="O273">
        <v>35</v>
      </c>
      <c r="P273">
        <v>100</v>
      </c>
      <c r="Q273">
        <v>100</v>
      </c>
      <c r="R273">
        <v>100</v>
      </c>
      <c r="S273">
        <v>100</v>
      </c>
      <c r="T273">
        <v>100</v>
      </c>
      <c r="U273">
        <v>100</v>
      </c>
      <c r="V273">
        <v>97</v>
      </c>
      <c r="AC273">
        <f t="shared" si="19"/>
        <v>697</v>
      </c>
      <c r="AD273">
        <v>697</v>
      </c>
    </row>
    <row r="274" spans="1:30" hidden="1" x14ac:dyDescent="0.25">
      <c r="A274" t="str">
        <f>IF(COUNTIF('GGI_IS - Report Ekspor Plan 1'!E:E,'- Report Upload Sewing 3'!C274)&gt;0,"X","Y")</f>
        <v>Y</v>
      </c>
      <c r="B274">
        <v>273</v>
      </c>
      <c r="C274" s="1">
        <v>45356</v>
      </c>
      <c r="D274" s="8">
        <v>45357.366875</v>
      </c>
      <c r="E274" t="s">
        <v>50</v>
      </c>
      <c r="F274" t="s">
        <v>438</v>
      </c>
      <c r="G274">
        <v>181980</v>
      </c>
      <c r="H274" t="str">
        <f t="shared" si="16"/>
        <v>181980-MJ1</v>
      </c>
      <c r="I274">
        <f>COUNTIF(H$2:$H274,H274)</f>
        <v>3</v>
      </c>
      <c r="J274" t="str">
        <f t="shared" si="17"/>
        <v>181980-MJ1-3</v>
      </c>
      <c r="K274" t="str">
        <f t="shared" si="18"/>
        <v>181980-MJ1-L4</v>
      </c>
      <c r="L274">
        <v>983119</v>
      </c>
      <c r="M274" t="s">
        <v>494</v>
      </c>
      <c r="N274" t="s">
        <v>499</v>
      </c>
      <c r="O274">
        <v>35</v>
      </c>
      <c r="Q274">
        <v>40</v>
      </c>
      <c r="R274">
        <v>100</v>
      </c>
      <c r="S274">
        <v>100</v>
      </c>
      <c r="T274">
        <v>100</v>
      </c>
      <c r="U274">
        <v>100</v>
      </c>
      <c r="V274">
        <v>100</v>
      </c>
      <c r="W274">
        <v>100</v>
      </c>
      <c r="AC274">
        <f t="shared" si="19"/>
        <v>640</v>
      </c>
      <c r="AD274">
        <v>640</v>
      </c>
    </row>
    <row r="275" spans="1:30" hidden="1" x14ac:dyDescent="0.25">
      <c r="A275" t="str">
        <f>IF(COUNTIF('GGI_IS - Report Ekspor Plan 1'!E:E,'- Report Upload Sewing 3'!C275)&gt;0,"X","Y")</f>
        <v>Y</v>
      </c>
      <c r="B275">
        <v>274</v>
      </c>
      <c r="C275" s="1">
        <v>45356</v>
      </c>
      <c r="D275" s="8">
        <v>45357.366875</v>
      </c>
      <c r="E275" t="s">
        <v>50</v>
      </c>
      <c r="F275" t="s">
        <v>438</v>
      </c>
      <c r="G275">
        <v>182165</v>
      </c>
      <c r="H275" t="str">
        <f t="shared" si="16"/>
        <v>182165-MJ1</v>
      </c>
      <c r="I275">
        <f>COUNTIF(H$2:$H275,H275)</f>
        <v>1</v>
      </c>
      <c r="J275" t="str">
        <f t="shared" si="17"/>
        <v>182165-MJ1-1</v>
      </c>
      <c r="K275" t="str">
        <f t="shared" si="18"/>
        <v>182165-MJ1-L4</v>
      </c>
      <c r="L275">
        <v>983119</v>
      </c>
      <c r="M275" t="s">
        <v>494</v>
      </c>
      <c r="N275" t="s">
        <v>499</v>
      </c>
      <c r="O275">
        <v>35</v>
      </c>
      <c r="P275">
        <v>73</v>
      </c>
      <c r="AC275">
        <f t="shared" si="19"/>
        <v>73</v>
      </c>
      <c r="AD275">
        <v>73</v>
      </c>
    </row>
    <row r="276" spans="1:30" hidden="1" x14ac:dyDescent="0.25">
      <c r="A276" t="str">
        <f>IF(COUNTIF('GGI_IS - Report Ekspor Plan 1'!E:E,'- Report Upload Sewing 3'!C276)&gt;0,"X","Y")</f>
        <v>Y</v>
      </c>
      <c r="B276">
        <v>275</v>
      </c>
      <c r="C276" s="1">
        <v>45356</v>
      </c>
      <c r="D276" s="8">
        <v>45357.366875</v>
      </c>
      <c r="E276" t="s">
        <v>50</v>
      </c>
      <c r="F276" t="s">
        <v>441</v>
      </c>
      <c r="G276">
        <v>181549</v>
      </c>
      <c r="H276" t="str">
        <f t="shared" si="16"/>
        <v>181549-MJ1</v>
      </c>
      <c r="I276">
        <f>COUNTIF(H$2:$H276,H276)</f>
        <v>4</v>
      </c>
      <c r="J276" t="str">
        <f t="shared" si="17"/>
        <v>181549-MJ1-4</v>
      </c>
      <c r="K276" t="str">
        <f t="shared" si="18"/>
        <v>181549-MJ1-L5</v>
      </c>
      <c r="L276" t="s">
        <v>521</v>
      </c>
      <c r="M276" t="s">
        <v>501</v>
      </c>
      <c r="N276" t="s">
        <v>502</v>
      </c>
      <c r="O276">
        <v>30</v>
      </c>
      <c r="P276">
        <v>3</v>
      </c>
      <c r="Q276">
        <v>2</v>
      </c>
      <c r="R276">
        <v>5</v>
      </c>
      <c r="S276">
        <v>5</v>
      </c>
      <c r="T276">
        <v>5</v>
      </c>
      <c r="U276">
        <v>5</v>
      </c>
      <c r="V276">
        <v>5</v>
      </c>
      <c r="W276">
        <v>6</v>
      </c>
      <c r="AC276">
        <f t="shared" si="19"/>
        <v>36</v>
      </c>
      <c r="AD276">
        <v>36</v>
      </c>
    </row>
    <row r="277" spans="1:30" hidden="1" x14ac:dyDescent="0.25">
      <c r="A277" t="str">
        <f>IF(COUNTIF('GGI_IS - Report Ekspor Plan 1'!E:E,'- Report Upload Sewing 3'!C277)&gt;0,"X","Y")</f>
        <v>Y</v>
      </c>
      <c r="B277">
        <v>276</v>
      </c>
      <c r="C277" s="1">
        <v>45356</v>
      </c>
      <c r="D277" s="8">
        <v>45357.366875</v>
      </c>
      <c r="E277" t="s">
        <v>50</v>
      </c>
      <c r="F277" t="s">
        <v>445</v>
      </c>
      <c r="G277">
        <v>181549</v>
      </c>
      <c r="H277" t="str">
        <f t="shared" si="16"/>
        <v>181549-MJ1</v>
      </c>
      <c r="I277">
        <f>COUNTIF(H$2:$H277,H277)</f>
        <v>5</v>
      </c>
      <c r="J277" t="str">
        <f t="shared" si="17"/>
        <v>181549-MJ1-5</v>
      </c>
      <c r="K277" t="str">
        <f t="shared" si="18"/>
        <v>181549-MJ1-L6</v>
      </c>
      <c r="L277" t="s">
        <v>521</v>
      </c>
      <c r="M277" t="s">
        <v>501</v>
      </c>
      <c r="N277" t="s">
        <v>503</v>
      </c>
      <c r="O277">
        <v>30</v>
      </c>
      <c r="P277">
        <v>2</v>
      </c>
      <c r="Q277">
        <v>3</v>
      </c>
      <c r="R277">
        <v>5</v>
      </c>
      <c r="S277">
        <v>5</v>
      </c>
      <c r="T277">
        <v>5</v>
      </c>
      <c r="U277">
        <v>5</v>
      </c>
      <c r="V277">
        <v>5</v>
      </c>
      <c r="W277">
        <v>6</v>
      </c>
      <c r="AC277">
        <f t="shared" si="19"/>
        <v>36</v>
      </c>
      <c r="AD277">
        <v>36</v>
      </c>
    </row>
    <row r="278" spans="1:30" hidden="1" x14ac:dyDescent="0.25">
      <c r="A278" t="str">
        <f>IF(COUNTIF('GGI_IS - Report Ekspor Plan 1'!E:E,'- Report Upload Sewing 3'!C278)&gt;0,"X","Y")</f>
        <v>Y</v>
      </c>
      <c r="B278">
        <v>277</v>
      </c>
      <c r="C278" s="1">
        <v>45356</v>
      </c>
      <c r="D278" s="8">
        <v>45357.366875</v>
      </c>
      <c r="E278" t="s">
        <v>50</v>
      </c>
      <c r="F278" t="s">
        <v>504</v>
      </c>
      <c r="G278">
        <v>181966</v>
      </c>
      <c r="H278" t="str">
        <f t="shared" si="16"/>
        <v>181966-MJ1</v>
      </c>
      <c r="I278">
        <f>COUNTIF(H$2:$H278,H278)</f>
        <v>3</v>
      </c>
      <c r="J278" t="str">
        <f t="shared" si="17"/>
        <v>181966-MJ1-3</v>
      </c>
      <c r="K278" t="str">
        <f t="shared" si="18"/>
        <v>181966-MJ1-L11</v>
      </c>
      <c r="L278" t="s">
        <v>505</v>
      </c>
      <c r="M278" t="s">
        <v>494</v>
      </c>
      <c r="N278" t="s">
        <v>506</v>
      </c>
      <c r="O278">
        <v>35</v>
      </c>
      <c r="P278">
        <v>200</v>
      </c>
      <c r="Q278">
        <v>200</v>
      </c>
      <c r="R278">
        <v>200</v>
      </c>
      <c r="S278">
        <v>200</v>
      </c>
      <c r="T278">
        <v>200</v>
      </c>
      <c r="U278">
        <v>200</v>
      </c>
      <c r="V278">
        <v>100</v>
      </c>
      <c r="W278">
        <v>87</v>
      </c>
      <c r="AC278">
        <f t="shared" si="19"/>
        <v>1387</v>
      </c>
      <c r="AD278">
        <v>1387</v>
      </c>
    </row>
    <row r="279" spans="1:30" hidden="1" x14ac:dyDescent="0.25">
      <c r="A279" t="str">
        <f>IF(COUNTIF('GGI_IS - Report Ekspor Plan 1'!E:E,'- Report Upload Sewing 3'!C279)&gt;0,"X","Y")</f>
        <v>Y</v>
      </c>
      <c r="B279">
        <v>278</v>
      </c>
      <c r="C279" s="1">
        <v>45356</v>
      </c>
      <c r="D279" s="8">
        <v>45357.366875</v>
      </c>
      <c r="E279" t="s">
        <v>50</v>
      </c>
      <c r="F279" t="s">
        <v>504</v>
      </c>
      <c r="G279">
        <v>181967</v>
      </c>
      <c r="H279" t="str">
        <f t="shared" si="16"/>
        <v>181967-MJ1</v>
      </c>
      <c r="I279">
        <f>COUNTIF(H$2:$H279,H279)</f>
        <v>1</v>
      </c>
      <c r="J279" t="str">
        <f t="shared" si="17"/>
        <v>181967-MJ1-1</v>
      </c>
      <c r="K279" t="str">
        <f t="shared" si="18"/>
        <v>181967-MJ1-L11</v>
      </c>
      <c r="L279" t="s">
        <v>505</v>
      </c>
      <c r="M279" t="s">
        <v>494</v>
      </c>
      <c r="N279" t="s">
        <v>506</v>
      </c>
      <c r="O279">
        <v>35</v>
      </c>
      <c r="W279">
        <v>133</v>
      </c>
      <c r="AC279">
        <f t="shared" si="19"/>
        <v>133</v>
      </c>
      <c r="AD279">
        <v>133</v>
      </c>
    </row>
    <row r="280" spans="1:30" hidden="1" x14ac:dyDescent="0.25">
      <c r="A280" t="str">
        <f>IF(COUNTIF('GGI_IS - Report Ekspor Plan 1'!E:E,'- Report Upload Sewing 3'!C280)&gt;0,"X","Y")</f>
        <v>Y</v>
      </c>
      <c r="B280">
        <v>279</v>
      </c>
      <c r="C280" s="1">
        <v>45356</v>
      </c>
      <c r="D280" s="8">
        <v>45357.366875</v>
      </c>
      <c r="E280" t="s">
        <v>50</v>
      </c>
      <c r="F280" t="s">
        <v>507</v>
      </c>
      <c r="G280">
        <v>181961</v>
      </c>
      <c r="H280" t="str">
        <f t="shared" si="16"/>
        <v>181961-MJ1</v>
      </c>
      <c r="I280">
        <f>COUNTIF(H$2:$H280,H280)</f>
        <v>2</v>
      </c>
      <c r="J280" t="str">
        <f t="shared" si="17"/>
        <v>181961-MJ1-2</v>
      </c>
      <c r="K280" t="str">
        <f t="shared" si="18"/>
        <v>181961-MJ1-L12</v>
      </c>
      <c r="L280" t="s">
        <v>508</v>
      </c>
      <c r="M280" t="s">
        <v>494</v>
      </c>
      <c r="N280" t="s">
        <v>509</v>
      </c>
      <c r="O280">
        <v>35</v>
      </c>
      <c r="P280">
        <v>200</v>
      </c>
      <c r="Q280">
        <v>300</v>
      </c>
      <c r="R280">
        <v>300</v>
      </c>
      <c r="S280">
        <v>300</v>
      </c>
      <c r="T280">
        <v>300</v>
      </c>
      <c r="U280">
        <v>200</v>
      </c>
      <c r="V280">
        <v>200</v>
      </c>
      <c r="W280">
        <v>13</v>
      </c>
      <c r="AC280">
        <f t="shared" si="19"/>
        <v>1813</v>
      </c>
      <c r="AD280">
        <v>1813</v>
      </c>
    </row>
    <row r="281" spans="1:30" hidden="1" x14ac:dyDescent="0.25">
      <c r="A281" t="str">
        <f>IF(COUNTIF('GGI_IS - Report Ekspor Plan 1'!E:E,'- Report Upload Sewing 3'!C281)&gt;0,"X","Y")</f>
        <v>Y</v>
      </c>
      <c r="B281">
        <v>280</v>
      </c>
      <c r="C281" s="1">
        <v>45356</v>
      </c>
      <c r="D281" s="8">
        <v>45357.366875</v>
      </c>
      <c r="E281" t="s">
        <v>50</v>
      </c>
      <c r="F281" t="s">
        <v>507</v>
      </c>
      <c r="G281">
        <v>181736</v>
      </c>
      <c r="H281" t="str">
        <f t="shared" si="16"/>
        <v>181736-MJ1</v>
      </c>
      <c r="I281">
        <f>COUNTIF(H$2:$H281,H281)</f>
        <v>4</v>
      </c>
      <c r="J281" t="str">
        <f t="shared" si="17"/>
        <v>181736-MJ1-4</v>
      </c>
      <c r="K281" t="str">
        <f t="shared" si="18"/>
        <v>181736-MJ1-L12</v>
      </c>
      <c r="L281" t="s">
        <v>508</v>
      </c>
      <c r="M281" t="s">
        <v>494</v>
      </c>
      <c r="N281" t="s">
        <v>509</v>
      </c>
      <c r="O281">
        <v>35</v>
      </c>
      <c r="W281">
        <v>11</v>
      </c>
      <c r="AC281">
        <f t="shared" si="19"/>
        <v>11</v>
      </c>
      <c r="AD281">
        <v>11</v>
      </c>
    </row>
    <row r="282" spans="1:30" hidden="1" x14ac:dyDescent="0.25">
      <c r="A282" t="str">
        <f>IF(COUNTIF('GGI_IS - Report Ekspor Plan 1'!E:E,'- Report Upload Sewing 3'!C282)&gt;0,"X","Y")</f>
        <v>Y</v>
      </c>
      <c r="B282">
        <v>281</v>
      </c>
      <c r="C282" s="1">
        <v>45356</v>
      </c>
      <c r="D282" s="8">
        <v>45357.366875</v>
      </c>
      <c r="E282" t="s">
        <v>50</v>
      </c>
      <c r="F282" t="s">
        <v>507</v>
      </c>
      <c r="G282">
        <v>181743</v>
      </c>
      <c r="H282" t="str">
        <f t="shared" si="16"/>
        <v>181743-MJ1</v>
      </c>
      <c r="I282">
        <f>COUNTIF(H$2:$H282,H282)</f>
        <v>1</v>
      </c>
      <c r="J282" t="str">
        <f t="shared" si="17"/>
        <v>181743-MJ1-1</v>
      </c>
      <c r="K282" t="str">
        <f t="shared" si="18"/>
        <v>181743-MJ1-L12</v>
      </c>
      <c r="L282" t="s">
        <v>508</v>
      </c>
      <c r="M282" t="s">
        <v>494</v>
      </c>
      <c r="N282" t="s">
        <v>509</v>
      </c>
      <c r="O282">
        <v>35</v>
      </c>
      <c r="U282">
        <v>45</v>
      </c>
      <c r="V282">
        <v>100</v>
      </c>
      <c r="W282">
        <v>300</v>
      </c>
      <c r="AC282">
        <f t="shared" si="19"/>
        <v>445</v>
      </c>
      <c r="AD282">
        <v>445</v>
      </c>
    </row>
    <row r="283" spans="1:30" hidden="1" x14ac:dyDescent="0.25">
      <c r="A283" t="str">
        <f>IF(COUNTIF('GGI_IS - Report Ekspor Plan 1'!E:E,'- Report Upload Sewing 3'!C283)&gt;0,"X","Y")</f>
        <v>Y</v>
      </c>
      <c r="B283">
        <v>282</v>
      </c>
      <c r="C283" s="1">
        <v>45356</v>
      </c>
      <c r="D283" s="8">
        <v>45357.366875</v>
      </c>
      <c r="E283" t="s">
        <v>50</v>
      </c>
      <c r="F283" t="s">
        <v>507</v>
      </c>
      <c r="G283">
        <v>181744</v>
      </c>
      <c r="H283" t="str">
        <f t="shared" si="16"/>
        <v>181744-MJ1</v>
      </c>
      <c r="I283">
        <f>COUNTIF(H$2:$H283,H283)</f>
        <v>1</v>
      </c>
      <c r="J283" t="str">
        <f t="shared" si="17"/>
        <v>181744-MJ1-1</v>
      </c>
      <c r="K283" t="str">
        <f t="shared" si="18"/>
        <v>181744-MJ1-L12</v>
      </c>
      <c r="L283" t="s">
        <v>508</v>
      </c>
      <c r="M283" t="s">
        <v>494</v>
      </c>
      <c r="N283" t="s">
        <v>509</v>
      </c>
      <c r="O283">
        <v>35</v>
      </c>
      <c r="T283">
        <v>36</v>
      </c>
      <c r="AC283">
        <f t="shared" si="19"/>
        <v>36</v>
      </c>
      <c r="AD283">
        <v>36</v>
      </c>
    </row>
    <row r="284" spans="1:30" hidden="1" x14ac:dyDescent="0.25">
      <c r="A284" t="str">
        <f>IF(COUNTIF('GGI_IS - Report Ekspor Plan 1'!E:E,'- Report Upload Sewing 3'!C284)&gt;0,"X","Y")</f>
        <v>Y</v>
      </c>
      <c r="B284">
        <v>283</v>
      </c>
      <c r="C284" s="1">
        <v>45356</v>
      </c>
      <c r="D284" s="8">
        <v>45357.366875</v>
      </c>
      <c r="E284" t="s">
        <v>50</v>
      </c>
      <c r="F284" t="s">
        <v>507</v>
      </c>
      <c r="G284">
        <v>181737</v>
      </c>
      <c r="H284" t="str">
        <f t="shared" si="16"/>
        <v>181737-MJ1</v>
      </c>
      <c r="I284">
        <f>COUNTIF(H$2:$H284,H284)</f>
        <v>3</v>
      </c>
      <c r="J284" t="str">
        <f t="shared" si="17"/>
        <v>181737-MJ1-3</v>
      </c>
      <c r="K284" t="str">
        <f t="shared" si="18"/>
        <v>181737-MJ1-L12</v>
      </c>
      <c r="L284" t="s">
        <v>508</v>
      </c>
      <c r="M284" t="s">
        <v>494</v>
      </c>
      <c r="N284" t="s">
        <v>509</v>
      </c>
      <c r="O284">
        <v>35</v>
      </c>
      <c r="R284">
        <v>34</v>
      </c>
      <c r="S284">
        <v>30</v>
      </c>
      <c r="AC284">
        <f t="shared" si="19"/>
        <v>64</v>
      </c>
      <c r="AD284">
        <v>64</v>
      </c>
    </row>
    <row r="285" spans="1:30" hidden="1" x14ac:dyDescent="0.25">
      <c r="A285" t="str">
        <f>IF(COUNTIF('GGI_IS - Report Ekspor Plan 1'!E:E,'- Report Upload Sewing 3'!C285)&gt;0,"X","Y")</f>
        <v>Y</v>
      </c>
      <c r="B285">
        <v>284</v>
      </c>
      <c r="C285" s="1">
        <v>45356</v>
      </c>
      <c r="D285" s="8">
        <v>45357.371805555558</v>
      </c>
      <c r="E285" t="s">
        <v>18</v>
      </c>
      <c r="F285" t="s">
        <v>370</v>
      </c>
      <c r="G285">
        <v>181715</v>
      </c>
      <c r="H285" t="str">
        <f t="shared" si="16"/>
        <v>181715-KLB</v>
      </c>
      <c r="I285">
        <f>COUNTIF(H$2:$H285,H285)</f>
        <v>13</v>
      </c>
      <c r="J285" t="str">
        <f t="shared" si="17"/>
        <v>181715-KLB-13</v>
      </c>
      <c r="K285" t="str">
        <f t="shared" si="18"/>
        <v>181715-KLB-L1A</v>
      </c>
      <c r="L285">
        <v>5158618</v>
      </c>
      <c r="M285" t="s">
        <v>494</v>
      </c>
      <c r="N285" t="s">
        <v>510</v>
      </c>
      <c r="O285">
        <v>26</v>
      </c>
      <c r="P285">
        <v>100</v>
      </c>
      <c r="Q285">
        <v>100</v>
      </c>
      <c r="R285">
        <v>100</v>
      </c>
      <c r="S285">
        <v>100</v>
      </c>
      <c r="T285">
        <v>100</v>
      </c>
      <c r="U285">
        <v>45</v>
      </c>
      <c r="AC285">
        <f t="shared" si="19"/>
        <v>545</v>
      </c>
      <c r="AD285">
        <v>545</v>
      </c>
    </row>
    <row r="286" spans="1:30" hidden="1" x14ac:dyDescent="0.25">
      <c r="A286" t="str">
        <f>IF(COUNTIF('GGI_IS - Report Ekspor Plan 1'!E:E,'- Report Upload Sewing 3'!C286)&gt;0,"X","Y")</f>
        <v>Y</v>
      </c>
      <c r="B286">
        <v>285</v>
      </c>
      <c r="C286" s="1">
        <v>45356</v>
      </c>
      <c r="D286" s="8">
        <v>45357.371805555558</v>
      </c>
      <c r="E286" t="s">
        <v>18</v>
      </c>
      <c r="F286" t="s">
        <v>370</v>
      </c>
      <c r="G286">
        <v>181997</v>
      </c>
      <c r="H286" t="str">
        <f t="shared" si="16"/>
        <v>181997-KLB</v>
      </c>
      <c r="I286">
        <f>COUNTIF(H$2:$H286,H286)</f>
        <v>6</v>
      </c>
      <c r="J286" t="str">
        <f t="shared" si="17"/>
        <v>181997-KLB-6</v>
      </c>
      <c r="K286" t="str">
        <f t="shared" si="18"/>
        <v>181997-KLB-L1A</v>
      </c>
      <c r="L286">
        <v>5158039</v>
      </c>
      <c r="M286" t="s">
        <v>494</v>
      </c>
      <c r="N286" t="s">
        <v>510</v>
      </c>
      <c r="O286">
        <v>26</v>
      </c>
      <c r="P286">
        <v>100</v>
      </c>
      <c r="Q286">
        <v>200</v>
      </c>
      <c r="R286">
        <v>200</v>
      </c>
      <c r="S286">
        <v>200</v>
      </c>
      <c r="T286">
        <v>200</v>
      </c>
      <c r="U286">
        <v>255</v>
      </c>
      <c r="V286">
        <v>245</v>
      </c>
      <c r="W286">
        <v>245</v>
      </c>
      <c r="AC286">
        <f t="shared" si="19"/>
        <v>1645</v>
      </c>
      <c r="AD286">
        <v>1645</v>
      </c>
    </row>
    <row r="287" spans="1:30" hidden="1" x14ac:dyDescent="0.25">
      <c r="A287" t="str">
        <f>IF(COUNTIF('GGI_IS - Report Ekspor Plan 1'!E:E,'- Report Upload Sewing 3'!C287)&gt;0,"X","Y")</f>
        <v>Y</v>
      </c>
      <c r="B287">
        <v>286</v>
      </c>
      <c r="C287" s="1">
        <v>45356</v>
      </c>
      <c r="D287" s="8">
        <v>45357.371805555558</v>
      </c>
      <c r="E287" t="s">
        <v>18</v>
      </c>
      <c r="F287" t="s">
        <v>371</v>
      </c>
      <c r="G287">
        <v>181715</v>
      </c>
      <c r="H287" t="str">
        <f t="shared" si="16"/>
        <v>181715-KLB</v>
      </c>
      <c r="I287">
        <f>COUNTIF(H$2:$H287,H287)</f>
        <v>14</v>
      </c>
      <c r="J287" t="str">
        <f t="shared" si="17"/>
        <v>181715-KLB-14</v>
      </c>
      <c r="K287" t="str">
        <f t="shared" si="18"/>
        <v>181715-KLB-L1B</v>
      </c>
      <c r="L287">
        <v>5158618</v>
      </c>
      <c r="M287" t="s">
        <v>494</v>
      </c>
      <c r="N287" t="s">
        <v>511</v>
      </c>
      <c r="O287">
        <v>26</v>
      </c>
      <c r="P287">
        <v>2</v>
      </c>
      <c r="Q287">
        <v>6</v>
      </c>
      <c r="AC287">
        <f t="shared" si="19"/>
        <v>8</v>
      </c>
      <c r="AD287">
        <v>8</v>
      </c>
    </row>
    <row r="288" spans="1:30" hidden="1" x14ac:dyDescent="0.25">
      <c r="A288" t="str">
        <f>IF(COUNTIF('GGI_IS - Report Ekspor Plan 1'!E:E,'- Report Upload Sewing 3'!C288)&gt;0,"X","Y")</f>
        <v>Y</v>
      </c>
      <c r="B288">
        <v>287</v>
      </c>
      <c r="C288" s="1">
        <v>45356</v>
      </c>
      <c r="D288" s="8">
        <v>45357.371805555558</v>
      </c>
      <c r="E288" t="s">
        <v>18</v>
      </c>
      <c r="F288" t="s">
        <v>371</v>
      </c>
      <c r="G288">
        <v>181997</v>
      </c>
      <c r="H288" t="str">
        <f t="shared" si="16"/>
        <v>181997-KLB</v>
      </c>
      <c r="I288">
        <f>COUNTIF(H$2:$H288,H288)</f>
        <v>7</v>
      </c>
      <c r="J288" t="str">
        <f t="shared" si="17"/>
        <v>181997-KLB-7</v>
      </c>
      <c r="K288" t="str">
        <f t="shared" si="18"/>
        <v>181997-KLB-L1B</v>
      </c>
      <c r="L288">
        <v>5158039</v>
      </c>
      <c r="M288" t="s">
        <v>494</v>
      </c>
      <c r="N288" t="s">
        <v>511</v>
      </c>
      <c r="O288">
        <v>26</v>
      </c>
      <c r="P288">
        <v>230</v>
      </c>
      <c r="Q288">
        <v>260</v>
      </c>
      <c r="R288">
        <v>280</v>
      </c>
      <c r="S288">
        <v>255</v>
      </c>
      <c r="T288">
        <v>288</v>
      </c>
      <c r="U288">
        <v>315</v>
      </c>
      <c r="V288">
        <v>300</v>
      </c>
      <c r="W288">
        <v>325</v>
      </c>
      <c r="AC288">
        <f t="shared" si="19"/>
        <v>2253</v>
      </c>
      <c r="AD288">
        <v>2253</v>
      </c>
    </row>
    <row r="289" spans="1:30" hidden="1" x14ac:dyDescent="0.25">
      <c r="A289" t="str">
        <f>IF(COUNTIF('GGI_IS - Report Ekspor Plan 1'!E:E,'- Report Upload Sewing 3'!C289)&gt;0,"X","Y")</f>
        <v>Y</v>
      </c>
      <c r="B289">
        <v>288</v>
      </c>
      <c r="C289" s="1">
        <v>45356</v>
      </c>
      <c r="D289" s="8">
        <v>45357.371805555558</v>
      </c>
      <c r="E289" t="s">
        <v>18</v>
      </c>
      <c r="F289" t="s">
        <v>372</v>
      </c>
      <c r="G289">
        <v>181997</v>
      </c>
      <c r="H289" t="str">
        <f t="shared" si="16"/>
        <v>181997-KLB</v>
      </c>
      <c r="I289">
        <f>COUNTIF(H$2:$H289,H289)</f>
        <v>8</v>
      </c>
      <c r="J289" t="str">
        <f t="shared" si="17"/>
        <v>181997-KLB-8</v>
      </c>
      <c r="K289" t="str">
        <f t="shared" si="18"/>
        <v>181997-KLB-L2A</v>
      </c>
      <c r="L289">
        <v>5158039</v>
      </c>
      <c r="M289" t="s">
        <v>494</v>
      </c>
      <c r="N289" t="s">
        <v>512</v>
      </c>
      <c r="O289">
        <v>25</v>
      </c>
      <c r="P289">
        <v>130</v>
      </c>
      <c r="Q289">
        <v>140</v>
      </c>
      <c r="R289">
        <v>210</v>
      </c>
      <c r="S289">
        <v>250</v>
      </c>
      <c r="T289">
        <v>300</v>
      </c>
      <c r="U289">
        <v>270</v>
      </c>
      <c r="V289">
        <v>400</v>
      </c>
      <c r="W289">
        <v>415</v>
      </c>
      <c r="AC289">
        <f t="shared" si="19"/>
        <v>2115</v>
      </c>
      <c r="AD289">
        <v>2115</v>
      </c>
    </row>
    <row r="290" spans="1:30" hidden="1" x14ac:dyDescent="0.25">
      <c r="A290" t="str">
        <f>IF(COUNTIF('GGI_IS - Report Ekspor Plan 1'!E:E,'- Report Upload Sewing 3'!C290)&gt;0,"X","Y")</f>
        <v>Y</v>
      </c>
      <c r="B290">
        <v>289</v>
      </c>
      <c r="C290" s="1">
        <v>45356</v>
      </c>
      <c r="D290" s="8">
        <v>45357.371805555558</v>
      </c>
      <c r="E290" t="s">
        <v>18</v>
      </c>
      <c r="F290" t="s">
        <v>373</v>
      </c>
      <c r="G290">
        <v>181715</v>
      </c>
      <c r="H290" t="str">
        <f t="shared" si="16"/>
        <v>181715-KLB</v>
      </c>
      <c r="I290">
        <f>COUNTIF(H$2:$H290,H290)</f>
        <v>15</v>
      </c>
      <c r="J290" t="str">
        <f t="shared" si="17"/>
        <v>181715-KLB-15</v>
      </c>
      <c r="K290" t="str">
        <f t="shared" si="18"/>
        <v>181715-KLB-L2B</v>
      </c>
      <c r="L290">
        <v>5158618</v>
      </c>
      <c r="M290" t="s">
        <v>494</v>
      </c>
      <c r="N290" t="s">
        <v>513</v>
      </c>
      <c r="O290">
        <v>25</v>
      </c>
      <c r="P290">
        <v>5</v>
      </c>
      <c r="AC290">
        <f t="shared" si="19"/>
        <v>5</v>
      </c>
      <c r="AD290">
        <v>5</v>
      </c>
    </row>
    <row r="291" spans="1:30" hidden="1" x14ac:dyDescent="0.25">
      <c r="A291" t="str">
        <f>IF(COUNTIF('GGI_IS - Report Ekspor Plan 1'!E:E,'- Report Upload Sewing 3'!C291)&gt;0,"X","Y")</f>
        <v>Y</v>
      </c>
      <c r="B291">
        <v>290</v>
      </c>
      <c r="C291" s="1">
        <v>45356</v>
      </c>
      <c r="D291" s="8">
        <v>45357.371805555558</v>
      </c>
      <c r="E291" t="s">
        <v>18</v>
      </c>
      <c r="F291" t="s">
        <v>373</v>
      </c>
      <c r="G291">
        <v>181997</v>
      </c>
      <c r="H291" t="str">
        <f t="shared" si="16"/>
        <v>181997-KLB</v>
      </c>
      <c r="I291">
        <f>COUNTIF(H$2:$H291,H291)</f>
        <v>9</v>
      </c>
      <c r="J291" t="str">
        <f t="shared" si="17"/>
        <v>181997-KLB-9</v>
      </c>
      <c r="K291" t="str">
        <f t="shared" si="18"/>
        <v>181997-KLB-L2B</v>
      </c>
      <c r="L291">
        <v>5158039</v>
      </c>
      <c r="M291" t="s">
        <v>494</v>
      </c>
      <c r="N291" t="s">
        <v>513</v>
      </c>
      <c r="O291">
        <v>25</v>
      </c>
      <c r="P291">
        <v>110</v>
      </c>
      <c r="Q291">
        <v>240</v>
      </c>
      <c r="R291">
        <v>255</v>
      </c>
      <c r="S291">
        <v>250</v>
      </c>
      <c r="T291">
        <v>265</v>
      </c>
      <c r="U291">
        <v>310</v>
      </c>
      <c r="V291">
        <v>330</v>
      </c>
      <c r="W291">
        <v>345</v>
      </c>
      <c r="AC291">
        <f t="shared" si="19"/>
        <v>2105</v>
      </c>
      <c r="AD291">
        <v>2105</v>
      </c>
    </row>
    <row r="292" spans="1:30" hidden="1" x14ac:dyDescent="0.25">
      <c r="A292" t="str">
        <f>IF(COUNTIF('GGI_IS - Report Ekspor Plan 1'!E:E,'- Report Upload Sewing 3'!C292)&gt;0,"X","Y")</f>
        <v>Y</v>
      </c>
      <c r="B292">
        <v>291</v>
      </c>
      <c r="C292" s="1">
        <v>45356</v>
      </c>
      <c r="D292" s="8">
        <v>45357.371805555558</v>
      </c>
      <c r="E292" t="s">
        <v>18</v>
      </c>
      <c r="F292" t="s">
        <v>374</v>
      </c>
      <c r="G292">
        <v>181717</v>
      </c>
      <c r="H292" t="str">
        <f t="shared" si="16"/>
        <v>181717-KLB</v>
      </c>
      <c r="I292">
        <f>COUNTIF(H$2:$H292,H292)</f>
        <v>4</v>
      </c>
      <c r="J292" t="str">
        <f t="shared" si="17"/>
        <v>181717-KLB-4</v>
      </c>
      <c r="K292" t="str">
        <f t="shared" si="18"/>
        <v>181717-KLB-L3A</v>
      </c>
      <c r="L292">
        <v>5158618</v>
      </c>
      <c r="M292" t="s">
        <v>494</v>
      </c>
      <c r="N292" t="s">
        <v>514</v>
      </c>
      <c r="O292">
        <v>26</v>
      </c>
      <c r="P292">
        <v>25</v>
      </c>
      <c r="AC292">
        <f t="shared" si="19"/>
        <v>25</v>
      </c>
      <c r="AD292">
        <v>25</v>
      </c>
    </row>
    <row r="293" spans="1:30" hidden="1" x14ac:dyDescent="0.25">
      <c r="A293" t="str">
        <f>IF(COUNTIF('GGI_IS - Report Ekspor Plan 1'!E:E,'- Report Upload Sewing 3'!C293)&gt;0,"X","Y")</f>
        <v>Y</v>
      </c>
      <c r="B293">
        <v>292</v>
      </c>
      <c r="C293" s="1">
        <v>45356</v>
      </c>
      <c r="D293" s="8">
        <v>45357.371805555558</v>
      </c>
      <c r="E293" t="s">
        <v>18</v>
      </c>
      <c r="F293" t="s">
        <v>374</v>
      </c>
      <c r="G293">
        <v>181709</v>
      </c>
      <c r="H293" t="str">
        <f t="shared" si="16"/>
        <v>181709-KLB</v>
      </c>
      <c r="I293">
        <f>COUNTIF(H$2:$H293,H293)</f>
        <v>3</v>
      </c>
      <c r="J293" t="str">
        <f t="shared" si="17"/>
        <v>181709-KLB-3</v>
      </c>
      <c r="K293" t="str">
        <f t="shared" si="18"/>
        <v>181709-KLB-L3A</v>
      </c>
      <c r="L293">
        <v>5158619</v>
      </c>
      <c r="M293" t="s">
        <v>494</v>
      </c>
      <c r="N293" t="s">
        <v>514</v>
      </c>
      <c r="O293">
        <v>26</v>
      </c>
      <c r="P293">
        <v>5</v>
      </c>
      <c r="AC293">
        <f t="shared" si="19"/>
        <v>5</v>
      </c>
      <c r="AD293">
        <v>5</v>
      </c>
    </row>
    <row r="294" spans="1:30" hidden="1" x14ac:dyDescent="0.25">
      <c r="A294" t="str">
        <f>IF(COUNTIF('GGI_IS - Report Ekspor Plan 1'!E:E,'- Report Upload Sewing 3'!C294)&gt;0,"X","Y")</f>
        <v>Y</v>
      </c>
      <c r="B294">
        <v>293</v>
      </c>
      <c r="C294" s="1">
        <v>45356</v>
      </c>
      <c r="D294" s="8">
        <v>45357.371805555558</v>
      </c>
      <c r="E294" t="s">
        <v>18</v>
      </c>
      <c r="F294" t="s">
        <v>374</v>
      </c>
      <c r="G294">
        <v>181997</v>
      </c>
      <c r="H294" t="str">
        <f t="shared" si="16"/>
        <v>181997-KLB</v>
      </c>
      <c r="I294">
        <f>COUNTIF(H$2:$H294,H294)</f>
        <v>10</v>
      </c>
      <c r="J294" t="str">
        <f t="shared" si="17"/>
        <v>181997-KLB-10</v>
      </c>
      <c r="K294" t="str">
        <f t="shared" si="18"/>
        <v>181997-KLB-L3A</v>
      </c>
      <c r="L294">
        <v>5158039</v>
      </c>
      <c r="M294" t="s">
        <v>494</v>
      </c>
      <c r="N294" t="s">
        <v>514</v>
      </c>
      <c r="O294">
        <v>26</v>
      </c>
      <c r="P294">
        <v>140</v>
      </c>
      <c r="Q294">
        <v>190</v>
      </c>
      <c r="R294">
        <v>190</v>
      </c>
      <c r="S294">
        <v>300</v>
      </c>
      <c r="T294">
        <v>300</v>
      </c>
      <c r="U294">
        <v>180</v>
      </c>
      <c r="V294">
        <v>180</v>
      </c>
      <c r="W294">
        <v>250</v>
      </c>
      <c r="AC294">
        <f t="shared" si="19"/>
        <v>1730</v>
      </c>
      <c r="AD294">
        <v>1730</v>
      </c>
    </row>
    <row r="295" spans="1:30" hidden="1" x14ac:dyDescent="0.25">
      <c r="A295" t="str">
        <f>IF(COUNTIF('GGI_IS - Report Ekspor Plan 1'!E:E,'- Report Upload Sewing 3'!C295)&gt;0,"X","Y")</f>
        <v>Y</v>
      </c>
      <c r="B295">
        <v>294</v>
      </c>
      <c r="C295" s="1">
        <v>45356</v>
      </c>
      <c r="D295" s="8">
        <v>45357.371805555558</v>
      </c>
      <c r="E295" t="s">
        <v>18</v>
      </c>
      <c r="F295" t="s">
        <v>375</v>
      </c>
      <c r="G295">
        <v>181717</v>
      </c>
      <c r="H295" t="str">
        <f t="shared" si="16"/>
        <v>181717-KLB</v>
      </c>
      <c r="I295">
        <f>COUNTIF(H$2:$H295,H295)</f>
        <v>5</v>
      </c>
      <c r="J295" t="str">
        <f t="shared" si="17"/>
        <v>181717-KLB-5</v>
      </c>
      <c r="K295" t="str">
        <f t="shared" si="18"/>
        <v>181717-KLB-L3B</v>
      </c>
      <c r="L295">
        <v>5158618</v>
      </c>
      <c r="M295" t="s">
        <v>494</v>
      </c>
      <c r="N295" t="s">
        <v>515</v>
      </c>
      <c r="O295">
        <v>26</v>
      </c>
      <c r="P295">
        <v>25</v>
      </c>
      <c r="AC295">
        <f t="shared" si="19"/>
        <v>25</v>
      </c>
      <c r="AD295">
        <v>25</v>
      </c>
    </row>
    <row r="296" spans="1:30" hidden="1" x14ac:dyDescent="0.25">
      <c r="A296" t="str">
        <f>IF(COUNTIF('GGI_IS - Report Ekspor Plan 1'!E:E,'- Report Upload Sewing 3'!C296)&gt;0,"X","Y")</f>
        <v>Y</v>
      </c>
      <c r="B296">
        <v>295</v>
      </c>
      <c r="C296" s="1">
        <v>45356</v>
      </c>
      <c r="D296" s="8">
        <v>45357.371805555558</v>
      </c>
      <c r="E296" t="s">
        <v>18</v>
      </c>
      <c r="F296" t="s">
        <v>375</v>
      </c>
      <c r="G296">
        <v>181997</v>
      </c>
      <c r="H296" t="str">
        <f t="shared" si="16"/>
        <v>181997-KLB</v>
      </c>
      <c r="I296">
        <f>COUNTIF(H$2:$H296,H296)</f>
        <v>11</v>
      </c>
      <c r="J296" t="str">
        <f t="shared" si="17"/>
        <v>181997-KLB-11</v>
      </c>
      <c r="K296" t="str">
        <f t="shared" si="18"/>
        <v>181997-KLB-L3B</v>
      </c>
      <c r="L296">
        <v>5158039</v>
      </c>
      <c r="M296" t="s">
        <v>494</v>
      </c>
      <c r="N296" t="s">
        <v>515</v>
      </c>
      <c r="O296">
        <v>26</v>
      </c>
      <c r="P296">
        <v>120</v>
      </c>
      <c r="Q296">
        <v>205</v>
      </c>
      <c r="R296">
        <v>245</v>
      </c>
      <c r="S296">
        <v>250</v>
      </c>
      <c r="T296">
        <v>270</v>
      </c>
      <c r="U296">
        <v>280</v>
      </c>
      <c r="V296">
        <v>300</v>
      </c>
      <c r="W296">
        <v>350</v>
      </c>
      <c r="AC296">
        <f t="shared" si="19"/>
        <v>2020</v>
      </c>
      <c r="AD296">
        <v>2020</v>
      </c>
    </row>
    <row r="297" spans="1:30" hidden="1" x14ac:dyDescent="0.25">
      <c r="A297" t="str">
        <f>IF(COUNTIF('GGI_IS - Report Ekspor Plan 1'!E:E,'- Report Upload Sewing 3'!C297)&gt;0,"X","Y")</f>
        <v>Y</v>
      </c>
      <c r="B297">
        <v>296</v>
      </c>
      <c r="C297" s="1">
        <v>45356</v>
      </c>
      <c r="D297" s="8">
        <v>45357.378645833334</v>
      </c>
      <c r="E297" t="s">
        <v>129</v>
      </c>
      <c r="F297" t="s">
        <v>424</v>
      </c>
      <c r="G297">
        <v>181852</v>
      </c>
      <c r="H297" t="str">
        <f t="shared" si="16"/>
        <v>181852-CNJ2</v>
      </c>
      <c r="I297">
        <f>COUNTIF(H$2:$H297,H297)</f>
        <v>7</v>
      </c>
      <c r="J297" t="str">
        <f t="shared" si="17"/>
        <v>181852-CNJ2-7</v>
      </c>
      <c r="K297" t="str">
        <f t="shared" si="18"/>
        <v>181852-CNJ2-L1</v>
      </c>
      <c r="L297" t="s">
        <v>431</v>
      </c>
      <c r="M297" t="s">
        <v>432</v>
      </c>
      <c r="N297" t="s">
        <v>433</v>
      </c>
      <c r="O297">
        <v>32</v>
      </c>
      <c r="P297">
        <v>25</v>
      </c>
      <c r="Q297">
        <v>23</v>
      </c>
      <c r="R297">
        <v>25</v>
      </c>
      <c r="S297">
        <v>25</v>
      </c>
      <c r="T297">
        <v>24</v>
      </c>
      <c r="U297">
        <v>25</v>
      </c>
      <c r="V297">
        <v>26</v>
      </c>
      <c r="AC297">
        <f t="shared" si="19"/>
        <v>173</v>
      </c>
      <c r="AD297">
        <v>173</v>
      </c>
    </row>
    <row r="298" spans="1:30" hidden="1" x14ac:dyDescent="0.25">
      <c r="A298" t="str">
        <f>IF(COUNTIF('GGI_IS - Report Ekspor Plan 1'!E:E,'- Report Upload Sewing 3'!C298)&gt;0,"X","Y")</f>
        <v>Y</v>
      </c>
      <c r="B298">
        <v>297</v>
      </c>
      <c r="C298" s="1">
        <v>45356</v>
      </c>
      <c r="D298" s="8">
        <v>45357.378645833334</v>
      </c>
      <c r="E298" t="s">
        <v>129</v>
      </c>
      <c r="F298" t="s">
        <v>427</v>
      </c>
      <c r="G298">
        <v>181852</v>
      </c>
      <c r="H298" t="str">
        <f t="shared" si="16"/>
        <v>181852-CNJ2</v>
      </c>
      <c r="I298">
        <f>COUNTIF(H$2:$H298,H298)</f>
        <v>8</v>
      </c>
      <c r="J298" t="str">
        <f t="shared" si="17"/>
        <v>181852-CNJ2-8</v>
      </c>
      <c r="K298" t="str">
        <f t="shared" si="18"/>
        <v>181852-CNJ2-L2</v>
      </c>
      <c r="L298" t="s">
        <v>431</v>
      </c>
      <c r="M298" t="s">
        <v>432</v>
      </c>
      <c r="N298" t="s">
        <v>434</v>
      </c>
      <c r="O298">
        <v>14</v>
      </c>
      <c r="P298">
        <v>10</v>
      </c>
      <c r="Q298">
        <v>10</v>
      </c>
      <c r="R298">
        <v>15</v>
      </c>
      <c r="S298">
        <v>15</v>
      </c>
      <c r="T298">
        <v>13</v>
      </c>
      <c r="U298">
        <v>11</v>
      </c>
      <c r="V298">
        <v>13</v>
      </c>
      <c r="AC298">
        <f t="shared" si="19"/>
        <v>87</v>
      </c>
      <c r="AD298">
        <v>87</v>
      </c>
    </row>
    <row r="299" spans="1:30" hidden="1" x14ac:dyDescent="0.25">
      <c r="A299" t="str">
        <f>IF(COUNTIF('GGI_IS - Report Ekspor Plan 1'!E:E,'- Report Upload Sewing 3'!C299)&gt;0,"X","Y")</f>
        <v>Y</v>
      </c>
      <c r="B299">
        <v>298</v>
      </c>
      <c r="C299" s="1">
        <v>45356</v>
      </c>
      <c r="D299" s="8">
        <v>45357.378645833334</v>
      </c>
      <c r="E299" t="s">
        <v>129</v>
      </c>
      <c r="F299" t="s">
        <v>429</v>
      </c>
      <c r="G299">
        <v>181767</v>
      </c>
      <c r="H299" t="str">
        <f t="shared" si="16"/>
        <v>181767-CNJ2</v>
      </c>
      <c r="I299">
        <f>COUNTIF(H$2:$H299,H299)</f>
        <v>4</v>
      </c>
      <c r="J299" t="str">
        <f t="shared" si="17"/>
        <v>181767-CNJ2-4</v>
      </c>
      <c r="K299" t="str">
        <f t="shared" si="18"/>
        <v>181767-CNJ2-L3</v>
      </c>
      <c r="L299" t="s">
        <v>435</v>
      </c>
      <c r="M299" t="s">
        <v>436</v>
      </c>
      <c r="N299" t="s">
        <v>437</v>
      </c>
      <c r="O299">
        <v>32</v>
      </c>
      <c r="P299">
        <v>40</v>
      </c>
      <c r="Q299">
        <v>40</v>
      </c>
      <c r="R299">
        <v>50</v>
      </c>
      <c r="S299">
        <v>50</v>
      </c>
      <c r="T299">
        <v>60</v>
      </c>
      <c r="U299">
        <v>60</v>
      </c>
      <c r="V299">
        <v>60</v>
      </c>
      <c r="AC299">
        <f t="shared" si="19"/>
        <v>360</v>
      </c>
      <c r="AD299">
        <v>360</v>
      </c>
    </row>
    <row r="300" spans="1:30" hidden="1" x14ac:dyDescent="0.25">
      <c r="A300" t="str">
        <f>IF(COUNTIF('GGI_IS - Report Ekspor Plan 1'!E:E,'- Report Upload Sewing 3'!C300)&gt;0,"X","Y")</f>
        <v>Y</v>
      </c>
      <c r="B300">
        <v>299</v>
      </c>
      <c r="C300" s="1">
        <v>45356</v>
      </c>
      <c r="D300" s="8">
        <v>45357.378645833334</v>
      </c>
      <c r="E300" t="s">
        <v>129</v>
      </c>
      <c r="F300" t="s">
        <v>438</v>
      </c>
      <c r="G300">
        <v>181752</v>
      </c>
      <c r="H300" t="str">
        <f t="shared" si="16"/>
        <v>181752-CNJ2</v>
      </c>
      <c r="I300">
        <f>COUNTIF(H$2:$H300,H300)</f>
        <v>4</v>
      </c>
      <c r="J300" t="str">
        <f t="shared" si="17"/>
        <v>181752-CNJ2-4</v>
      </c>
      <c r="K300" t="str">
        <f t="shared" si="18"/>
        <v>181752-CNJ2-L4</v>
      </c>
      <c r="L300" t="s">
        <v>439</v>
      </c>
      <c r="M300" t="s">
        <v>436</v>
      </c>
      <c r="N300" t="s">
        <v>440</v>
      </c>
      <c r="O300">
        <v>35</v>
      </c>
      <c r="P300">
        <v>65</v>
      </c>
      <c r="Q300">
        <v>54</v>
      </c>
      <c r="AC300">
        <f t="shared" si="19"/>
        <v>119</v>
      </c>
      <c r="AD300">
        <v>119</v>
      </c>
    </row>
    <row r="301" spans="1:30" hidden="1" x14ac:dyDescent="0.25">
      <c r="A301" t="str">
        <f>IF(COUNTIF('GGI_IS - Report Ekspor Plan 1'!E:E,'- Report Upload Sewing 3'!C301)&gt;0,"X","Y")</f>
        <v>Y</v>
      </c>
      <c r="B301">
        <v>300</v>
      </c>
      <c r="C301" s="1">
        <v>45356</v>
      </c>
      <c r="D301" s="8">
        <v>45357.378645833334</v>
      </c>
      <c r="E301" t="s">
        <v>129</v>
      </c>
      <c r="F301" t="s">
        <v>441</v>
      </c>
      <c r="G301">
        <v>182131</v>
      </c>
      <c r="H301" t="str">
        <f t="shared" si="16"/>
        <v>182131-CNJ2</v>
      </c>
      <c r="I301">
        <f>COUNTIF(H$2:$H301,H301)</f>
        <v>4</v>
      </c>
      <c r="J301" t="str">
        <f t="shared" si="17"/>
        <v>182131-CNJ2-4</v>
      </c>
      <c r="K301" t="str">
        <f t="shared" si="18"/>
        <v>182131-CNJ2-L5</v>
      </c>
      <c r="L301" t="s">
        <v>442</v>
      </c>
      <c r="M301" t="s">
        <v>443</v>
      </c>
      <c r="N301" t="s">
        <v>444</v>
      </c>
      <c r="O301">
        <v>38</v>
      </c>
      <c r="P301">
        <v>200</v>
      </c>
      <c r="Q301">
        <v>200</v>
      </c>
      <c r="R301">
        <v>220</v>
      </c>
      <c r="S301">
        <v>220</v>
      </c>
      <c r="T301">
        <v>220</v>
      </c>
      <c r="U301">
        <v>220</v>
      </c>
      <c r="V301">
        <v>220</v>
      </c>
      <c r="AC301">
        <f t="shared" si="19"/>
        <v>1500</v>
      </c>
      <c r="AD301">
        <v>1500</v>
      </c>
    </row>
    <row r="302" spans="1:30" hidden="1" x14ac:dyDescent="0.25">
      <c r="A302" t="str">
        <f>IF(COUNTIF('GGI_IS - Report Ekspor Plan 1'!E:E,'- Report Upload Sewing 3'!C302)&gt;0,"X","Y")</f>
        <v>Y</v>
      </c>
      <c r="B302">
        <v>301</v>
      </c>
      <c r="C302" s="1">
        <v>45356</v>
      </c>
      <c r="D302" s="8">
        <v>45357.378645833334</v>
      </c>
      <c r="E302" t="s">
        <v>129</v>
      </c>
      <c r="F302" t="s">
        <v>445</v>
      </c>
      <c r="G302">
        <v>182113</v>
      </c>
      <c r="H302" t="str">
        <f t="shared" si="16"/>
        <v>182113-CNJ2</v>
      </c>
      <c r="I302">
        <f>COUNTIF(H$2:$H302,H302)</f>
        <v>6</v>
      </c>
      <c r="J302" t="str">
        <f t="shared" si="17"/>
        <v>182113-CNJ2-6</v>
      </c>
      <c r="K302" t="str">
        <f t="shared" si="18"/>
        <v>182113-CNJ2-L6</v>
      </c>
      <c r="L302">
        <v>849942</v>
      </c>
      <c r="M302" t="s">
        <v>196</v>
      </c>
      <c r="N302" t="s">
        <v>446</v>
      </c>
      <c r="O302">
        <v>35</v>
      </c>
      <c r="V302">
        <v>276</v>
      </c>
      <c r="AC302">
        <f t="shared" si="19"/>
        <v>276</v>
      </c>
      <c r="AD302">
        <v>276</v>
      </c>
    </row>
    <row r="303" spans="1:30" hidden="1" x14ac:dyDescent="0.25">
      <c r="A303" t="str">
        <f>IF(COUNTIF('GGI_IS - Report Ekspor Plan 1'!E:E,'- Report Upload Sewing 3'!C303)&gt;0,"X","Y")</f>
        <v>Y</v>
      </c>
      <c r="B303">
        <v>302</v>
      </c>
      <c r="C303" s="1">
        <v>45356</v>
      </c>
      <c r="D303" s="8">
        <v>45357.378645833334</v>
      </c>
      <c r="E303" t="s">
        <v>129</v>
      </c>
      <c r="F303" t="s">
        <v>445</v>
      </c>
      <c r="G303">
        <v>182114</v>
      </c>
      <c r="H303" t="str">
        <f t="shared" si="16"/>
        <v>182114-CNJ2</v>
      </c>
      <c r="I303">
        <f>COUNTIF(H$2:$H303,H303)</f>
        <v>3</v>
      </c>
      <c r="J303" t="str">
        <f t="shared" si="17"/>
        <v>182114-CNJ2-3</v>
      </c>
      <c r="K303" t="str">
        <f t="shared" si="18"/>
        <v>182114-CNJ2-L6</v>
      </c>
      <c r="L303">
        <v>849942</v>
      </c>
      <c r="M303" t="s">
        <v>196</v>
      </c>
      <c r="N303" t="s">
        <v>446</v>
      </c>
      <c r="V303">
        <v>108</v>
      </c>
      <c r="AC303">
        <f t="shared" si="19"/>
        <v>108</v>
      </c>
      <c r="AD303">
        <v>108</v>
      </c>
    </row>
    <row r="304" spans="1:30" hidden="1" x14ac:dyDescent="0.25">
      <c r="A304" t="str">
        <f>IF(COUNTIF('GGI_IS - Report Ekspor Plan 1'!E:E,'- Report Upload Sewing 3'!C304)&gt;0,"X","Y")</f>
        <v>Y</v>
      </c>
      <c r="B304">
        <v>303</v>
      </c>
      <c r="C304" s="1">
        <v>45356</v>
      </c>
      <c r="D304" s="8">
        <v>45357.378645833334</v>
      </c>
      <c r="E304" t="s">
        <v>129</v>
      </c>
      <c r="F304" t="s">
        <v>445</v>
      </c>
      <c r="G304">
        <v>182115</v>
      </c>
      <c r="H304" t="str">
        <f t="shared" si="16"/>
        <v>182115-CNJ2</v>
      </c>
      <c r="I304">
        <f>COUNTIF(H$2:$H304,H304)</f>
        <v>3</v>
      </c>
      <c r="J304" t="str">
        <f t="shared" si="17"/>
        <v>182115-CNJ2-3</v>
      </c>
      <c r="K304" t="str">
        <f t="shared" si="18"/>
        <v>182115-CNJ2-L6</v>
      </c>
      <c r="L304">
        <v>849942</v>
      </c>
      <c r="M304" t="s">
        <v>196</v>
      </c>
      <c r="N304" t="s">
        <v>446</v>
      </c>
      <c r="V304">
        <v>24</v>
      </c>
      <c r="AC304">
        <f t="shared" si="19"/>
        <v>24</v>
      </c>
      <c r="AD304">
        <v>24</v>
      </c>
    </row>
    <row r="305" spans="1:30" hidden="1" x14ac:dyDescent="0.25">
      <c r="A305" t="str">
        <f>IF(COUNTIF('GGI_IS - Report Ekspor Plan 1'!E:E,'- Report Upload Sewing 3'!C305)&gt;0,"X","Y")</f>
        <v>Y</v>
      </c>
      <c r="B305">
        <v>304</v>
      </c>
      <c r="C305" s="1">
        <v>45356</v>
      </c>
      <c r="D305" s="8">
        <v>45357.378645833334</v>
      </c>
      <c r="E305" t="s">
        <v>129</v>
      </c>
      <c r="F305" t="s">
        <v>445</v>
      </c>
      <c r="G305">
        <v>182116</v>
      </c>
      <c r="H305" t="str">
        <f t="shared" si="16"/>
        <v>182116-CNJ2</v>
      </c>
      <c r="I305">
        <f>COUNTIF(H$2:$H305,H305)</f>
        <v>3</v>
      </c>
      <c r="J305" t="str">
        <f t="shared" si="17"/>
        <v>182116-CNJ2-3</v>
      </c>
      <c r="K305" t="str">
        <f t="shared" si="18"/>
        <v>182116-CNJ2-L6</v>
      </c>
      <c r="L305">
        <v>849942</v>
      </c>
      <c r="M305" t="s">
        <v>196</v>
      </c>
      <c r="N305" t="s">
        <v>446</v>
      </c>
      <c r="V305">
        <v>13</v>
      </c>
      <c r="AC305">
        <f t="shared" si="19"/>
        <v>13</v>
      </c>
      <c r="AD305">
        <v>13</v>
      </c>
    </row>
    <row r="306" spans="1:30" hidden="1" x14ac:dyDescent="0.25">
      <c r="A306" t="str">
        <f>IF(COUNTIF('GGI_IS - Report Ekspor Plan 1'!E:E,'- Report Upload Sewing 3'!C306)&gt;0,"X","Y")</f>
        <v>Y</v>
      </c>
      <c r="B306">
        <v>305</v>
      </c>
      <c r="C306" s="1">
        <v>45356</v>
      </c>
      <c r="D306" s="8">
        <v>45357.378645833334</v>
      </c>
      <c r="E306" t="s">
        <v>129</v>
      </c>
      <c r="F306" t="s">
        <v>445</v>
      </c>
      <c r="G306">
        <v>182113</v>
      </c>
      <c r="H306" t="str">
        <f t="shared" si="16"/>
        <v>182113-CNJ2</v>
      </c>
      <c r="I306">
        <f>COUNTIF(H$2:$H306,H306)</f>
        <v>7</v>
      </c>
      <c r="J306" t="str">
        <f t="shared" si="17"/>
        <v>182113-CNJ2-7</v>
      </c>
      <c r="K306" t="str">
        <f t="shared" si="18"/>
        <v>182113-CNJ2-L6</v>
      </c>
      <c r="L306">
        <v>849942</v>
      </c>
      <c r="M306" t="s">
        <v>196</v>
      </c>
      <c r="N306" t="s">
        <v>446</v>
      </c>
      <c r="V306">
        <v>912</v>
      </c>
      <c r="AC306">
        <f t="shared" si="19"/>
        <v>912</v>
      </c>
      <c r="AD306">
        <v>912</v>
      </c>
    </row>
    <row r="307" spans="1:30" hidden="1" x14ac:dyDescent="0.25">
      <c r="A307" t="str">
        <f>IF(COUNTIF('GGI_IS - Report Ekspor Plan 1'!E:E,'- Report Upload Sewing 3'!C307)&gt;0,"X","Y")</f>
        <v>Y</v>
      </c>
      <c r="B307">
        <v>306</v>
      </c>
      <c r="C307" s="1">
        <v>45356</v>
      </c>
      <c r="D307" s="8">
        <v>45357.378645833334</v>
      </c>
      <c r="E307" t="s">
        <v>129</v>
      </c>
      <c r="F307" t="s">
        <v>445</v>
      </c>
      <c r="G307">
        <v>182114</v>
      </c>
      <c r="H307" t="str">
        <f t="shared" si="16"/>
        <v>182114-CNJ2</v>
      </c>
      <c r="I307">
        <f>COUNTIF(H$2:$H307,H307)</f>
        <v>4</v>
      </c>
      <c r="J307" t="str">
        <f t="shared" si="17"/>
        <v>182114-CNJ2-4</v>
      </c>
      <c r="K307" t="str">
        <f t="shared" si="18"/>
        <v>182114-CNJ2-L6</v>
      </c>
      <c r="L307">
        <v>849942</v>
      </c>
      <c r="M307" t="s">
        <v>196</v>
      </c>
      <c r="N307" t="s">
        <v>446</v>
      </c>
      <c r="V307">
        <v>108</v>
      </c>
      <c r="AC307">
        <f t="shared" si="19"/>
        <v>108</v>
      </c>
      <c r="AD307">
        <v>108</v>
      </c>
    </row>
    <row r="308" spans="1:30" hidden="1" x14ac:dyDescent="0.25">
      <c r="A308" t="str">
        <f>IF(COUNTIF('GGI_IS - Report Ekspor Plan 1'!E:E,'- Report Upload Sewing 3'!C308)&gt;0,"X","Y")</f>
        <v>Y</v>
      </c>
      <c r="B308">
        <v>307</v>
      </c>
      <c r="C308" s="1">
        <v>45356</v>
      </c>
      <c r="D308" s="8">
        <v>45357.378645833334</v>
      </c>
      <c r="E308" t="s">
        <v>129</v>
      </c>
      <c r="F308" t="s">
        <v>445</v>
      </c>
      <c r="G308">
        <v>182115</v>
      </c>
      <c r="H308" t="str">
        <f t="shared" si="16"/>
        <v>182115-CNJ2</v>
      </c>
      <c r="I308">
        <f>COUNTIF(H$2:$H308,H308)</f>
        <v>4</v>
      </c>
      <c r="J308" t="str">
        <f t="shared" si="17"/>
        <v>182115-CNJ2-4</v>
      </c>
      <c r="K308" t="str">
        <f t="shared" si="18"/>
        <v>182115-CNJ2-L6</v>
      </c>
      <c r="L308">
        <v>849942</v>
      </c>
      <c r="M308" t="s">
        <v>196</v>
      </c>
      <c r="N308" t="s">
        <v>446</v>
      </c>
      <c r="V308">
        <v>24</v>
      </c>
      <c r="AC308">
        <f t="shared" si="19"/>
        <v>24</v>
      </c>
      <c r="AD308">
        <v>24</v>
      </c>
    </row>
    <row r="309" spans="1:30" hidden="1" x14ac:dyDescent="0.25">
      <c r="A309" t="str">
        <f>IF(COUNTIF('GGI_IS - Report Ekspor Plan 1'!E:E,'- Report Upload Sewing 3'!C309)&gt;0,"X","Y")</f>
        <v>Y</v>
      </c>
      <c r="B309">
        <v>308</v>
      </c>
      <c r="C309" s="1">
        <v>45356</v>
      </c>
      <c r="D309" s="8">
        <v>45357.378645833334</v>
      </c>
      <c r="E309" t="s">
        <v>129</v>
      </c>
      <c r="F309" t="s">
        <v>445</v>
      </c>
      <c r="G309">
        <v>182116</v>
      </c>
      <c r="H309" t="str">
        <f t="shared" si="16"/>
        <v>182116-CNJ2</v>
      </c>
      <c r="I309">
        <f>COUNTIF(H$2:$H309,H309)</f>
        <v>4</v>
      </c>
      <c r="J309" t="str">
        <f t="shared" si="17"/>
        <v>182116-CNJ2-4</v>
      </c>
      <c r="K309" t="str">
        <f t="shared" si="18"/>
        <v>182116-CNJ2-L6</v>
      </c>
      <c r="L309">
        <v>849942</v>
      </c>
      <c r="M309" t="s">
        <v>196</v>
      </c>
      <c r="N309" t="s">
        <v>446</v>
      </c>
      <c r="V309">
        <v>13</v>
      </c>
      <c r="AC309">
        <f t="shared" si="19"/>
        <v>13</v>
      </c>
      <c r="AD309">
        <v>13</v>
      </c>
    </row>
    <row r="310" spans="1:30" hidden="1" x14ac:dyDescent="0.25">
      <c r="A310" t="str">
        <f>IF(COUNTIF('GGI_IS - Report Ekspor Plan 1'!E:E,'- Report Upload Sewing 3'!C310)&gt;0,"X","Y")</f>
        <v>Y</v>
      </c>
      <c r="B310">
        <v>309</v>
      </c>
      <c r="C310" s="1">
        <v>45356</v>
      </c>
      <c r="D310" s="8">
        <v>45357.378645833334</v>
      </c>
      <c r="E310" t="s">
        <v>129</v>
      </c>
      <c r="F310" t="s">
        <v>445</v>
      </c>
      <c r="G310">
        <v>182113</v>
      </c>
      <c r="H310" t="str">
        <f t="shared" si="16"/>
        <v>182113-CNJ2</v>
      </c>
      <c r="I310">
        <f>COUNTIF(H$2:$H310,H310)</f>
        <v>8</v>
      </c>
      <c r="J310" t="str">
        <f t="shared" si="17"/>
        <v>182113-CNJ2-8</v>
      </c>
      <c r="K310" t="str">
        <f t="shared" si="18"/>
        <v>182113-CNJ2-L6</v>
      </c>
      <c r="L310">
        <v>849942</v>
      </c>
      <c r="M310" t="s">
        <v>196</v>
      </c>
      <c r="N310" t="s">
        <v>446</v>
      </c>
      <c r="V310">
        <v>22</v>
      </c>
      <c r="AC310">
        <f t="shared" si="19"/>
        <v>22</v>
      </c>
      <c r="AD310">
        <v>22</v>
      </c>
    </row>
    <row r="311" spans="1:30" hidden="1" x14ac:dyDescent="0.25">
      <c r="A311" t="str">
        <f>IF(COUNTIF('GGI_IS - Report Ekspor Plan 1'!E:E,'- Report Upload Sewing 3'!C311)&gt;0,"X","Y")</f>
        <v>Y</v>
      </c>
      <c r="B311">
        <v>310</v>
      </c>
      <c r="C311" s="1">
        <v>45356</v>
      </c>
      <c r="D311" s="8">
        <v>45357.382835648146</v>
      </c>
      <c r="E311" t="s">
        <v>82</v>
      </c>
      <c r="F311" t="s">
        <v>424</v>
      </c>
      <c r="G311">
        <v>181865</v>
      </c>
      <c r="H311" t="str">
        <f t="shared" si="16"/>
        <v>181865-CVA</v>
      </c>
      <c r="I311">
        <f>COUNTIF(H$2:$H311,H311)</f>
        <v>5</v>
      </c>
      <c r="J311" t="str">
        <f t="shared" si="17"/>
        <v>181865-CVA-5</v>
      </c>
      <c r="K311" t="str">
        <f t="shared" si="18"/>
        <v>181865-CVA-L1</v>
      </c>
      <c r="L311" t="s">
        <v>447</v>
      </c>
      <c r="M311" t="s">
        <v>448</v>
      </c>
      <c r="N311" t="s">
        <v>453</v>
      </c>
      <c r="O311">
        <v>26</v>
      </c>
      <c r="P311">
        <v>300</v>
      </c>
      <c r="Q311">
        <v>300</v>
      </c>
      <c r="R311">
        <v>300</v>
      </c>
      <c r="S311">
        <v>300</v>
      </c>
      <c r="T311">
        <v>300</v>
      </c>
      <c r="U311">
        <v>300</v>
      </c>
      <c r="V311">
        <v>300</v>
      </c>
      <c r="AC311">
        <f t="shared" si="19"/>
        <v>2100</v>
      </c>
      <c r="AD311">
        <v>2100</v>
      </c>
    </row>
    <row r="312" spans="1:30" hidden="1" x14ac:dyDescent="0.25">
      <c r="A312" t="str">
        <f>IF(COUNTIF('GGI_IS - Report Ekspor Plan 1'!E:E,'- Report Upload Sewing 3'!C312)&gt;0,"X","Y")</f>
        <v>Y</v>
      </c>
      <c r="B312">
        <v>311</v>
      </c>
      <c r="C312" s="1">
        <v>45356</v>
      </c>
      <c r="D312" s="8">
        <v>45357.382835648146</v>
      </c>
      <c r="E312" t="s">
        <v>82</v>
      </c>
      <c r="F312" t="s">
        <v>427</v>
      </c>
      <c r="G312">
        <v>181865</v>
      </c>
      <c r="H312" t="str">
        <f t="shared" si="16"/>
        <v>181865-CVA</v>
      </c>
      <c r="I312">
        <f>COUNTIF(H$2:$H312,H312)</f>
        <v>6</v>
      </c>
      <c r="J312" t="str">
        <f t="shared" si="17"/>
        <v>181865-CVA-6</v>
      </c>
      <c r="K312" t="str">
        <f t="shared" si="18"/>
        <v>181865-CVA-L2</v>
      </c>
      <c r="L312" t="s">
        <v>447</v>
      </c>
      <c r="M312" t="s">
        <v>448</v>
      </c>
      <c r="N312" t="s">
        <v>456</v>
      </c>
      <c r="O312">
        <v>26</v>
      </c>
      <c r="P312">
        <v>300</v>
      </c>
      <c r="Q312">
        <v>320</v>
      </c>
      <c r="R312">
        <v>320</v>
      </c>
      <c r="S312">
        <v>320</v>
      </c>
      <c r="T312">
        <v>320</v>
      </c>
      <c r="U312">
        <v>320</v>
      </c>
      <c r="V312">
        <v>320</v>
      </c>
      <c r="AC312">
        <f t="shared" si="19"/>
        <v>2220</v>
      </c>
      <c r="AD312">
        <v>2220</v>
      </c>
    </row>
    <row r="313" spans="1:30" hidden="1" x14ac:dyDescent="0.25">
      <c r="A313" t="str">
        <f>IF(COUNTIF('GGI_IS - Report Ekspor Plan 1'!E:E,'- Report Upload Sewing 3'!C313)&gt;0,"X","Y")</f>
        <v>Y</v>
      </c>
      <c r="B313">
        <v>312</v>
      </c>
      <c r="C313" s="1">
        <v>45356</v>
      </c>
      <c r="D313" s="8">
        <v>45357.382835648146</v>
      </c>
      <c r="E313" t="s">
        <v>82</v>
      </c>
      <c r="F313" t="s">
        <v>429</v>
      </c>
      <c r="G313">
        <v>182005</v>
      </c>
      <c r="H313" t="str">
        <f t="shared" si="16"/>
        <v>182005-CVA</v>
      </c>
      <c r="I313">
        <f>COUNTIF(H$2:$H313,H313)</f>
        <v>13</v>
      </c>
      <c r="J313" t="str">
        <f t="shared" si="17"/>
        <v>182005-CVA-13</v>
      </c>
      <c r="K313" t="str">
        <f t="shared" si="18"/>
        <v>182005-CVA-L3</v>
      </c>
      <c r="L313" t="s">
        <v>457</v>
      </c>
      <c r="M313" t="s">
        <v>448</v>
      </c>
      <c r="N313" t="s">
        <v>458</v>
      </c>
      <c r="O313">
        <v>29</v>
      </c>
      <c r="P313">
        <v>280</v>
      </c>
      <c r="Q313">
        <v>300</v>
      </c>
      <c r="R313">
        <v>300</v>
      </c>
      <c r="S313">
        <v>300</v>
      </c>
      <c r="T313">
        <v>310</v>
      </c>
      <c r="U313">
        <v>310</v>
      </c>
      <c r="V313">
        <v>310</v>
      </c>
      <c r="AC313">
        <f t="shared" si="19"/>
        <v>2110</v>
      </c>
      <c r="AD313">
        <v>2110</v>
      </c>
    </row>
    <row r="314" spans="1:30" hidden="1" x14ac:dyDescent="0.25">
      <c r="A314" t="str">
        <f>IF(COUNTIF('GGI_IS - Report Ekspor Plan 1'!E:E,'- Report Upload Sewing 3'!C314)&gt;0,"X","Y")</f>
        <v>Y</v>
      </c>
      <c r="B314">
        <v>313</v>
      </c>
      <c r="C314" s="1">
        <v>45356</v>
      </c>
      <c r="D314" s="8">
        <v>45357.382835648146</v>
      </c>
      <c r="E314" t="s">
        <v>82</v>
      </c>
      <c r="F314" t="s">
        <v>438</v>
      </c>
      <c r="G314">
        <v>182005</v>
      </c>
      <c r="H314" t="str">
        <f t="shared" si="16"/>
        <v>182005-CVA</v>
      </c>
      <c r="I314">
        <f>COUNTIF(H$2:$H314,H314)</f>
        <v>14</v>
      </c>
      <c r="J314" t="str">
        <f t="shared" si="17"/>
        <v>182005-CVA-14</v>
      </c>
      <c r="K314" t="str">
        <f t="shared" si="18"/>
        <v>182005-CVA-L4</v>
      </c>
      <c r="L314" t="s">
        <v>457</v>
      </c>
      <c r="M314" t="s">
        <v>448</v>
      </c>
      <c r="N314" t="s">
        <v>449</v>
      </c>
      <c r="O314">
        <v>28</v>
      </c>
      <c r="P314">
        <v>280</v>
      </c>
      <c r="Q314">
        <v>300</v>
      </c>
      <c r="R314">
        <v>320</v>
      </c>
      <c r="S314">
        <v>320</v>
      </c>
      <c r="T314">
        <v>320</v>
      </c>
      <c r="U314">
        <v>320</v>
      </c>
      <c r="V314">
        <v>320</v>
      </c>
      <c r="AC314">
        <f t="shared" si="19"/>
        <v>2180</v>
      </c>
      <c r="AD314">
        <v>2180</v>
      </c>
    </row>
    <row r="315" spans="1:30" hidden="1" x14ac:dyDescent="0.25">
      <c r="A315" t="str">
        <f>IF(COUNTIF('GGI_IS - Report Ekspor Plan 1'!E:E,'- Report Upload Sewing 3'!C315)&gt;0,"X","Y")</f>
        <v>Y</v>
      </c>
      <c r="B315">
        <v>314</v>
      </c>
      <c r="C315" s="1">
        <v>45356</v>
      </c>
      <c r="D315" s="8">
        <v>45357.382835648146</v>
      </c>
      <c r="E315" t="s">
        <v>82</v>
      </c>
      <c r="F315" t="s">
        <v>441</v>
      </c>
      <c r="G315">
        <v>182008</v>
      </c>
      <c r="H315" t="str">
        <f t="shared" si="16"/>
        <v>182008-CVA</v>
      </c>
      <c r="I315">
        <f>COUNTIF(H$2:$H315,H315)</f>
        <v>1</v>
      </c>
      <c r="J315" t="str">
        <f t="shared" si="17"/>
        <v>182008-CVA-1</v>
      </c>
      <c r="K315" t="str">
        <f t="shared" si="18"/>
        <v>182008-CVA-L5</v>
      </c>
      <c r="L315" t="s">
        <v>524</v>
      </c>
      <c r="M315" t="s">
        <v>448</v>
      </c>
      <c r="N315" t="s">
        <v>461</v>
      </c>
      <c r="O315">
        <v>25</v>
      </c>
      <c r="P315">
        <v>140</v>
      </c>
      <c r="Q315">
        <v>200</v>
      </c>
      <c r="R315">
        <v>220</v>
      </c>
      <c r="S315">
        <v>260</v>
      </c>
      <c r="T315">
        <v>280</v>
      </c>
      <c r="U315">
        <v>290</v>
      </c>
      <c r="V315">
        <v>250</v>
      </c>
      <c r="AC315">
        <f t="shared" si="19"/>
        <v>1640</v>
      </c>
      <c r="AD315">
        <v>1640</v>
      </c>
    </row>
    <row r="316" spans="1:30" hidden="1" x14ac:dyDescent="0.25">
      <c r="A316" t="str">
        <f>IF(COUNTIF('GGI_IS - Report Ekspor Plan 1'!E:E,'- Report Upload Sewing 3'!C316)&gt;0,"X","Y")</f>
        <v>Y</v>
      </c>
      <c r="B316">
        <v>315</v>
      </c>
      <c r="C316" s="1">
        <v>45356</v>
      </c>
      <c r="D316" s="8">
        <v>45357.382835648146</v>
      </c>
      <c r="E316" t="s">
        <v>82</v>
      </c>
      <c r="F316" t="s">
        <v>445</v>
      </c>
      <c r="G316">
        <v>181819</v>
      </c>
      <c r="H316" t="str">
        <f t="shared" si="16"/>
        <v>181819-CVA</v>
      </c>
      <c r="I316">
        <f>COUNTIF(H$2:$H316,H316)</f>
        <v>5</v>
      </c>
      <c r="J316" t="str">
        <f t="shared" si="17"/>
        <v>181819-CVA-5</v>
      </c>
      <c r="K316" t="str">
        <f t="shared" si="18"/>
        <v>181819-CVA-L6</v>
      </c>
      <c r="L316" t="s">
        <v>460</v>
      </c>
      <c r="M316" t="s">
        <v>448</v>
      </c>
      <c r="N316" t="s">
        <v>462</v>
      </c>
      <c r="O316">
        <v>29</v>
      </c>
      <c r="P316">
        <v>14</v>
      </c>
      <c r="AC316">
        <f t="shared" si="19"/>
        <v>14</v>
      </c>
      <c r="AD316">
        <v>14</v>
      </c>
    </row>
    <row r="317" spans="1:30" hidden="1" x14ac:dyDescent="0.25">
      <c r="A317" t="str">
        <f>IF(COUNTIF('GGI_IS - Report Ekspor Plan 1'!E:E,'- Report Upload Sewing 3'!C317)&gt;0,"X","Y")</f>
        <v>Y</v>
      </c>
      <c r="B317">
        <v>316</v>
      </c>
      <c r="C317" s="1">
        <v>45356</v>
      </c>
      <c r="D317" s="8">
        <v>45357.382835648146</v>
      </c>
      <c r="E317" t="s">
        <v>82</v>
      </c>
      <c r="F317" t="s">
        <v>445</v>
      </c>
      <c r="G317">
        <v>181821</v>
      </c>
      <c r="H317" t="str">
        <f t="shared" si="16"/>
        <v>181821-CVA</v>
      </c>
      <c r="I317">
        <f>COUNTIF(H$2:$H317,H317)</f>
        <v>1</v>
      </c>
      <c r="J317" t="str">
        <f t="shared" si="17"/>
        <v>181821-CVA-1</v>
      </c>
      <c r="K317" t="str">
        <f t="shared" si="18"/>
        <v>181821-CVA-L6</v>
      </c>
      <c r="L317" t="s">
        <v>525</v>
      </c>
      <c r="M317" t="s">
        <v>448</v>
      </c>
      <c r="N317" t="s">
        <v>462</v>
      </c>
      <c r="O317">
        <v>29</v>
      </c>
      <c r="Q317">
        <v>200</v>
      </c>
      <c r="R317">
        <v>200</v>
      </c>
      <c r="AC317">
        <f t="shared" si="19"/>
        <v>400</v>
      </c>
      <c r="AD317">
        <v>400</v>
      </c>
    </row>
    <row r="318" spans="1:30" hidden="1" x14ac:dyDescent="0.25">
      <c r="A318" t="str">
        <f>IF(COUNTIF('GGI_IS - Report Ekspor Plan 1'!E:E,'- Report Upload Sewing 3'!C318)&gt;0,"X","Y")</f>
        <v>Y</v>
      </c>
      <c r="B318">
        <v>317</v>
      </c>
      <c r="C318" s="1">
        <v>45356</v>
      </c>
      <c r="D318" s="8">
        <v>45357.382835648146</v>
      </c>
      <c r="E318" t="s">
        <v>82</v>
      </c>
      <c r="F318" t="s">
        <v>445</v>
      </c>
      <c r="G318">
        <v>182008</v>
      </c>
      <c r="H318" t="str">
        <f t="shared" si="16"/>
        <v>182008-CVA</v>
      </c>
      <c r="I318">
        <f>COUNTIF(H$2:$H318,H318)</f>
        <v>2</v>
      </c>
      <c r="J318" t="str">
        <f t="shared" si="17"/>
        <v>182008-CVA-2</v>
      </c>
      <c r="K318" t="str">
        <f t="shared" si="18"/>
        <v>182008-CVA-L6</v>
      </c>
      <c r="L318" t="s">
        <v>524</v>
      </c>
      <c r="M318" t="s">
        <v>448</v>
      </c>
      <c r="N318" t="s">
        <v>462</v>
      </c>
      <c r="O318">
        <v>29</v>
      </c>
      <c r="S318">
        <v>100</v>
      </c>
      <c r="T318">
        <v>100</v>
      </c>
      <c r="U318">
        <v>200</v>
      </c>
      <c r="V318">
        <v>250</v>
      </c>
      <c r="AC318">
        <f t="shared" si="19"/>
        <v>650</v>
      </c>
      <c r="AD318">
        <v>650</v>
      </c>
    </row>
    <row r="319" spans="1:30" hidden="1" x14ac:dyDescent="0.25">
      <c r="A319" t="str">
        <f>IF(COUNTIF('GGI_IS - Report Ekspor Plan 1'!E:E,'- Report Upload Sewing 3'!C319)&gt;0,"X","Y")</f>
        <v>Y</v>
      </c>
      <c r="B319">
        <v>318</v>
      </c>
      <c r="C319" s="1">
        <v>45356</v>
      </c>
      <c r="D319" s="8">
        <v>45357.382835648146</v>
      </c>
      <c r="E319" t="s">
        <v>82</v>
      </c>
      <c r="F319" t="s">
        <v>463</v>
      </c>
      <c r="G319">
        <v>182005</v>
      </c>
      <c r="H319" t="str">
        <f t="shared" si="16"/>
        <v>182005-CVA</v>
      </c>
      <c r="I319">
        <f>COUNTIF(H$2:$H319,H319)</f>
        <v>15</v>
      </c>
      <c r="J319" t="str">
        <f t="shared" si="17"/>
        <v>182005-CVA-15</v>
      </c>
      <c r="K319" t="str">
        <f t="shared" si="18"/>
        <v>182005-CVA-L7</v>
      </c>
      <c r="L319" t="s">
        <v>457</v>
      </c>
      <c r="M319" t="s">
        <v>448</v>
      </c>
      <c r="N319" t="s">
        <v>464</v>
      </c>
      <c r="O319">
        <v>24</v>
      </c>
      <c r="P319">
        <v>240</v>
      </c>
      <c r="Q319">
        <v>300</v>
      </c>
      <c r="R319">
        <v>300</v>
      </c>
      <c r="S319">
        <v>304</v>
      </c>
      <c r="T319">
        <v>304</v>
      </c>
      <c r="U319">
        <v>304</v>
      </c>
      <c r="V319">
        <v>304</v>
      </c>
      <c r="AC319">
        <f t="shared" si="19"/>
        <v>2056</v>
      </c>
      <c r="AD319">
        <v>2056</v>
      </c>
    </row>
    <row r="320" spans="1:30" hidden="1" x14ac:dyDescent="0.25">
      <c r="A320" t="str">
        <f>IF(COUNTIF('GGI_IS - Report Ekspor Plan 1'!E:E,'- Report Upload Sewing 3'!C320)&gt;0,"X","Y")</f>
        <v>Y</v>
      </c>
      <c r="B320">
        <v>319</v>
      </c>
      <c r="C320" s="1">
        <v>45356</v>
      </c>
      <c r="D320" s="8">
        <v>45357.382835648146</v>
      </c>
      <c r="E320" t="s">
        <v>82</v>
      </c>
      <c r="F320" t="s">
        <v>465</v>
      </c>
      <c r="G320">
        <v>182005</v>
      </c>
      <c r="H320" t="str">
        <f t="shared" si="16"/>
        <v>182005-CVA</v>
      </c>
      <c r="I320">
        <f>COUNTIF(H$2:$H320,H320)</f>
        <v>16</v>
      </c>
      <c r="J320" t="str">
        <f t="shared" si="17"/>
        <v>182005-CVA-16</v>
      </c>
      <c r="K320" t="str">
        <f t="shared" si="18"/>
        <v>182005-CVA-L8</v>
      </c>
      <c r="L320" t="s">
        <v>457</v>
      </c>
      <c r="M320" t="s">
        <v>448</v>
      </c>
      <c r="N320" t="s">
        <v>466</v>
      </c>
      <c r="O320">
        <v>27</v>
      </c>
      <c r="P320">
        <v>260</v>
      </c>
      <c r="Q320">
        <v>300</v>
      </c>
      <c r="R320">
        <v>300</v>
      </c>
      <c r="S320">
        <v>300</v>
      </c>
      <c r="T320">
        <v>280</v>
      </c>
      <c r="U320">
        <v>280</v>
      </c>
      <c r="V320">
        <v>280</v>
      </c>
      <c r="AC320">
        <f t="shared" si="19"/>
        <v>2000</v>
      </c>
      <c r="AD320">
        <v>2000</v>
      </c>
    </row>
    <row r="321" spans="1:30" hidden="1" x14ac:dyDescent="0.25">
      <c r="A321" t="str">
        <f>IF(COUNTIF('GGI_IS - Report Ekspor Plan 1'!E:E,'- Report Upload Sewing 3'!C321)&gt;0,"X","Y")</f>
        <v>Y</v>
      </c>
      <c r="B321">
        <v>320</v>
      </c>
      <c r="C321" s="1">
        <v>45356</v>
      </c>
      <c r="D321" s="8">
        <v>45357.382835648146</v>
      </c>
      <c r="E321" t="s">
        <v>82</v>
      </c>
      <c r="F321" t="s">
        <v>467</v>
      </c>
      <c r="G321">
        <v>182005</v>
      </c>
      <c r="H321" t="str">
        <f t="shared" si="16"/>
        <v>182005-CVA</v>
      </c>
      <c r="I321">
        <f>COUNTIF(H$2:$H321,H321)</f>
        <v>17</v>
      </c>
      <c r="J321" t="str">
        <f t="shared" si="17"/>
        <v>182005-CVA-17</v>
      </c>
      <c r="K321" t="str">
        <f t="shared" si="18"/>
        <v>182005-CVA-L9</v>
      </c>
      <c r="L321" t="s">
        <v>457</v>
      </c>
      <c r="M321" t="s">
        <v>448</v>
      </c>
      <c r="N321" t="s">
        <v>468</v>
      </c>
      <c r="O321">
        <v>26</v>
      </c>
      <c r="P321">
        <v>200</v>
      </c>
      <c r="Q321">
        <v>300</v>
      </c>
      <c r="R321">
        <v>300</v>
      </c>
      <c r="S321">
        <v>300</v>
      </c>
      <c r="T321">
        <v>300</v>
      </c>
      <c r="U321">
        <v>302</v>
      </c>
      <c r="V321">
        <v>310</v>
      </c>
      <c r="AC321">
        <f t="shared" si="19"/>
        <v>2012</v>
      </c>
      <c r="AD321">
        <v>2012</v>
      </c>
    </row>
    <row r="322" spans="1:30" hidden="1" x14ac:dyDescent="0.25">
      <c r="A322" t="str">
        <f>IF(COUNTIF('GGI_IS - Report Ekspor Plan 1'!E:E,'- Report Upload Sewing 3'!C322)&gt;0,"X","Y")</f>
        <v>Y</v>
      </c>
      <c r="B322">
        <v>321</v>
      </c>
      <c r="C322" s="1">
        <v>45356</v>
      </c>
      <c r="D322" s="8">
        <v>45357.382835648146</v>
      </c>
      <c r="E322" t="s">
        <v>82</v>
      </c>
      <c r="F322" t="s">
        <v>469</v>
      </c>
      <c r="G322">
        <v>182005</v>
      </c>
      <c r="H322" t="str">
        <f t="shared" si="16"/>
        <v>182005-CVA</v>
      </c>
      <c r="I322">
        <f>COUNTIF(H$2:$H322,H322)</f>
        <v>18</v>
      </c>
      <c r="J322" t="str">
        <f t="shared" si="17"/>
        <v>182005-CVA-18</v>
      </c>
      <c r="K322" t="str">
        <f t="shared" si="18"/>
        <v>182005-CVA-L10</v>
      </c>
      <c r="L322" t="s">
        <v>457</v>
      </c>
      <c r="M322" t="s">
        <v>448</v>
      </c>
      <c r="N322" t="s">
        <v>470</v>
      </c>
      <c r="O322">
        <v>29</v>
      </c>
      <c r="P322">
        <v>310</v>
      </c>
      <c r="Q322">
        <v>310</v>
      </c>
      <c r="R322">
        <v>310</v>
      </c>
      <c r="S322">
        <v>310</v>
      </c>
      <c r="T322">
        <v>310</v>
      </c>
      <c r="U322">
        <v>310</v>
      </c>
      <c r="V322">
        <v>310</v>
      </c>
      <c r="AC322">
        <f t="shared" si="19"/>
        <v>2170</v>
      </c>
      <c r="AD322">
        <v>2170</v>
      </c>
    </row>
    <row r="323" spans="1:30" hidden="1" x14ac:dyDescent="0.25">
      <c r="A323" t="str">
        <f>IF(COUNTIF('GGI_IS - Report Ekspor Plan 1'!E:E,'- Report Upload Sewing 3'!C323)&gt;0,"X","Y")</f>
        <v>Y</v>
      </c>
      <c r="B323">
        <v>322</v>
      </c>
      <c r="C323" s="1">
        <v>45356</v>
      </c>
      <c r="D323" s="8">
        <v>45357.462291666663</v>
      </c>
      <c r="E323" t="s">
        <v>23</v>
      </c>
      <c r="F323" t="s">
        <v>424</v>
      </c>
      <c r="G323">
        <v>181720</v>
      </c>
      <c r="H323" t="str">
        <f t="shared" ref="H323:H386" si="20">CONCATENATE(G323,"-",E323)</f>
        <v>181720-MJ2</v>
      </c>
      <c r="I323">
        <f>COUNTIF(H$2:$H323,H323)</f>
        <v>11</v>
      </c>
      <c r="J323" t="str">
        <f t="shared" ref="J323:J386" si="21">CONCATENATE(H323,"-",I323)</f>
        <v>181720-MJ2-11</v>
      </c>
      <c r="K323" t="str">
        <f t="shared" ref="K323:K386" si="22">CONCATENATE(H323,"-",F323)</f>
        <v>181720-MJ2-L1</v>
      </c>
      <c r="L323">
        <v>5158584</v>
      </c>
      <c r="M323" t="s">
        <v>494</v>
      </c>
      <c r="N323" t="s">
        <v>516</v>
      </c>
      <c r="O323">
        <v>30</v>
      </c>
      <c r="P323">
        <v>250</v>
      </c>
      <c r="Q323">
        <v>250</v>
      </c>
      <c r="R323">
        <v>250</v>
      </c>
      <c r="S323">
        <v>200</v>
      </c>
      <c r="T323">
        <v>300</v>
      </c>
      <c r="U323">
        <v>300</v>
      </c>
      <c r="V323">
        <v>300</v>
      </c>
      <c r="W323">
        <v>225</v>
      </c>
      <c r="AC323">
        <f t="shared" ref="AC323:AC386" si="23">SUM(P323:AA323)</f>
        <v>2075</v>
      </c>
      <c r="AD323">
        <v>2075</v>
      </c>
    </row>
    <row r="324" spans="1:30" hidden="1" x14ac:dyDescent="0.25">
      <c r="A324" t="str">
        <f>IF(COUNTIF('GGI_IS - Report Ekspor Plan 1'!E:E,'- Report Upload Sewing 3'!C324)&gt;0,"X","Y")</f>
        <v>Y</v>
      </c>
      <c r="B324">
        <v>323</v>
      </c>
      <c r="C324" s="1">
        <v>45356</v>
      </c>
      <c r="D324" s="8">
        <v>45357.462291666663</v>
      </c>
      <c r="E324" t="s">
        <v>23</v>
      </c>
      <c r="F324" t="s">
        <v>424</v>
      </c>
      <c r="G324">
        <v>181738</v>
      </c>
      <c r="H324" t="str">
        <f t="shared" si="20"/>
        <v>181738-MJ2</v>
      </c>
      <c r="I324">
        <f>COUNTIF(H$2:$H324,H324)</f>
        <v>5</v>
      </c>
      <c r="J324" t="str">
        <f t="shared" si="21"/>
        <v>181738-MJ2-5</v>
      </c>
      <c r="K324" t="str">
        <f t="shared" si="22"/>
        <v>181738-MJ2-L1</v>
      </c>
      <c r="L324">
        <v>5158594</v>
      </c>
      <c r="M324" t="s">
        <v>494</v>
      </c>
      <c r="N324" t="s">
        <v>516</v>
      </c>
      <c r="O324">
        <v>30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360</v>
      </c>
      <c r="AC324">
        <f t="shared" si="23"/>
        <v>360</v>
      </c>
      <c r="AD324">
        <v>360</v>
      </c>
    </row>
    <row r="325" spans="1:30" hidden="1" x14ac:dyDescent="0.25">
      <c r="A325" t="str">
        <f>IF(COUNTIF('GGI_IS - Report Ekspor Plan 1'!E:E,'- Report Upload Sewing 3'!C325)&gt;0,"X","Y")</f>
        <v>Y</v>
      </c>
      <c r="B325">
        <v>324</v>
      </c>
      <c r="C325" s="1">
        <v>45356</v>
      </c>
      <c r="D325" s="8">
        <v>45357.462291666663</v>
      </c>
      <c r="E325" t="s">
        <v>23</v>
      </c>
      <c r="F325" t="s">
        <v>424</v>
      </c>
      <c r="G325">
        <v>181721</v>
      </c>
      <c r="H325" t="str">
        <f t="shared" si="20"/>
        <v>181721-MJ2</v>
      </c>
      <c r="I325">
        <f>COUNTIF(H$2:$H325,H325)</f>
        <v>10</v>
      </c>
      <c r="J325" t="str">
        <f t="shared" si="21"/>
        <v>181721-MJ2-10</v>
      </c>
      <c r="K325" t="str">
        <f t="shared" si="22"/>
        <v>181721-MJ2-L1</v>
      </c>
      <c r="L325">
        <v>5158584</v>
      </c>
      <c r="M325" t="s">
        <v>494</v>
      </c>
      <c r="N325" t="s">
        <v>516</v>
      </c>
      <c r="O325">
        <v>30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120</v>
      </c>
      <c r="AC325">
        <f t="shared" si="23"/>
        <v>120</v>
      </c>
      <c r="AD325">
        <v>120</v>
      </c>
    </row>
    <row r="326" spans="1:30" hidden="1" x14ac:dyDescent="0.25">
      <c r="A326" t="str">
        <f>IF(COUNTIF('GGI_IS - Report Ekspor Plan 1'!E:E,'- Report Upload Sewing 3'!C326)&gt;0,"X","Y")</f>
        <v>Y</v>
      </c>
      <c r="B326">
        <v>325</v>
      </c>
      <c r="C326" s="1">
        <v>45356</v>
      </c>
      <c r="D326" s="8">
        <v>45357.462291666663</v>
      </c>
      <c r="E326" t="s">
        <v>23</v>
      </c>
      <c r="F326" t="s">
        <v>424</v>
      </c>
      <c r="G326">
        <v>181739</v>
      </c>
      <c r="H326" t="str">
        <f t="shared" si="20"/>
        <v>181739-MJ2</v>
      </c>
      <c r="I326">
        <f>COUNTIF(H$2:$H326,H326)</f>
        <v>4</v>
      </c>
      <c r="J326" t="str">
        <f t="shared" si="21"/>
        <v>181739-MJ2-4</v>
      </c>
      <c r="K326" t="str">
        <f t="shared" si="22"/>
        <v>181739-MJ2-L1</v>
      </c>
      <c r="L326">
        <v>5158594</v>
      </c>
      <c r="M326" t="s">
        <v>494</v>
      </c>
      <c r="N326" t="s">
        <v>516</v>
      </c>
      <c r="O326">
        <v>30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AC326">
        <f t="shared" si="23"/>
        <v>1</v>
      </c>
      <c r="AD326">
        <v>1</v>
      </c>
    </row>
    <row r="327" spans="1:30" hidden="1" x14ac:dyDescent="0.25">
      <c r="A327" t="str">
        <f>IF(COUNTIF('GGI_IS - Report Ekspor Plan 1'!E:E,'- Report Upload Sewing 3'!C327)&gt;0,"X","Y")</f>
        <v>Y</v>
      </c>
      <c r="B327">
        <v>326</v>
      </c>
      <c r="C327" s="1">
        <v>45356</v>
      </c>
      <c r="D327" s="8">
        <v>45357.462291666663</v>
      </c>
      <c r="E327" t="s">
        <v>23</v>
      </c>
      <c r="F327" t="s">
        <v>427</v>
      </c>
      <c r="G327">
        <v>181998</v>
      </c>
      <c r="H327" t="str">
        <f t="shared" si="20"/>
        <v>181998-MJ2</v>
      </c>
      <c r="I327">
        <f>COUNTIF(H$2:$H327,H327)</f>
        <v>3</v>
      </c>
      <c r="J327" t="str">
        <f t="shared" si="21"/>
        <v>181998-MJ2-3</v>
      </c>
      <c r="K327" t="str">
        <f t="shared" si="22"/>
        <v>181998-MJ2-L2</v>
      </c>
      <c r="L327">
        <v>5158044</v>
      </c>
      <c r="M327" t="s">
        <v>494</v>
      </c>
      <c r="N327" t="s">
        <v>473</v>
      </c>
      <c r="O327">
        <v>24</v>
      </c>
      <c r="P327">
        <v>285</v>
      </c>
      <c r="Q327">
        <v>283</v>
      </c>
      <c r="R327">
        <v>250</v>
      </c>
      <c r="S327">
        <v>350</v>
      </c>
      <c r="T327">
        <v>315</v>
      </c>
      <c r="U327">
        <v>315</v>
      </c>
      <c r="V327">
        <v>157</v>
      </c>
      <c r="W327">
        <v>0</v>
      </c>
      <c r="AC327">
        <f t="shared" si="23"/>
        <v>1955</v>
      </c>
      <c r="AD327">
        <v>1955</v>
      </c>
    </row>
    <row r="328" spans="1:30" hidden="1" x14ac:dyDescent="0.25">
      <c r="A328" t="str">
        <f>IF(COUNTIF('GGI_IS - Report Ekspor Plan 1'!E:E,'- Report Upload Sewing 3'!C328)&gt;0,"X","Y")</f>
        <v>Y</v>
      </c>
      <c r="B328">
        <v>327</v>
      </c>
      <c r="C328" s="1">
        <v>45356</v>
      </c>
      <c r="D328" s="8">
        <v>45357.462291666663</v>
      </c>
      <c r="E328" t="s">
        <v>23</v>
      </c>
      <c r="F328" t="s">
        <v>427</v>
      </c>
      <c r="G328">
        <v>181720</v>
      </c>
      <c r="H328" t="str">
        <f t="shared" si="20"/>
        <v>181720-MJ2</v>
      </c>
      <c r="I328">
        <f>COUNTIF(H$2:$H328,H328)</f>
        <v>12</v>
      </c>
      <c r="J328" t="str">
        <f t="shared" si="21"/>
        <v>181720-MJ2-12</v>
      </c>
      <c r="K328" t="str">
        <f t="shared" si="22"/>
        <v>181720-MJ2-L2</v>
      </c>
      <c r="L328">
        <v>5158584</v>
      </c>
      <c r="M328" t="s">
        <v>494</v>
      </c>
      <c r="N328" t="s">
        <v>473</v>
      </c>
      <c r="O328">
        <v>24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94</v>
      </c>
      <c r="W328">
        <v>114</v>
      </c>
      <c r="AC328">
        <f t="shared" si="23"/>
        <v>208</v>
      </c>
      <c r="AD328">
        <v>208</v>
      </c>
    </row>
    <row r="329" spans="1:30" hidden="1" x14ac:dyDescent="0.25">
      <c r="A329" t="str">
        <f>IF(COUNTIF('GGI_IS - Report Ekspor Plan 1'!E:E,'- Report Upload Sewing 3'!C329)&gt;0,"X","Y")</f>
        <v>Y</v>
      </c>
      <c r="B329">
        <v>328</v>
      </c>
      <c r="C329" s="1">
        <v>45356</v>
      </c>
      <c r="D329" s="8">
        <v>45357.462291666663</v>
      </c>
      <c r="E329" t="s">
        <v>23</v>
      </c>
      <c r="F329" t="s">
        <v>427</v>
      </c>
      <c r="G329">
        <v>181721</v>
      </c>
      <c r="H329" t="str">
        <f t="shared" si="20"/>
        <v>181721-MJ2</v>
      </c>
      <c r="I329">
        <f>COUNTIF(H$2:$H329,H329)</f>
        <v>11</v>
      </c>
      <c r="J329" t="str">
        <f t="shared" si="21"/>
        <v>181721-MJ2-11</v>
      </c>
      <c r="K329" t="str">
        <f t="shared" si="22"/>
        <v>181721-MJ2-L2</v>
      </c>
      <c r="L329">
        <v>5158584</v>
      </c>
      <c r="M329" t="s">
        <v>494</v>
      </c>
      <c r="N329" t="s">
        <v>473</v>
      </c>
      <c r="O329">
        <v>24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116</v>
      </c>
      <c r="AC329">
        <f t="shared" si="23"/>
        <v>116</v>
      </c>
      <c r="AD329">
        <v>116</v>
      </c>
    </row>
    <row r="330" spans="1:30" hidden="1" x14ac:dyDescent="0.25">
      <c r="A330" t="str">
        <f>IF(COUNTIF('GGI_IS - Report Ekspor Plan 1'!E:E,'- Report Upload Sewing 3'!C330)&gt;0,"X","Y")</f>
        <v>Y</v>
      </c>
      <c r="B330">
        <v>329</v>
      </c>
      <c r="C330" s="1">
        <v>45356</v>
      </c>
      <c r="D330" s="8">
        <v>45357.462291666663</v>
      </c>
      <c r="E330" t="s">
        <v>23</v>
      </c>
      <c r="F330" t="s">
        <v>429</v>
      </c>
      <c r="G330">
        <v>181998</v>
      </c>
      <c r="H330" t="str">
        <f t="shared" si="20"/>
        <v>181998-MJ2</v>
      </c>
      <c r="I330">
        <f>COUNTIF(H$2:$H330,H330)</f>
        <v>4</v>
      </c>
      <c r="J330" t="str">
        <f t="shared" si="21"/>
        <v>181998-MJ2-4</v>
      </c>
      <c r="K330" t="str">
        <f t="shared" si="22"/>
        <v>181998-MJ2-L3</v>
      </c>
      <c r="L330">
        <v>5158044</v>
      </c>
      <c r="M330" t="s">
        <v>494</v>
      </c>
      <c r="N330" t="s">
        <v>473</v>
      </c>
      <c r="O330">
        <v>24</v>
      </c>
      <c r="P330">
        <v>285</v>
      </c>
      <c r="Q330">
        <v>282</v>
      </c>
      <c r="R330">
        <v>250</v>
      </c>
      <c r="S330">
        <v>350</v>
      </c>
      <c r="T330">
        <v>315</v>
      </c>
      <c r="U330">
        <v>315</v>
      </c>
      <c r="V330">
        <v>158</v>
      </c>
      <c r="W330">
        <v>0</v>
      </c>
      <c r="AC330">
        <f t="shared" si="23"/>
        <v>1955</v>
      </c>
      <c r="AD330">
        <v>1955</v>
      </c>
    </row>
    <row r="331" spans="1:30" hidden="1" x14ac:dyDescent="0.25">
      <c r="A331" t="str">
        <f>IF(COUNTIF('GGI_IS - Report Ekspor Plan 1'!E:E,'- Report Upload Sewing 3'!C331)&gt;0,"X","Y")</f>
        <v>Y</v>
      </c>
      <c r="B331">
        <v>330</v>
      </c>
      <c r="C331" s="1">
        <v>45356</v>
      </c>
      <c r="D331" s="8">
        <v>45357.462291666663</v>
      </c>
      <c r="E331" t="s">
        <v>23</v>
      </c>
      <c r="F331" t="s">
        <v>429</v>
      </c>
      <c r="G331">
        <v>181720</v>
      </c>
      <c r="H331" t="str">
        <f t="shared" si="20"/>
        <v>181720-MJ2</v>
      </c>
      <c r="I331">
        <f>COUNTIF(H$2:$H331,H331)</f>
        <v>13</v>
      </c>
      <c r="J331" t="str">
        <f t="shared" si="21"/>
        <v>181720-MJ2-13</v>
      </c>
      <c r="K331" t="str">
        <f t="shared" si="22"/>
        <v>181720-MJ2-L3</v>
      </c>
      <c r="L331">
        <v>5158584</v>
      </c>
      <c r="M331" t="s">
        <v>494</v>
      </c>
      <c r="N331" t="s">
        <v>473</v>
      </c>
      <c r="O331">
        <v>24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93</v>
      </c>
      <c r="W331">
        <v>115</v>
      </c>
      <c r="AC331">
        <f t="shared" si="23"/>
        <v>208</v>
      </c>
      <c r="AD331">
        <v>208</v>
      </c>
    </row>
    <row r="332" spans="1:30" hidden="1" x14ac:dyDescent="0.25">
      <c r="A332" t="str">
        <f>IF(COUNTIF('GGI_IS - Report Ekspor Plan 1'!E:E,'- Report Upload Sewing 3'!C332)&gt;0,"X","Y")</f>
        <v>Y</v>
      </c>
      <c r="B332">
        <v>331</v>
      </c>
      <c r="C332" s="1">
        <v>45356</v>
      </c>
      <c r="D332" s="8">
        <v>45357.462291666663</v>
      </c>
      <c r="E332" t="s">
        <v>23</v>
      </c>
      <c r="F332" t="s">
        <v>429</v>
      </c>
      <c r="G332">
        <v>181721</v>
      </c>
      <c r="H332" t="str">
        <f t="shared" si="20"/>
        <v>181721-MJ2</v>
      </c>
      <c r="I332">
        <f>COUNTIF(H$2:$H332,H332)</f>
        <v>12</v>
      </c>
      <c r="J332" t="str">
        <f t="shared" si="21"/>
        <v>181721-MJ2-12</v>
      </c>
      <c r="K332" t="str">
        <f t="shared" si="22"/>
        <v>181721-MJ2-L3</v>
      </c>
      <c r="L332">
        <v>5158584</v>
      </c>
      <c r="M332" t="s">
        <v>494</v>
      </c>
      <c r="N332" t="s">
        <v>473</v>
      </c>
      <c r="O332">
        <v>24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115</v>
      </c>
      <c r="AC332">
        <f t="shared" si="23"/>
        <v>115</v>
      </c>
      <c r="AD332">
        <v>115</v>
      </c>
    </row>
    <row r="333" spans="1:30" hidden="1" x14ac:dyDescent="0.25">
      <c r="A333" t="str">
        <f>IF(COUNTIF('GGI_IS - Report Ekspor Plan 1'!E:E,'- Report Upload Sewing 3'!C333)&gt;0,"X","Y")</f>
        <v>Y</v>
      </c>
      <c r="B333">
        <v>332</v>
      </c>
      <c r="C333" s="1">
        <v>45356</v>
      </c>
      <c r="D333" s="8">
        <v>45357.462291666663</v>
      </c>
      <c r="E333" t="s">
        <v>23</v>
      </c>
      <c r="F333" t="s">
        <v>438</v>
      </c>
      <c r="G333">
        <v>182001</v>
      </c>
      <c r="H333" t="str">
        <f t="shared" si="20"/>
        <v>182001-MJ2</v>
      </c>
      <c r="I333">
        <f>COUNTIF(H$2:$H333,H333)</f>
        <v>7</v>
      </c>
      <c r="J333" t="str">
        <f t="shared" si="21"/>
        <v>182001-MJ2-7</v>
      </c>
      <c r="K333" t="str">
        <f t="shared" si="22"/>
        <v>182001-MJ2-L4</v>
      </c>
      <c r="L333">
        <v>5158042</v>
      </c>
      <c r="M333" t="s">
        <v>494</v>
      </c>
      <c r="N333" t="s">
        <v>470</v>
      </c>
      <c r="O333">
        <v>22</v>
      </c>
      <c r="P333">
        <v>250</v>
      </c>
      <c r="Q333">
        <v>250</v>
      </c>
      <c r="R333">
        <v>250</v>
      </c>
      <c r="S333">
        <v>275</v>
      </c>
      <c r="T333">
        <v>275</v>
      </c>
      <c r="U333">
        <v>275</v>
      </c>
      <c r="V333">
        <v>275</v>
      </c>
      <c r="W333">
        <v>250</v>
      </c>
      <c r="AC333">
        <f t="shared" si="23"/>
        <v>2100</v>
      </c>
      <c r="AD333">
        <v>2100</v>
      </c>
    </row>
    <row r="334" spans="1:30" hidden="1" x14ac:dyDescent="0.25">
      <c r="A334" t="str">
        <f>IF(COUNTIF('GGI_IS - Report Ekspor Plan 1'!E:E,'- Report Upload Sewing 3'!C334)&gt;0,"X","Y")</f>
        <v>Y</v>
      </c>
      <c r="B334">
        <v>333</v>
      </c>
      <c r="C334" s="1">
        <v>45356</v>
      </c>
      <c r="D334" s="8">
        <v>45357.462291666663</v>
      </c>
      <c r="E334" t="s">
        <v>23</v>
      </c>
      <c r="F334" t="s">
        <v>441</v>
      </c>
      <c r="G334">
        <v>182001</v>
      </c>
      <c r="H334" t="str">
        <f t="shared" si="20"/>
        <v>182001-MJ2</v>
      </c>
      <c r="I334">
        <f>COUNTIF(H$2:$H334,H334)</f>
        <v>8</v>
      </c>
      <c r="J334" t="str">
        <f t="shared" si="21"/>
        <v>182001-MJ2-8</v>
      </c>
      <c r="K334" t="str">
        <f t="shared" si="22"/>
        <v>182001-MJ2-L5</v>
      </c>
      <c r="L334">
        <v>5158042</v>
      </c>
      <c r="M334" t="s">
        <v>494</v>
      </c>
      <c r="N334" t="s">
        <v>470</v>
      </c>
      <c r="O334">
        <v>22</v>
      </c>
      <c r="P334">
        <v>250</v>
      </c>
      <c r="Q334">
        <v>250</v>
      </c>
      <c r="R334">
        <v>250</v>
      </c>
      <c r="S334">
        <v>275</v>
      </c>
      <c r="T334">
        <v>275</v>
      </c>
      <c r="U334">
        <v>275</v>
      </c>
      <c r="V334">
        <v>275</v>
      </c>
      <c r="W334">
        <v>250</v>
      </c>
      <c r="AC334">
        <f t="shared" si="23"/>
        <v>2100</v>
      </c>
      <c r="AD334">
        <v>2100</v>
      </c>
    </row>
    <row r="335" spans="1:30" hidden="1" x14ac:dyDescent="0.25">
      <c r="A335" t="str">
        <f>IF(COUNTIF('GGI_IS - Report Ekspor Plan 1'!E:E,'- Report Upload Sewing 3'!C335)&gt;0,"X","Y")</f>
        <v>Y</v>
      </c>
      <c r="B335">
        <v>334</v>
      </c>
      <c r="C335" s="1">
        <v>45356</v>
      </c>
      <c r="D335" s="8">
        <v>45357.462291666663</v>
      </c>
      <c r="E335" t="s">
        <v>23</v>
      </c>
      <c r="F335" t="s">
        <v>445</v>
      </c>
      <c r="G335">
        <v>182001</v>
      </c>
      <c r="H335" t="str">
        <f t="shared" si="20"/>
        <v>182001-MJ2</v>
      </c>
      <c r="I335">
        <f>COUNTIF(H$2:$H335,H335)</f>
        <v>9</v>
      </c>
      <c r="J335" t="str">
        <f t="shared" si="21"/>
        <v>182001-MJ2-9</v>
      </c>
      <c r="K335" t="str">
        <f t="shared" si="22"/>
        <v>182001-MJ2-L6</v>
      </c>
      <c r="L335">
        <v>5158042</v>
      </c>
      <c r="M335" t="s">
        <v>494</v>
      </c>
      <c r="N335" t="s">
        <v>449</v>
      </c>
      <c r="O335">
        <v>23</v>
      </c>
      <c r="P335">
        <v>225</v>
      </c>
      <c r="Q335">
        <v>225</v>
      </c>
      <c r="R335">
        <v>225</v>
      </c>
      <c r="S335">
        <v>300</v>
      </c>
      <c r="T335">
        <v>225</v>
      </c>
      <c r="U335">
        <v>225</v>
      </c>
      <c r="V335">
        <v>187</v>
      </c>
      <c r="W335">
        <v>0</v>
      </c>
      <c r="AC335">
        <f t="shared" si="23"/>
        <v>1612</v>
      </c>
      <c r="AD335">
        <v>1612</v>
      </c>
    </row>
    <row r="336" spans="1:30" hidden="1" x14ac:dyDescent="0.25">
      <c r="A336" t="str">
        <f>IF(COUNTIF('GGI_IS - Report Ekspor Plan 1'!E:E,'- Report Upload Sewing 3'!C336)&gt;0,"X","Y")</f>
        <v>Y</v>
      </c>
      <c r="B336">
        <v>335</v>
      </c>
      <c r="C336" s="1">
        <v>45356</v>
      </c>
      <c r="D336" s="8">
        <v>45357.462291666663</v>
      </c>
      <c r="E336" t="s">
        <v>23</v>
      </c>
      <c r="F336" t="s">
        <v>445</v>
      </c>
      <c r="G336">
        <v>181718</v>
      </c>
      <c r="H336" t="str">
        <f t="shared" si="20"/>
        <v>181718-MJ2</v>
      </c>
      <c r="I336">
        <f>COUNTIF(H$2:$H336,H336)</f>
        <v>9</v>
      </c>
      <c r="J336" t="str">
        <f t="shared" si="21"/>
        <v>181718-MJ2-9</v>
      </c>
      <c r="K336" t="str">
        <f t="shared" si="22"/>
        <v>181718-MJ2-L6</v>
      </c>
      <c r="L336">
        <v>5158599</v>
      </c>
      <c r="M336" t="s">
        <v>494</v>
      </c>
      <c r="N336" t="s">
        <v>449</v>
      </c>
      <c r="O336">
        <v>23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63</v>
      </c>
      <c r="W336">
        <v>145</v>
      </c>
      <c r="AC336">
        <f t="shared" si="23"/>
        <v>208</v>
      </c>
      <c r="AD336">
        <v>208</v>
      </c>
    </row>
    <row r="337" spans="1:30" hidden="1" x14ac:dyDescent="0.25">
      <c r="A337" t="str">
        <f>IF(COUNTIF('GGI_IS - Report Ekspor Plan 1'!E:E,'- Report Upload Sewing 3'!C337)&gt;0,"X","Y")</f>
        <v>Y</v>
      </c>
      <c r="B337">
        <v>336</v>
      </c>
      <c r="C337" s="1">
        <v>45356</v>
      </c>
      <c r="D337" s="8">
        <v>45357.462291666663</v>
      </c>
      <c r="E337" t="s">
        <v>23</v>
      </c>
      <c r="F337" t="s">
        <v>445</v>
      </c>
      <c r="G337">
        <v>181720</v>
      </c>
      <c r="H337" t="str">
        <f t="shared" si="20"/>
        <v>181720-MJ2</v>
      </c>
      <c r="I337">
        <f>COUNTIF(H$2:$H337,H337)</f>
        <v>14</v>
      </c>
      <c r="J337" t="str">
        <f t="shared" si="21"/>
        <v>181720-MJ2-14</v>
      </c>
      <c r="K337" t="str">
        <f t="shared" si="22"/>
        <v>181720-MJ2-L6</v>
      </c>
      <c r="L337">
        <v>5158584</v>
      </c>
      <c r="M337" t="s">
        <v>494</v>
      </c>
      <c r="N337" t="s">
        <v>449</v>
      </c>
      <c r="O337">
        <v>23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92</v>
      </c>
      <c r="AC337">
        <f t="shared" si="23"/>
        <v>92</v>
      </c>
      <c r="AD337">
        <v>92</v>
      </c>
    </row>
    <row r="338" spans="1:30" hidden="1" x14ac:dyDescent="0.25">
      <c r="A338" t="str">
        <f>IF(COUNTIF('GGI_IS - Report Ekspor Plan 1'!E:E,'- Report Upload Sewing 3'!C338)&gt;0,"X","Y")</f>
        <v>Y</v>
      </c>
      <c r="B338">
        <v>337</v>
      </c>
      <c r="C338" s="1">
        <v>45356</v>
      </c>
      <c r="D338" s="8">
        <v>45357.462291666663</v>
      </c>
      <c r="E338" t="s">
        <v>23</v>
      </c>
      <c r="F338" t="s">
        <v>445</v>
      </c>
      <c r="G338">
        <v>181719</v>
      </c>
      <c r="H338" t="str">
        <f t="shared" si="20"/>
        <v>181719-MJ2</v>
      </c>
      <c r="I338">
        <f>COUNTIF(H$2:$H338,H338)</f>
        <v>11</v>
      </c>
      <c r="J338" t="str">
        <f t="shared" si="21"/>
        <v>181719-MJ2-11</v>
      </c>
      <c r="K338" t="str">
        <f t="shared" si="22"/>
        <v>181719-MJ2-L6</v>
      </c>
      <c r="L338">
        <v>5158599</v>
      </c>
      <c r="M338" t="s">
        <v>494</v>
      </c>
      <c r="N338" t="s">
        <v>449</v>
      </c>
      <c r="O338">
        <v>23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13</v>
      </c>
      <c r="AC338">
        <f t="shared" si="23"/>
        <v>13</v>
      </c>
      <c r="AD338">
        <v>13</v>
      </c>
    </row>
    <row r="339" spans="1:30" hidden="1" x14ac:dyDescent="0.25">
      <c r="A339" t="str">
        <f>IF(COUNTIF('GGI_IS - Report Ekspor Plan 1'!E:E,'- Report Upload Sewing 3'!C339)&gt;0,"X","Y")</f>
        <v>Y</v>
      </c>
      <c r="B339">
        <v>338</v>
      </c>
      <c r="C339" s="1">
        <v>45356</v>
      </c>
      <c r="D339" s="8">
        <v>45357.462291666663</v>
      </c>
      <c r="E339" t="s">
        <v>23</v>
      </c>
      <c r="F339" t="s">
        <v>463</v>
      </c>
      <c r="G339">
        <v>182001</v>
      </c>
      <c r="H339" t="str">
        <f t="shared" si="20"/>
        <v>182001-MJ2</v>
      </c>
      <c r="I339">
        <f>COUNTIF(H$2:$H339,H339)</f>
        <v>10</v>
      </c>
      <c r="J339" t="str">
        <f t="shared" si="21"/>
        <v>182001-MJ2-10</v>
      </c>
      <c r="K339" t="str">
        <f t="shared" si="22"/>
        <v>182001-MJ2-L7</v>
      </c>
      <c r="L339">
        <v>5158042</v>
      </c>
      <c r="M339" t="s">
        <v>494</v>
      </c>
      <c r="N339" t="s">
        <v>449</v>
      </c>
      <c r="O339">
        <v>23</v>
      </c>
      <c r="P339">
        <v>225</v>
      </c>
      <c r="Q339">
        <v>225</v>
      </c>
      <c r="R339">
        <v>225</v>
      </c>
      <c r="S339">
        <v>300</v>
      </c>
      <c r="T339">
        <v>225</v>
      </c>
      <c r="U339">
        <v>225</v>
      </c>
      <c r="V339">
        <v>188</v>
      </c>
      <c r="W339">
        <v>0</v>
      </c>
      <c r="AC339">
        <f t="shared" si="23"/>
        <v>1613</v>
      </c>
      <c r="AD339">
        <v>1613</v>
      </c>
    </row>
    <row r="340" spans="1:30" hidden="1" x14ac:dyDescent="0.25">
      <c r="A340" t="str">
        <f>IF(COUNTIF('GGI_IS - Report Ekspor Plan 1'!E:E,'- Report Upload Sewing 3'!C340)&gt;0,"X","Y")</f>
        <v>Y</v>
      </c>
      <c r="B340">
        <v>339</v>
      </c>
      <c r="C340" s="1">
        <v>45356</v>
      </c>
      <c r="D340" s="8">
        <v>45357.462291666663</v>
      </c>
      <c r="E340" t="s">
        <v>23</v>
      </c>
      <c r="F340" t="s">
        <v>463</v>
      </c>
      <c r="G340">
        <v>181718</v>
      </c>
      <c r="H340" t="str">
        <f t="shared" si="20"/>
        <v>181718-MJ2</v>
      </c>
      <c r="I340">
        <f>COUNTIF(H$2:$H340,H340)</f>
        <v>10</v>
      </c>
      <c r="J340" t="str">
        <f t="shared" si="21"/>
        <v>181718-MJ2-10</v>
      </c>
      <c r="K340" t="str">
        <f t="shared" si="22"/>
        <v>181718-MJ2-L7</v>
      </c>
      <c r="L340">
        <v>5158599</v>
      </c>
      <c r="M340" t="s">
        <v>494</v>
      </c>
      <c r="N340" t="s">
        <v>449</v>
      </c>
      <c r="O340">
        <v>23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62</v>
      </c>
      <c r="W340">
        <v>145</v>
      </c>
      <c r="AC340">
        <f t="shared" si="23"/>
        <v>207</v>
      </c>
      <c r="AD340">
        <v>207</v>
      </c>
    </row>
    <row r="341" spans="1:30" hidden="1" x14ac:dyDescent="0.25">
      <c r="A341" t="str">
        <f>IF(COUNTIF('GGI_IS - Report Ekspor Plan 1'!E:E,'- Report Upload Sewing 3'!C341)&gt;0,"X","Y")</f>
        <v>Y</v>
      </c>
      <c r="B341">
        <v>340</v>
      </c>
      <c r="C341" s="1">
        <v>45356</v>
      </c>
      <c r="D341" s="8">
        <v>45357.462291666663</v>
      </c>
      <c r="E341" t="s">
        <v>23</v>
      </c>
      <c r="F341" t="s">
        <v>463</v>
      </c>
      <c r="G341">
        <v>181720</v>
      </c>
      <c r="H341" t="str">
        <f t="shared" si="20"/>
        <v>181720-MJ2</v>
      </c>
      <c r="I341">
        <f>COUNTIF(H$2:$H341,H341)</f>
        <v>15</v>
      </c>
      <c r="J341" t="str">
        <f t="shared" si="21"/>
        <v>181720-MJ2-15</v>
      </c>
      <c r="K341" t="str">
        <f t="shared" si="22"/>
        <v>181720-MJ2-L7</v>
      </c>
      <c r="L341">
        <v>5158584</v>
      </c>
      <c r="M341" t="s">
        <v>494</v>
      </c>
      <c r="N341" t="s">
        <v>449</v>
      </c>
      <c r="O341">
        <v>23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93</v>
      </c>
      <c r="AC341">
        <f t="shared" si="23"/>
        <v>93</v>
      </c>
      <c r="AD341">
        <v>93</v>
      </c>
    </row>
    <row r="342" spans="1:30" hidden="1" x14ac:dyDescent="0.25">
      <c r="A342" t="str">
        <f>IF(COUNTIF('GGI_IS - Report Ekspor Plan 1'!E:E,'- Report Upload Sewing 3'!C342)&gt;0,"X","Y")</f>
        <v>Y</v>
      </c>
      <c r="B342">
        <v>341</v>
      </c>
      <c r="C342" s="1">
        <v>45356</v>
      </c>
      <c r="D342" s="8">
        <v>45357.462291666663</v>
      </c>
      <c r="E342" t="s">
        <v>23</v>
      </c>
      <c r="F342" t="s">
        <v>463</v>
      </c>
      <c r="G342">
        <v>181719</v>
      </c>
      <c r="H342" t="str">
        <f t="shared" si="20"/>
        <v>181719-MJ2</v>
      </c>
      <c r="I342">
        <f>COUNTIF(H$2:$H342,H342)</f>
        <v>12</v>
      </c>
      <c r="J342" t="str">
        <f t="shared" si="21"/>
        <v>181719-MJ2-12</v>
      </c>
      <c r="K342" t="str">
        <f t="shared" si="22"/>
        <v>181719-MJ2-L7</v>
      </c>
      <c r="L342">
        <v>5158599</v>
      </c>
      <c r="M342" t="s">
        <v>494</v>
      </c>
      <c r="N342" t="s">
        <v>449</v>
      </c>
      <c r="O342">
        <v>23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12</v>
      </c>
      <c r="AC342">
        <f t="shared" si="23"/>
        <v>12</v>
      </c>
      <c r="AD342">
        <v>12</v>
      </c>
    </row>
    <row r="343" spans="1:30" hidden="1" x14ac:dyDescent="0.25">
      <c r="A343" t="str">
        <f>IF(COUNTIF('GGI_IS - Report Ekspor Plan 1'!E:E,'- Report Upload Sewing 3'!C343)&gt;0,"X","Y")</f>
        <v>Y</v>
      </c>
      <c r="B343">
        <v>342</v>
      </c>
      <c r="C343" s="1">
        <v>45356</v>
      </c>
      <c r="D343" s="8">
        <v>45357.462291666663</v>
      </c>
      <c r="E343" t="s">
        <v>23</v>
      </c>
      <c r="F343" t="s">
        <v>465</v>
      </c>
      <c r="G343">
        <v>182000</v>
      </c>
      <c r="H343" t="str">
        <f t="shared" si="20"/>
        <v>182000-MJ2</v>
      </c>
      <c r="I343">
        <f>COUNTIF(H$2:$H343,H343)</f>
        <v>9</v>
      </c>
      <c r="J343" t="str">
        <f t="shared" si="21"/>
        <v>182000-MJ2-9</v>
      </c>
      <c r="K343" t="str">
        <f t="shared" si="22"/>
        <v>182000-MJ2-L8</v>
      </c>
      <c r="L343">
        <v>5158058</v>
      </c>
      <c r="M343" t="s">
        <v>494</v>
      </c>
      <c r="N343" t="s">
        <v>517</v>
      </c>
      <c r="O343">
        <v>24</v>
      </c>
      <c r="P343">
        <v>250</v>
      </c>
      <c r="Q343">
        <v>250</v>
      </c>
      <c r="R343">
        <v>275</v>
      </c>
      <c r="S343">
        <v>275</v>
      </c>
      <c r="T343">
        <v>275</v>
      </c>
      <c r="U343">
        <v>275</v>
      </c>
      <c r="V343">
        <v>275</v>
      </c>
      <c r="W343">
        <v>97</v>
      </c>
      <c r="AC343">
        <f t="shared" si="23"/>
        <v>1972</v>
      </c>
      <c r="AD343">
        <v>1972</v>
      </c>
    </row>
    <row r="344" spans="1:30" hidden="1" x14ac:dyDescent="0.25">
      <c r="A344" t="str">
        <f>IF(COUNTIF('GGI_IS - Report Ekspor Plan 1'!E:E,'- Report Upload Sewing 3'!C344)&gt;0,"X","Y")</f>
        <v>Y</v>
      </c>
      <c r="B344">
        <v>343</v>
      </c>
      <c r="C344" s="1">
        <v>45356</v>
      </c>
      <c r="D344" s="8">
        <v>45357.462291666663</v>
      </c>
      <c r="E344" t="s">
        <v>23</v>
      </c>
      <c r="F344" t="s">
        <v>465</v>
      </c>
      <c r="G344">
        <v>181730</v>
      </c>
      <c r="H344" t="str">
        <f t="shared" si="20"/>
        <v>181730-MJ2</v>
      </c>
      <c r="I344">
        <f>COUNTIF(H$2:$H344,H344)</f>
        <v>7</v>
      </c>
      <c r="J344" t="str">
        <f t="shared" si="21"/>
        <v>181730-MJ2-7</v>
      </c>
      <c r="K344" t="str">
        <f t="shared" si="22"/>
        <v>181730-MJ2-L8</v>
      </c>
      <c r="L344">
        <v>5158602</v>
      </c>
      <c r="M344" t="s">
        <v>494</v>
      </c>
      <c r="N344" t="s">
        <v>517</v>
      </c>
      <c r="O344">
        <v>24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120</v>
      </c>
      <c r="AC344">
        <f t="shared" si="23"/>
        <v>120</v>
      </c>
      <c r="AD344">
        <v>120</v>
      </c>
    </row>
    <row r="345" spans="1:30" hidden="1" x14ac:dyDescent="0.25">
      <c r="A345" t="str">
        <f>IF(COUNTIF('GGI_IS - Report Ekspor Plan 1'!E:E,'- Report Upload Sewing 3'!C345)&gt;0,"X","Y")</f>
        <v>Y</v>
      </c>
      <c r="B345">
        <v>344</v>
      </c>
      <c r="C345" s="1">
        <v>45356</v>
      </c>
      <c r="D345" s="8">
        <v>45357.462291666663</v>
      </c>
      <c r="E345" t="s">
        <v>23</v>
      </c>
      <c r="F345" t="s">
        <v>465</v>
      </c>
      <c r="G345">
        <v>181731</v>
      </c>
      <c r="H345" t="str">
        <f t="shared" si="20"/>
        <v>181731-MJ2</v>
      </c>
      <c r="I345">
        <f>COUNTIF(H$2:$H345,H345)</f>
        <v>5</v>
      </c>
      <c r="J345" t="str">
        <f t="shared" si="21"/>
        <v>181731-MJ2-5</v>
      </c>
      <c r="K345" t="str">
        <f t="shared" si="22"/>
        <v>181731-MJ2-L8</v>
      </c>
      <c r="L345">
        <v>5158602</v>
      </c>
      <c r="M345" t="s">
        <v>494</v>
      </c>
      <c r="N345" t="s">
        <v>517</v>
      </c>
      <c r="O345">
        <v>24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5</v>
      </c>
      <c r="AC345">
        <f t="shared" si="23"/>
        <v>5</v>
      </c>
      <c r="AD345">
        <v>5</v>
      </c>
    </row>
    <row r="346" spans="1:30" hidden="1" x14ac:dyDescent="0.25">
      <c r="A346" t="str">
        <f>IF(COUNTIF('GGI_IS - Report Ekspor Plan 1'!E:E,'- Report Upload Sewing 3'!C346)&gt;0,"X","Y")</f>
        <v>Y</v>
      </c>
      <c r="B346">
        <v>345</v>
      </c>
      <c r="C346" s="1">
        <v>45356</v>
      </c>
      <c r="D346" s="8">
        <v>45357.462291666663</v>
      </c>
      <c r="E346" t="s">
        <v>23</v>
      </c>
      <c r="F346" t="s">
        <v>465</v>
      </c>
      <c r="G346">
        <v>181720</v>
      </c>
      <c r="H346" t="str">
        <f t="shared" si="20"/>
        <v>181720-MJ2</v>
      </c>
      <c r="I346">
        <f>COUNTIF(H$2:$H346,H346)</f>
        <v>16</v>
      </c>
      <c r="J346" t="str">
        <f t="shared" si="21"/>
        <v>181720-MJ2-16</v>
      </c>
      <c r="K346" t="str">
        <f t="shared" si="22"/>
        <v>181720-MJ2-L8</v>
      </c>
      <c r="L346">
        <v>5158584</v>
      </c>
      <c r="M346" t="s">
        <v>494</v>
      </c>
      <c r="N346" t="s">
        <v>517</v>
      </c>
      <c r="O346">
        <v>24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3</v>
      </c>
      <c r="AC346">
        <f t="shared" si="23"/>
        <v>3</v>
      </c>
      <c r="AD346">
        <v>3</v>
      </c>
    </row>
    <row r="347" spans="1:30" hidden="1" x14ac:dyDescent="0.25">
      <c r="A347" t="str">
        <f>IF(COUNTIF('GGI_IS - Report Ekspor Plan 1'!E:E,'- Report Upload Sewing 3'!C347)&gt;0,"X","Y")</f>
        <v>Y</v>
      </c>
      <c r="B347">
        <v>346</v>
      </c>
      <c r="C347" s="1">
        <v>45356</v>
      </c>
      <c r="D347" s="8">
        <v>45357.462291666663</v>
      </c>
      <c r="E347" t="s">
        <v>23</v>
      </c>
      <c r="F347" t="s">
        <v>467</v>
      </c>
      <c r="G347">
        <v>182000</v>
      </c>
      <c r="H347" t="str">
        <f t="shared" si="20"/>
        <v>182000-MJ2</v>
      </c>
      <c r="I347">
        <f>COUNTIF(H$2:$H347,H347)</f>
        <v>10</v>
      </c>
      <c r="J347" t="str">
        <f t="shared" si="21"/>
        <v>182000-MJ2-10</v>
      </c>
      <c r="K347" t="str">
        <f t="shared" si="22"/>
        <v>182000-MJ2-L9</v>
      </c>
      <c r="L347">
        <v>5158058</v>
      </c>
      <c r="M347" t="s">
        <v>494</v>
      </c>
      <c r="N347" t="s">
        <v>517</v>
      </c>
      <c r="O347">
        <v>24</v>
      </c>
      <c r="P347">
        <v>250</v>
      </c>
      <c r="Q347">
        <v>250</v>
      </c>
      <c r="R347">
        <v>275</v>
      </c>
      <c r="S347">
        <v>275</v>
      </c>
      <c r="T347">
        <v>275</v>
      </c>
      <c r="U347">
        <v>275</v>
      </c>
      <c r="V347">
        <v>275</v>
      </c>
      <c r="W347">
        <v>98</v>
      </c>
      <c r="AC347">
        <f t="shared" si="23"/>
        <v>1973</v>
      </c>
      <c r="AD347">
        <v>1973</v>
      </c>
    </row>
    <row r="348" spans="1:30" hidden="1" x14ac:dyDescent="0.25">
      <c r="A348" t="str">
        <f>IF(COUNTIF('GGI_IS - Report Ekspor Plan 1'!E:E,'- Report Upload Sewing 3'!C348)&gt;0,"X","Y")</f>
        <v>Y</v>
      </c>
      <c r="B348">
        <v>347</v>
      </c>
      <c r="C348" s="1">
        <v>45356</v>
      </c>
      <c r="D348" s="8">
        <v>45357.462291666663</v>
      </c>
      <c r="E348" t="s">
        <v>23</v>
      </c>
      <c r="F348" t="s">
        <v>467</v>
      </c>
      <c r="G348">
        <v>181730</v>
      </c>
      <c r="H348" t="str">
        <f t="shared" si="20"/>
        <v>181730-MJ2</v>
      </c>
      <c r="I348">
        <f>COUNTIF(H$2:$H348,H348)</f>
        <v>8</v>
      </c>
      <c r="J348" t="str">
        <f t="shared" si="21"/>
        <v>181730-MJ2-8</v>
      </c>
      <c r="K348" t="str">
        <f t="shared" si="22"/>
        <v>181730-MJ2-L9</v>
      </c>
      <c r="L348">
        <v>5158602</v>
      </c>
      <c r="M348" t="s">
        <v>494</v>
      </c>
      <c r="N348" t="s">
        <v>517</v>
      </c>
      <c r="O348">
        <v>24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120</v>
      </c>
      <c r="AC348">
        <f t="shared" si="23"/>
        <v>120</v>
      </c>
      <c r="AD348">
        <v>120</v>
      </c>
    </row>
    <row r="349" spans="1:30" hidden="1" x14ac:dyDescent="0.25">
      <c r="A349" t="str">
        <f>IF(COUNTIF('GGI_IS - Report Ekspor Plan 1'!E:E,'- Report Upload Sewing 3'!C349)&gt;0,"X","Y")</f>
        <v>Y</v>
      </c>
      <c r="B349">
        <v>348</v>
      </c>
      <c r="C349" s="1">
        <v>45356</v>
      </c>
      <c r="D349" s="8">
        <v>45357.462291666663</v>
      </c>
      <c r="E349" t="s">
        <v>23</v>
      </c>
      <c r="F349" t="s">
        <v>467</v>
      </c>
      <c r="G349">
        <v>181731</v>
      </c>
      <c r="H349" t="str">
        <f t="shared" si="20"/>
        <v>181731-MJ2</v>
      </c>
      <c r="I349">
        <f>COUNTIF(H$2:$H349,H349)</f>
        <v>6</v>
      </c>
      <c r="J349" t="str">
        <f t="shared" si="21"/>
        <v>181731-MJ2-6</v>
      </c>
      <c r="K349" t="str">
        <f t="shared" si="22"/>
        <v>181731-MJ2-L9</v>
      </c>
      <c r="L349">
        <v>5158602</v>
      </c>
      <c r="M349" t="s">
        <v>494</v>
      </c>
      <c r="N349" t="s">
        <v>517</v>
      </c>
      <c r="O349">
        <v>24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5</v>
      </c>
      <c r="AC349">
        <f t="shared" si="23"/>
        <v>5</v>
      </c>
      <c r="AD349">
        <v>5</v>
      </c>
    </row>
    <row r="350" spans="1:30" hidden="1" x14ac:dyDescent="0.25">
      <c r="A350" t="str">
        <f>IF(COUNTIF('GGI_IS - Report Ekspor Plan 1'!E:E,'- Report Upload Sewing 3'!C350)&gt;0,"X","Y")</f>
        <v>Y</v>
      </c>
      <c r="B350">
        <v>349</v>
      </c>
      <c r="C350" s="1">
        <v>45356</v>
      </c>
      <c r="D350" s="8">
        <v>45357.462291666663</v>
      </c>
      <c r="E350" t="s">
        <v>23</v>
      </c>
      <c r="F350" t="s">
        <v>467</v>
      </c>
      <c r="G350">
        <v>181720</v>
      </c>
      <c r="H350" t="str">
        <f t="shared" si="20"/>
        <v>181720-MJ2</v>
      </c>
      <c r="I350">
        <f>COUNTIF(H$2:$H350,H350)</f>
        <v>17</v>
      </c>
      <c r="J350" t="str">
        <f t="shared" si="21"/>
        <v>181720-MJ2-17</v>
      </c>
      <c r="K350" t="str">
        <f t="shared" si="22"/>
        <v>181720-MJ2-L9</v>
      </c>
      <c r="L350">
        <v>5158584</v>
      </c>
      <c r="M350" t="s">
        <v>494</v>
      </c>
      <c r="N350" t="s">
        <v>517</v>
      </c>
      <c r="O350">
        <v>24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2</v>
      </c>
      <c r="AC350">
        <f t="shared" si="23"/>
        <v>2</v>
      </c>
      <c r="AD350">
        <v>2</v>
      </c>
    </row>
    <row r="351" spans="1:30" hidden="1" x14ac:dyDescent="0.25">
      <c r="A351" t="str">
        <f>IF(COUNTIF('GGI_IS - Report Ekspor Plan 1'!E:E,'- Report Upload Sewing 3'!C351)&gt;0,"X","Y")</f>
        <v>Y</v>
      </c>
      <c r="B351">
        <v>350</v>
      </c>
      <c r="C351" s="1">
        <v>45356</v>
      </c>
      <c r="D351" s="8">
        <v>45357.462291666663</v>
      </c>
      <c r="E351" t="s">
        <v>23</v>
      </c>
      <c r="F351" t="s">
        <v>469</v>
      </c>
      <c r="G351">
        <v>182000</v>
      </c>
      <c r="H351" t="str">
        <f t="shared" si="20"/>
        <v>182000-MJ2</v>
      </c>
      <c r="I351">
        <f>COUNTIF(H$2:$H351,H351)</f>
        <v>11</v>
      </c>
      <c r="J351" t="str">
        <f t="shared" si="21"/>
        <v>182000-MJ2-11</v>
      </c>
      <c r="K351" t="str">
        <f t="shared" si="22"/>
        <v>182000-MJ2-L10</v>
      </c>
      <c r="L351">
        <v>5158058</v>
      </c>
      <c r="M351" t="s">
        <v>494</v>
      </c>
      <c r="N351" t="s">
        <v>518</v>
      </c>
      <c r="O351">
        <v>22</v>
      </c>
      <c r="P351">
        <v>250</v>
      </c>
      <c r="Q351">
        <v>250</v>
      </c>
      <c r="R351">
        <v>250</v>
      </c>
      <c r="S351">
        <v>250</v>
      </c>
      <c r="T351">
        <v>250</v>
      </c>
      <c r="U351">
        <v>250</v>
      </c>
      <c r="V351">
        <v>225</v>
      </c>
      <c r="W351">
        <v>248</v>
      </c>
      <c r="AC351">
        <f t="shared" si="23"/>
        <v>1973</v>
      </c>
      <c r="AD351">
        <v>1973</v>
      </c>
    </row>
    <row r="352" spans="1:30" hidden="1" x14ac:dyDescent="0.25">
      <c r="A352" t="str">
        <f>IF(COUNTIF('GGI_IS - Report Ekspor Plan 1'!E:E,'- Report Upload Sewing 3'!C352)&gt;0,"X","Y")</f>
        <v>Y</v>
      </c>
      <c r="B352">
        <v>351</v>
      </c>
      <c r="C352" s="1">
        <v>45356</v>
      </c>
      <c r="D352" s="8">
        <v>45357.462291666663</v>
      </c>
      <c r="E352" t="s">
        <v>23</v>
      </c>
      <c r="F352" t="s">
        <v>504</v>
      </c>
      <c r="G352">
        <v>182000</v>
      </c>
      <c r="H352" t="str">
        <f t="shared" si="20"/>
        <v>182000-MJ2</v>
      </c>
      <c r="I352">
        <f>COUNTIF(H$2:$H352,H352)</f>
        <v>12</v>
      </c>
      <c r="J352" t="str">
        <f t="shared" si="21"/>
        <v>182000-MJ2-12</v>
      </c>
      <c r="K352" t="str">
        <f t="shared" si="22"/>
        <v>182000-MJ2-L11</v>
      </c>
      <c r="L352">
        <v>5158058</v>
      </c>
      <c r="M352" t="s">
        <v>494</v>
      </c>
      <c r="N352" t="s">
        <v>518</v>
      </c>
      <c r="O352">
        <v>22</v>
      </c>
      <c r="P352">
        <v>250</v>
      </c>
      <c r="Q352">
        <v>250</v>
      </c>
      <c r="R352">
        <v>250</v>
      </c>
      <c r="S352">
        <v>250</v>
      </c>
      <c r="T352">
        <v>250</v>
      </c>
      <c r="U352">
        <v>250</v>
      </c>
      <c r="V352">
        <v>225</v>
      </c>
      <c r="W352">
        <v>247</v>
      </c>
      <c r="AC352">
        <f t="shared" si="23"/>
        <v>1972</v>
      </c>
      <c r="AD352">
        <v>1972</v>
      </c>
    </row>
    <row r="353" spans="1:30" hidden="1" x14ac:dyDescent="0.25">
      <c r="A353" t="str">
        <f>IF(COUNTIF('GGI_IS - Report Ekspor Plan 1'!E:E,'- Report Upload Sewing 3'!C353)&gt;0,"X","Y")</f>
        <v>Y</v>
      </c>
      <c r="B353">
        <v>352</v>
      </c>
      <c r="C353" s="1">
        <v>45356</v>
      </c>
      <c r="D353" s="8">
        <v>45357.462291666663</v>
      </c>
      <c r="E353" t="s">
        <v>23</v>
      </c>
      <c r="F353" t="s">
        <v>507</v>
      </c>
      <c r="G353">
        <v>181739</v>
      </c>
      <c r="H353" t="str">
        <f t="shared" si="20"/>
        <v>181739-MJ2</v>
      </c>
      <c r="I353">
        <f>COUNTIF(H$2:$H353,H353)</f>
        <v>5</v>
      </c>
      <c r="J353" t="str">
        <f t="shared" si="21"/>
        <v>181739-MJ2-5</v>
      </c>
      <c r="K353" t="str">
        <f t="shared" si="22"/>
        <v>181739-MJ2-L12</v>
      </c>
      <c r="L353">
        <v>5158594</v>
      </c>
      <c r="M353" t="s">
        <v>494</v>
      </c>
      <c r="N353" t="s">
        <v>519</v>
      </c>
      <c r="O353">
        <v>21</v>
      </c>
      <c r="P353">
        <v>200</v>
      </c>
      <c r="Q353">
        <v>200</v>
      </c>
      <c r="R353">
        <v>75</v>
      </c>
      <c r="S353">
        <v>0</v>
      </c>
      <c r="T353">
        <v>0</v>
      </c>
      <c r="U353">
        <v>0</v>
      </c>
      <c r="V353">
        <v>0</v>
      </c>
      <c r="W353">
        <v>0</v>
      </c>
      <c r="AC353">
        <f t="shared" si="23"/>
        <v>475</v>
      </c>
      <c r="AD353">
        <v>475</v>
      </c>
    </row>
    <row r="354" spans="1:30" hidden="1" x14ac:dyDescent="0.25">
      <c r="A354" t="str">
        <f>IF(COUNTIF('GGI_IS - Report Ekspor Plan 1'!E:E,'- Report Upload Sewing 3'!C354)&gt;0,"X","Y")</f>
        <v>Y</v>
      </c>
      <c r="B354">
        <v>353</v>
      </c>
      <c r="C354" s="1">
        <v>45356</v>
      </c>
      <c r="D354" s="8">
        <v>45357.462291666663</v>
      </c>
      <c r="E354" t="s">
        <v>23</v>
      </c>
      <c r="F354" t="s">
        <v>507</v>
      </c>
      <c r="G354">
        <v>181718</v>
      </c>
      <c r="H354" t="str">
        <f t="shared" si="20"/>
        <v>181718-MJ2</v>
      </c>
      <c r="I354">
        <f>COUNTIF(H$2:$H354,H354)</f>
        <v>11</v>
      </c>
      <c r="J354" t="str">
        <f t="shared" si="21"/>
        <v>181718-MJ2-11</v>
      </c>
      <c r="K354" t="str">
        <f t="shared" si="22"/>
        <v>181718-MJ2-L12</v>
      </c>
      <c r="L354">
        <v>5158599</v>
      </c>
      <c r="M354" t="s">
        <v>494</v>
      </c>
      <c r="N354" t="s">
        <v>519</v>
      </c>
      <c r="O354">
        <v>21</v>
      </c>
      <c r="P354">
        <v>0</v>
      </c>
      <c r="Q354">
        <v>0</v>
      </c>
      <c r="R354">
        <v>25</v>
      </c>
      <c r="S354">
        <v>175</v>
      </c>
      <c r="T354">
        <v>150</v>
      </c>
      <c r="U354">
        <v>4</v>
      </c>
      <c r="V354">
        <v>0</v>
      </c>
      <c r="W354">
        <v>0</v>
      </c>
      <c r="AC354">
        <f t="shared" si="23"/>
        <v>354</v>
      </c>
      <c r="AD354">
        <v>354</v>
      </c>
    </row>
    <row r="355" spans="1:30" hidden="1" x14ac:dyDescent="0.25">
      <c r="A355" t="str">
        <f>IF(COUNTIF('GGI_IS - Report Ekspor Plan 1'!E:E,'- Report Upload Sewing 3'!C355)&gt;0,"X","Y")</f>
        <v>Y</v>
      </c>
      <c r="B355">
        <v>354</v>
      </c>
      <c r="C355" s="1">
        <v>45356</v>
      </c>
      <c r="D355" s="8">
        <v>45357.462291666663</v>
      </c>
      <c r="E355" t="s">
        <v>23</v>
      </c>
      <c r="F355" t="s">
        <v>507</v>
      </c>
      <c r="G355">
        <v>181719</v>
      </c>
      <c r="H355" t="str">
        <f t="shared" si="20"/>
        <v>181719-MJ2</v>
      </c>
      <c r="I355">
        <f>COUNTIF(H$2:$H355,H355)</f>
        <v>13</v>
      </c>
      <c r="J355" t="str">
        <f t="shared" si="21"/>
        <v>181719-MJ2-13</v>
      </c>
      <c r="K355" t="str">
        <f t="shared" si="22"/>
        <v>181719-MJ2-L12</v>
      </c>
      <c r="L355">
        <v>5158599</v>
      </c>
      <c r="M355" t="s">
        <v>494</v>
      </c>
      <c r="N355" t="s">
        <v>519</v>
      </c>
      <c r="O355">
        <v>21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171</v>
      </c>
      <c r="V355">
        <v>119</v>
      </c>
      <c r="W355">
        <v>0</v>
      </c>
      <c r="AC355">
        <f t="shared" si="23"/>
        <v>290</v>
      </c>
      <c r="AD355">
        <v>290</v>
      </c>
    </row>
    <row r="356" spans="1:30" hidden="1" x14ac:dyDescent="0.25">
      <c r="A356" t="str">
        <f>IF(COUNTIF('GGI_IS - Report Ekspor Plan 1'!E:E,'- Report Upload Sewing 3'!C356)&gt;0,"X","Y")</f>
        <v>Y</v>
      </c>
      <c r="B356">
        <v>355</v>
      </c>
      <c r="C356" s="1">
        <v>45356</v>
      </c>
      <c r="D356" s="8">
        <v>45357.462291666663</v>
      </c>
      <c r="E356" t="s">
        <v>23</v>
      </c>
      <c r="F356" t="s">
        <v>507</v>
      </c>
      <c r="G356">
        <v>181738</v>
      </c>
      <c r="H356" t="str">
        <f t="shared" si="20"/>
        <v>181738-MJ2</v>
      </c>
      <c r="I356">
        <f>COUNTIF(H$2:$H356,H356)</f>
        <v>6</v>
      </c>
      <c r="J356" t="str">
        <f t="shared" si="21"/>
        <v>181738-MJ2-6</v>
      </c>
      <c r="K356" t="str">
        <f t="shared" si="22"/>
        <v>181738-MJ2-L12</v>
      </c>
      <c r="L356">
        <v>5158594</v>
      </c>
      <c r="M356" t="s">
        <v>494</v>
      </c>
      <c r="N356" t="s">
        <v>519</v>
      </c>
      <c r="O356">
        <v>21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56</v>
      </c>
      <c r="W356">
        <v>175</v>
      </c>
      <c r="AC356">
        <f t="shared" si="23"/>
        <v>231</v>
      </c>
      <c r="AD356">
        <v>231</v>
      </c>
    </row>
    <row r="357" spans="1:30" hidden="1" x14ac:dyDescent="0.25">
      <c r="A357" t="str">
        <f>IF(COUNTIF('GGI_IS - Report Ekspor Plan 1'!E:E,'- Report Upload Sewing 3'!C357)&gt;0,"X","Y")</f>
        <v>Y</v>
      </c>
      <c r="B357">
        <v>356</v>
      </c>
      <c r="C357" s="1">
        <v>45356</v>
      </c>
      <c r="D357" s="8">
        <v>45357.462291666663</v>
      </c>
      <c r="E357" t="s">
        <v>23</v>
      </c>
      <c r="F357" t="s">
        <v>520</v>
      </c>
      <c r="G357">
        <v>181739</v>
      </c>
      <c r="H357" t="str">
        <f t="shared" si="20"/>
        <v>181739-MJ2</v>
      </c>
      <c r="I357">
        <f>COUNTIF(H$2:$H357,H357)</f>
        <v>6</v>
      </c>
      <c r="J357" t="str">
        <f t="shared" si="21"/>
        <v>181739-MJ2-6</v>
      </c>
      <c r="K357" t="str">
        <f t="shared" si="22"/>
        <v>181739-MJ2-L13</v>
      </c>
      <c r="L357">
        <v>5158594</v>
      </c>
      <c r="M357" t="s">
        <v>494</v>
      </c>
      <c r="N357" t="s">
        <v>519</v>
      </c>
      <c r="O357">
        <v>21</v>
      </c>
      <c r="P357">
        <v>200</v>
      </c>
      <c r="Q357">
        <v>200</v>
      </c>
      <c r="R357">
        <v>75</v>
      </c>
      <c r="S357">
        <v>0</v>
      </c>
      <c r="T357">
        <v>0</v>
      </c>
      <c r="U357">
        <v>0</v>
      </c>
      <c r="V357">
        <v>0</v>
      </c>
      <c r="W357">
        <v>0</v>
      </c>
      <c r="AC357">
        <f t="shared" si="23"/>
        <v>475</v>
      </c>
      <c r="AD357">
        <v>475</v>
      </c>
    </row>
    <row r="358" spans="1:30" hidden="1" x14ac:dyDescent="0.25">
      <c r="A358" t="str">
        <f>IF(COUNTIF('GGI_IS - Report Ekspor Plan 1'!E:E,'- Report Upload Sewing 3'!C358)&gt;0,"X","Y")</f>
        <v>Y</v>
      </c>
      <c r="B358">
        <v>357</v>
      </c>
      <c r="C358" s="1">
        <v>45356</v>
      </c>
      <c r="D358" s="8">
        <v>45357.462291666663</v>
      </c>
      <c r="E358" t="s">
        <v>23</v>
      </c>
      <c r="F358" t="s">
        <v>520</v>
      </c>
      <c r="G358">
        <v>181718</v>
      </c>
      <c r="H358" t="str">
        <f t="shared" si="20"/>
        <v>181718-MJ2</v>
      </c>
      <c r="I358">
        <f>COUNTIF(H$2:$H358,H358)</f>
        <v>12</v>
      </c>
      <c r="J358" t="str">
        <f t="shared" si="21"/>
        <v>181718-MJ2-12</v>
      </c>
      <c r="K358" t="str">
        <f t="shared" si="22"/>
        <v>181718-MJ2-L13</v>
      </c>
      <c r="L358">
        <v>5158599</v>
      </c>
      <c r="M358" t="s">
        <v>494</v>
      </c>
      <c r="N358" t="s">
        <v>519</v>
      </c>
      <c r="O358">
        <v>21</v>
      </c>
      <c r="P358">
        <v>0</v>
      </c>
      <c r="Q358">
        <v>0</v>
      </c>
      <c r="R358">
        <v>25</v>
      </c>
      <c r="S358">
        <v>175</v>
      </c>
      <c r="T358">
        <v>150</v>
      </c>
      <c r="U358">
        <v>5</v>
      </c>
      <c r="V358">
        <v>0</v>
      </c>
      <c r="W358">
        <v>0</v>
      </c>
      <c r="AC358">
        <f t="shared" si="23"/>
        <v>355</v>
      </c>
      <c r="AD358">
        <v>355</v>
      </c>
    </row>
    <row r="359" spans="1:30" hidden="1" x14ac:dyDescent="0.25">
      <c r="A359" t="str">
        <f>IF(COUNTIF('GGI_IS - Report Ekspor Plan 1'!E:E,'- Report Upload Sewing 3'!C359)&gt;0,"X","Y")</f>
        <v>Y</v>
      </c>
      <c r="B359">
        <v>358</v>
      </c>
      <c r="C359" s="1">
        <v>45356</v>
      </c>
      <c r="D359" s="8">
        <v>45357.462291666663</v>
      </c>
      <c r="E359" t="s">
        <v>23</v>
      </c>
      <c r="F359" t="s">
        <v>520</v>
      </c>
      <c r="G359">
        <v>181719</v>
      </c>
      <c r="H359" t="str">
        <f t="shared" si="20"/>
        <v>181719-MJ2</v>
      </c>
      <c r="I359">
        <f>COUNTIF(H$2:$H359,H359)</f>
        <v>14</v>
      </c>
      <c r="J359" t="str">
        <f t="shared" si="21"/>
        <v>181719-MJ2-14</v>
      </c>
      <c r="K359" t="str">
        <f t="shared" si="22"/>
        <v>181719-MJ2-L13</v>
      </c>
      <c r="L359">
        <v>5158599</v>
      </c>
      <c r="M359" t="s">
        <v>494</v>
      </c>
      <c r="N359" t="s">
        <v>519</v>
      </c>
      <c r="O359">
        <v>21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170</v>
      </c>
      <c r="V359">
        <v>120</v>
      </c>
      <c r="W359">
        <v>0</v>
      </c>
      <c r="AC359">
        <f t="shared" si="23"/>
        <v>290</v>
      </c>
      <c r="AD359">
        <v>290</v>
      </c>
    </row>
    <row r="360" spans="1:30" hidden="1" x14ac:dyDescent="0.25">
      <c r="A360" t="str">
        <f>IF(COUNTIF('GGI_IS - Report Ekspor Plan 1'!E:E,'- Report Upload Sewing 3'!C360)&gt;0,"X","Y")</f>
        <v>Y</v>
      </c>
      <c r="B360">
        <v>359</v>
      </c>
      <c r="C360" s="1">
        <v>45356</v>
      </c>
      <c r="D360" s="8">
        <v>45357.462291666663</v>
      </c>
      <c r="E360" t="s">
        <v>23</v>
      </c>
      <c r="F360" t="s">
        <v>520</v>
      </c>
      <c r="G360">
        <v>181738</v>
      </c>
      <c r="H360" t="str">
        <f t="shared" si="20"/>
        <v>181738-MJ2</v>
      </c>
      <c r="I360">
        <f>COUNTIF(H$2:$H360,H360)</f>
        <v>7</v>
      </c>
      <c r="J360" t="str">
        <f t="shared" si="21"/>
        <v>181738-MJ2-7</v>
      </c>
      <c r="K360" t="str">
        <f t="shared" si="22"/>
        <v>181738-MJ2-L13</v>
      </c>
      <c r="L360">
        <v>5158594</v>
      </c>
      <c r="M360" t="s">
        <v>494</v>
      </c>
      <c r="N360" t="s">
        <v>519</v>
      </c>
      <c r="O360">
        <v>21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55</v>
      </c>
      <c r="W360">
        <v>175</v>
      </c>
      <c r="AC360">
        <f t="shared" si="23"/>
        <v>230</v>
      </c>
      <c r="AD360">
        <v>230</v>
      </c>
    </row>
    <row r="361" spans="1:30" hidden="1" x14ac:dyDescent="0.25">
      <c r="A361" t="str">
        <f>IF(COUNTIF('GGI_IS - Report Ekspor Plan 1'!E:E,'- Report Upload Sewing 3'!C361)&gt;0,"X","Y")</f>
        <v>Y</v>
      </c>
      <c r="B361">
        <v>360</v>
      </c>
      <c r="C361" s="1">
        <v>45357</v>
      </c>
      <c r="D361" s="8">
        <v>45358.30672453704</v>
      </c>
      <c r="E361" t="s">
        <v>139</v>
      </c>
      <c r="F361" t="s">
        <v>424</v>
      </c>
      <c r="G361">
        <v>181645</v>
      </c>
      <c r="H361" t="str">
        <f t="shared" si="20"/>
        <v>181645-CBA</v>
      </c>
      <c r="I361">
        <f>COUNTIF(H$2:$H361,H361)</f>
        <v>11</v>
      </c>
      <c r="J361" t="str">
        <f t="shared" si="21"/>
        <v>181645-CBA-11</v>
      </c>
      <c r="K361" t="str">
        <f t="shared" si="22"/>
        <v>181645-CBA-L1</v>
      </c>
      <c r="L361">
        <v>3915</v>
      </c>
      <c r="M361" t="s">
        <v>425</v>
      </c>
      <c r="N361" t="s">
        <v>426</v>
      </c>
      <c r="O361">
        <v>48</v>
      </c>
      <c r="P361">
        <v>30</v>
      </c>
      <c r="Q361">
        <v>30</v>
      </c>
      <c r="R361">
        <v>30</v>
      </c>
      <c r="S361">
        <v>30</v>
      </c>
      <c r="T361">
        <v>30</v>
      </c>
      <c r="U361">
        <v>30</v>
      </c>
      <c r="V361">
        <v>30</v>
      </c>
      <c r="W361">
        <v>30</v>
      </c>
      <c r="AC361">
        <f t="shared" si="23"/>
        <v>240</v>
      </c>
      <c r="AD361">
        <v>240</v>
      </c>
    </row>
    <row r="362" spans="1:30" hidden="1" x14ac:dyDescent="0.25">
      <c r="A362" t="str">
        <f>IF(COUNTIF('GGI_IS - Report Ekspor Plan 1'!E:E,'- Report Upload Sewing 3'!C362)&gt;0,"X","Y")</f>
        <v>Y</v>
      </c>
      <c r="B362">
        <v>361</v>
      </c>
      <c r="C362" s="1">
        <v>45357</v>
      </c>
      <c r="D362" s="8">
        <v>45358.30672453704</v>
      </c>
      <c r="E362" t="s">
        <v>139</v>
      </c>
      <c r="F362" t="s">
        <v>427</v>
      </c>
      <c r="G362">
        <v>181645</v>
      </c>
      <c r="H362" t="str">
        <f t="shared" si="20"/>
        <v>181645-CBA</v>
      </c>
      <c r="I362">
        <f>COUNTIF(H$2:$H362,H362)</f>
        <v>12</v>
      </c>
      <c r="J362" t="str">
        <f t="shared" si="21"/>
        <v>181645-CBA-12</v>
      </c>
      <c r="K362" t="str">
        <f t="shared" si="22"/>
        <v>181645-CBA-L2</v>
      </c>
      <c r="L362">
        <v>3915</v>
      </c>
      <c r="M362" t="s">
        <v>425</v>
      </c>
      <c r="N362" t="s">
        <v>428</v>
      </c>
      <c r="O362">
        <v>47</v>
      </c>
      <c r="P362">
        <v>32</v>
      </c>
      <c r="Q362">
        <v>32</v>
      </c>
      <c r="R362">
        <v>32</v>
      </c>
      <c r="S362">
        <v>32</v>
      </c>
      <c r="T362">
        <v>32</v>
      </c>
      <c r="U362">
        <v>32</v>
      </c>
      <c r="V362">
        <v>32</v>
      </c>
      <c r="W362">
        <v>31</v>
      </c>
      <c r="AC362">
        <f t="shared" si="23"/>
        <v>255</v>
      </c>
      <c r="AD362">
        <v>255</v>
      </c>
    </row>
    <row r="363" spans="1:30" hidden="1" x14ac:dyDescent="0.25">
      <c r="A363" t="str">
        <f>IF(COUNTIF('GGI_IS - Report Ekspor Plan 1'!E:E,'- Report Upload Sewing 3'!C363)&gt;0,"X","Y")</f>
        <v>Y</v>
      </c>
      <c r="B363">
        <v>362</v>
      </c>
      <c r="C363" s="1">
        <v>45357</v>
      </c>
      <c r="D363" s="8">
        <v>45358.30672453704</v>
      </c>
      <c r="E363" t="s">
        <v>139</v>
      </c>
      <c r="F363" t="s">
        <v>429</v>
      </c>
      <c r="G363">
        <v>181645</v>
      </c>
      <c r="H363" t="str">
        <f t="shared" si="20"/>
        <v>181645-CBA</v>
      </c>
      <c r="I363">
        <f>COUNTIF(H$2:$H363,H363)</f>
        <v>13</v>
      </c>
      <c r="J363" t="str">
        <f t="shared" si="21"/>
        <v>181645-CBA-13</v>
      </c>
      <c r="K363" t="str">
        <f t="shared" si="22"/>
        <v>181645-CBA-L3</v>
      </c>
      <c r="L363">
        <v>3915</v>
      </c>
      <c r="M363" t="s">
        <v>425</v>
      </c>
      <c r="N363" t="s">
        <v>430</v>
      </c>
      <c r="O363">
        <v>45</v>
      </c>
      <c r="P363">
        <v>4</v>
      </c>
      <c r="AC363">
        <f t="shared" si="23"/>
        <v>4</v>
      </c>
      <c r="AD363">
        <v>4</v>
      </c>
    </row>
    <row r="364" spans="1:30" hidden="1" x14ac:dyDescent="0.25">
      <c r="A364" t="str">
        <f>IF(COUNTIF('GGI_IS - Report Ekspor Plan 1'!E:E,'- Report Upload Sewing 3'!C364)&gt;0,"X","Y")</f>
        <v>Y</v>
      </c>
      <c r="B364">
        <v>363</v>
      </c>
      <c r="C364" s="1">
        <v>45357</v>
      </c>
      <c r="D364" s="8">
        <v>45358.30672453704</v>
      </c>
      <c r="E364" t="s">
        <v>139</v>
      </c>
      <c r="F364" t="s">
        <v>429</v>
      </c>
      <c r="G364">
        <v>181646</v>
      </c>
      <c r="H364" t="str">
        <f t="shared" si="20"/>
        <v>181646-CBA</v>
      </c>
      <c r="I364">
        <f>COUNTIF(H$2:$H364,H364)</f>
        <v>4</v>
      </c>
      <c r="J364" t="str">
        <f t="shared" si="21"/>
        <v>181646-CBA-4</v>
      </c>
      <c r="K364" t="str">
        <f t="shared" si="22"/>
        <v>181646-CBA-L3</v>
      </c>
      <c r="L364">
        <v>3915</v>
      </c>
      <c r="M364" t="s">
        <v>425</v>
      </c>
      <c r="N364" t="s">
        <v>430</v>
      </c>
      <c r="O364">
        <v>45</v>
      </c>
      <c r="P364">
        <v>21</v>
      </c>
      <c r="Q364">
        <v>25</v>
      </c>
      <c r="R364">
        <v>25</v>
      </c>
      <c r="S364">
        <v>25</v>
      </c>
      <c r="T364">
        <v>30</v>
      </c>
      <c r="U364">
        <v>30</v>
      </c>
      <c r="V364">
        <v>30</v>
      </c>
      <c r="W364">
        <v>30</v>
      </c>
      <c r="X364">
        <v>10</v>
      </c>
      <c r="AC364">
        <f t="shared" si="23"/>
        <v>226</v>
      </c>
      <c r="AD364">
        <v>226</v>
      </c>
    </row>
    <row r="365" spans="1:30" hidden="1" x14ac:dyDescent="0.25">
      <c r="A365" t="str">
        <f>IF(COUNTIF('GGI_IS - Report Ekspor Plan 1'!E:E,'- Report Upload Sewing 3'!C365)&gt;0,"X","Y")</f>
        <v>Y</v>
      </c>
      <c r="B365">
        <v>364</v>
      </c>
      <c r="C365" s="1">
        <v>45357</v>
      </c>
      <c r="D365" s="8">
        <v>45358.3359375</v>
      </c>
      <c r="E365" t="s">
        <v>223</v>
      </c>
      <c r="F365" t="s">
        <v>429</v>
      </c>
      <c r="G365">
        <v>181771</v>
      </c>
      <c r="H365" t="str">
        <f t="shared" si="20"/>
        <v>181771-CJL</v>
      </c>
      <c r="I365">
        <f>COUNTIF(H$2:$H365,H365)</f>
        <v>4</v>
      </c>
      <c r="J365" t="str">
        <f t="shared" si="21"/>
        <v>181771-CJL-4</v>
      </c>
      <c r="K365" t="str">
        <f t="shared" si="22"/>
        <v>181771-CJL-L3</v>
      </c>
      <c r="L365" t="s">
        <v>451</v>
      </c>
      <c r="M365" t="s">
        <v>436</v>
      </c>
      <c r="N365" t="s">
        <v>452</v>
      </c>
      <c r="O365">
        <v>16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4</v>
      </c>
      <c r="V365">
        <v>4</v>
      </c>
      <c r="W365">
        <v>4</v>
      </c>
      <c r="AC365">
        <f t="shared" si="23"/>
        <v>32</v>
      </c>
      <c r="AD365">
        <v>32</v>
      </c>
    </row>
    <row r="366" spans="1:30" hidden="1" x14ac:dyDescent="0.25">
      <c r="A366" t="str">
        <f>IF(COUNTIF('GGI_IS - Report Ekspor Plan 1'!E:E,'- Report Upload Sewing 3'!C366)&gt;0,"X","Y")</f>
        <v>Y</v>
      </c>
      <c r="B366">
        <v>365</v>
      </c>
      <c r="C366" s="1">
        <v>45357</v>
      </c>
      <c r="D366" s="8">
        <v>45358.337233796294</v>
      </c>
      <c r="E366" t="s">
        <v>82</v>
      </c>
      <c r="F366" t="s">
        <v>424</v>
      </c>
      <c r="G366">
        <v>181865</v>
      </c>
      <c r="H366" t="str">
        <f t="shared" si="20"/>
        <v>181865-CVA</v>
      </c>
      <c r="I366">
        <f>COUNTIF(H$2:$H366,H366)</f>
        <v>7</v>
      </c>
      <c r="J366" t="str">
        <f t="shared" si="21"/>
        <v>181865-CVA-7</v>
      </c>
      <c r="K366" t="str">
        <f t="shared" si="22"/>
        <v>181865-CVA-L1</v>
      </c>
      <c r="L366" t="s">
        <v>447</v>
      </c>
      <c r="M366" t="s">
        <v>448</v>
      </c>
      <c r="N366" t="s">
        <v>453</v>
      </c>
      <c r="O366">
        <v>25</v>
      </c>
      <c r="P366">
        <v>290</v>
      </c>
      <c r="Q366">
        <v>260</v>
      </c>
      <c r="R366">
        <v>320</v>
      </c>
      <c r="S366">
        <v>320</v>
      </c>
      <c r="T366">
        <v>317</v>
      </c>
      <c r="U366">
        <v>79</v>
      </c>
      <c r="AC366">
        <f t="shared" si="23"/>
        <v>1586</v>
      </c>
      <c r="AD366">
        <v>1586</v>
      </c>
    </row>
    <row r="367" spans="1:30" hidden="1" x14ac:dyDescent="0.25">
      <c r="A367" t="str">
        <f>IF(COUNTIF('GGI_IS - Report Ekspor Plan 1'!E:E,'- Report Upload Sewing 3'!C367)&gt;0,"X","Y")</f>
        <v>Y</v>
      </c>
      <c r="B367">
        <v>366</v>
      </c>
      <c r="C367" s="1">
        <v>45357</v>
      </c>
      <c r="D367" s="8">
        <v>45358.337233796294</v>
      </c>
      <c r="E367" t="s">
        <v>82</v>
      </c>
      <c r="F367" t="s">
        <v>424</v>
      </c>
      <c r="G367">
        <v>181868</v>
      </c>
      <c r="H367" t="str">
        <f t="shared" si="20"/>
        <v>181868-CVA</v>
      </c>
      <c r="I367">
        <f>COUNTIF(H$2:$H367,H367)</f>
        <v>1</v>
      </c>
      <c r="J367" t="str">
        <f t="shared" si="21"/>
        <v>181868-CVA-1</v>
      </c>
      <c r="K367" t="str">
        <f t="shared" si="22"/>
        <v>181868-CVA-L1</v>
      </c>
      <c r="L367" t="s">
        <v>526</v>
      </c>
      <c r="M367" t="s">
        <v>448</v>
      </c>
      <c r="N367" t="s">
        <v>453</v>
      </c>
      <c r="O367">
        <v>25</v>
      </c>
      <c r="U367">
        <v>140</v>
      </c>
      <c r="V367">
        <v>284</v>
      </c>
      <c r="AC367">
        <f t="shared" si="23"/>
        <v>424</v>
      </c>
      <c r="AD367">
        <v>424</v>
      </c>
    </row>
    <row r="368" spans="1:30" hidden="1" x14ac:dyDescent="0.25">
      <c r="A368" t="str">
        <f>IF(COUNTIF('GGI_IS - Report Ekspor Plan 1'!E:E,'- Report Upload Sewing 3'!C368)&gt;0,"X","Y")</f>
        <v>Y</v>
      </c>
      <c r="B368">
        <v>367</v>
      </c>
      <c r="C368" s="1">
        <v>45357</v>
      </c>
      <c r="D368" s="8">
        <v>45358.337233796294</v>
      </c>
      <c r="E368" t="s">
        <v>82</v>
      </c>
      <c r="F368" t="s">
        <v>427</v>
      </c>
      <c r="G368">
        <v>181865</v>
      </c>
      <c r="H368" t="str">
        <f t="shared" si="20"/>
        <v>181865-CVA</v>
      </c>
      <c r="I368">
        <f>COUNTIF(H$2:$H368,H368)</f>
        <v>8</v>
      </c>
      <c r="J368" t="str">
        <f t="shared" si="21"/>
        <v>181865-CVA-8</v>
      </c>
      <c r="K368" t="str">
        <f t="shared" si="22"/>
        <v>181865-CVA-L2</v>
      </c>
      <c r="L368" t="s">
        <v>447</v>
      </c>
      <c r="M368" t="s">
        <v>448</v>
      </c>
      <c r="N368" t="s">
        <v>456</v>
      </c>
      <c r="O368">
        <v>25</v>
      </c>
      <c r="P368">
        <v>177</v>
      </c>
      <c r="Q368">
        <v>320</v>
      </c>
      <c r="R368">
        <v>320</v>
      </c>
      <c r="S368">
        <v>123</v>
      </c>
      <c r="AC368">
        <f t="shared" si="23"/>
        <v>940</v>
      </c>
      <c r="AD368">
        <v>940</v>
      </c>
    </row>
    <row r="369" spans="1:30" hidden="1" x14ac:dyDescent="0.25">
      <c r="A369" t="str">
        <f>IF(COUNTIF('GGI_IS - Report Ekspor Plan 1'!E:E,'- Report Upload Sewing 3'!C369)&gt;0,"X","Y")</f>
        <v>Y</v>
      </c>
      <c r="B369">
        <v>368</v>
      </c>
      <c r="C369" s="1">
        <v>45357</v>
      </c>
      <c r="D369" s="8">
        <v>45358.337233796294</v>
      </c>
      <c r="E369" t="s">
        <v>82</v>
      </c>
      <c r="F369" t="s">
        <v>427</v>
      </c>
      <c r="G369">
        <v>181868</v>
      </c>
      <c r="H369" t="str">
        <f t="shared" si="20"/>
        <v>181868-CVA</v>
      </c>
      <c r="I369">
        <f>COUNTIF(H$2:$H369,H369)</f>
        <v>2</v>
      </c>
      <c r="J369" t="str">
        <f t="shared" si="21"/>
        <v>181868-CVA-2</v>
      </c>
      <c r="K369" t="str">
        <f t="shared" si="22"/>
        <v>181868-CVA-L2</v>
      </c>
      <c r="L369" t="s">
        <v>526</v>
      </c>
      <c r="M369" t="s">
        <v>448</v>
      </c>
      <c r="N369" t="s">
        <v>456</v>
      </c>
      <c r="O369">
        <v>25</v>
      </c>
      <c r="R369">
        <v>50</v>
      </c>
      <c r="S369">
        <v>290</v>
      </c>
      <c r="T369">
        <v>320</v>
      </c>
      <c r="U369">
        <v>320</v>
      </c>
      <c r="V369">
        <v>320</v>
      </c>
      <c r="AC369">
        <f t="shared" si="23"/>
        <v>1300</v>
      </c>
      <c r="AD369">
        <v>1300</v>
      </c>
    </row>
    <row r="370" spans="1:30" hidden="1" x14ac:dyDescent="0.25">
      <c r="A370" t="str">
        <f>IF(COUNTIF('GGI_IS - Report Ekspor Plan 1'!E:E,'- Report Upload Sewing 3'!C370)&gt;0,"X","Y")</f>
        <v>Y</v>
      </c>
      <c r="B370">
        <v>369</v>
      </c>
      <c r="C370" s="1">
        <v>45357</v>
      </c>
      <c r="D370" s="8">
        <v>45358.337233796294</v>
      </c>
      <c r="E370" t="s">
        <v>82</v>
      </c>
      <c r="F370" t="s">
        <v>429</v>
      </c>
      <c r="G370">
        <v>182005</v>
      </c>
      <c r="H370" t="str">
        <f t="shared" si="20"/>
        <v>182005-CVA</v>
      </c>
      <c r="I370">
        <f>COUNTIF(H$2:$H370,H370)</f>
        <v>19</v>
      </c>
      <c r="J370" t="str">
        <f t="shared" si="21"/>
        <v>182005-CVA-19</v>
      </c>
      <c r="K370" t="str">
        <f t="shared" si="22"/>
        <v>182005-CVA-L3</v>
      </c>
      <c r="L370" t="s">
        <v>457</v>
      </c>
      <c r="M370" t="s">
        <v>448</v>
      </c>
      <c r="N370" t="s">
        <v>458</v>
      </c>
      <c r="O370">
        <v>25</v>
      </c>
      <c r="P370">
        <v>200</v>
      </c>
      <c r="Q370">
        <v>320</v>
      </c>
      <c r="R370">
        <v>320</v>
      </c>
      <c r="S370">
        <v>218</v>
      </c>
      <c r="AC370">
        <f t="shared" si="23"/>
        <v>1058</v>
      </c>
      <c r="AD370">
        <v>1058</v>
      </c>
    </row>
    <row r="371" spans="1:30" hidden="1" x14ac:dyDescent="0.25">
      <c r="A371" t="str">
        <f>IF(COUNTIF('GGI_IS - Report Ekspor Plan 1'!E:E,'- Report Upload Sewing 3'!C371)&gt;0,"X","Y")</f>
        <v>Y</v>
      </c>
      <c r="B371">
        <v>370</v>
      </c>
      <c r="C371" s="1">
        <v>45357</v>
      </c>
      <c r="D371" s="8">
        <v>45358.337233796294</v>
      </c>
      <c r="E371" t="s">
        <v>82</v>
      </c>
      <c r="F371" t="s">
        <v>429</v>
      </c>
      <c r="G371">
        <v>182008</v>
      </c>
      <c r="H371" t="str">
        <f t="shared" si="20"/>
        <v>182008-CVA</v>
      </c>
      <c r="I371">
        <f>COUNTIF(H$2:$H371,H371)</f>
        <v>3</v>
      </c>
      <c r="J371" t="str">
        <f t="shared" si="21"/>
        <v>182008-CVA-3</v>
      </c>
      <c r="K371" t="str">
        <f t="shared" si="22"/>
        <v>182008-CVA-L3</v>
      </c>
      <c r="L371" t="s">
        <v>524</v>
      </c>
      <c r="M371" t="s">
        <v>448</v>
      </c>
      <c r="N371" t="s">
        <v>458</v>
      </c>
      <c r="O371">
        <v>25</v>
      </c>
      <c r="T371">
        <v>280</v>
      </c>
      <c r="U371">
        <v>285</v>
      </c>
      <c r="V371">
        <v>200</v>
      </c>
      <c r="AC371">
        <f t="shared" si="23"/>
        <v>765</v>
      </c>
      <c r="AD371">
        <v>765</v>
      </c>
    </row>
    <row r="372" spans="1:30" hidden="1" x14ac:dyDescent="0.25">
      <c r="A372" t="str">
        <f>IF(COUNTIF('GGI_IS - Report Ekspor Plan 1'!E:E,'- Report Upload Sewing 3'!C372)&gt;0,"X","Y")</f>
        <v>Y</v>
      </c>
      <c r="B372">
        <v>371</v>
      </c>
      <c r="C372" s="1">
        <v>45357</v>
      </c>
      <c r="D372" s="8">
        <v>45358.337233796294</v>
      </c>
      <c r="E372" t="s">
        <v>82</v>
      </c>
      <c r="F372" t="s">
        <v>438</v>
      </c>
      <c r="G372">
        <v>182005</v>
      </c>
      <c r="H372" t="str">
        <f t="shared" si="20"/>
        <v>182005-CVA</v>
      </c>
      <c r="I372">
        <f>COUNTIF(H$2:$H372,H372)</f>
        <v>20</v>
      </c>
      <c r="J372" t="str">
        <f t="shared" si="21"/>
        <v>182005-CVA-20</v>
      </c>
      <c r="K372" t="str">
        <f t="shared" si="22"/>
        <v>182005-CVA-L4</v>
      </c>
      <c r="L372" t="s">
        <v>457</v>
      </c>
      <c r="M372" t="s">
        <v>448</v>
      </c>
      <c r="N372" t="s">
        <v>449</v>
      </c>
      <c r="O372">
        <v>28</v>
      </c>
      <c r="P372">
        <v>280</v>
      </c>
      <c r="Q372">
        <v>200</v>
      </c>
      <c r="AC372">
        <f t="shared" si="23"/>
        <v>480</v>
      </c>
      <c r="AD372">
        <v>480</v>
      </c>
    </row>
    <row r="373" spans="1:30" hidden="1" x14ac:dyDescent="0.25">
      <c r="A373" t="str">
        <f>IF(COUNTIF('GGI_IS - Report Ekspor Plan 1'!E:E,'- Report Upload Sewing 3'!C373)&gt;0,"X","Y")</f>
        <v>Y</v>
      </c>
      <c r="B373">
        <v>372</v>
      </c>
      <c r="C373" s="1">
        <v>45357</v>
      </c>
      <c r="D373" s="8">
        <v>45358.337233796294</v>
      </c>
      <c r="E373" t="s">
        <v>82</v>
      </c>
      <c r="F373" t="s">
        <v>438</v>
      </c>
      <c r="G373">
        <v>182008</v>
      </c>
      <c r="H373" t="str">
        <f t="shared" si="20"/>
        <v>182008-CVA</v>
      </c>
      <c r="I373">
        <f>COUNTIF(H$2:$H373,H373)</f>
        <v>4</v>
      </c>
      <c r="J373" t="str">
        <f t="shared" si="21"/>
        <v>182008-CVA-4</v>
      </c>
      <c r="K373" t="str">
        <f t="shared" si="22"/>
        <v>182008-CVA-L4</v>
      </c>
      <c r="L373" t="s">
        <v>524</v>
      </c>
      <c r="M373" t="s">
        <v>448</v>
      </c>
      <c r="N373" t="s">
        <v>449</v>
      </c>
      <c r="O373">
        <v>28</v>
      </c>
      <c r="Q373">
        <v>250</v>
      </c>
      <c r="R373">
        <v>280</v>
      </c>
      <c r="S373">
        <v>280</v>
      </c>
      <c r="T373">
        <v>290</v>
      </c>
      <c r="U373">
        <v>300</v>
      </c>
      <c r="V373">
        <v>300</v>
      </c>
      <c r="AC373">
        <f t="shared" si="23"/>
        <v>1700</v>
      </c>
      <c r="AD373">
        <v>1700</v>
      </c>
    </row>
    <row r="374" spans="1:30" hidden="1" x14ac:dyDescent="0.25">
      <c r="A374" t="str">
        <f>IF(COUNTIF('GGI_IS - Report Ekspor Plan 1'!E:E,'- Report Upload Sewing 3'!C374)&gt;0,"X","Y")</f>
        <v>Y</v>
      </c>
      <c r="B374">
        <v>373</v>
      </c>
      <c r="C374" s="1">
        <v>45357</v>
      </c>
      <c r="D374" s="8">
        <v>45358.337233796294</v>
      </c>
      <c r="E374" t="s">
        <v>82</v>
      </c>
      <c r="F374" t="s">
        <v>441</v>
      </c>
      <c r="G374">
        <v>182008</v>
      </c>
      <c r="H374" t="str">
        <f t="shared" si="20"/>
        <v>182008-CVA</v>
      </c>
      <c r="I374">
        <f>COUNTIF(H$2:$H374,H374)</f>
        <v>5</v>
      </c>
      <c r="J374" t="str">
        <f t="shared" si="21"/>
        <v>182008-CVA-5</v>
      </c>
      <c r="K374" t="str">
        <f t="shared" si="22"/>
        <v>182008-CVA-L5</v>
      </c>
      <c r="L374" t="s">
        <v>524</v>
      </c>
      <c r="M374" t="s">
        <v>448</v>
      </c>
      <c r="N374" t="s">
        <v>461</v>
      </c>
      <c r="O374">
        <v>27</v>
      </c>
      <c r="P374">
        <v>300</v>
      </c>
      <c r="Q374">
        <v>250</v>
      </c>
      <c r="R374">
        <v>320</v>
      </c>
      <c r="S374">
        <v>320</v>
      </c>
      <c r="T374">
        <v>320</v>
      </c>
      <c r="U374">
        <v>320</v>
      </c>
      <c r="V374">
        <v>320</v>
      </c>
      <c r="AC374">
        <f t="shared" si="23"/>
        <v>2150</v>
      </c>
      <c r="AD374">
        <v>2150</v>
      </c>
    </row>
    <row r="375" spans="1:30" hidden="1" x14ac:dyDescent="0.25">
      <c r="A375" t="str">
        <f>IF(COUNTIF('GGI_IS - Report Ekspor Plan 1'!E:E,'- Report Upload Sewing 3'!C375)&gt;0,"X","Y")</f>
        <v>Y</v>
      </c>
      <c r="B375">
        <v>374</v>
      </c>
      <c r="C375" s="1">
        <v>45357</v>
      </c>
      <c r="D375" s="8">
        <v>45358.337233796294</v>
      </c>
      <c r="E375" t="s">
        <v>82</v>
      </c>
      <c r="F375" t="s">
        <v>445</v>
      </c>
      <c r="G375">
        <v>182008</v>
      </c>
      <c r="H375" t="str">
        <f t="shared" si="20"/>
        <v>182008-CVA</v>
      </c>
      <c r="I375">
        <f>COUNTIF(H$2:$H375,H375)</f>
        <v>6</v>
      </c>
      <c r="J375" t="str">
        <f t="shared" si="21"/>
        <v>182008-CVA-6</v>
      </c>
      <c r="K375" t="str">
        <f t="shared" si="22"/>
        <v>182008-CVA-L6</v>
      </c>
      <c r="L375" t="s">
        <v>524</v>
      </c>
      <c r="M375" t="s">
        <v>448</v>
      </c>
      <c r="N375" t="s">
        <v>462</v>
      </c>
      <c r="O375">
        <v>27</v>
      </c>
      <c r="P375">
        <v>320</v>
      </c>
      <c r="Q375">
        <v>240</v>
      </c>
      <c r="R375">
        <v>245</v>
      </c>
      <c r="S375">
        <v>300</v>
      </c>
      <c r="T375">
        <v>320</v>
      </c>
      <c r="U375">
        <v>320</v>
      </c>
      <c r="V375">
        <v>260</v>
      </c>
      <c r="AC375">
        <f t="shared" si="23"/>
        <v>2005</v>
      </c>
      <c r="AD375">
        <v>2005</v>
      </c>
    </row>
    <row r="376" spans="1:30" hidden="1" x14ac:dyDescent="0.25">
      <c r="A376" t="str">
        <f>IF(COUNTIF('GGI_IS - Report Ekspor Plan 1'!E:E,'- Report Upload Sewing 3'!C376)&gt;0,"X","Y")</f>
        <v>Y</v>
      </c>
      <c r="B376">
        <v>375</v>
      </c>
      <c r="C376" s="1">
        <v>45357</v>
      </c>
      <c r="D376" s="8">
        <v>45358.337233796294</v>
      </c>
      <c r="E376" t="s">
        <v>82</v>
      </c>
      <c r="F376" t="s">
        <v>463</v>
      </c>
      <c r="G376">
        <v>182005</v>
      </c>
      <c r="H376" t="str">
        <f t="shared" si="20"/>
        <v>182005-CVA</v>
      </c>
      <c r="I376">
        <f>COUNTIF(H$2:$H376,H376)</f>
        <v>21</v>
      </c>
      <c r="J376" t="str">
        <f t="shared" si="21"/>
        <v>182005-CVA-21</v>
      </c>
      <c r="K376" t="str">
        <f t="shared" si="22"/>
        <v>182005-CVA-L7</v>
      </c>
      <c r="L376" t="s">
        <v>457</v>
      </c>
      <c r="M376" t="s">
        <v>448</v>
      </c>
      <c r="N376" t="s">
        <v>464</v>
      </c>
      <c r="O376">
        <v>23</v>
      </c>
      <c r="P376">
        <v>300</v>
      </c>
      <c r="Q376">
        <v>300</v>
      </c>
      <c r="R376">
        <v>300</v>
      </c>
      <c r="S376">
        <v>300</v>
      </c>
      <c r="T376">
        <v>300</v>
      </c>
      <c r="U376">
        <v>300</v>
      </c>
      <c r="V376">
        <v>240</v>
      </c>
      <c r="AC376">
        <f t="shared" si="23"/>
        <v>2040</v>
      </c>
      <c r="AD376">
        <v>2040</v>
      </c>
    </row>
    <row r="377" spans="1:30" hidden="1" x14ac:dyDescent="0.25">
      <c r="A377" t="str">
        <f>IF(COUNTIF('GGI_IS - Report Ekspor Plan 1'!E:E,'- Report Upload Sewing 3'!C377)&gt;0,"X","Y")</f>
        <v>Y</v>
      </c>
      <c r="B377">
        <v>376</v>
      </c>
      <c r="C377" s="1">
        <v>45357</v>
      </c>
      <c r="D377" s="8">
        <v>45358.337233796294</v>
      </c>
      <c r="E377" t="s">
        <v>82</v>
      </c>
      <c r="F377" t="s">
        <v>465</v>
      </c>
      <c r="G377">
        <v>182005</v>
      </c>
      <c r="H377" t="str">
        <f t="shared" si="20"/>
        <v>182005-CVA</v>
      </c>
      <c r="I377">
        <f>COUNTIF(H$2:$H377,H377)</f>
        <v>22</v>
      </c>
      <c r="J377" t="str">
        <f t="shared" si="21"/>
        <v>182005-CVA-22</v>
      </c>
      <c r="K377" t="str">
        <f t="shared" si="22"/>
        <v>182005-CVA-L8</v>
      </c>
      <c r="L377" t="s">
        <v>457</v>
      </c>
      <c r="M377" t="s">
        <v>448</v>
      </c>
      <c r="N377" t="s">
        <v>466</v>
      </c>
      <c r="O377">
        <v>28</v>
      </c>
      <c r="P377">
        <v>260</v>
      </c>
      <c r="Q377">
        <v>300</v>
      </c>
      <c r="R377">
        <v>300</v>
      </c>
      <c r="S377">
        <v>300</v>
      </c>
      <c r="T377">
        <v>270</v>
      </c>
      <c r="U377">
        <v>300</v>
      </c>
      <c r="V377">
        <v>300</v>
      </c>
      <c r="AC377">
        <f t="shared" si="23"/>
        <v>2030</v>
      </c>
      <c r="AD377">
        <v>2030</v>
      </c>
    </row>
    <row r="378" spans="1:30" hidden="1" x14ac:dyDescent="0.25">
      <c r="A378" t="str">
        <f>IF(COUNTIF('GGI_IS - Report Ekspor Plan 1'!E:E,'- Report Upload Sewing 3'!C378)&gt;0,"X","Y")</f>
        <v>Y</v>
      </c>
      <c r="B378">
        <v>377</v>
      </c>
      <c r="C378" s="1">
        <v>45357</v>
      </c>
      <c r="D378" s="8">
        <v>45358.337233796294</v>
      </c>
      <c r="E378" t="s">
        <v>82</v>
      </c>
      <c r="F378" t="s">
        <v>467</v>
      </c>
      <c r="G378">
        <v>182005</v>
      </c>
      <c r="H378" t="str">
        <f t="shared" si="20"/>
        <v>182005-CVA</v>
      </c>
      <c r="I378">
        <f>COUNTIF(H$2:$H378,H378)</f>
        <v>23</v>
      </c>
      <c r="J378" t="str">
        <f t="shared" si="21"/>
        <v>182005-CVA-23</v>
      </c>
      <c r="K378" t="str">
        <f t="shared" si="22"/>
        <v>182005-CVA-L9</v>
      </c>
      <c r="L378" t="s">
        <v>457</v>
      </c>
      <c r="M378" t="s">
        <v>448</v>
      </c>
      <c r="N378" t="s">
        <v>468</v>
      </c>
      <c r="O378">
        <v>26</v>
      </c>
      <c r="P378">
        <v>310</v>
      </c>
      <c r="Q378">
        <v>310</v>
      </c>
      <c r="R378">
        <v>310</v>
      </c>
      <c r="S378">
        <v>310</v>
      </c>
      <c r="T378">
        <v>200</v>
      </c>
      <c r="U378">
        <v>310</v>
      </c>
      <c r="V378">
        <v>310</v>
      </c>
      <c r="AC378">
        <f t="shared" si="23"/>
        <v>2060</v>
      </c>
      <c r="AD378">
        <v>2060</v>
      </c>
    </row>
    <row r="379" spans="1:30" hidden="1" x14ac:dyDescent="0.25">
      <c r="A379" t="str">
        <f>IF(COUNTIF('GGI_IS - Report Ekspor Plan 1'!E:E,'- Report Upload Sewing 3'!C379)&gt;0,"X","Y")</f>
        <v>Y</v>
      </c>
      <c r="B379">
        <v>378</v>
      </c>
      <c r="C379" s="1">
        <v>45357</v>
      </c>
      <c r="D379" s="8">
        <v>45358.337233796294</v>
      </c>
      <c r="E379" t="s">
        <v>82</v>
      </c>
      <c r="F379" t="s">
        <v>469</v>
      </c>
      <c r="G379">
        <v>182005</v>
      </c>
      <c r="H379" t="str">
        <f t="shared" si="20"/>
        <v>182005-CVA</v>
      </c>
      <c r="I379">
        <f>COUNTIF(H$2:$H379,H379)</f>
        <v>24</v>
      </c>
      <c r="J379" t="str">
        <f t="shared" si="21"/>
        <v>182005-CVA-24</v>
      </c>
      <c r="K379" t="str">
        <f t="shared" si="22"/>
        <v>182005-CVA-L10</v>
      </c>
      <c r="L379" t="s">
        <v>457</v>
      </c>
      <c r="M379" t="s">
        <v>448</v>
      </c>
      <c r="N379" t="s">
        <v>470</v>
      </c>
      <c r="O379">
        <v>28</v>
      </c>
      <c r="P379">
        <v>310</v>
      </c>
      <c r="Q379">
        <v>310</v>
      </c>
      <c r="R379">
        <v>310</v>
      </c>
      <c r="S379">
        <v>314</v>
      </c>
      <c r="T379">
        <v>314</v>
      </c>
      <c r="U379">
        <v>314</v>
      </c>
      <c r="V379">
        <v>314</v>
      </c>
      <c r="AC379">
        <f t="shared" si="23"/>
        <v>2186</v>
      </c>
      <c r="AD379">
        <v>2186</v>
      </c>
    </row>
    <row r="380" spans="1:30" hidden="1" x14ac:dyDescent="0.25">
      <c r="A380" t="str">
        <f>IF(COUNTIF('GGI_IS - Report Ekspor Plan 1'!E:E,'- Report Upload Sewing 3'!C380)&gt;0,"X","Y")</f>
        <v>Y</v>
      </c>
      <c r="B380">
        <v>379</v>
      </c>
      <c r="C380" s="1">
        <v>45357</v>
      </c>
      <c r="D380" s="8">
        <v>45358.374236111114</v>
      </c>
      <c r="E380" t="s">
        <v>18</v>
      </c>
      <c r="F380" t="s">
        <v>370</v>
      </c>
      <c r="G380">
        <v>181715</v>
      </c>
      <c r="H380" t="str">
        <f t="shared" si="20"/>
        <v>181715-KLB</v>
      </c>
      <c r="I380">
        <f>COUNTIF(H$2:$H380,H380)</f>
        <v>16</v>
      </c>
      <c r="J380" t="str">
        <f t="shared" si="21"/>
        <v>181715-KLB-16</v>
      </c>
      <c r="K380" t="str">
        <f t="shared" si="22"/>
        <v>181715-KLB-L1A</v>
      </c>
      <c r="L380">
        <v>5158618</v>
      </c>
      <c r="M380" t="s">
        <v>494</v>
      </c>
      <c r="N380" t="s">
        <v>510</v>
      </c>
      <c r="O380">
        <v>26</v>
      </c>
      <c r="P380">
        <v>1</v>
      </c>
      <c r="Q380">
        <v>1</v>
      </c>
      <c r="AC380">
        <f t="shared" si="23"/>
        <v>2</v>
      </c>
      <c r="AD380">
        <v>2</v>
      </c>
    </row>
    <row r="381" spans="1:30" hidden="1" x14ac:dyDescent="0.25">
      <c r="A381" t="str">
        <f>IF(COUNTIF('GGI_IS - Report Ekspor Plan 1'!E:E,'- Report Upload Sewing 3'!C381)&gt;0,"X","Y")</f>
        <v>Y</v>
      </c>
      <c r="B381">
        <v>380</v>
      </c>
      <c r="C381" s="1">
        <v>45357</v>
      </c>
      <c r="D381" s="8">
        <v>45358.374236111114</v>
      </c>
      <c r="E381" t="s">
        <v>18</v>
      </c>
      <c r="F381" t="s">
        <v>370</v>
      </c>
      <c r="G381">
        <v>181997</v>
      </c>
      <c r="H381" t="str">
        <f t="shared" si="20"/>
        <v>181997-KLB</v>
      </c>
      <c r="I381">
        <f>COUNTIF(H$2:$H381,H381)</f>
        <v>12</v>
      </c>
      <c r="J381" t="str">
        <f t="shared" si="21"/>
        <v>181997-KLB-12</v>
      </c>
      <c r="K381" t="str">
        <f t="shared" si="22"/>
        <v>181997-KLB-L1A</v>
      </c>
      <c r="L381">
        <v>5158039</v>
      </c>
      <c r="M381" t="s">
        <v>494</v>
      </c>
      <c r="N381" t="s">
        <v>510</v>
      </c>
      <c r="O381">
        <v>26</v>
      </c>
      <c r="P381">
        <v>250</v>
      </c>
      <c r="Q381">
        <v>250</v>
      </c>
      <c r="R381">
        <v>300</v>
      </c>
      <c r="S381">
        <v>300</v>
      </c>
      <c r="T381">
        <v>300</v>
      </c>
      <c r="U381">
        <v>300</v>
      </c>
      <c r="V381">
        <v>250</v>
      </c>
      <c r="W381">
        <v>205</v>
      </c>
      <c r="AC381">
        <f t="shared" si="23"/>
        <v>2155</v>
      </c>
      <c r="AD381">
        <v>2155</v>
      </c>
    </row>
    <row r="382" spans="1:30" hidden="1" x14ac:dyDescent="0.25">
      <c r="A382" t="str">
        <f>IF(COUNTIF('GGI_IS - Report Ekspor Plan 1'!E:E,'- Report Upload Sewing 3'!C382)&gt;0,"X","Y")</f>
        <v>Y</v>
      </c>
      <c r="B382">
        <v>381</v>
      </c>
      <c r="C382" s="1">
        <v>45357</v>
      </c>
      <c r="D382" s="8">
        <v>45358.374236111114</v>
      </c>
      <c r="E382" t="s">
        <v>18</v>
      </c>
      <c r="F382" t="s">
        <v>371</v>
      </c>
      <c r="G382">
        <v>181997</v>
      </c>
      <c r="H382" t="str">
        <f t="shared" si="20"/>
        <v>181997-KLB</v>
      </c>
      <c r="I382">
        <f>COUNTIF(H$2:$H382,H382)</f>
        <v>13</v>
      </c>
      <c r="J382" t="str">
        <f t="shared" si="21"/>
        <v>181997-KLB-13</v>
      </c>
      <c r="K382" t="str">
        <f t="shared" si="22"/>
        <v>181997-KLB-L1B</v>
      </c>
      <c r="L382">
        <v>5158039</v>
      </c>
      <c r="M382" t="s">
        <v>494</v>
      </c>
      <c r="N382" t="s">
        <v>511</v>
      </c>
      <c r="O382">
        <v>26</v>
      </c>
      <c r="P382">
        <v>250</v>
      </c>
      <c r="Q382">
        <v>270</v>
      </c>
      <c r="R382">
        <v>255</v>
      </c>
      <c r="S382">
        <v>290</v>
      </c>
      <c r="T382">
        <v>295</v>
      </c>
      <c r="U382">
        <v>305</v>
      </c>
      <c r="V382">
        <v>285</v>
      </c>
      <c r="W382">
        <v>286</v>
      </c>
      <c r="AC382">
        <f t="shared" si="23"/>
        <v>2236</v>
      </c>
      <c r="AD382">
        <v>2236</v>
      </c>
    </row>
    <row r="383" spans="1:30" hidden="1" x14ac:dyDescent="0.25">
      <c r="A383" t="str">
        <f>IF(COUNTIF('GGI_IS - Report Ekspor Plan 1'!E:E,'- Report Upload Sewing 3'!C383)&gt;0,"X","Y")</f>
        <v>Y</v>
      </c>
      <c r="B383">
        <v>382</v>
      </c>
      <c r="C383" s="1">
        <v>45357</v>
      </c>
      <c r="D383" s="8">
        <v>45358.374236111114</v>
      </c>
      <c r="E383" t="s">
        <v>18</v>
      </c>
      <c r="F383" t="s">
        <v>372</v>
      </c>
      <c r="G383">
        <v>181997</v>
      </c>
      <c r="H383" t="str">
        <f t="shared" si="20"/>
        <v>181997-KLB</v>
      </c>
      <c r="I383">
        <f>COUNTIF(H$2:$H383,H383)</f>
        <v>14</v>
      </c>
      <c r="J383" t="str">
        <f t="shared" si="21"/>
        <v>181997-KLB-14</v>
      </c>
      <c r="K383" t="str">
        <f t="shared" si="22"/>
        <v>181997-KLB-L2A</v>
      </c>
      <c r="L383">
        <v>5158039</v>
      </c>
      <c r="M383" t="s">
        <v>494</v>
      </c>
      <c r="N383" t="s">
        <v>512</v>
      </c>
      <c r="O383">
        <v>25</v>
      </c>
      <c r="P383">
        <v>100</v>
      </c>
      <c r="Q383">
        <v>150</v>
      </c>
      <c r="R383">
        <v>220</v>
      </c>
      <c r="S383">
        <v>200</v>
      </c>
      <c r="T383">
        <v>285</v>
      </c>
      <c r="U383">
        <v>340</v>
      </c>
      <c r="V383">
        <v>360</v>
      </c>
      <c r="W383">
        <v>465</v>
      </c>
      <c r="AC383">
        <f t="shared" si="23"/>
        <v>2120</v>
      </c>
      <c r="AD383">
        <v>2120</v>
      </c>
    </row>
    <row r="384" spans="1:30" hidden="1" x14ac:dyDescent="0.25">
      <c r="A384" t="str">
        <f>IF(COUNTIF('GGI_IS - Report Ekspor Plan 1'!E:E,'- Report Upload Sewing 3'!C384)&gt;0,"X","Y")</f>
        <v>Y</v>
      </c>
      <c r="B384">
        <v>383</v>
      </c>
      <c r="C384" s="1">
        <v>45357</v>
      </c>
      <c r="D384" s="8">
        <v>45358.374236111114</v>
      </c>
      <c r="E384" t="s">
        <v>18</v>
      </c>
      <c r="F384" t="s">
        <v>373</v>
      </c>
      <c r="G384">
        <v>181997</v>
      </c>
      <c r="H384" t="str">
        <f t="shared" si="20"/>
        <v>181997-KLB</v>
      </c>
      <c r="I384">
        <f>COUNTIF(H$2:$H384,H384)</f>
        <v>15</v>
      </c>
      <c r="J384" t="str">
        <f t="shared" si="21"/>
        <v>181997-KLB-15</v>
      </c>
      <c r="K384" t="str">
        <f t="shared" si="22"/>
        <v>181997-KLB-L2B</v>
      </c>
      <c r="L384">
        <v>5158039</v>
      </c>
      <c r="M384" t="s">
        <v>494</v>
      </c>
      <c r="N384" t="s">
        <v>513</v>
      </c>
      <c r="O384">
        <v>25</v>
      </c>
      <c r="P384">
        <v>100</v>
      </c>
      <c r="Q384">
        <v>160</v>
      </c>
      <c r="R384">
        <v>210</v>
      </c>
      <c r="S384">
        <v>290</v>
      </c>
      <c r="T384">
        <v>300</v>
      </c>
      <c r="U384">
        <v>320</v>
      </c>
      <c r="V384">
        <v>390</v>
      </c>
      <c r="W384">
        <v>390</v>
      </c>
      <c r="AC384">
        <f t="shared" si="23"/>
        <v>2160</v>
      </c>
      <c r="AD384">
        <v>2160</v>
      </c>
    </row>
    <row r="385" spans="1:30" hidden="1" x14ac:dyDescent="0.25">
      <c r="A385" t="str">
        <f>IF(COUNTIF('GGI_IS - Report Ekspor Plan 1'!E:E,'- Report Upload Sewing 3'!C385)&gt;0,"X","Y")</f>
        <v>Y</v>
      </c>
      <c r="B385">
        <v>384</v>
      </c>
      <c r="C385" s="1">
        <v>45357</v>
      </c>
      <c r="D385" s="8">
        <v>45358.374236111114</v>
      </c>
      <c r="E385" t="s">
        <v>18</v>
      </c>
      <c r="F385" t="s">
        <v>374</v>
      </c>
      <c r="G385">
        <v>181997</v>
      </c>
      <c r="H385" t="str">
        <f t="shared" si="20"/>
        <v>181997-KLB</v>
      </c>
      <c r="I385">
        <f>COUNTIF(H$2:$H385,H385)</f>
        <v>16</v>
      </c>
      <c r="J385" t="str">
        <f t="shared" si="21"/>
        <v>181997-KLB-16</v>
      </c>
      <c r="K385" t="str">
        <f t="shared" si="22"/>
        <v>181997-KLB-L3A</v>
      </c>
      <c r="L385">
        <v>5158039</v>
      </c>
      <c r="M385" t="s">
        <v>494</v>
      </c>
      <c r="N385" t="s">
        <v>514</v>
      </c>
      <c r="O385">
        <v>26</v>
      </c>
      <c r="P385">
        <v>200</v>
      </c>
      <c r="Q385">
        <v>200</v>
      </c>
      <c r="R385">
        <v>220</v>
      </c>
      <c r="S385">
        <v>200</v>
      </c>
      <c r="T385">
        <v>220</v>
      </c>
      <c r="U385">
        <v>220</v>
      </c>
      <c r="V385">
        <v>105</v>
      </c>
      <c r="W385">
        <v>110</v>
      </c>
      <c r="AC385">
        <f t="shared" si="23"/>
        <v>1475</v>
      </c>
      <c r="AD385">
        <v>1475</v>
      </c>
    </row>
    <row r="386" spans="1:30" hidden="1" x14ac:dyDescent="0.25">
      <c r="A386" t="str">
        <f>IF(COUNTIF('GGI_IS - Report Ekspor Plan 1'!E:E,'- Report Upload Sewing 3'!C386)&gt;0,"X","Y")</f>
        <v>Y</v>
      </c>
      <c r="B386">
        <v>385</v>
      </c>
      <c r="C386" s="1">
        <v>45357</v>
      </c>
      <c r="D386" s="8">
        <v>45358.374236111114</v>
      </c>
      <c r="E386" t="s">
        <v>18</v>
      </c>
      <c r="F386" t="s">
        <v>375</v>
      </c>
      <c r="G386">
        <v>181997</v>
      </c>
      <c r="H386" t="str">
        <f t="shared" si="20"/>
        <v>181997-KLB</v>
      </c>
      <c r="I386">
        <f>COUNTIF(H$2:$H386,H386)</f>
        <v>17</v>
      </c>
      <c r="J386" t="str">
        <f t="shared" si="21"/>
        <v>181997-KLB-17</v>
      </c>
      <c r="K386" t="str">
        <f t="shared" si="22"/>
        <v>181997-KLB-L3B</v>
      </c>
      <c r="L386">
        <v>5158039</v>
      </c>
      <c r="M386" t="s">
        <v>494</v>
      </c>
      <c r="N386" t="s">
        <v>515</v>
      </c>
      <c r="O386">
        <v>26</v>
      </c>
      <c r="P386">
        <v>125</v>
      </c>
      <c r="Q386">
        <v>200</v>
      </c>
      <c r="R386">
        <v>200</v>
      </c>
      <c r="S386">
        <v>200</v>
      </c>
      <c r="T386">
        <v>265</v>
      </c>
      <c r="U386">
        <v>265</v>
      </c>
      <c r="V386">
        <v>260</v>
      </c>
      <c r="W386">
        <v>335</v>
      </c>
      <c r="AC386">
        <f t="shared" si="23"/>
        <v>1850</v>
      </c>
      <c r="AD386">
        <v>1850</v>
      </c>
    </row>
    <row r="387" spans="1:30" hidden="1" x14ac:dyDescent="0.25">
      <c r="A387" t="str">
        <f>IF(COUNTIF('GGI_IS - Report Ekspor Plan 1'!E:E,'- Report Upload Sewing 3'!C387)&gt;0,"X","Y")</f>
        <v>Y</v>
      </c>
      <c r="B387">
        <v>386</v>
      </c>
      <c r="C387" s="1">
        <v>45357</v>
      </c>
      <c r="D387" s="8">
        <v>45358.377337962964</v>
      </c>
      <c r="E387" t="s">
        <v>124</v>
      </c>
      <c r="F387" t="s">
        <v>424</v>
      </c>
      <c r="G387">
        <v>181857</v>
      </c>
      <c r="H387" t="str">
        <f t="shared" ref="H387:H450" si="24">CONCATENATE(G387,"-",E387)</f>
        <v>181857-CHW</v>
      </c>
      <c r="I387">
        <f>COUNTIF(H$2:$H387,H387)</f>
        <v>7</v>
      </c>
      <c r="J387" t="str">
        <f t="shared" ref="J387:J450" si="25">CONCATENATE(H387,"-",I387)</f>
        <v>181857-CHW-7</v>
      </c>
      <c r="K387" t="str">
        <f t="shared" ref="K387:K450" si="26">CONCATENATE(H387,"-",F387)</f>
        <v>181857-CHW-L1</v>
      </c>
      <c r="L387" t="s">
        <v>471</v>
      </c>
      <c r="M387" t="s">
        <v>472</v>
      </c>
      <c r="N387" t="s">
        <v>473</v>
      </c>
      <c r="O387">
        <v>27</v>
      </c>
      <c r="P387">
        <v>18</v>
      </c>
      <c r="Q387">
        <v>18</v>
      </c>
      <c r="R387">
        <v>18</v>
      </c>
      <c r="S387">
        <v>18</v>
      </c>
      <c r="T387">
        <v>18</v>
      </c>
      <c r="U387">
        <v>18</v>
      </c>
      <c r="V387">
        <v>18</v>
      </c>
      <c r="W387">
        <v>19</v>
      </c>
      <c r="AC387">
        <f t="shared" ref="AC387:AC450" si="27">SUM(P387:AA387)</f>
        <v>145</v>
      </c>
      <c r="AD387">
        <v>145</v>
      </c>
    </row>
    <row r="388" spans="1:30" hidden="1" x14ac:dyDescent="0.25">
      <c r="A388" t="str">
        <f>IF(COUNTIF('GGI_IS - Report Ekspor Plan 1'!E:E,'- Report Upload Sewing 3'!C388)&gt;0,"X","Y")</f>
        <v>Y</v>
      </c>
      <c r="B388">
        <v>387</v>
      </c>
      <c r="C388" s="1">
        <v>45357</v>
      </c>
      <c r="D388" s="8">
        <v>45358.377337962964</v>
      </c>
      <c r="E388" t="s">
        <v>124</v>
      </c>
      <c r="F388" t="s">
        <v>438</v>
      </c>
      <c r="G388">
        <v>181857</v>
      </c>
      <c r="H388" t="str">
        <f t="shared" si="24"/>
        <v>181857-CHW</v>
      </c>
      <c r="I388">
        <f>COUNTIF(H$2:$H388,H388)</f>
        <v>8</v>
      </c>
      <c r="J388" t="str">
        <f t="shared" si="25"/>
        <v>181857-CHW-8</v>
      </c>
      <c r="K388" t="str">
        <f t="shared" si="26"/>
        <v>181857-CHW-L4</v>
      </c>
      <c r="L388" t="s">
        <v>471</v>
      </c>
      <c r="M388" t="s">
        <v>472</v>
      </c>
      <c r="N388" t="s">
        <v>474</v>
      </c>
      <c r="O388">
        <v>25</v>
      </c>
      <c r="P388">
        <v>10</v>
      </c>
      <c r="Q388">
        <v>10</v>
      </c>
      <c r="R388">
        <v>10</v>
      </c>
      <c r="S388">
        <v>10</v>
      </c>
      <c r="T388">
        <v>10</v>
      </c>
      <c r="U388">
        <v>10</v>
      </c>
      <c r="V388">
        <v>10</v>
      </c>
      <c r="W388">
        <v>15</v>
      </c>
      <c r="AC388">
        <f t="shared" si="27"/>
        <v>85</v>
      </c>
      <c r="AD388">
        <v>85</v>
      </c>
    </row>
    <row r="389" spans="1:30" hidden="1" x14ac:dyDescent="0.25">
      <c r="A389" t="str">
        <f>IF(COUNTIF('GGI_IS - Report Ekspor Plan 1'!E:E,'- Report Upload Sewing 3'!C389)&gt;0,"X","Y")</f>
        <v>Y</v>
      </c>
      <c r="B389">
        <v>388</v>
      </c>
      <c r="C389" s="1">
        <v>45357</v>
      </c>
      <c r="D389" s="8">
        <v>45358.377337962964</v>
      </c>
      <c r="E389" t="s">
        <v>124</v>
      </c>
      <c r="F389" t="s">
        <v>424</v>
      </c>
      <c r="G389">
        <v>181359</v>
      </c>
      <c r="H389" t="str">
        <f t="shared" si="24"/>
        <v>181359-CHW</v>
      </c>
      <c r="I389">
        <f>COUNTIF(H$2:$H389,H389)</f>
        <v>4</v>
      </c>
      <c r="J389" t="str">
        <f t="shared" si="25"/>
        <v>181359-CHW-4</v>
      </c>
      <c r="K389" t="str">
        <f t="shared" si="26"/>
        <v>181359-CHW-L1</v>
      </c>
      <c r="L389" t="s">
        <v>487</v>
      </c>
      <c r="M389" t="s">
        <v>476</v>
      </c>
      <c r="N389" t="s">
        <v>473</v>
      </c>
      <c r="O389">
        <v>27</v>
      </c>
      <c r="P389">
        <v>22</v>
      </c>
      <c r="Q389">
        <v>22</v>
      </c>
      <c r="R389">
        <v>22</v>
      </c>
      <c r="S389">
        <v>23</v>
      </c>
      <c r="T389">
        <v>23</v>
      </c>
      <c r="AC389">
        <f t="shared" si="27"/>
        <v>112</v>
      </c>
      <c r="AD389">
        <v>112</v>
      </c>
    </row>
    <row r="390" spans="1:30" hidden="1" x14ac:dyDescent="0.25">
      <c r="A390" t="str">
        <f>IF(COUNTIF('GGI_IS - Report Ekspor Plan 1'!E:E,'- Report Upload Sewing 3'!C390)&gt;0,"X","Y")</f>
        <v>Y</v>
      </c>
      <c r="B390">
        <v>389</v>
      </c>
      <c r="C390" s="1">
        <v>45357</v>
      </c>
      <c r="D390" s="8">
        <v>45358.377337962964</v>
      </c>
      <c r="E390" t="s">
        <v>124</v>
      </c>
      <c r="F390" t="s">
        <v>427</v>
      </c>
      <c r="G390">
        <v>181910</v>
      </c>
      <c r="H390" t="str">
        <f t="shared" si="24"/>
        <v>181910-CHW</v>
      </c>
      <c r="I390">
        <f>COUNTIF(H$2:$H390,H390)</f>
        <v>1</v>
      </c>
      <c r="J390" t="str">
        <f t="shared" si="25"/>
        <v>181910-CHW-1</v>
      </c>
      <c r="K390" t="str">
        <f t="shared" si="26"/>
        <v>181910-CHW-L2</v>
      </c>
      <c r="L390" t="s">
        <v>527</v>
      </c>
      <c r="M390" t="s">
        <v>492</v>
      </c>
      <c r="N390" t="s">
        <v>477</v>
      </c>
      <c r="O390">
        <v>25</v>
      </c>
      <c r="V390">
        <v>5</v>
      </c>
      <c r="W390">
        <v>10</v>
      </c>
      <c r="AC390">
        <f t="shared" si="27"/>
        <v>15</v>
      </c>
      <c r="AD390">
        <v>15</v>
      </c>
    </row>
    <row r="391" spans="1:30" hidden="1" x14ac:dyDescent="0.25">
      <c r="A391" t="str">
        <f>IF(COUNTIF('GGI_IS - Report Ekspor Plan 1'!E:E,'- Report Upload Sewing 3'!C391)&gt;0,"X","Y")</f>
        <v>Y</v>
      </c>
      <c r="B391">
        <v>390</v>
      </c>
      <c r="C391" s="1">
        <v>45357</v>
      </c>
      <c r="D391" s="8">
        <v>45358.377337962964</v>
      </c>
      <c r="E391" t="s">
        <v>124</v>
      </c>
      <c r="F391" t="s">
        <v>429</v>
      </c>
      <c r="G391">
        <v>181793</v>
      </c>
      <c r="H391" t="str">
        <f t="shared" si="24"/>
        <v>181793-CHW</v>
      </c>
      <c r="I391">
        <f>COUNTIF(H$2:$H391,H391)</f>
        <v>2</v>
      </c>
      <c r="J391" t="str">
        <f t="shared" si="25"/>
        <v>181793-CHW-2</v>
      </c>
      <c r="K391" t="str">
        <f t="shared" si="26"/>
        <v>181793-CHW-L3</v>
      </c>
      <c r="L391" t="s">
        <v>522</v>
      </c>
      <c r="M391" t="s">
        <v>492</v>
      </c>
      <c r="N391" t="s">
        <v>489</v>
      </c>
      <c r="O391">
        <v>26</v>
      </c>
      <c r="P391">
        <v>15</v>
      </c>
      <c r="Q391">
        <v>15</v>
      </c>
      <c r="R391">
        <v>15</v>
      </c>
      <c r="S391">
        <v>15</v>
      </c>
      <c r="T391">
        <v>20</v>
      </c>
      <c r="U391">
        <v>20</v>
      </c>
      <c r="V391">
        <v>20</v>
      </c>
      <c r="W391">
        <v>20</v>
      </c>
      <c r="AC391">
        <f t="shared" si="27"/>
        <v>140</v>
      </c>
      <c r="AD391">
        <v>140</v>
      </c>
    </row>
    <row r="392" spans="1:30" hidden="1" x14ac:dyDescent="0.25">
      <c r="A392" t="str">
        <f>IF(COUNTIF('GGI_IS - Report Ekspor Plan 1'!E:E,'- Report Upload Sewing 3'!C392)&gt;0,"X","Y")</f>
        <v>Y</v>
      </c>
      <c r="B392">
        <v>391</v>
      </c>
      <c r="C392" s="1">
        <v>45357</v>
      </c>
      <c r="D392" s="8">
        <v>45358.378784722219</v>
      </c>
      <c r="E392" t="s">
        <v>79</v>
      </c>
      <c r="F392" t="s">
        <v>424</v>
      </c>
      <c r="G392">
        <v>181868</v>
      </c>
      <c r="H392" t="str">
        <f t="shared" si="24"/>
        <v>181868-CVA2</v>
      </c>
      <c r="I392">
        <f>COUNTIF(H$2:$H392,H392)</f>
        <v>1</v>
      </c>
      <c r="J392" t="str">
        <f t="shared" si="25"/>
        <v>181868-CVA2-1</v>
      </c>
      <c r="K392" t="str">
        <f t="shared" si="26"/>
        <v>181868-CVA2-L1</v>
      </c>
      <c r="L392" t="s">
        <v>526</v>
      </c>
      <c r="M392" t="s">
        <v>448</v>
      </c>
      <c r="N392" t="s">
        <v>449</v>
      </c>
      <c r="O392">
        <v>25</v>
      </c>
      <c r="P392">
        <v>160</v>
      </c>
      <c r="Q392">
        <v>200</v>
      </c>
      <c r="R392">
        <v>180</v>
      </c>
      <c r="S392">
        <v>180</v>
      </c>
      <c r="T392">
        <v>180</v>
      </c>
      <c r="U392">
        <v>180</v>
      </c>
      <c r="V392">
        <v>180</v>
      </c>
      <c r="AC392">
        <f t="shared" si="27"/>
        <v>1260</v>
      </c>
      <c r="AD392">
        <v>1260</v>
      </c>
    </row>
    <row r="393" spans="1:30" hidden="1" x14ac:dyDescent="0.25">
      <c r="A393" t="str">
        <f>IF(COUNTIF('GGI_IS - Report Ekspor Plan 1'!E:E,'- Report Upload Sewing 3'!C393)&gt;0,"X","Y")</f>
        <v>Y</v>
      </c>
      <c r="B393">
        <v>392</v>
      </c>
      <c r="C393" s="1">
        <v>45357</v>
      </c>
      <c r="D393" s="8">
        <v>45358.378784722219</v>
      </c>
      <c r="E393" t="s">
        <v>79</v>
      </c>
      <c r="F393" t="s">
        <v>427</v>
      </c>
      <c r="G393">
        <v>181865</v>
      </c>
      <c r="H393" t="str">
        <f t="shared" si="24"/>
        <v>181865-CVA2</v>
      </c>
      <c r="I393">
        <f>COUNTIF(H$2:$H393,H393)</f>
        <v>7</v>
      </c>
      <c r="J393" t="str">
        <f t="shared" si="25"/>
        <v>181865-CVA2-7</v>
      </c>
      <c r="K393" t="str">
        <f t="shared" si="26"/>
        <v>181865-CVA2-L2</v>
      </c>
      <c r="L393" t="s">
        <v>447</v>
      </c>
      <c r="M393" t="s">
        <v>448</v>
      </c>
      <c r="N393" t="s">
        <v>450</v>
      </c>
      <c r="O393">
        <v>26</v>
      </c>
      <c r="P393">
        <v>220</v>
      </c>
      <c r="Q393">
        <v>174</v>
      </c>
      <c r="R393">
        <v>140</v>
      </c>
      <c r="S393">
        <v>70</v>
      </c>
      <c r="AC393">
        <f t="shared" si="27"/>
        <v>604</v>
      </c>
      <c r="AD393">
        <v>604</v>
      </c>
    </row>
    <row r="394" spans="1:30" hidden="1" x14ac:dyDescent="0.25">
      <c r="A394" t="str">
        <f>IF(COUNTIF('GGI_IS - Report Ekspor Plan 1'!E:E,'- Report Upload Sewing 3'!C394)&gt;0,"X","Y")</f>
        <v>Y</v>
      </c>
      <c r="B394">
        <v>393</v>
      </c>
      <c r="C394" s="1">
        <v>45357</v>
      </c>
      <c r="D394" s="8">
        <v>45358.378784722219</v>
      </c>
      <c r="E394" t="s">
        <v>79</v>
      </c>
      <c r="F394" t="s">
        <v>427</v>
      </c>
      <c r="G394">
        <v>181868</v>
      </c>
      <c r="H394" t="str">
        <f t="shared" si="24"/>
        <v>181868-CVA2</v>
      </c>
      <c r="I394">
        <f>COUNTIF(H$2:$H394,H394)</f>
        <v>2</v>
      </c>
      <c r="J394" t="str">
        <f t="shared" si="25"/>
        <v>181868-CVA2-2</v>
      </c>
      <c r="K394" t="str">
        <f t="shared" si="26"/>
        <v>181868-CVA2-L2</v>
      </c>
      <c r="L394" t="s">
        <v>526</v>
      </c>
      <c r="M394" t="s">
        <v>448</v>
      </c>
      <c r="N394" t="s">
        <v>450</v>
      </c>
      <c r="O394">
        <v>26</v>
      </c>
      <c r="S394">
        <v>140</v>
      </c>
      <c r="T394">
        <v>280</v>
      </c>
      <c r="U394">
        <v>280</v>
      </c>
      <c r="V394">
        <v>254</v>
      </c>
      <c r="AC394">
        <f t="shared" si="27"/>
        <v>954</v>
      </c>
      <c r="AD394">
        <v>954</v>
      </c>
    </row>
    <row r="395" spans="1:30" hidden="1" x14ac:dyDescent="0.25">
      <c r="A395" t="str">
        <f>IF(COUNTIF('GGI_IS - Report Ekspor Plan 1'!E:E,'- Report Upload Sewing 3'!C395)&gt;0,"X","Y")</f>
        <v>Y</v>
      </c>
      <c r="B395">
        <v>394</v>
      </c>
      <c r="C395" s="1">
        <v>45357</v>
      </c>
      <c r="D395" s="8">
        <v>45358.414513888885</v>
      </c>
      <c r="E395" t="s">
        <v>129</v>
      </c>
      <c r="F395" t="s">
        <v>424</v>
      </c>
      <c r="G395">
        <v>181852</v>
      </c>
      <c r="H395" t="str">
        <f t="shared" si="24"/>
        <v>181852-CNJ2</v>
      </c>
      <c r="I395">
        <f>COUNTIF(H$2:$H395,H395)</f>
        <v>9</v>
      </c>
      <c r="J395" t="str">
        <f t="shared" si="25"/>
        <v>181852-CNJ2-9</v>
      </c>
      <c r="K395" t="str">
        <f t="shared" si="26"/>
        <v>181852-CNJ2-L1</v>
      </c>
      <c r="L395" t="s">
        <v>431</v>
      </c>
      <c r="M395" t="s">
        <v>432</v>
      </c>
      <c r="N395" t="s">
        <v>433</v>
      </c>
      <c r="O395">
        <v>46</v>
      </c>
      <c r="P395">
        <v>30</v>
      </c>
      <c r="Q395">
        <v>35</v>
      </c>
      <c r="R395">
        <v>37</v>
      </c>
      <c r="S395">
        <v>38</v>
      </c>
      <c r="T395">
        <v>35</v>
      </c>
      <c r="U395">
        <v>40</v>
      </c>
      <c r="V395">
        <v>45</v>
      </c>
      <c r="AC395">
        <f t="shared" si="27"/>
        <v>260</v>
      </c>
      <c r="AD395">
        <v>260</v>
      </c>
    </row>
    <row r="396" spans="1:30" hidden="1" x14ac:dyDescent="0.25">
      <c r="A396" t="str">
        <f>IF(COUNTIF('GGI_IS - Report Ekspor Plan 1'!E:E,'- Report Upload Sewing 3'!C396)&gt;0,"X","Y")</f>
        <v>Y</v>
      </c>
      <c r="B396">
        <v>395</v>
      </c>
      <c r="C396" s="1">
        <v>45357</v>
      </c>
      <c r="D396" s="8">
        <v>45358.414513888885</v>
      </c>
      <c r="E396" t="s">
        <v>129</v>
      </c>
      <c r="F396" t="s">
        <v>427</v>
      </c>
      <c r="G396">
        <v>181852</v>
      </c>
      <c r="H396" t="str">
        <f t="shared" si="24"/>
        <v>181852-CNJ2</v>
      </c>
      <c r="I396">
        <f>COUNTIF(H$2:$H396,H396)</f>
        <v>10</v>
      </c>
      <c r="J396" t="str">
        <f t="shared" si="25"/>
        <v>181852-CNJ2-10</v>
      </c>
      <c r="K396" t="str">
        <f t="shared" si="26"/>
        <v>181852-CNJ2-L2</v>
      </c>
      <c r="N396" t="s">
        <v>434</v>
      </c>
      <c r="AC396">
        <f t="shared" si="27"/>
        <v>0</v>
      </c>
      <c r="AD396">
        <v>0</v>
      </c>
    </row>
    <row r="397" spans="1:30" hidden="1" x14ac:dyDescent="0.25">
      <c r="A397" t="str">
        <f>IF(COUNTIF('GGI_IS - Report Ekspor Plan 1'!E:E,'- Report Upload Sewing 3'!C397)&gt;0,"X","Y")</f>
        <v>Y</v>
      </c>
      <c r="B397">
        <v>396</v>
      </c>
      <c r="C397" s="1">
        <v>45357</v>
      </c>
      <c r="D397" s="8">
        <v>45358.414513888885</v>
      </c>
      <c r="E397" t="s">
        <v>129</v>
      </c>
      <c r="F397" t="s">
        <v>429</v>
      </c>
      <c r="G397">
        <v>181767</v>
      </c>
      <c r="H397" t="str">
        <f t="shared" si="24"/>
        <v>181767-CNJ2</v>
      </c>
      <c r="I397">
        <f>COUNTIF(H$2:$H397,H397)</f>
        <v>5</v>
      </c>
      <c r="J397" t="str">
        <f t="shared" si="25"/>
        <v>181767-CNJ2-5</v>
      </c>
      <c r="K397" t="str">
        <f t="shared" si="26"/>
        <v>181767-CNJ2-L3</v>
      </c>
      <c r="L397" t="s">
        <v>435</v>
      </c>
      <c r="M397" t="s">
        <v>436</v>
      </c>
      <c r="N397" t="s">
        <v>437</v>
      </c>
      <c r="O397">
        <v>33</v>
      </c>
      <c r="P397">
        <v>40</v>
      </c>
      <c r="Q397">
        <v>40</v>
      </c>
      <c r="R397">
        <v>50</v>
      </c>
      <c r="S397">
        <v>50</v>
      </c>
      <c r="T397">
        <v>60</v>
      </c>
      <c r="U397">
        <v>60</v>
      </c>
      <c r="V397">
        <v>60</v>
      </c>
      <c r="AC397">
        <f t="shared" si="27"/>
        <v>360</v>
      </c>
      <c r="AD397">
        <v>360</v>
      </c>
    </row>
    <row r="398" spans="1:30" hidden="1" x14ac:dyDescent="0.25">
      <c r="A398" t="str">
        <f>IF(COUNTIF('GGI_IS - Report Ekspor Plan 1'!E:E,'- Report Upload Sewing 3'!C398)&gt;0,"X","Y")</f>
        <v>Y</v>
      </c>
      <c r="B398">
        <v>397</v>
      </c>
      <c r="C398" s="1">
        <v>45357</v>
      </c>
      <c r="D398" s="8">
        <v>45358.414513888885</v>
      </c>
      <c r="E398" t="s">
        <v>129</v>
      </c>
      <c r="F398" t="s">
        <v>438</v>
      </c>
      <c r="G398">
        <v>181797</v>
      </c>
      <c r="H398" t="str">
        <f t="shared" si="24"/>
        <v>181797-CNJ2</v>
      </c>
      <c r="I398">
        <f>COUNTIF(H$2:$H398,H398)</f>
        <v>1</v>
      </c>
      <c r="J398" t="str">
        <f t="shared" si="25"/>
        <v>181797-CNJ2-1</v>
      </c>
      <c r="K398" t="str">
        <f t="shared" si="26"/>
        <v>181797-CNJ2-L4</v>
      </c>
      <c r="L398" t="s">
        <v>528</v>
      </c>
      <c r="M398" t="s">
        <v>436</v>
      </c>
      <c r="N398" t="s">
        <v>440</v>
      </c>
      <c r="O398">
        <v>35</v>
      </c>
      <c r="P398">
        <v>60</v>
      </c>
      <c r="Q398">
        <v>64</v>
      </c>
      <c r="R398">
        <v>65</v>
      </c>
      <c r="S398">
        <v>66</v>
      </c>
      <c r="T398">
        <v>65</v>
      </c>
      <c r="U398">
        <v>65</v>
      </c>
      <c r="V398">
        <v>65</v>
      </c>
      <c r="AC398">
        <f t="shared" si="27"/>
        <v>450</v>
      </c>
      <c r="AD398">
        <v>450</v>
      </c>
    </row>
    <row r="399" spans="1:30" hidden="1" x14ac:dyDescent="0.25">
      <c r="A399" t="str">
        <f>IF(COUNTIF('GGI_IS - Report Ekspor Plan 1'!E:E,'- Report Upload Sewing 3'!C399)&gt;0,"X","Y")</f>
        <v>Y</v>
      </c>
      <c r="B399">
        <v>398</v>
      </c>
      <c r="C399" s="1">
        <v>45357</v>
      </c>
      <c r="D399" s="8">
        <v>45358.414513888885</v>
      </c>
      <c r="E399" t="s">
        <v>129</v>
      </c>
      <c r="F399" t="s">
        <v>441</v>
      </c>
      <c r="G399">
        <v>182131</v>
      </c>
      <c r="H399" t="str">
        <f t="shared" si="24"/>
        <v>182131-CNJ2</v>
      </c>
      <c r="I399">
        <f>COUNTIF(H$2:$H399,H399)</f>
        <v>5</v>
      </c>
      <c r="J399" t="str">
        <f t="shared" si="25"/>
        <v>182131-CNJ2-5</v>
      </c>
      <c r="K399" t="str">
        <f t="shared" si="26"/>
        <v>182131-CNJ2-L5</v>
      </c>
      <c r="L399" t="s">
        <v>442</v>
      </c>
      <c r="M399" t="s">
        <v>443</v>
      </c>
      <c r="N399" t="s">
        <v>444</v>
      </c>
      <c r="O399">
        <v>36</v>
      </c>
      <c r="P399">
        <v>250</v>
      </c>
      <c r="Q399">
        <v>250</v>
      </c>
      <c r="R399">
        <v>300</v>
      </c>
      <c r="S399">
        <v>300</v>
      </c>
      <c r="T399">
        <v>300</v>
      </c>
      <c r="U399">
        <v>300</v>
      </c>
      <c r="V399">
        <v>300</v>
      </c>
      <c r="AC399">
        <f t="shared" si="27"/>
        <v>2000</v>
      </c>
      <c r="AD399">
        <v>2000</v>
      </c>
    </row>
    <row r="400" spans="1:30" hidden="1" x14ac:dyDescent="0.25">
      <c r="A400" t="str">
        <f>IF(COUNTIF('GGI_IS - Report Ekspor Plan 1'!E:E,'- Report Upload Sewing 3'!C400)&gt;0,"X","Y")</f>
        <v>Y</v>
      </c>
      <c r="B400">
        <v>399</v>
      </c>
      <c r="C400" s="1">
        <v>45357</v>
      </c>
      <c r="D400" s="8">
        <v>45358.414513888885</v>
      </c>
      <c r="E400" t="s">
        <v>129</v>
      </c>
      <c r="F400" t="s">
        <v>445</v>
      </c>
      <c r="G400">
        <v>182113</v>
      </c>
      <c r="H400" t="str">
        <f t="shared" si="24"/>
        <v>182113-CNJ2</v>
      </c>
      <c r="I400">
        <f>COUNTIF(H$2:$H400,H400)</f>
        <v>9</v>
      </c>
      <c r="J400" t="str">
        <f t="shared" si="25"/>
        <v>182113-CNJ2-9</v>
      </c>
      <c r="K400" t="str">
        <f t="shared" si="26"/>
        <v>182113-CNJ2-L6</v>
      </c>
      <c r="L400">
        <v>849942</v>
      </c>
      <c r="M400" t="s">
        <v>196</v>
      </c>
      <c r="N400" t="s">
        <v>446</v>
      </c>
      <c r="O400">
        <v>34</v>
      </c>
      <c r="V400">
        <v>858</v>
      </c>
      <c r="AC400">
        <f t="shared" si="27"/>
        <v>858</v>
      </c>
      <c r="AD400">
        <v>858</v>
      </c>
    </row>
    <row r="401" spans="1:30" hidden="1" x14ac:dyDescent="0.25">
      <c r="A401" t="str">
        <f>IF(COUNTIF('GGI_IS - Report Ekspor Plan 1'!E:E,'- Report Upload Sewing 3'!C401)&gt;0,"X","Y")</f>
        <v>Y</v>
      </c>
      <c r="B401">
        <v>400</v>
      </c>
      <c r="C401" s="1">
        <v>45357</v>
      </c>
      <c r="D401" s="8">
        <v>45358.414513888885</v>
      </c>
      <c r="E401" t="s">
        <v>129</v>
      </c>
      <c r="F401" t="s">
        <v>445</v>
      </c>
      <c r="G401">
        <v>182114</v>
      </c>
      <c r="H401" t="str">
        <f t="shared" si="24"/>
        <v>182114-CNJ2</v>
      </c>
      <c r="I401">
        <f>COUNTIF(H$2:$H401,H401)</f>
        <v>5</v>
      </c>
      <c r="J401" t="str">
        <f t="shared" si="25"/>
        <v>182114-CNJ2-5</v>
      </c>
      <c r="K401" t="str">
        <f t="shared" si="26"/>
        <v>182114-CNJ2-L6</v>
      </c>
      <c r="L401">
        <v>849942</v>
      </c>
      <c r="M401" t="s">
        <v>196</v>
      </c>
      <c r="N401" t="s">
        <v>446</v>
      </c>
      <c r="V401">
        <v>108</v>
      </c>
      <c r="AC401">
        <f t="shared" si="27"/>
        <v>108</v>
      </c>
      <c r="AD401">
        <v>108</v>
      </c>
    </row>
    <row r="402" spans="1:30" hidden="1" x14ac:dyDescent="0.25">
      <c r="A402" t="str">
        <f>IF(COUNTIF('GGI_IS - Report Ekspor Plan 1'!E:E,'- Report Upload Sewing 3'!C402)&gt;0,"X","Y")</f>
        <v>Y</v>
      </c>
      <c r="B402">
        <v>401</v>
      </c>
      <c r="C402" s="1">
        <v>45357</v>
      </c>
      <c r="D402" s="8">
        <v>45358.414513888885</v>
      </c>
      <c r="E402" t="s">
        <v>129</v>
      </c>
      <c r="F402" t="s">
        <v>445</v>
      </c>
      <c r="G402">
        <v>182115</v>
      </c>
      <c r="H402" t="str">
        <f t="shared" si="24"/>
        <v>182115-CNJ2</v>
      </c>
      <c r="I402">
        <f>COUNTIF(H$2:$H402,H402)</f>
        <v>5</v>
      </c>
      <c r="J402" t="str">
        <f t="shared" si="25"/>
        <v>182115-CNJ2-5</v>
      </c>
      <c r="K402" t="str">
        <f t="shared" si="26"/>
        <v>182115-CNJ2-L6</v>
      </c>
      <c r="L402">
        <v>849942</v>
      </c>
      <c r="M402" t="s">
        <v>196</v>
      </c>
      <c r="N402" t="s">
        <v>446</v>
      </c>
      <c r="V402">
        <v>24</v>
      </c>
      <c r="AC402">
        <f t="shared" si="27"/>
        <v>24</v>
      </c>
      <c r="AD402">
        <v>24</v>
      </c>
    </row>
    <row r="403" spans="1:30" hidden="1" x14ac:dyDescent="0.25">
      <c r="A403" t="str">
        <f>IF(COUNTIF('GGI_IS - Report Ekspor Plan 1'!E:E,'- Report Upload Sewing 3'!C403)&gt;0,"X","Y")</f>
        <v>Y</v>
      </c>
      <c r="B403">
        <v>402</v>
      </c>
      <c r="C403" s="1">
        <v>45357</v>
      </c>
      <c r="D403" s="8">
        <v>45358.414513888885</v>
      </c>
      <c r="E403" t="s">
        <v>129</v>
      </c>
      <c r="F403" t="s">
        <v>445</v>
      </c>
      <c r="G403">
        <v>182116</v>
      </c>
      <c r="H403" t="str">
        <f t="shared" si="24"/>
        <v>182116-CNJ2</v>
      </c>
      <c r="I403">
        <f>COUNTIF(H$2:$H403,H403)</f>
        <v>5</v>
      </c>
      <c r="J403" t="str">
        <f t="shared" si="25"/>
        <v>182116-CNJ2-5</v>
      </c>
      <c r="K403" t="str">
        <f t="shared" si="26"/>
        <v>182116-CNJ2-L6</v>
      </c>
      <c r="L403">
        <v>849942</v>
      </c>
      <c r="M403" t="s">
        <v>196</v>
      </c>
      <c r="N403" t="s">
        <v>446</v>
      </c>
      <c r="V403">
        <v>13</v>
      </c>
      <c r="AC403">
        <f t="shared" si="27"/>
        <v>13</v>
      </c>
      <c r="AD403">
        <v>13</v>
      </c>
    </row>
    <row r="404" spans="1:30" hidden="1" x14ac:dyDescent="0.25">
      <c r="A404" t="str">
        <f>IF(COUNTIF('GGI_IS - Report Ekspor Plan 1'!E:E,'- Report Upload Sewing 3'!C404)&gt;0,"X","Y")</f>
        <v>Y</v>
      </c>
      <c r="B404">
        <v>403</v>
      </c>
      <c r="C404" s="1">
        <v>45357</v>
      </c>
      <c r="D404" s="8">
        <v>45358.414513888885</v>
      </c>
      <c r="E404" t="s">
        <v>129</v>
      </c>
      <c r="F404" t="s">
        <v>445</v>
      </c>
      <c r="G404">
        <v>182113</v>
      </c>
      <c r="H404" t="str">
        <f t="shared" si="24"/>
        <v>182113-CNJ2</v>
      </c>
      <c r="I404">
        <f>COUNTIF(H$2:$H404,H404)</f>
        <v>10</v>
      </c>
      <c r="J404" t="str">
        <f t="shared" si="25"/>
        <v>182113-CNJ2-10</v>
      </c>
      <c r="K404" t="str">
        <f t="shared" si="26"/>
        <v>182113-CNJ2-L6</v>
      </c>
      <c r="L404">
        <v>849942</v>
      </c>
      <c r="M404" t="s">
        <v>196</v>
      </c>
      <c r="N404" t="s">
        <v>446</v>
      </c>
      <c r="V404">
        <v>3</v>
      </c>
      <c r="AC404">
        <f t="shared" si="27"/>
        <v>3</v>
      </c>
      <c r="AD404">
        <v>3</v>
      </c>
    </row>
    <row r="405" spans="1:30" hidden="1" x14ac:dyDescent="0.25">
      <c r="A405" t="str">
        <f>IF(COUNTIF('GGI_IS - Report Ekspor Plan 1'!E:E,'- Report Upload Sewing 3'!C405)&gt;0,"X","Y")</f>
        <v>Y</v>
      </c>
      <c r="B405">
        <v>404</v>
      </c>
      <c r="C405" s="1">
        <v>45357</v>
      </c>
      <c r="D405" s="8">
        <v>45358.414513888885</v>
      </c>
      <c r="E405" t="s">
        <v>129</v>
      </c>
      <c r="F405" t="s">
        <v>445</v>
      </c>
      <c r="G405">
        <v>182117</v>
      </c>
      <c r="H405" t="str">
        <f t="shared" si="24"/>
        <v>182117-CNJ2</v>
      </c>
      <c r="I405">
        <f>COUNTIF(H$2:$H405,H405)</f>
        <v>1</v>
      </c>
      <c r="J405" t="str">
        <f t="shared" si="25"/>
        <v>182117-CNJ2-1</v>
      </c>
      <c r="K405" t="str">
        <f t="shared" si="26"/>
        <v>182117-CNJ2-L6</v>
      </c>
      <c r="L405">
        <v>849942</v>
      </c>
      <c r="M405" t="s">
        <v>196</v>
      </c>
      <c r="N405" t="s">
        <v>446</v>
      </c>
      <c r="V405">
        <v>99</v>
      </c>
      <c r="AC405">
        <f t="shared" si="27"/>
        <v>99</v>
      </c>
      <c r="AD405">
        <v>99</v>
      </c>
    </row>
    <row r="406" spans="1:30" hidden="1" x14ac:dyDescent="0.25">
      <c r="A406" t="str">
        <f>IF(COUNTIF('GGI_IS - Report Ekspor Plan 1'!E:E,'- Report Upload Sewing 3'!C406)&gt;0,"X","Y")</f>
        <v>Y</v>
      </c>
      <c r="B406">
        <v>405</v>
      </c>
      <c r="C406" s="1">
        <v>45357</v>
      </c>
      <c r="D406" s="8">
        <v>45358.414513888885</v>
      </c>
      <c r="E406" t="s">
        <v>129</v>
      </c>
      <c r="F406" t="s">
        <v>445</v>
      </c>
      <c r="G406">
        <v>182118</v>
      </c>
      <c r="H406" t="str">
        <f t="shared" si="24"/>
        <v>182118-CNJ2</v>
      </c>
      <c r="I406">
        <f>COUNTIF(H$2:$H406,H406)</f>
        <v>1</v>
      </c>
      <c r="J406" t="str">
        <f t="shared" si="25"/>
        <v>182118-CNJ2-1</v>
      </c>
      <c r="K406" t="str">
        <f t="shared" si="26"/>
        <v>182118-CNJ2-L6</v>
      </c>
      <c r="L406">
        <v>849942</v>
      </c>
      <c r="M406" t="s">
        <v>196</v>
      </c>
      <c r="N406" t="s">
        <v>446</v>
      </c>
      <c r="V406">
        <v>39</v>
      </c>
      <c r="AC406">
        <f t="shared" si="27"/>
        <v>39</v>
      </c>
      <c r="AD406">
        <v>39</v>
      </c>
    </row>
    <row r="407" spans="1:30" hidden="1" x14ac:dyDescent="0.25">
      <c r="A407" t="str">
        <f>IF(COUNTIF('GGI_IS - Report Ekspor Plan 1'!E:E,'- Report Upload Sewing 3'!C407)&gt;0,"X","Y")</f>
        <v>Y</v>
      </c>
      <c r="B407">
        <v>406</v>
      </c>
      <c r="C407" s="1">
        <v>45357</v>
      </c>
      <c r="D407" s="8">
        <v>45358.414513888885</v>
      </c>
      <c r="E407" t="s">
        <v>129</v>
      </c>
      <c r="F407" t="s">
        <v>445</v>
      </c>
      <c r="G407">
        <v>182120</v>
      </c>
      <c r="H407" t="str">
        <f t="shared" si="24"/>
        <v>182120-CNJ2</v>
      </c>
      <c r="I407">
        <f>COUNTIF(H$2:$H407,H407)</f>
        <v>1</v>
      </c>
      <c r="J407" t="str">
        <f t="shared" si="25"/>
        <v>182120-CNJ2-1</v>
      </c>
      <c r="K407" t="str">
        <f t="shared" si="26"/>
        <v>182120-CNJ2-L6</v>
      </c>
      <c r="L407">
        <v>849942</v>
      </c>
      <c r="M407" t="s">
        <v>196</v>
      </c>
      <c r="N407" t="s">
        <v>446</v>
      </c>
      <c r="V407">
        <v>10</v>
      </c>
      <c r="AC407">
        <f t="shared" si="27"/>
        <v>10</v>
      </c>
      <c r="AD407">
        <v>10</v>
      </c>
    </row>
    <row r="408" spans="1:30" hidden="1" x14ac:dyDescent="0.25">
      <c r="A408" t="str">
        <f>IF(COUNTIF('GGI_IS - Report Ekspor Plan 1'!E:E,'- Report Upload Sewing 3'!C408)&gt;0,"X","Y")</f>
        <v>Y</v>
      </c>
      <c r="B408">
        <v>407</v>
      </c>
      <c r="C408" s="1">
        <v>45357</v>
      </c>
      <c r="D408" s="8">
        <v>45358.414513888885</v>
      </c>
      <c r="E408" t="s">
        <v>129</v>
      </c>
      <c r="F408" t="s">
        <v>445</v>
      </c>
      <c r="G408">
        <v>182119</v>
      </c>
      <c r="H408" t="str">
        <f t="shared" si="24"/>
        <v>182119-CNJ2</v>
      </c>
      <c r="I408">
        <f>COUNTIF(H$2:$H408,H408)</f>
        <v>1</v>
      </c>
      <c r="J408" t="str">
        <f t="shared" si="25"/>
        <v>182119-CNJ2-1</v>
      </c>
      <c r="K408" t="str">
        <f t="shared" si="26"/>
        <v>182119-CNJ2-L6</v>
      </c>
      <c r="L408">
        <v>849942</v>
      </c>
      <c r="M408" t="s">
        <v>196</v>
      </c>
      <c r="N408" t="s">
        <v>446</v>
      </c>
      <c r="V408">
        <v>26</v>
      </c>
      <c r="AC408">
        <f t="shared" si="27"/>
        <v>26</v>
      </c>
      <c r="AD408">
        <v>26</v>
      </c>
    </row>
    <row r="409" spans="1:30" hidden="1" x14ac:dyDescent="0.25">
      <c r="A409" t="str">
        <f>IF(COUNTIF('GGI_IS - Report Ekspor Plan 1'!E:E,'- Report Upload Sewing 3'!C409)&gt;0,"X","Y")</f>
        <v>Y</v>
      </c>
      <c r="B409">
        <v>408</v>
      </c>
      <c r="C409" s="1">
        <v>45357</v>
      </c>
      <c r="D409" s="8">
        <v>45358.414513888885</v>
      </c>
      <c r="E409" t="s">
        <v>129</v>
      </c>
      <c r="F409" t="s">
        <v>445</v>
      </c>
      <c r="G409">
        <v>182113</v>
      </c>
      <c r="H409" t="str">
        <f t="shared" si="24"/>
        <v>182113-CNJ2</v>
      </c>
      <c r="I409">
        <f>COUNTIF(H$2:$H409,H409)</f>
        <v>11</v>
      </c>
      <c r="J409" t="str">
        <f t="shared" si="25"/>
        <v>182113-CNJ2-11</v>
      </c>
      <c r="K409" t="str">
        <f t="shared" si="26"/>
        <v>182113-CNJ2-L6</v>
      </c>
      <c r="L409">
        <v>849942</v>
      </c>
      <c r="M409" t="s">
        <v>196</v>
      </c>
      <c r="N409" t="s">
        <v>446</v>
      </c>
      <c r="V409">
        <v>4</v>
      </c>
      <c r="AC409">
        <f t="shared" si="27"/>
        <v>4</v>
      </c>
      <c r="AD409">
        <v>4</v>
      </c>
    </row>
    <row r="410" spans="1:30" hidden="1" x14ac:dyDescent="0.25">
      <c r="A410" t="str">
        <f>IF(COUNTIF('GGI_IS - Report Ekspor Plan 1'!E:E,'- Report Upload Sewing 3'!C410)&gt;0,"X","Y")</f>
        <v>Y</v>
      </c>
      <c r="B410">
        <v>409</v>
      </c>
      <c r="C410" s="1">
        <v>45357</v>
      </c>
      <c r="D410" s="8">
        <v>45358.414513888885</v>
      </c>
      <c r="E410" t="s">
        <v>129</v>
      </c>
      <c r="F410" t="s">
        <v>445</v>
      </c>
      <c r="G410">
        <v>182117</v>
      </c>
      <c r="H410" t="str">
        <f t="shared" si="24"/>
        <v>182117-CNJ2</v>
      </c>
      <c r="I410">
        <f>COUNTIF(H$2:$H410,H410)</f>
        <v>2</v>
      </c>
      <c r="J410" t="str">
        <f t="shared" si="25"/>
        <v>182117-CNJ2-2</v>
      </c>
      <c r="K410" t="str">
        <f t="shared" si="26"/>
        <v>182117-CNJ2-L6</v>
      </c>
      <c r="L410">
        <v>849942</v>
      </c>
      <c r="M410" t="s">
        <v>196</v>
      </c>
      <c r="N410" t="s">
        <v>446</v>
      </c>
      <c r="V410">
        <v>96</v>
      </c>
      <c r="AC410">
        <f t="shared" si="27"/>
        <v>96</v>
      </c>
      <c r="AD410">
        <v>96</v>
      </c>
    </row>
    <row r="411" spans="1:30" hidden="1" x14ac:dyDescent="0.25">
      <c r="A411" t="str">
        <f>IF(COUNTIF('GGI_IS - Report Ekspor Plan 1'!E:E,'- Report Upload Sewing 3'!C411)&gt;0,"X","Y")</f>
        <v>Y</v>
      </c>
      <c r="B411">
        <v>410</v>
      </c>
      <c r="C411" s="1">
        <v>45357</v>
      </c>
      <c r="D411" s="8">
        <v>45358.416712962964</v>
      </c>
      <c r="E411" t="s">
        <v>50</v>
      </c>
      <c r="F411" t="s">
        <v>424</v>
      </c>
      <c r="G411">
        <v>181830</v>
      </c>
      <c r="H411" t="str">
        <f t="shared" si="24"/>
        <v>181830-MJ1</v>
      </c>
      <c r="I411">
        <f>COUNTIF(H$2:$H411,H411)</f>
        <v>1</v>
      </c>
      <c r="J411" t="str">
        <f t="shared" si="25"/>
        <v>181830-MJ1-1</v>
      </c>
      <c r="K411" t="str">
        <f t="shared" si="26"/>
        <v>181830-MJ1-L1</v>
      </c>
      <c r="L411" t="s">
        <v>493</v>
      </c>
      <c r="M411" t="s">
        <v>494</v>
      </c>
      <c r="N411" t="s">
        <v>495</v>
      </c>
      <c r="O411">
        <v>51</v>
      </c>
      <c r="P411">
        <v>8</v>
      </c>
      <c r="AC411">
        <f t="shared" si="27"/>
        <v>8</v>
      </c>
      <c r="AD411">
        <v>8</v>
      </c>
    </row>
    <row r="412" spans="1:30" hidden="1" x14ac:dyDescent="0.25">
      <c r="A412" t="str">
        <f>IF(COUNTIF('GGI_IS - Report Ekspor Plan 1'!E:E,'- Report Upload Sewing 3'!C412)&gt;0,"X","Y")</f>
        <v>Y</v>
      </c>
      <c r="B412">
        <v>411</v>
      </c>
      <c r="C412" s="1">
        <v>45357</v>
      </c>
      <c r="D412" s="8">
        <v>45358.416712962964</v>
      </c>
      <c r="E412" t="s">
        <v>50</v>
      </c>
      <c r="F412" t="s">
        <v>424</v>
      </c>
      <c r="G412">
        <v>181737</v>
      </c>
      <c r="H412" t="str">
        <f t="shared" si="24"/>
        <v>181737-MJ1</v>
      </c>
      <c r="I412">
        <f>COUNTIF(H$2:$H412,H412)</f>
        <v>4</v>
      </c>
      <c r="J412" t="str">
        <f t="shared" si="25"/>
        <v>181737-MJ1-4</v>
      </c>
      <c r="K412" t="str">
        <f t="shared" si="26"/>
        <v>181737-MJ1-L1</v>
      </c>
      <c r="L412" t="s">
        <v>493</v>
      </c>
      <c r="M412" t="s">
        <v>494</v>
      </c>
      <c r="N412" t="s">
        <v>495</v>
      </c>
      <c r="O412">
        <v>51</v>
      </c>
      <c r="P412">
        <v>200</v>
      </c>
      <c r="Q412">
        <v>30</v>
      </c>
      <c r="AC412">
        <f t="shared" si="27"/>
        <v>230</v>
      </c>
      <c r="AD412">
        <v>230</v>
      </c>
    </row>
    <row r="413" spans="1:30" hidden="1" x14ac:dyDescent="0.25">
      <c r="A413" t="str">
        <f>IF(COUNTIF('GGI_IS - Report Ekspor Plan 1'!E:E,'- Report Upload Sewing 3'!C413)&gt;0,"X","Y")</f>
        <v>Y</v>
      </c>
      <c r="B413">
        <v>412</v>
      </c>
      <c r="C413" s="1">
        <v>45357</v>
      </c>
      <c r="D413" s="8">
        <v>45358.416712962964</v>
      </c>
      <c r="E413" t="s">
        <v>50</v>
      </c>
      <c r="F413" t="s">
        <v>424</v>
      </c>
      <c r="G413">
        <v>181736</v>
      </c>
      <c r="H413" t="str">
        <f t="shared" si="24"/>
        <v>181736-MJ1</v>
      </c>
      <c r="I413">
        <f>COUNTIF(H$2:$H413,H413)</f>
        <v>5</v>
      </c>
      <c r="J413" t="str">
        <f t="shared" si="25"/>
        <v>181736-MJ1-5</v>
      </c>
      <c r="K413" t="str">
        <f t="shared" si="26"/>
        <v>181736-MJ1-L1</v>
      </c>
      <c r="L413" t="s">
        <v>493</v>
      </c>
      <c r="M413" t="s">
        <v>494</v>
      </c>
      <c r="N413" t="s">
        <v>495</v>
      </c>
      <c r="O413">
        <v>51</v>
      </c>
      <c r="Q413">
        <v>195</v>
      </c>
      <c r="R413">
        <v>200</v>
      </c>
      <c r="S413">
        <v>200</v>
      </c>
      <c r="T413">
        <v>200</v>
      </c>
      <c r="U413">
        <v>200</v>
      </c>
      <c r="V413">
        <v>200</v>
      </c>
      <c r="W413">
        <v>200</v>
      </c>
      <c r="AC413">
        <f t="shared" si="27"/>
        <v>1395</v>
      </c>
      <c r="AD413">
        <v>1395</v>
      </c>
    </row>
    <row r="414" spans="1:30" hidden="1" x14ac:dyDescent="0.25">
      <c r="A414" t="str">
        <f>IF(COUNTIF('GGI_IS - Report Ekspor Plan 1'!E:E,'- Report Upload Sewing 3'!C414)&gt;0,"X","Y")</f>
        <v>Y</v>
      </c>
      <c r="B414">
        <v>413</v>
      </c>
      <c r="C414" s="1">
        <v>45357</v>
      </c>
      <c r="D414" s="8">
        <v>45358.416712962964</v>
      </c>
      <c r="E414" t="s">
        <v>50</v>
      </c>
      <c r="F414" t="s">
        <v>427</v>
      </c>
      <c r="G414">
        <v>181419</v>
      </c>
      <c r="H414" t="str">
        <f t="shared" si="24"/>
        <v>181419-MJ1</v>
      </c>
      <c r="I414">
        <f>COUNTIF(H$2:$H414,H414)</f>
        <v>4</v>
      </c>
      <c r="J414" t="str">
        <f t="shared" si="25"/>
        <v>181419-MJ1-4</v>
      </c>
      <c r="K414" t="str">
        <f t="shared" si="26"/>
        <v>181419-MJ1-L2</v>
      </c>
      <c r="L414">
        <v>3189</v>
      </c>
      <c r="M414" t="s">
        <v>496</v>
      </c>
      <c r="N414" t="s">
        <v>497</v>
      </c>
      <c r="O414">
        <v>51</v>
      </c>
      <c r="P414">
        <v>30</v>
      </c>
      <c r="Q414">
        <v>30</v>
      </c>
      <c r="R414">
        <v>30</v>
      </c>
      <c r="S414">
        <v>30</v>
      </c>
      <c r="T414">
        <v>31</v>
      </c>
      <c r="U414">
        <v>50</v>
      </c>
      <c r="V414">
        <v>50</v>
      </c>
      <c r="W414">
        <v>50</v>
      </c>
      <c r="AC414">
        <f t="shared" si="27"/>
        <v>301</v>
      </c>
      <c r="AD414">
        <v>301</v>
      </c>
    </row>
    <row r="415" spans="1:30" hidden="1" x14ac:dyDescent="0.25">
      <c r="A415" t="str">
        <f>IF(COUNTIF('GGI_IS - Report Ekspor Plan 1'!E:E,'- Report Upload Sewing 3'!C415)&gt;0,"X","Y")</f>
        <v>Y</v>
      </c>
      <c r="B415">
        <v>414</v>
      </c>
      <c r="C415" s="1">
        <v>45357</v>
      </c>
      <c r="D415" s="8">
        <v>45358.416712962964</v>
      </c>
      <c r="E415" t="s">
        <v>50</v>
      </c>
      <c r="F415" t="s">
        <v>429</v>
      </c>
      <c r="G415">
        <v>181961</v>
      </c>
      <c r="H415" t="str">
        <f t="shared" si="24"/>
        <v>181961-MJ1</v>
      </c>
      <c r="I415">
        <f>COUNTIF(H$2:$H415,H415)</f>
        <v>3</v>
      </c>
      <c r="J415" t="str">
        <f t="shared" si="25"/>
        <v>181961-MJ1-3</v>
      </c>
      <c r="K415" t="str">
        <f t="shared" si="26"/>
        <v>181961-MJ1-L3</v>
      </c>
      <c r="L415">
        <v>979393</v>
      </c>
      <c r="M415" t="s">
        <v>494</v>
      </c>
      <c r="N415" t="s">
        <v>498</v>
      </c>
      <c r="O415">
        <v>51</v>
      </c>
      <c r="P415">
        <v>100</v>
      </c>
      <c r="Q415">
        <v>100</v>
      </c>
      <c r="R415">
        <v>100</v>
      </c>
      <c r="S415">
        <v>100</v>
      </c>
      <c r="T415">
        <v>100</v>
      </c>
      <c r="U415">
        <v>100</v>
      </c>
      <c r="V415">
        <v>100</v>
      </c>
      <c r="W415">
        <v>108</v>
      </c>
      <c r="AC415">
        <f t="shared" si="27"/>
        <v>808</v>
      </c>
      <c r="AD415">
        <v>808</v>
      </c>
    </row>
    <row r="416" spans="1:30" hidden="1" x14ac:dyDescent="0.25">
      <c r="A416" t="str">
        <f>IF(COUNTIF('GGI_IS - Report Ekspor Plan 1'!E:E,'- Report Upload Sewing 3'!C416)&gt;0,"X","Y")</f>
        <v>Y</v>
      </c>
      <c r="B416">
        <v>415</v>
      </c>
      <c r="C416" s="1">
        <v>45357</v>
      </c>
      <c r="D416" s="8">
        <v>45358.416712962964</v>
      </c>
      <c r="E416" t="s">
        <v>50</v>
      </c>
      <c r="F416" t="s">
        <v>429</v>
      </c>
      <c r="G416">
        <v>182004</v>
      </c>
      <c r="H416" t="str">
        <f t="shared" si="24"/>
        <v>182004-MJ1</v>
      </c>
      <c r="I416">
        <f>COUNTIF(H$2:$H416,H416)</f>
        <v>8</v>
      </c>
      <c r="J416" t="str">
        <f t="shared" si="25"/>
        <v>182004-MJ1-8</v>
      </c>
      <c r="K416" t="str">
        <f t="shared" si="26"/>
        <v>182004-MJ1-L3</v>
      </c>
      <c r="L416">
        <v>979393</v>
      </c>
      <c r="M416" t="s">
        <v>494</v>
      </c>
      <c r="N416" t="s">
        <v>498</v>
      </c>
      <c r="O416">
        <v>51</v>
      </c>
      <c r="P416">
        <v>200</v>
      </c>
      <c r="Q416">
        <v>200</v>
      </c>
      <c r="R416">
        <v>200</v>
      </c>
      <c r="S416">
        <v>200</v>
      </c>
      <c r="T416">
        <v>200</v>
      </c>
      <c r="U416">
        <v>200</v>
      </c>
      <c r="V416">
        <v>33</v>
      </c>
      <c r="AC416">
        <f t="shared" si="27"/>
        <v>1233</v>
      </c>
      <c r="AD416">
        <v>1233</v>
      </c>
    </row>
    <row r="417" spans="1:30" hidden="1" x14ac:dyDescent="0.25">
      <c r="A417" t="str">
        <f>IF(COUNTIF('GGI_IS - Report Ekspor Plan 1'!E:E,'- Report Upload Sewing 3'!C417)&gt;0,"X","Y")</f>
        <v>Y</v>
      </c>
      <c r="B417">
        <v>416</v>
      </c>
      <c r="C417" s="1">
        <v>45357</v>
      </c>
      <c r="D417" s="8">
        <v>45358.416712962964</v>
      </c>
      <c r="E417" t="s">
        <v>50</v>
      </c>
      <c r="F417" t="s">
        <v>438</v>
      </c>
      <c r="G417">
        <v>181987</v>
      </c>
      <c r="H417" t="str">
        <f t="shared" si="24"/>
        <v>181987-MJ1</v>
      </c>
      <c r="I417">
        <f>COUNTIF(H$2:$H417,H417)</f>
        <v>4</v>
      </c>
      <c r="J417" t="str">
        <f t="shared" si="25"/>
        <v>181987-MJ1-4</v>
      </c>
      <c r="K417" t="str">
        <f t="shared" si="26"/>
        <v>181987-MJ1-L4</v>
      </c>
      <c r="L417">
        <v>3190</v>
      </c>
      <c r="M417" t="s">
        <v>496</v>
      </c>
      <c r="N417" t="s">
        <v>499</v>
      </c>
      <c r="O417">
        <v>35</v>
      </c>
      <c r="P417">
        <v>20</v>
      </c>
      <c r="Q417">
        <v>25</v>
      </c>
      <c r="AC417">
        <f t="shared" si="27"/>
        <v>45</v>
      </c>
      <c r="AD417">
        <v>45</v>
      </c>
    </row>
    <row r="418" spans="1:30" hidden="1" x14ac:dyDescent="0.25">
      <c r="A418" t="str">
        <f>IF(COUNTIF('GGI_IS - Report Ekspor Plan 1'!E:E,'- Report Upload Sewing 3'!C418)&gt;0,"X","Y")</f>
        <v>Y</v>
      </c>
      <c r="B418">
        <v>417</v>
      </c>
      <c r="C418" s="1">
        <v>45357</v>
      </c>
      <c r="D418" s="8">
        <v>45358.416712962964</v>
      </c>
      <c r="E418" t="s">
        <v>50</v>
      </c>
      <c r="F418" t="s">
        <v>438</v>
      </c>
      <c r="G418">
        <v>181988</v>
      </c>
      <c r="H418" t="str">
        <f t="shared" si="24"/>
        <v>181988-MJ1</v>
      </c>
      <c r="I418">
        <f>COUNTIF(H$2:$H418,H418)</f>
        <v>1</v>
      </c>
      <c r="J418" t="str">
        <f t="shared" si="25"/>
        <v>181988-MJ1-1</v>
      </c>
      <c r="K418" t="str">
        <f t="shared" si="26"/>
        <v>181988-MJ1-L4</v>
      </c>
      <c r="L418">
        <v>983119</v>
      </c>
      <c r="M418" t="s">
        <v>494</v>
      </c>
      <c r="N418" t="s">
        <v>499</v>
      </c>
      <c r="O418">
        <v>35</v>
      </c>
      <c r="Q418">
        <v>50</v>
      </c>
      <c r="R418">
        <v>50</v>
      </c>
      <c r="S418">
        <v>50</v>
      </c>
      <c r="T418">
        <v>50</v>
      </c>
      <c r="U418">
        <v>50</v>
      </c>
      <c r="V418">
        <v>30</v>
      </c>
      <c r="W418">
        <v>8</v>
      </c>
      <c r="AC418">
        <f t="shared" si="27"/>
        <v>288</v>
      </c>
      <c r="AD418">
        <v>288</v>
      </c>
    </row>
    <row r="419" spans="1:30" hidden="1" x14ac:dyDescent="0.25">
      <c r="A419" t="str">
        <f>IF(COUNTIF('GGI_IS - Report Ekspor Plan 1'!E:E,'- Report Upload Sewing 3'!C419)&gt;0,"X","Y")</f>
        <v>Y</v>
      </c>
      <c r="B419">
        <v>418</v>
      </c>
      <c r="C419" s="1">
        <v>45357</v>
      </c>
      <c r="D419" s="8">
        <v>45358.416712962964</v>
      </c>
      <c r="E419" t="s">
        <v>50</v>
      </c>
      <c r="F419" t="s">
        <v>438</v>
      </c>
      <c r="G419">
        <v>181980</v>
      </c>
      <c r="H419" t="str">
        <f t="shared" si="24"/>
        <v>181980-MJ1</v>
      </c>
      <c r="I419">
        <f>COUNTIF(H$2:$H419,H419)</f>
        <v>4</v>
      </c>
      <c r="J419" t="str">
        <f t="shared" si="25"/>
        <v>181980-MJ1-4</v>
      </c>
      <c r="K419" t="str">
        <f t="shared" si="26"/>
        <v>181980-MJ1-L4</v>
      </c>
      <c r="L419">
        <v>983119</v>
      </c>
      <c r="M419" t="s">
        <v>494</v>
      </c>
      <c r="N419" t="s">
        <v>499</v>
      </c>
      <c r="O419">
        <v>35</v>
      </c>
      <c r="P419">
        <v>100</v>
      </c>
      <c r="Q419">
        <v>100</v>
      </c>
      <c r="R419">
        <v>100</v>
      </c>
      <c r="S419">
        <v>99</v>
      </c>
      <c r="V419">
        <v>100</v>
      </c>
      <c r="W419">
        <v>100</v>
      </c>
      <c r="AC419">
        <f t="shared" si="27"/>
        <v>599</v>
      </c>
      <c r="AD419">
        <v>599</v>
      </c>
    </row>
    <row r="420" spans="1:30" hidden="1" x14ac:dyDescent="0.25">
      <c r="A420" t="str">
        <f>IF(COUNTIF('GGI_IS - Report Ekspor Plan 1'!E:E,'- Report Upload Sewing 3'!C420)&gt;0,"X","Y")</f>
        <v>Y</v>
      </c>
      <c r="B420">
        <v>419</v>
      </c>
      <c r="C420" s="1">
        <v>45357</v>
      </c>
      <c r="D420" s="8">
        <v>45358.416712962964</v>
      </c>
      <c r="E420" t="s">
        <v>50</v>
      </c>
      <c r="F420" t="s">
        <v>438</v>
      </c>
      <c r="G420">
        <v>181981</v>
      </c>
      <c r="H420" t="str">
        <f t="shared" si="24"/>
        <v>181981-MJ1</v>
      </c>
      <c r="I420">
        <f>COUNTIF(H$2:$H420,H420)</f>
        <v>4</v>
      </c>
      <c r="J420" t="str">
        <f t="shared" si="25"/>
        <v>181981-MJ1-4</v>
      </c>
      <c r="K420" t="str">
        <f t="shared" si="26"/>
        <v>181981-MJ1-L4</v>
      </c>
      <c r="L420">
        <v>983119</v>
      </c>
      <c r="M420" t="s">
        <v>494</v>
      </c>
      <c r="N420" t="s">
        <v>499</v>
      </c>
      <c r="O420">
        <v>35</v>
      </c>
      <c r="T420">
        <v>30</v>
      </c>
      <c r="AC420">
        <f t="shared" si="27"/>
        <v>30</v>
      </c>
      <c r="AD420">
        <v>30</v>
      </c>
    </row>
    <row r="421" spans="1:30" hidden="1" x14ac:dyDescent="0.25">
      <c r="A421" t="str">
        <f>IF(COUNTIF('GGI_IS - Report Ekspor Plan 1'!E:E,'- Report Upload Sewing 3'!C421)&gt;0,"X","Y")</f>
        <v>Y</v>
      </c>
      <c r="B421">
        <v>420</v>
      </c>
      <c r="C421" s="1">
        <v>45357</v>
      </c>
      <c r="D421" s="8">
        <v>45358.416712962964</v>
      </c>
      <c r="E421" t="s">
        <v>50</v>
      </c>
      <c r="F421" t="s">
        <v>438</v>
      </c>
      <c r="G421">
        <v>182165</v>
      </c>
      <c r="H421" t="str">
        <f t="shared" si="24"/>
        <v>182165-MJ1</v>
      </c>
      <c r="I421">
        <f>COUNTIF(H$2:$H421,H421)</f>
        <v>2</v>
      </c>
      <c r="J421" t="str">
        <f t="shared" si="25"/>
        <v>182165-MJ1-2</v>
      </c>
      <c r="K421" t="str">
        <f t="shared" si="26"/>
        <v>182165-MJ1-L4</v>
      </c>
      <c r="L421">
        <v>983119</v>
      </c>
      <c r="M421" t="s">
        <v>494</v>
      </c>
      <c r="N421" t="s">
        <v>499</v>
      </c>
      <c r="O421">
        <v>35</v>
      </c>
      <c r="S421">
        <v>100</v>
      </c>
      <c r="T421">
        <v>7</v>
      </c>
      <c r="U421">
        <v>100</v>
      </c>
      <c r="AC421">
        <f t="shared" si="27"/>
        <v>207</v>
      </c>
      <c r="AD421">
        <v>207</v>
      </c>
    </row>
    <row r="422" spans="1:30" hidden="1" x14ac:dyDescent="0.25">
      <c r="A422" t="str">
        <f>IF(COUNTIF('GGI_IS - Report Ekspor Plan 1'!E:E,'- Report Upload Sewing 3'!C422)&gt;0,"X","Y")</f>
        <v>Y</v>
      </c>
      <c r="B422">
        <v>421</v>
      </c>
      <c r="C422" s="1">
        <v>45357</v>
      </c>
      <c r="D422" s="8">
        <v>45358.416712962964</v>
      </c>
      <c r="E422" t="s">
        <v>50</v>
      </c>
      <c r="F422" t="s">
        <v>441</v>
      </c>
      <c r="G422">
        <v>181549</v>
      </c>
      <c r="H422" t="str">
        <f t="shared" si="24"/>
        <v>181549-MJ1</v>
      </c>
      <c r="I422">
        <f>COUNTIF(H$2:$H422,H422)</f>
        <v>6</v>
      </c>
      <c r="J422" t="str">
        <f t="shared" si="25"/>
        <v>181549-MJ1-6</v>
      </c>
      <c r="K422" t="str">
        <f t="shared" si="26"/>
        <v>181549-MJ1-L5</v>
      </c>
      <c r="L422" t="s">
        <v>521</v>
      </c>
      <c r="M422" t="s">
        <v>501</v>
      </c>
      <c r="N422" t="s">
        <v>502</v>
      </c>
      <c r="O422">
        <v>30</v>
      </c>
      <c r="P422">
        <v>6</v>
      </c>
      <c r="Q422">
        <v>5</v>
      </c>
      <c r="R422">
        <v>5</v>
      </c>
      <c r="S422">
        <v>5</v>
      </c>
      <c r="T422">
        <v>5</v>
      </c>
      <c r="U422">
        <v>5</v>
      </c>
      <c r="V422">
        <v>8</v>
      </c>
      <c r="W422">
        <v>10</v>
      </c>
      <c r="AC422">
        <f t="shared" si="27"/>
        <v>49</v>
      </c>
      <c r="AD422">
        <v>49</v>
      </c>
    </row>
    <row r="423" spans="1:30" hidden="1" x14ac:dyDescent="0.25">
      <c r="A423" t="str">
        <f>IF(COUNTIF('GGI_IS - Report Ekspor Plan 1'!E:E,'- Report Upload Sewing 3'!C423)&gt;0,"X","Y")</f>
        <v>Y</v>
      </c>
      <c r="B423">
        <v>422</v>
      </c>
      <c r="C423" s="1">
        <v>45357</v>
      </c>
      <c r="D423" s="8">
        <v>45358.416712962964</v>
      </c>
      <c r="E423" t="s">
        <v>50</v>
      </c>
      <c r="F423" t="s">
        <v>445</v>
      </c>
      <c r="G423">
        <v>181549</v>
      </c>
      <c r="H423" t="str">
        <f t="shared" si="24"/>
        <v>181549-MJ1</v>
      </c>
      <c r="I423">
        <f>COUNTIF(H$2:$H423,H423)</f>
        <v>7</v>
      </c>
      <c r="J423" t="str">
        <f t="shared" si="25"/>
        <v>181549-MJ1-7</v>
      </c>
      <c r="K423" t="str">
        <f t="shared" si="26"/>
        <v>181549-MJ1-L6</v>
      </c>
      <c r="L423" t="s">
        <v>521</v>
      </c>
      <c r="M423" t="s">
        <v>501</v>
      </c>
      <c r="N423" t="s">
        <v>503</v>
      </c>
      <c r="O423">
        <v>30</v>
      </c>
      <c r="P423">
        <v>6</v>
      </c>
      <c r="Q423">
        <v>5</v>
      </c>
      <c r="R423">
        <v>5</v>
      </c>
      <c r="S423">
        <v>5</v>
      </c>
      <c r="T423">
        <v>5</v>
      </c>
      <c r="U423">
        <v>5</v>
      </c>
      <c r="V423">
        <v>8</v>
      </c>
      <c r="W423">
        <v>10</v>
      </c>
      <c r="AC423">
        <f t="shared" si="27"/>
        <v>49</v>
      </c>
      <c r="AD423">
        <v>49</v>
      </c>
    </row>
    <row r="424" spans="1:30" hidden="1" x14ac:dyDescent="0.25">
      <c r="A424" t="str">
        <f>IF(COUNTIF('GGI_IS - Report Ekspor Plan 1'!E:E,'- Report Upload Sewing 3'!C424)&gt;0,"X","Y")</f>
        <v>Y</v>
      </c>
      <c r="B424">
        <v>423</v>
      </c>
      <c r="C424" s="1">
        <v>45357</v>
      </c>
      <c r="D424" s="8">
        <v>45358.416712962964</v>
      </c>
      <c r="E424" t="s">
        <v>50</v>
      </c>
      <c r="F424" t="s">
        <v>445</v>
      </c>
      <c r="G424">
        <v>182222</v>
      </c>
      <c r="H424" t="str">
        <f t="shared" si="24"/>
        <v>182222-MJ1</v>
      </c>
      <c r="I424">
        <f>COUNTIF(H$2:$H424,H424)</f>
        <v>1</v>
      </c>
      <c r="J424" t="str">
        <f t="shared" si="25"/>
        <v>182222-MJ1-1</v>
      </c>
      <c r="K424" t="str">
        <f t="shared" si="26"/>
        <v>182222-MJ1-L6</v>
      </c>
      <c r="L424" t="s">
        <v>521</v>
      </c>
      <c r="M424" t="s">
        <v>501</v>
      </c>
      <c r="N424" t="s">
        <v>503</v>
      </c>
      <c r="O424">
        <v>30</v>
      </c>
      <c r="P424">
        <v>2</v>
      </c>
      <c r="AC424">
        <f t="shared" si="27"/>
        <v>2</v>
      </c>
      <c r="AD424">
        <v>2</v>
      </c>
    </row>
    <row r="425" spans="1:30" hidden="1" x14ac:dyDescent="0.25">
      <c r="A425" t="str">
        <f>IF(COUNTIF('GGI_IS - Report Ekspor Plan 1'!E:E,'- Report Upload Sewing 3'!C425)&gt;0,"X","Y")</f>
        <v>Y</v>
      </c>
      <c r="B425">
        <v>424</v>
      </c>
      <c r="C425" s="1">
        <v>45357</v>
      </c>
      <c r="D425" s="8">
        <v>45358.416712962964</v>
      </c>
      <c r="E425" t="s">
        <v>50</v>
      </c>
      <c r="F425" t="s">
        <v>504</v>
      </c>
      <c r="G425">
        <v>181966</v>
      </c>
      <c r="H425" t="str">
        <f t="shared" si="24"/>
        <v>181966-MJ1</v>
      </c>
      <c r="I425">
        <f>COUNTIF(H$2:$H425,H425)</f>
        <v>4</v>
      </c>
      <c r="J425" t="str">
        <f t="shared" si="25"/>
        <v>181966-MJ1-4</v>
      </c>
      <c r="K425" t="str">
        <f t="shared" si="26"/>
        <v>181966-MJ1-L11</v>
      </c>
      <c r="L425" t="s">
        <v>505</v>
      </c>
      <c r="M425" t="s">
        <v>494</v>
      </c>
      <c r="N425" t="s">
        <v>506</v>
      </c>
      <c r="O425">
        <v>35</v>
      </c>
      <c r="P425">
        <v>100</v>
      </c>
      <c r="Q425">
        <v>100</v>
      </c>
      <c r="R425">
        <v>100</v>
      </c>
      <c r="S425">
        <v>100</v>
      </c>
      <c r="T425">
        <v>100</v>
      </c>
      <c r="U425">
        <v>100</v>
      </c>
      <c r="V425">
        <v>100</v>
      </c>
      <c r="W425">
        <v>69</v>
      </c>
      <c r="AC425">
        <f t="shared" si="27"/>
        <v>769</v>
      </c>
      <c r="AD425">
        <v>769</v>
      </c>
    </row>
    <row r="426" spans="1:30" hidden="1" x14ac:dyDescent="0.25">
      <c r="A426" t="str">
        <f>IF(COUNTIF('GGI_IS - Report Ekspor Plan 1'!E:E,'- Report Upload Sewing 3'!C426)&gt;0,"X","Y")</f>
        <v>Y</v>
      </c>
      <c r="B426">
        <v>425</v>
      </c>
      <c r="C426" s="1">
        <v>45357</v>
      </c>
      <c r="D426" s="8">
        <v>45358.416712962964</v>
      </c>
      <c r="E426" t="s">
        <v>50</v>
      </c>
      <c r="F426" t="s">
        <v>504</v>
      </c>
      <c r="G426">
        <v>181840</v>
      </c>
      <c r="H426" t="str">
        <f t="shared" si="24"/>
        <v>181840-MJ1</v>
      </c>
      <c r="I426">
        <f>COUNTIF(H$2:$H426,H426)</f>
        <v>1</v>
      </c>
      <c r="J426" t="str">
        <f t="shared" si="25"/>
        <v>181840-MJ1-1</v>
      </c>
      <c r="K426" t="str">
        <f t="shared" si="26"/>
        <v>181840-MJ1-L11</v>
      </c>
      <c r="L426" t="s">
        <v>505</v>
      </c>
      <c r="M426" t="s">
        <v>494</v>
      </c>
      <c r="N426" t="s">
        <v>506</v>
      </c>
      <c r="O426">
        <v>35</v>
      </c>
      <c r="P426">
        <v>2</v>
      </c>
      <c r="AC426">
        <f t="shared" si="27"/>
        <v>2</v>
      </c>
      <c r="AD426">
        <v>2</v>
      </c>
    </row>
    <row r="427" spans="1:30" hidden="1" x14ac:dyDescent="0.25">
      <c r="A427" t="str">
        <f>IF(COUNTIF('GGI_IS - Report Ekspor Plan 1'!E:E,'- Report Upload Sewing 3'!C427)&gt;0,"X","Y")</f>
        <v>Y</v>
      </c>
      <c r="B427">
        <v>426</v>
      </c>
      <c r="C427" s="1">
        <v>45357</v>
      </c>
      <c r="D427" s="8">
        <v>45358.416712962964</v>
      </c>
      <c r="E427" t="s">
        <v>50</v>
      </c>
      <c r="F427" t="s">
        <v>504</v>
      </c>
      <c r="G427">
        <v>181830</v>
      </c>
      <c r="H427" t="str">
        <f t="shared" si="24"/>
        <v>181830-MJ1</v>
      </c>
      <c r="I427">
        <f>COUNTIF(H$2:$H427,H427)</f>
        <v>2</v>
      </c>
      <c r="J427" t="str">
        <f t="shared" si="25"/>
        <v>181830-MJ1-2</v>
      </c>
      <c r="K427" t="str">
        <f t="shared" si="26"/>
        <v>181830-MJ1-L11</v>
      </c>
      <c r="L427" t="s">
        <v>508</v>
      </c>
      <c r="M427" t="s">
        <v>494</v>
      </c>
      <c r="N427" t="s">
        <v>506</v>
      </c>
      <c r="O427">
        <v>35</v>
      </c>
      <c r="P427">
        <v>2</v>
      </c>
      <c r="AC427">
        <f t="shared" si="27"/>
        <v>2</v>
      </c>
      <c r="AD427">
        <v>2</v>
      </c>
    </row>
    <row r="428" spans="1:30" hidden="1" x14ac:dyDescent="0.25">
      <c r="A428" t="str">
        <f>IF(COUNTIF('GGI_IS - Report Ekspor Plan 1'!E:E,'- Report Upload Sewing 3'!C428)&gt;0,"X","Y")</f>
        <v>Y</v>
      </c>
      <c r="B428">
        <v>427</v>
      </c>
      <c r="C428" s="1">
        <v>45357</v>
      </c>
      <c r="D428" s="8">
        <v>45358.416712962964</v>
      </c>
      <c r="E428" t="s">
        <v>50</v>
      </c>
      <c r="F428" t="s">
        <v>504</v>
      </c>
      <c r="G428">
        <v>181967</v>
      </c>
      <c r="H428" t="str">
        <f t="shared" si="24"/>
        <v>181967-MJ1</v>
      </c>
      <c r="I428">
        <f>COUNTIF(H$2:$H428,H428)</f>
        <v>2</v>
      </c>
      <c r="J428" t="str">
        <f t="shared" si="25"/>
        <v>181967-MJ1-2</v>
      </c>
      <c r="K428" t="str">
        <f t="shared" si="26"/>
        <v>181967-MJ1-L11</v>
      </c>
      <c r="L428" t="s">
        <v>508</v>
      </c>
      <c r="M428" t="s">
        <v>494</v>
      </c>
      <c r="N428" t="s">
        <v>506</v>
      </c>
      <c r="O428">
        <v>35</v>
      </c>
      <c r="P428">
        <v>100</v>
      </c>
      <c r="Q428">
        <v>100</v>
      </c>
      <c r="R428">
        <v>100</v>
      </c>
      <c r="S428">
        <v>100</v>
      </c>
      <c r="T428">
        <v>100</v>
      </c>
      <c r="U428">
        <v>100</v>
      </c>
      <c r="V428">
        <v>100</v>
      </c>
      <c r="W428">
        <v>130</v>
      </c>
      <c r="AC428">
        <f t="shared" si="27"/>
        <v>830</v>
      </c>
      <c r="AD428">
        <v>830</v>
      </c>
    </row>
    <row r="429" spans="1:30" hidden="1" x14ac:dyDescent="0.25">
      <c r="A429" t="str">
        <f>IF(COUNTIF('GGI_IS - Report Ekspor Plan 1'!E:E,'- Report Upload Sewing 3'!C429)&gt;0,"X","Y")</f>
        <v>Y</v>
      </c>
      <c r="B429">
        <v>428</v>
      </c>
      <c r="C429" s="1">
        <v>45357</v>
      </c>
      <c r="D429" s="8">
        <v>45358.416712962964</v>
      </c>
      <c r="E429" t="s">
        <v>50</v>
      </c>
      <c r="F429" t="s">
        <v>507</v>
      </c>
      <c r="G429">
        <v>181961</v>
      </c>
      <c r="H429" t="str">
        <f t="shared" si="24"/>
        <v>181961-MJ1</v>
      </c>
      <c r="I429">
        <f>COUNTIF(H$2:$H429,H429)</f>
        <v>4</v>
      </c>
      <c r="J429" t="str">
        <f t="shared" si="25"/>
        <v>181961-MJ1-4</v>
      </c>
      <c r="K429" t="str">
        <f t="shared" si="26"/>
        <v>181961-MJ1-L12</v>
      </c>
      <c r="L429" t="s">
        <v>508</v>
      </c>
      <c r="M429" t="s">
        <v>494</v>
      </c>
      <c r="N429" t="s">
        <v>509</v>
      </c>
      <c r="O429">
        <v>35</v>
      </c>
      <c r="P429">
        <v>100</v>
      </c>
      <c r="Q429">
        <v>34</v>
      </c>
      <c r="AC429">
        <f t="shared" si="27"/>
        <v>134</v>
      </c>
      <c r="AD429">
        <v>134</v>
      </c>
    </row>
    <row r="430" spans="1:30" hidden="1" x14ac:dyDescent="0.25">
      <c r="A430" t="str">
        <f>IF(COUNTIF('GGI_IS - Report Ekspor Plan 1'!E:E,'- Report Upload Sewing 3'!C430)&gt;0,"X","Y")</f>
        <v>Y</v>
      </c>
      <c r="B430">
        <v>429</v>
      </c>
      <c r="C430" s="1">
        <v>45357</v>
      </c>
      <c r="D430" s="8">
        <v>45358.416712962964</v>
      </c>
      <c r="E430" t="s">
        <v>50</v>
      </c>
      <c r="F430" t="s">
        <v>507</v>
      </c>
      <c r="G430">
        <v>181736</v>
      </c>
      <c r="H430" t="str">
        <f t="shared" si="24"/>
        <v>181736-MJ1</v>
      </c>
      <c r="I430">
        <f>COUNTIF(H$2:$H430,H430)</f>
        <v>6</v>
      </c>
      <c r="J430" t="str">
        <f t="shared" si="25"/>
        <v>181736-MJ1-6</v>
      </c>
      <c r="K430" t="str">
        <f t="shared" si="26"/>
        <v>181736-MJ1-L12</v>
      </c>
      <c r="L430" t="s">
        <v>508</v>
      </c>
      <c r="M430" t="s">
        <v>494</v>
      </c>
      <c r="N430" t="s">
        <v>509</v>
      </c>
      <c r="O430">
        <v>35</v>
      </c>
      <c r="P430">
        <v>49</v>
      </c>
      <c r="Q430">
        <v>200</v>
      </c>
      <c r="R430">
        <v>200</v>
      </c>
      <c r="S430">
        <v>200</v>
      </c>
      <c r="T430">
        <v>200</v>
      </c>
      <c r="U430">
        <v>200</v>
      </c>
      <c r="V430">
        <v>200</v>
      </c>
      <c r="W430">
        <v>100</v>
      </c>
      <c r="AC430">
        <f t="shared" si="27"/>
        <v>1349</v>
      </c>
      <c r="AD430">
        <v>1349</v>
      </c>
    </row>
    <row r="431" spans="1:30" hidden="1" x14ac:dyDescent="0.25">
      <c r="A431" t="str">
        <f>IF(COUNTIF('GGI_IS - Report Ekspor Plan 1'!E:E,'- Report Upload Sewing 3'!C431)&gt;0,"X","Y")</f>
        <v>Y</v>
      </c>
      <c r="B431">
        <v>430</v>
      </c>
      <c r="C431" s="1">
        <v>45357</v>
      </c>
      <c r="D431" s="8">
        <v>45358.416712962964</v>
      </c>
      <c r="E431" t="s">
        <v>50</v>
      </c>
      <c r="F431" t="s">
        <v>507</v>
      </c>
      <c r="G431">
        <v>181737</v>
      </c>
      <c r="H431" t="str">
        <f t="shared" si="24"/>
        <v>181737-MJ1</v>
      </c>
      <c r="I431">
        <f>COUNTIF(H$2:$H431,H431)</f>
        <v>5</v>
      </c>
      <c r="J431" t="str">
        <f t="shared" si="25"/>
        <v>181737-MJ1-5</v>
      </c>
      <c r="K431" t="str">
        <f t="shared" si="26"/>
        <v>181737-MJ1-L12</v>
      </c>
      <c r="L431" t="s">
        <v>508</v>
      </c>
      <c r="M431" t="s">
        <v>494</v>
      </c>
      <c r="N431" t="s">
        <v>509</v>
      </c>
      <c r="O431">
        <v>35</v>
      </c>
      <c r="P431">
        <v>1</v>
      </c>
      <c r="AC431">
        <f t="shared" si="27"/>
        <v>1</v>
      </c>
      <c r="AD431">
        <v>1</v>
      </c>
    </row>
    <row r="432" spans="1:30" hidden="1" x14ac:dyDescent="0.25">
      <c r="A432" t="str">
        <f>IF(COUNTIF('GGI_IS - Report Ekspor Plan 1'!E:E,'- Report Upload Sewing 3'!C432)&gt;0,"X","Y")</f>
        <v>Y</v>
      </c>
      <c r="B432">
        <v>431</v>
      </c>
      <c r="C432" s="1">
        <v>45357</v>
      </c>
      <c r="D432" s="8">
        <v>45358.45584490741</v>
      </c>
      <c r="E432" t="s">
        <v>23</v>
      </c>
      <c r="F432" t="s">
        <v>424</v>
      </c>
      <c r="G432">
        <v>181720</v>
      </c>
      <c r="H432" t="str">
        <f t="shared" si="24"/>
        <v>181720-MJ2</v>
      </c>
      <c r="I432">
        <f>COUNTIF(H$2:$H432,H432)</f>
        <v>18</v>
      </c>
      <c r="J432" t="str">
        <f t="shared" si="25"/>
        <v>181720-MJ2-18</v>
      </c>
      <c r="K432" t="str">
        <f t="shared" si="26"/>
        <v>181720-MJ2-L1</v>
      </c>
      <c r="L432">
        <v>5158584</v>
      </c>
      <c r="M432" t="s">
        <v>494</v>
      </c>
      <c r="N432" t="s">
        <v>516</v>
      </c>
      <c r="O432">
        <v>30</v>
      </c>
      <c r="P432">
        <v>350</v>
      </c>
      <c r="Q432">
        <v>350</v>
      </c>
      <c r="R432">
        <v>350</v>
      </c>
      <c r="S432">
        <v>350</v>
      </c>
      <c r="T432">
        <v>400</v>
      </c>
      <c r="U432">
        <v>400</v>
      </c>
      <c r="V432">
        <v>195</v>
      </c>
      <c r="W432">
        <v>0</v>
      </c>
      <c r="AC432">
        <f t="shared" si="27"/>
        <v>2395</v>
      </c>
      <c r="AD432">
        <v>2395</v>
      </c>
    </row>
    <row r="433" spans="1:30" hidden="1" x14ac:dyDescent="0.25">
      <c r="A433" t="str">
        <f>IF(COUNTIF('GGI_IS - Report Ekspor Plan 1'!E:E,'- Report Upload Sewing 3'!C433)&gt;0,"X","Y")</f>
        <v>Y</v>
      </c>
      <c r="B433">
        <v>432</v>
      </c>
      <c r="C433" s="1">
        <v>45357</v>
      </c>
      <c r="D433" s="8">
        <v>45358.45584490741</v>
      </c>
      <c r="E433" t="s">
        <v>23</v>
      </c>
      <c r="F433" t="s">
        <v>424</v>
      </c>
      <c r="G433">
        <v>181738</v>
      </c>
      <c r="H433" t="str">
        <f t="shared" si="24"/>
        <v>181738-MJ2</v>
      </c>
      <c r="I433">
        <f>COUNTIF(H$2:$H433,H433)</f>
        <v>8</v>
      </c>
      <c r="J433" t="str">
        <f t="shared" si="25"/>
        <v>181738-MJ2-8</v>
      </c>
      <c r="K433" t="str">
        <f t="shared" si="26"/>
        <v>181738-MJ2-L1</v>
      </c>
      <c r="L433">
        <v>5158594</v>
      </c>
      <c r="M433" t="s">
        <v>494</v>
      </c>
      <c r="N433" t="s">
        <v>516</v>
      </c>
      <c r="O433">
        <v>30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205</v>
      </c>
      <c r="W433">
        <v>400</v>
      </c>
      <c r="AC433">
        <f t="shared" si="27"/>
        <v>605</v>
      </c>
      <c r="AD433">
        <v>605</v>
      </c>
    </row>
    <row r="434" spans="1:30" hidden="1" x14ac:dyDescent="0.25">
      <c r="A434" t="str">
        <f>IF(COUNTIF('GGI_IS - Report Ekspor Plan 1'!E:E,'- Report Upload Sewing 3'!C434)&gt;0,"X","Y")</f>
        <v>Y</v>
      </c>
      <c r="B434">
        <v>433</v>
      </c>
      <c r="C434" s="1">
        <v>45357</v>
      </c>
      <c r="D434" s="8">
        <v>45358.45584490741</v>
      </c>
      <c r="E434" t="s">
        <v>23</v>
      </c>
      <c r="F434" t="s">
        <v>424</v>
      </c>
      <c r="G434">
        <v>181721</v>
      </c>
      <c r="H434" t="str">
        <f t="shared" si="24"/>
        <v>181721-MJ2</v>
      </c>
      <c r="I434">
        <f>COUNTIF(H$2:$H434,H434)</f>
        <v>13</v>
      </c>
      <c r="J434" t="str">
        <f t="shared" si="25"/>
        <v>181721-MJ2-13</v>
      </c>
      <c r="K434" t="str">
        <f t="shared" si="26"/>
        <v>181721-MJ2-L1</v>
      </c>
      <c r="L434">
        <v>5158584</v>
      </c>
      <c r="M434" t="s">
        <v>494</v>
      </c>
      <c r="N434" t="s">
        <v>516</v>
      </c>
      <c r="O434">
        <v>30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</v>
      </c>
      <c r="AC434">
        <f t="shared" si="27"/>
        <v>5</v>
      </c>
      <c r="AD434">
        <v>5</v>
      </c>
    </row>
    <row r="435" spans="1:30" hidden="1" x14ac:dyDescent="0.25">
      <c r="A435" t="str">
        <f>IF(COUNTIF('GGI_IS - Report Ekspor Plan 1'!E:E,'- Report Upload Sewing 3'!C435)&gt;0,"X","Y")</f>
        <v>Y</v>
      </c>
      <c r="B435">
        <v>434</v>
      </c>
      <c r="C435" s="1">
        <v>45357</v>
      </c>
      <c r="D435" s="8">
        <v>45358.45584490741</v>
      </c>
      <c r="E435" t="s">
        <v>23</v>
      </c>
      <c r="F435" t="s">
        <v>427</v>
      </c>
      <c r="G435">
        <v>181998</v>
      </c>
      <c r="H435" t="str">
        <f t="shared" si="24"/>
        <v>181998-MJ2</v>
      </c>
      <c r="I435">
        <f>COUNTIF(H$2:$H435,H435)</f>
        <v>5</v>
      </c>
      <c r="J435" t="str">
        <f t="shared" si="25"/>
        <v>181998-MJ2-5</v>
      </c>
      <c r="K435" t="str">
        <f t="shared" si="26"/>
        <v>181998-MJ2-L2</v>
      </c>
      <c r="L435">
        <v>5158044</v>
      </c>
      <c r="M435" t="s">
        <v>494</v>
      </c>
      <c r="N435" t="s">
        <v>473</v>
      </c>
      <c r="O435">
        <v>24</v>
      </c>
      <c r="P435">
        <v>250</v>
      </c>
      <c r="Q435">
        <v>250</v>
      </c>
      <c r="R435">
        <v>275</v>
      </c>
      <c r="S435">
        <v>280</v>
      </c>
      <c r="T435">
        <v>300</v>
      </c>
      <c r="U435">
        <v>250</v>
      </c>
      <c r="V435">
        <v>300</v>
      </c>
      <c r="W435">
        <v>120</v>
      </c>
      <c r="AC435">
        <f t="shared" si="27"/>
        <v>2025</v>
      </c>
      <c r="AD435">
        <v>2025</v>
      </c>
    </row>
    <row r="436" spans="1:30" hidden="1" x14ac:dyDescent="0.25">
      <c r="A436" t="str">
        <f>IF(COUNTIF('GGI_IS - Report Ekspor Plan 1'!E:E,'- Report Upload Sewing 3'!C436)&gt;0,"X","Y")</f>
        <v>Y</v>
      </c>
      <c r="B436">
        <v>435</v>
      </c>
      <c r="C436" s="1">
        <v>45357</v>
      </c>
      <c r="D436" s="8">
        <v>45358.45584490741</v>
      </c>
      <c r="E436" t="s">
        <v>23</v>
      </c>
      <c r="F436" t="s">
        <v>427</v>
      </c>
      <c r="G436">
        <v>181721</v>
      </c>
      <c r="H436" t="str">
        <f t="shared" si="24"/>
        <v>181721-MJ2</v>
      </c>
      <c r="I436">
        <f>COUNTIF(H$2:$H436,H436)</f>
        <v>14</v>
      </c>
      <c r="J436" t="str">
        <f t="shared" si="25"/>
        <v>181721-MJ2-14</v>
      </c>
      <c r="K436" t="str">
        <f t="shared" si="26"/>
        <v>181721-MJ2-L2</v>
      </c>
      <c r="L436">
        <v>5158584</v>
      </c>
      <c r="M436" t="s">
        <v>494</v>
      </c>
      <c r="N436" t="s">
        <v>473</v>
      </c>
      <c r="O436">
        <v>24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140</v>
      </c>
      <c r="AC436">
        <f t="shared" si="27"/>
        <v>140</v>
      </c>
      <c r="AD436">
        <v>140</v>
      </c>
    </row>
    <row r="437" spans="1:30" hidden="1" x14ac:dyDescent="0.25">
      <c r="A437" t="str">
        <f>IF(COUNTIF('GGI_IS - Report Ekspor Plan 1'!E:E,'- Report Upload Sewing 3'!C437)&gt;0,"X","Y")</f>
        <v>Y</v>
      </c>
      <c r="B437">
        <v>436</v>
      </c>
      <c r="C437" s="1">
        <v>45357</v>
      </c>
      <c r="D437" s="8">
        <v>45358.45584490741</v>
      </c>
      <c r="E437" t="s">
        <v>23</v>
      </c>
      <c r="F437" t="s">
        <v>427</v>
      </c>
      <c r="G437">
        <v>181720</v>
      </c>
      <c r="H437" t="str">
        <f t="shared" si="24"/>
        <v>181720-MJ2</v>
      </c>
      <c r="I437">
        <f>COUNTIF(H$2:$H437,H437)</f>
        <v>19</v>
      </c>
      <c r="J437" t="str">
        <f t="shared" si="25"/>
        <v>181720-MJ2-19</v>
      </c>
      <c r="K437" t="str">
        <f t="shared" si="26"/>
        <v>181720-MJ2-L2</v>
      </c>
      <c r="L437">
        <v>5158584</v>
      </c>
      <c r="M437" t="s">
        <v>494</v>
      </c>
      <c r="N437" t="s">
        <v>473</v>
      </c>
      <c r="O437">
        <v>24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14</v>
      </c>
      <c r="AC437">
        <f t="shared" si="27"/>
        <v>14</v>
      </c>
      <c r="AD437">
        <v>14</v>
      </c>
    </row>
    <row r="438" spans="1:30" hidden="1" x14ac:dyDescent="0.25">
      <c r="A438" t="str">
        <f>IF(COUNTIF('GGI_IS - Report Ekspor Plan 1'!E:E,'- Report Upload Sewing 3'!C438)&gt;0,"X","Y")</f>
        <v>Y</v>
      </c>
      <c r="B438">
        <v>437</v>
      </c>
      <c r="C438" s="1">
        <v>45357</v>
      </c>
      <c r="D438" s="8">
        <v>45358.45584490741</v>
      </c>
      <c r="E438" t="s">
        <v>23</v>
      </c>
      <c r="F438" t="s">
        <v>429</v>
      </c>
      <c r="G438">
        <v>181998</v>
      </c>
      <c r="H438" t="str">
        <f t="shared" si="24"/>
        <v>181998-MJ2</v>
      </c>
      <c r="I438">
        <f>COUNTIF(H$2:$H438,H438)</f>
        <v>6</v>
      </c>
      <c r="J438" t="str">
        <f t="shared" si="25"/>
        <v>181998-MJ2-6</v>
      </c>
      <c r="K438" t="str">
        <f t="shared" si="26"/>
        <v>181998-MJ2-L3</v>
      </c>
      <c r="L438">
        <v>5158044</v>
      </c>
      <c r="M438" t="s">
        <v>494</v>
      </c>
      <c r="N438" t="s">
        <v>473</v>
      </c>
      <c r="O438">
        <v>24</v>
      </c>
      <c r="P438">
        <v>250</v>
      </c>
      <c r="Q438">
        <v>250</v>
      </c>
      <c r="R438">
        <v>275</v>
      </c>
      <c r="S438">
        <v>280</v>
      </c>
      <c r="T438">
        <v>300</v>
      </c>
      <c r="U438">
        <v>250</v>
      </c>
      <c r="V438">
        <v>300</v>
      </c>
      <c r="W438">
        <v>120</v>
      </c>
      <c r="AC438">
        <f t="shared" si="27"/>
        <v>2025</v>
      </c>
      <c r="AD438">
        <v>2025</v>
      </c>
    </row>
    <row r="439" spans="1:30" hidden="1" x14ac:dyDescent="0.25">
      <c r="A439" t="str">
        <f>IF(COUNTIF('GGI_IS - Report Ekspor Plan 1'!E:E,'- Report Upload Sewing 3'!C439)&gt;0,"X","Y")</f>
        <v>Y</v>
      </c>
      <c r="B439">
        <v>438</v>
      </c>
      <c r="C439" s="1">
        <v>45357</v>
      </c>
      <c r="D439" s="8">
        <v>45358.45584490741</v>
      </c>
      <c r="E439" t="s">
        <v>23</v>
      </c>
      <c r="F439" t="s">
        <v>429</v>
      </c>
      <c r="G439">
        <v>181721</v>
      </c>
      <c r="H439" t="str">
        <f t="shared" si="24"/>
        <v>181721-MJ2</v>
      </c>
      <c r="I439">
        <f>COUNTIF(H$2:$H439,H439)</f>
        <v>15</v>
      </c>
      <c r="J439" t="str">
        <f t="shared" si="25"/>
        <v>181721-MJ2-15</v>
      </c>
      <c r="K439" t="str">
        <f t="shared" si="26"/>
        <v>181721-MJ2-L3</v>
      </c>
      <c r="L439">
        <v>5158584</v>
      </c>
      <c r="M439" t="s">
        <v>494</v>
      </c>
      <c r="N439" t="s">
        <v>473</v>
      </c>
      <c r="O439">
        <v>24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140</v>
      </c>
      <c r="AC439">
        <f t="shared" si="27"/>
        <v>140</v>
      </c>
      <c r="AD439">
        <v>140</v>
      </c>
    </row>
    <row r="440" spans="1:30" hidden="1" x14ac:dyDescent="0.25">
      <c r="A440" t="str">
        <f>IF(COUNTIF('GGI_IS - Report Ekspor Plan 1'!E:E,'- Report Upload Sewing 3'!C440)&gt;0,"X","Y")</f>
        <v>Y</v>
      </c>
      <c r="B440">
        <v>439</v>
      </c>
      <c r="C440" s="1">
        <v>45357</v>
      </c>
      <c r="D440" s="8">
        <v>45358.45584490741</v>
      </c>
      <c r="E440" t="s">
        <v>23</v>
      </c>
      <c r="F440" t="s">
        <v>429</v>
      </c>
      <c r="G440">
        <v>181720</v>
      </c>
      <c r="H440" t="str">
        <f t="shared" si="24"/>
        <v>181720-MJ2</v>
      </c>
      <c r="I440">
        <f>COUNTIF(H$2:$H440,H440)</f>
        <v>20</v>
      </c>
      <c r="J440" t="str">
        <f t="shared" si="25"/>
        <v>181720-MJ2-20</v>
      </c>
      <c r="K440" t="str">
        <f t="shared" si="26"/>
        <v>181720-MJ2-L3</v>
      </c>
      <c r="L440">
        <v>5158584</v>
      </c>
      <c r="M440" t="s">
        <v>494</v>
      </c>
      <c r="N440" t="s">
        <v>473</v>
      </c>
      <c r="O440">
        <v>24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13</v>
      </c>
      <c r="AC440">
        <f t="shared" si="27"/>
        <v>13</v>
      </c>
      <c r="AD440">
        <v>13</v>
      </c>
    </row>
    <row r="441" spans="1:30" hidden="1" x14ac:dyDescent="0.25">
      <c r="A441" t="str">
        <f>IF(COUNTIF('GGI_IS - Report Ekspor Plan 1'!E:E,'- Report Upload Sewing 3'!C441)&gt;0,"X","Y")</f>
        <v>Y</v>
      </c>
      <c r="B441">
        <v>440</v>
      </c>
      <c r="C441" s="1">
        <v>45357</v>
      </c>
      <c r="D441" s="8">
        <v>45358.45584490741</v>
      </c>
      <c r="E441" t="s">
        <v>23</v>
      </c>
      <c r="F441" t="s">
        <v>438</v>
      </c>
      <c r="G441">
        <v>181720</v>
      </c>
      <c r="H441" t="str">
        <f t="shared" si="24"/>
        <v>181720-MJ2</v>
      </c>
      <c r="I441">
        <f>COUNTIF(H$2:$H441,H441)</f>
        <v>21</v>
      </c>
      <c r="J441" t="str">
        <f t="shared" si="25"/>
        <v>181720-MJ2-21</v>
      </c>
      <c r="K441" t="str">
        <f t="shared" si="26"/>
        <v>181720-MJ2-L4</v>
      </c>
      <c r="L441">
        <v>5158584</v>
      </c>
      <c r="M441" t="s">
        <v>494</v>
      </c>
      <c r="N441" t="s">
        <v>470</v>
      </c>
      <c r="O441">
        <v>22</v>
      </c>
      <c r="P441">
        <v>225</v>
      </c>
      <c r="Q441">
        <v>225</v>
      </c>
      <c r="R441">
        <v>250</v>
      </c>
      <c r="S441">
        <v>250</v>
      </c>
      <c r="T441">
        <v>250</v>
      </c>
      <c r="U441">
        <v>17</v>
      </c>
      <c r="V441">
        <v>0</v>
      </c>
      <c r="W441">
        <v>0</v>
      </c>
      <c r="AC441">
        <f t="shared" si="27"/>
        <v>1217</v>
      </c>
      <c r="AD441">
        <v>1217</v>
      </c>
    </row>
    <row r="442" spans="1:30" hidden="1" x14ac:dyDescent="0.25">
      <c r="A442" t="str">
        <f>IF(COUNTIF('GGI_IS - Report Ekspor Plan 1'!E:E,'- Report Upload Sewing 3'!C442)&gt;0,"X","Y")</f>
        <v>Y</v>
      </c>
      <c r="B442">
        <v>441</v>
      </c>
      <c r="C442" s="1">
        <v>45357</v>
      </c>
      <c r="D442" s="8">
        <v>45358.45584490741</v>
      </c>
      <c r="E442" t="s">
        <v>23</v>
      </c>
      <c r="F442" t="s">
        <v>438</v>
      </c>
      <c r="G442">
        <v>182001</v>
      </c>
      <c r="H442" t="str">
        <f t="shared" si="24"/>
        <v>182001-MJ2</v>
      </c>
      <c r="I442">
        <f>COUNTIF(H$2:$H442,H442)</f>
        <v>11</v>
      </c>
      <c r="J442" t="str">
        <f t="shared" si="25"/>
        <v>182001-MJ2-11</v>
      </c>
      <c r="K442" t="str">
        <f t="shared" si="26"/>
        <v>182001-MJ2-L4</v>
      </c>
      <c r="L442">
        <v>5158042</v>
      </c>
      <c r="M442" t="s">
        <v>494</v>
      </c>
      <c r="N442" t="s">
        <v>470</v>
      </c>
      <c r="O442">
        <v>22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233</v>
      </c>
      <c r="V442">
        <v>225</v>
      </c>
      <c r="W442">
        <v>202</v>
      </c>
      <c r="AC442">
        <f t="shared" si="27"/>
        <v>660</v>
      </c>
      <c r="AD442">
        <v>660</v>
      </c>
    </row>
    <row r="443" spans="1:30" hidden="1" x14ac:dyDescent="0.25">
      <c r="A443" t="str">
        <f>IF(COUNTIF('GGI_IS - Report Ekspor Plan 1'!E:E,'- Report Upload Sewing 3'!C443)&gt;0,"X","Y")</f>
        <v>Y</v>
      </c>
      <c r="B443">
        <v>442</v>
      </c>
      <c r="C443" s="1">
        <v>45357</v>
      </c>
      <c r="D443" s="8">
        <v>45358.45584490741</v>
      </c>
      <c r="E443" t="s">
        <v>23</v>
      </c>
      <c r="F443" t="s">
        <v>438</v>
      </c>
      <c r="G443">
        <v>181718</v>
      </c>
      <c r="H443" t="str">
        <f t="shared" si="24"/>
        <v>181718-MJ2</v>
      </c>
      <c r="I443">
        <f>COUNTIF(H$2:$H443,H443)</f>
        <v>13</v>
      </c>
      <c r="J443" t="str">
        <f t="shared" si="25"/>
        <v>181718-MJ2-13</v>
      </c>
      <c r="K443" t="str">
        <f t="shared" si="26"/>
        <v>181718-MJ2-L4</v>
      </c>
      <c r="L443">
        <v>5158599</v>
      </c>
      <c r="M443" t="s">
        <v>494</v>
      </c>
      <c r="N443" t="s">
        <v>470</v>
      </c>
      <c r="O443">
        <v>22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48</v>
      </c>
      <c r="AC443">
        <f t="shared" si="27"/>
        <v>48</v>
      </c>
      <c r="AD443">
        <v>48</v>
      </c>
    </row>
    <row r="444" spans="1:30" hidden="1" x14ac:dyDescent="0.25">
      <c r="A444" t="str">
        <f>IF(COUNTIF('GGI_IS - Report Ekspor Plan 1'!E:E,'- Report Upload Sewing 3'!C444)&gt;0,"X","Y")</f>
        <v>Y</v>
      </c>
      <c r="B444">
        <v>443</v>
      </c>
      <c r="C444" s="1">
        <v>45357</v>
      </c>
      <c r="D444" s="8">
        <v>45358.45584490741</v>
      </c>
      <c r="E444" t="s">
        <v>23</v>
      </c>
      <c r="F444" t="s">
        <v>441</v>
      </c>
      <c r="G444">
        <v>181720</v>
      </c>
      <c r="H444" t="str">
        <f t="shared" si="24"/>
        <v>181720-MJ2</v>
      </c>
      <c r="I444">
        <f>COUNTIF(H$2:$H444,H444)</f>
        <v>22</v>
      </c>
      <c r="J444" t="str">
        <f t="shared" si="25"/>
        <v>181720-MJ2-22</v>
      </c>
      <c r="K444" t="str">
        <f t="shared" si="26"/>
        <v>181720-MJ2-L5</v>
      </c>
      <c r="L444">
        <v>5158584</v>
      </c>
      <c r="M444" t="s">
        <v>494</v>
      </c>
      <c r="N444" t="s">
        <v>470</v>
      </c>
      <c r="O444">
        <v>22</v>
      </c>
      <c r="P444">
        <v>225</v>
      </c>
      <c r="Q444">
        <v>225</v>
      </c>
      <c r="R444">
        <v>250</v>
      </c>
      <c r="S444">
        <v>250</v>
      </c>
      <c r="T444">
        <v>250</v>
      </c>
      <c r="U444">
        <v>18</v>
      </c>
      <c r="V444">
        <v>0</v>
      </c>
      <c r="W444">
        <v>0</v>
      </c>
      <c r="AC444">
        <f t="shared" si="27"/>
        <v>1218</v>
      </c>
      <c r="AD444">
        <v>1218</v>
      </c>
    </row>
    <row r="445" spans="1:30" hidden="1" x14ac:dyDescent="0.25">
      <c r="A445" t="str">
        <f>IF(COUNTIF('GGI_IS - Report Ekspor Plan 1'!E:E,'- Report Upload Sewing 3'!C445)&gt;0,"X","Y")</f>
        <v>Y</v>
      </c>
      <c r="B445">
        <v>444</v>
      </c>
      <c r="C445" s="1">
        <v>45357</v>
      </c>
      <c r="D445" s="8">
        <v>45358.45584490741</v>
      </c>
      <c r="E445" t="s">
        <v>23</v>
      </c>
      <c r="F445" t="s">
        <v>441</v>
      </c>
      <c r="G445">
        <v>182001</v>
      </c>
      <c r="H445" t="str">
        <f t="shared" si="24"/>
        <v>182001-MJ2</v>
      </c>
      <c r="I445">
        <f>COUNTIF(H$2:$H445,H445)</f>
        <v>12</v>
      </c>
      <c r="J445" t="str">
        <f t="shared" si="25"/>
        <v>182001-MJ2-12</v>
      </c>
      <c r="K445" t="str">
        <f t="shared" si="26"/>
        <v>182001-MJ2-L5</v>
      </c>
      <c r="L445">
        <v>5158042</v>
      </c>
      <c r="M445" t="s">
        <v>494</v>
      </c>
      <c r="N445" t="s">
        <v>470</v>
      </c>
      <c r="O445">
        <v>22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232</v>
      </c>
      <c r="V445">
        <v>225</v>
      </c>
      <c r="W445">
        <v>203</v>
      </c>
      <c r="AC445">
        <f t="shared" si="27"/>
        <v>660</v>
      </c>
      <c r="AD445">
        <v>660</v>
      </c>
    </row>
    <row r="446" spans="1:30" hidden="1" x14ac:dyDescent="0.25">
      <c r="A446" t="str">
        <f>IF(COUNTIF('GGI_IS - Report Ekspor Plan 1'!E:E,'- Report Upload Sewing 3'!C446)&gt;0,"X","Y")</f>
        <v>Y</v>
      </c>
      <c r="B446">
        <v>445</v>
      </c>
      <c r="C446" s="1">
        <v>45357</v>
      </c>
      <c r="D446" s="8">
        <v>45358.45584490741</v>
      </c>
      <c r="E446" t="s">
        <v>23</v>
      </c>
      <c r="F446" t="s">
        <v>441</v>
      </c>
      <c r="G446">
        <v>181718</v>
      </c>
      <c r="H446" t="str">
        <f t="shared" si="24"/>
        <v>181718-MJ2</v>
      </c>
      <c r="I446">
        <f>COUNTIF(H$2:$H446,H446)</f>
        <v>14</v>
      </c>
      <c r="J446" t="str">
        <f t="shared" si="25"/>
        <v>181718-MJ2-14</v>
      </c>
      <c r="K446" t="str">
        <f t="shared" si="26"/>
        <v>181718-MJ2-L5</v>
      </c>
      <c r="L446">
        <v>5158599</v>
      </c>
      <c r="M446" t="s">
        <v>494</v>
      </c>
      <c r="N446" t="s">
        <v>470</v>
      </c>
      <c r="O446">
        <v>22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47</v>
      </c>
      <c r="AC446">
        <f t="shared" si="27"/>
        <v>47</v>
      </c>
      <c r="AD446">
        <v>47</v>
      </c>
    </row>
    <row r="447" spans="1:30" hidden="1" x14ac:dyDescent="0.25">
      <c r="A447" t="str">
        <f>IF(COUNTIF('GGI_IS - Report Ekspor Plan 1'!E:E,'- Report Upload Sewing 3'!C447)&gt;0,"X","Y")</f>
        <v>Y</v>
      </c>
      <c r="B447">
        <v>446</v>
      </c>
      <c r="C447" s="1">
        <v>45357</v>
      </c>
      <c r="D447" s="8">
        <v>45358.45584490741</v>
      </c>
      <c r="E447" t="s">
        <v>23</v>
      </c>
      <c r="F447" t="s">
        <v>445</v>
      </c>
      <c r="G447">
        <v>182001</v>
      </c>
      <c r="H447" t="str">
        <f t="shared" si="24"/>
        <v>182001-MJ2</v>
      </c>
      <c r="I447">
        <f>COUNTIF(H$2:$H447,H447)</f>
        <v>13</v>
      </c>
      <c r="J447" t="str">
        <f t="shared" si="25"/>
        <v>182001-MJ2-13</v>
      </c>
      <c r="K447" t="str">
        <f t="shared" si="26"/>
        <v>182001-MJ2-L6</v>
      </c>
      <c r="L447">
        <v>5158042</v>
      </c>
      <c r="M447" t="s">
        <v>494</v>
      </c>
      <c r="N447" t="s">
        <v>449</v>
      </c>
      <c r="O447">
        <v>23</v>
      </c>
      <c r="P447">
        <v>250</v>
      </c>
      <c r="Q447">
        <v>250</v>
      </c>
      <c r="R447">
        <v>250</v>
      </c>
      <c r="S447">
        <v>250</v>
      </c>
      <c r="T447">
        <v>250</v>
      </c>
      <c r="U447">
        <v>250</v>
      </c>
      <c r="V447">
        <v>225</v>
      </c>
      <c r="W447">
        <v>225</v>
      </c>
      <c r="AC447">
        <f t="shared" si="27"/>
        <v>1950</v>
      </c>
      <c r="AD447">
        <v>1950</v>
      </c>
    </row>
    <row r="448" spans="1:30" hidden="1" x14ac:dyDescent="0.25">
      <c r="A448" t="str">
        <f>IF(COUNTIF('GGI_IS - Report Ekspor Plan 1'!E:E,'- Report Upload Sewing 3'!C448)&gt;0,"X","Y")</f>
        <v>Y</v>
      </c>
      <c r="B448">
        <v>447</v>
      </c>
      <c r="C448" s="1">
        <v>45357</v>
      </c>
      <c r="D448" s="8">
        <v>45358.45584490741</v>
      </c>
      <c r="E448" t="s">
        <v>23</v>
      </c>
      <c r="F448" t="s">
        <v>463</v>
      </c>
      <c r="G448">
        <v>182001</v>
      </c>
      <c r="H448" t="str">
        <f t="shared" si="24"/>
        <v>182001-MJ2</v>
      </c>
      <c r="I448">
        <f>COUNTIF(H$2:$H448,H448)</f>
        <v>14</v>
      </c>
      <c r="J448" t="str">
        <f t="shared" si="25"/>
        <v>182001-MJ2-14</v>
      </c>
      <c r="K448" t="str">
        <f t="shared" si="26"/>
        <v>182001-MJ2-L7</v>
      </c>
      <c r="L448">
        <v>5158042</v>
      </c>
      <c r="M448" t="s">
        <v>494</v>
      </c>
      <c r="N448" t="s">
        <v>449</v>
      </c>
      <c r="O448">
        <v>23</v>
      </c>
      <c r="P448">
        <v>250</v>
      </c>
      <c r="Q448">
        <v>250</v>
      </c>
      <c r="R448">
        <v>250</v>
      </c>
      <c r="S448">
        <v>250</v>
      </c>
      <c r="T448">
        <v>250</v>
      </c>
      <c r="U448">
        <v>250</v>
      </c>
      <c r="V448">
        <v>225</v>
      </c>
      <c r="W448">
        <v>225</v>
      </c>
      <c r="AC448">
        <f t="shared" si="27"/>
        <v>1950</v>
      </c>
      <c r="AD448">
        <v>1950</v>
      </c>
    </row>
    <row r="449" spans="1:30" hidden="1" x14ac:dyDescent="0.25">
      <c r="A449" t="str">
        <f>IF(COUNTIF('GGI_IS - Report Ekspor Plan 1'!E:E,'- Report Upload Sewing 3'!C449)&gt;0,"X","Y")</f>
        <v>Y</v>
      </c>
      <c r="B449">
        <v>448</v>
      </c>
      <c r="C449" s="1">
        <v>45357</v>
      </c>
      <c r="D449" s="8">
        <v>45358.45584490741</v>
      </c>
      <c r="E449" t="s">
        <v>23</v>
      </c>
      <c r="F449" t="s">
        <v>465</v>
      </c>
      <c r="G449">
        <v>182000</v>
      </c>
      <c r="H449" t="str">
        <f t="shared" si="24"/>
        <v>182000-MJ2</v>
      </c>
      <c r="I449">
        <f>COUNTIF(H$2:$H449,H449)</f>
        <v>13</v>
      </c>
      <c r="J449" t="str">
        <f t="shared" si="25"/>
        <v>182000-MJ2-13</v>
      </c>
      <c r="K449" t="str">
        <f t="shared" si="26"/>
        <v>182000-MJ2-L8</v>
      </c>
      <c r="L449">
        <v>5158058</v>
      </c>
      <c r="M449" t="s">
        <v>494</v>
      </c>
      <c r="N449" t="s">
        <v>517</v>
      </c>
      <c r="O449">
        <v>24</v>
      </c>
      <c r="P449">
        <v>225</v>
      </c>
      <c r="Q449">
        <v>250</v>
      </c>
      <c r="R449">
        <v>250</v>
      </c>
      <c r="S449">
        <v>250</v>
      </c>
      <c r="T449">
        <v>225</v>
      </c>
      <c r="U449">
        <v>225</v>
      </c>
      <c r="V449">
        <v>165</v>
      </c>
      <c r="W449">
        <v>0</v>
      </c>
      <c r="AC449">
        <f t="shared" si="27"/>
        <v>1590</v>
      </c>
      <c r="AD449">
        <v>1590</v>
      </c>
    </row>
    <row r="450" spans="1:30" hidden="1" x14ac:dyDescent="0.25">
      <c r="A450" t="str">
        <f>IF(COUNTIF('GGI_IS - Report Ekspor Plan 1'!E:E,'- Report Upload Sewing 3'!C450)&gt;0,"X","Y")</f>
        <v>Y</v>
      </c>
      <c r="B450">
        <v>449</v>
      </c>
      <c r="C450" s="1">
        <v>45357</v>
      </c>
      <c r="D450" s="8">
        <v>45358.45584490741</v>
      </c>
      <c r="E450" t="s">
        <v>23</v>
      </c>
      <c r="F450" t="s">
        <v>465</v>
      </c>
      <c r="G450">
        <v>181720</v>
      </c>
      <c r="H450" t="str">
        <f t="shared" si="24"/>
        <v>181720-MJ2</v>
      </c>
      <c r="I450">
        <f>COUNTIF(H$2:$H450,H450)</f>
        <v>23</v>
      </c>
      <c r="J450" t="str">
        <f t="shared" si="25"/>
        <v>181720-MJ2-23</v>
      </c>
      <c r="K450" t="str">
        <f t="shared" si="26"/>
        <v>181720-MJ2-L8</v>
      </c>
      <c r="L450">
        <v>5158584</v>
      </c>
      <c r="M450" t="s">
        <v>494</v>
      </c>
      <c r="N450" t="s">
        <v>517</v>
      </c>
      <c r="O450">
        <v>24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60</v>
      </c>
      <c r="W450">
        <v>97</v>
      </c>
      <c r="AC450">
        <f t="shared" si="27"/>
        <v>157</v>
      </c>
      <c r="AD450">
        <v>157</v>
      </c>
    </row>
    <row r="451" spans="1:30" hidden="1" x14ac:dyDescent="0.25">
      <c r="A451" t="str">
        <f>IF(COUNTIF('GGI_IS - Report Ekspor Plan 1'!E:E,'- Report Upload Sewing 3'!C451)&gt;0,"X","Y")</f>
        <v>Y</v>
      </c>
      <c r="B451">
        <v>450</v>
      </c>
      <c r="C451" s="1">
        <v>45357</v>
      </c>
      <c r="D451" s="8">
        <v>45358.45584490741</v>
      </c>
      <c r="E451" t="s">
        <v>23</v>
      </c>
      <c r="F451" t="s">
        <v>465</v>
      </c>
      <c r="G451">
        <v>181730</v>
      </c>
      <c r="H451" t="str">
        <f t="shared" ref="H451:H514" si="28">CONCATENATE(G451,"-",E451)</f>
        <v>181730-MJ2</v>
      </c>
      <c r="I451">
        <f>COUNTIF(H$2:$H451,H451)</f>
        <v>9</v>
      </c>
      <c r="J451" t="str">
        <f t="shared" ref="J451:J514" si="29">CONCATENATE(H451,"-",I451)</f>
        <v>181730-MJ2-9</v>
      </c>
      <c r="K451" t="str">
        <f t="shared" ref="K451:K514" si="30">CONCATENATE(H451,"-",F451)</f>
        <v>181730-MJ2-L8</v>
      </c>
      <c r="L451">
        <v>5158602</v>
      </c>
      <c r="M451" t="s">
        <v>494</v>
      </c>
      <c r="N451" t="s">
        <v>517</v>
      </c>
      <c r="O451">
        <v>24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128</v>
      </c>
      <c r="AC451">
        <f t="shared" ref="AC451:AC514" si="31">SUM(P451:AA451)</f>
        <v>128</v>
      </c>
      <c r="AD451">
        <v>128</v>
      </c>
    </row>
    <row r="452" spans="1:30" hidden="1" x14ac:dyDescent="0.25">
      <c r="A452" t="str">
        <f>IF(COUNTIF('GGI_IS - Report Ekspor Plan 1'!E:E,'- Report Upload Sewing 3'!C452)&gt;0,"X","Y")</f>
        <v>Y</v>
      </c>
      <c r="B452">
        <v>451</v>
      </c>
      <c r="C452" s="1">
        <v>45357</v>
      </c>
      <c r="D452" s="8">
        <v>45358.45584490741</v>
      </c>
      <c r="E452" t="s">
        <v>23</v>
      </c>
      <c r="F452" t="s">
        <v>467</v>
      </c>
      <c r="G452">
        <v>182000</v>
      </c>
      <c r="H452" t="str">
        <f t="shared" si="28"/>
        <v>182000-MJ2</v>
      </c>
      <c r="I452">
        <f>COUNTIF(H$2:$H452,H452)</f>
        <v>14</v>
      </c>
      <c r="J452" t="str">
        <f t="shared" si="29"/>
        <v>182000-MJ2-14</v>
      </c>
      <c r="K452" t="str">
        <f t="shared" si="30"/>
        <v>182000-MJ2-L9</v>
      </c>
      <c r="L452">
        <v>5158058</v>
      </c>
      <c r="M452" t="s">
        <v>494</v>
      </c>
      <c r="N452" t="s">
        <v>517</v>
      </c>
      <c r="O452">
        <v>24</v>
      </c>
      <c r="P452">
        <v>225</v>
      </c>
      <c r="Q452">
        <v>250</v>
      </c>
      <c r="R452">
        <v>250</v>
      </c>
      <c r="S452">
        <v>250</v>
      </c>
      <c r="T452">
        <v>225</v>
      </c>
      <c r="U452">
        <v>225</v>
      </c>
      <c r="V452">
        <v>165</v>
      </c>
      <c r="W452">
        <v>0</v>
      </c>
      <c r="AC452">
        <f t="shared" si="31"/>
        <v>1590</v>
      </c>
      <c r="AD452">
        <v>1590</v>
      </c>
    </row>
    <row r="453" spans="1:30" hidden="1" x14ac:dyDescent="0.25">
      <c r="A453" t="str">
        <f>IF(COUNTIF('GGI_IS - Report Ekspor Plan 1'!E:E,'- Report Upload Sewing 3'!C453)&gt;0,"X","Y")</f>
        <v>Y</v>
      </c>
      <c r="B453">
        <v>452</v>
      </c>
      <c r="C453" s="1">
        <v>45357</v>
      </c>
      <c r="D453" s="8">
        <v>45358.45584490741</v>
      </c>
      <c r="E453" t="s">
        <v>23</v>
      </c>
      <c r="F453" t="s">
        <v>467</v>
      </c>
      <c r="G453">
        <v>181720</v>
      </c>
      <c r="H453" t="str">
        <f t="shared" si="28"/>
        <v>181720-MJ2</v>
      </c>
      <c r="I453">
        <f>COUNTIF(H$2:$H453,H453)</f>
        <v>24</v>
      </c>
      <c r="J453" t="str">
        <f t="shared" si="29"/>
        <v>181720-MJ2-24</v>
      </c>
      <c r="K453" t="str">
        <f t="shared" si="30"/>
        <v>181720-MJ2-L9</v>
      </c>
      <c r="L453">
        <v>5158584</v>
      </c>
      <c r="M453" t="s">
        <v>494</v>
      </c>
      <c r="N453" t="s">
        <v>517</v>
      </c>
      <c r="O453">
        <v>24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60</v>
      </c>
      <c r="W453">
        <v>98</v>
      </c>
      <c r="AC453">
        <f t="shared" si="31"/>
        <v>158</v>
      </c>
      <c r="AD453">
        <v>158</v>
      </c>
    </row>
    <row r="454" spans="1:30" hidden="1" x14ac:dyDescent="0.25">
      <c r="A454" t="str">
        <f>IF(COUNTIF('GGI_IS - Report Ekspor Plan 1'!E:E,'- Report Upload Sewing 3'!C454)&gt;0,"X","Y")</f>
        <v>Y</v>
      </c>
      <c r="B454">
        <v>453</v>
      </c>
      <c r="C454" s="1">
        <v>45357</v>
      </c>
      <c r="D454" s="8">
        <v>45358.45584490741</v>
      </c>
      <c r="E454" t="s">
        <v>23</v>
      </c>
      <c r="F454" t="s">
        <v>467</v>
      </c>
      <c r="G454">
        <v>181730</v>
      </c>
      <c r="H454" t="str">
        <f t="shared" si="28"/>
        <v>181730-MJ2</v>
      </c>
      <c r="I454">
        <f>COUNTIF(H$2:$H454,H454)</f>
        <v>10</v>
      </c>
      <c r="J454" t="str">
        <f t="shared" si="29"/>
        <v>181730-MJ2-10</v>
      </c>
      <c r="K454" t="str">
        <f t="shared" si="30"/>
        <v>181730-MJ2-L9</v>
      </c>
      <c r="L454">
        <v>5158602</v>
      </c>
      <c r="M454" t="s">
        <v>494</v>
      </c>
      <c r="N454" t="s">
        <v>517</v>
      </c>
      <c r="O454">
        <v>24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127</v>
      </c>
      <c r="AC454">
        <f t="shared" si="31"/>
        <v>127</v>
      </c>
      <c r="AD454">
        <v>127</v>
      </c>
    </row>
    <row r="455" spans="1:30" hidden="1" x14ac:dyDescent="0.25">
      <c r="A455" t="str">
        <f>IF(COUNTIF('GGI_IS - Report Ekspor Plan 1'!E:E,'- Report Upload Sewing 3'!C455)&gt;0,"X","Y")</f>
        <v>Y</v>
      </c>
      <c r="B455">
        <v>454</v>
      </c>
      <c r="C455" s="1">
        <v>45357</v>
      </c>
      <c r="D455" s="8">
        <v>45358.45584490741</v>
      </c>
      <c r="E455" t="s">
        <v>23</v>
      </c>
      <c r="F455" t="s">
        <v>469</v>
      </c>
      <c r="G455">
        <v>182000</v>
      </c>
      <c r="H455" t="str">
        <f t="shared" si="28"/>
        <v>182000-MJ2</v>
      </c>
      <c r="I455">
        <f>COUNTIF(H$2:$H455,H455)</f>
        <v>15</v>
      </c>
      <c r="J455" t="str">
        <f t="shared" si="29"/>
        <v>182000-MJ2-15</v>
      </c>
      <c r="K455" t="str">
        <f t="shared" si="30"/>
        <v>182000-MJ2-L10</v>
      </c>
      <c r="L455">
        <v>5158058</v>
      </c>
      <c r="M455" t="s">
        <v>494</v>
      </c>
      <c r="N455" t="s">
        <v>518</v>
      </c>
      <c r="O455">
        <v>22</v>
      </c>
      <c r="P455">
        <v>250</v>
      </c>
      <c r="Q455">
        <v>275</v>
      </c>
      <c r="R455">
        <v>275</v>
      </c>
      <c r="S455">
        <v>250</v>
      </c>
      <c r="T455">
        <v>250</v>
      </c>
      <c r="U455">
        <v>250</v>
      </c>
      <c r="V455">
        <v>250</v>
      </c>
      <c r="W455">
        <v>175</v>
      </c>
      <c r="AC455">
        <f t="shared" si="31"/>
        <v>1975</v>
      </c>
      <c r="AD455">
        <v>1975</v>
      </c>
    </row>
    <row r="456" spans="1:30" hidden="1" x14ac:dyDescent="0.25">
      <c r="A456" t="str">
        <f>IF(COUNTIF('GGI_IS - Report Ekspor Plan 1'!E:E,'- Report Upload Sewing 3'!C456)&gt;0,"X","Y")</f>
        <v>Y</v>
      </c>
      <c r="B456">
        <v>455</v>
      </c>
      <c r="C456" s="1">
        <v>45357</v>
      </c>
      <c r="D456" s="8">
        <v>45358.45584490741</v>
      </c>
      <c r="E456" t="s">
        <v>23</v>
      </c>
      <c r="F456" t="s">
        <v>504</v>
      </c>
      <c r="G456">
        <v>182000</v>
      </c>
      <c r="H456" t="str">
        <f t="shared" si="28"/>
        <v>182000-MJ2</v>
      </c>
      <c r="I456">
        <f>COUNTIF(H$2:$H456,H456)</f>
        <v>16</v>
      </c>
      <c r="J456" t="str">
        <f t="shared" si="29"/>
        <v>182000-MJ2-16</v>
      </c>
      <c r="K456" t="str">
        <f t="shared" si="30"/>
        <v>182000-MJ2-L11</v>
      </c>
      <c r="L456">
        <v>5158058</v>
      </c>
      <c r="M456" t="s">
        <v>494</v>
      </c>
      <c r="N456" t="s">
        <v>518</v>
      </c>
      <c r="O456">
        <v>22</v>
      </c>
      <c r="P456">
        <v>250</v>
      </c>
      <c r="Q456">
        <v>275</v>
      </c>
      <c r="R456">
        <v>275</v>
      </c>
      <c r="S456">
        <v>250</v>
      </c>
      <c r="T456">
        <v>250</v>
      </c>
      <c r="U456">
        <v>250</v>
      </c>
      <c r="V456">
        <v>250</v>
      </c>
      <c r="W456">
        <v>175</v>
      </c>
      <c r="AC456">
        <f t="shared" si="31"/>
        <v>1975</v>
      </c>
      <c r="AD456">
        <v>1975</v>
      </c>
    </row>
    <row r="457" spans="1:30" hidden="1" x14ac:dyDescent="0.25">
      <c r="A457" t="str">
        <f>IF(COUNTIF('GGI_IS - Report Ekspor Plan 1'!E:E,'- Report Upload Sewing 3'!C457)&gt;0,"X","Y")</f>
        <v>Y</v>
      </c>
      <c r="B457">
        <v>456</v>
      </c>
      <c r="C457" s="1">
        <v>45357</v>
      </c>
      <c r="D457" s="8">
        <v>45358.45584490741</v>
      </c>
      <c r="E457" t="s">
        <v>23</v>
      </c>
      <c r="F457" t="s">
        <v>507</v>
      </c>
      <c r="G457">
        <v>182003</v>
      </c>
      <c r="H457" t="str">
        <f t="shared" si="28"/>
        <v>182003-MJ2</v>
      </c>
      <c r="I457">
        <f>COUNTIF(H$2:$H457,H457)</f>
        <v>1</v>
      </c>
      <c r="J457" t="str">
        <f t="shared" si="29"/>
        <v>182003-MJ2-1</v>
      </c>
      <c r="K457" t="str">
        <f t="shared" si="30"/>
        <v>182003-MJ2-L12</v>
      </c>
      <c r="L457">
        <v>5158041</v>
      </c>
      <c r="M457" t="s">
        <v>494</v>
      </c>
      <c r="N457" t="s">
        <v>519</v>
      </c>
      <c r="O457">
        <v>21</v>
      </c>
      <c r="P457">
        <v>150</v>
      </c>
      <c r="Q457">
        <v>150</v>
      </c>
      <c r="R457">
        <v>150</v>
      </c>
      <c r="S457">
        <v>150</v>
      </c>
      <c r="T457">
        <v>150</v>
      </c>
      <c r="U457">
        <v>105</v>
      </c>
      <c r="V457">
        <v>0</v>
      </c>
      <c r="W457">
        <v>0</v>
      </c>
      <c r="AC457">
        <f t="shared" si="31"/>
        <v>855</v>
      </c>
      <c r="AD457">
        <v>855</v>
      </c>
    </row>
    <row r="458" spans="1:30" hidden="1" x14ac:dyDescent="0.25">
      <c r="A458" t="str">
        <f>IF(COUNTIF('GGI_IS - Report Ekspor Plan 1'!E:E,'- Report Upload Sewing 3'!C458)&gt;0,"X","Y")</f>
        <v>Y</v>
      </c>
      <c r="B458">
        <v>457</v>
      </c>
      <c r="C458" s="1">
        <v>45357</v>
      </c>
      <c r="D458" s="8">
        <v>45358.45584490741</v>
      </c>
      <c r="E458" t="s">
        <v>23</v>
      </c>
      <c r="F458" t="s">
        <v>507</v>
      </c>
      <c r="G458">
        <v>181718</v>
      </c>
      <c r="H458" t="str">
        <f t="shared" si="28"/>
        <v>181718-MJ2</v>
      </c>
      <c r="I458">
        <f>COUNTIF(H$2:$H458,H458)</f>
        <v>15</v>
      </c>
      <c r="J458" t="str">
        <f t="shared" si="29"/>
        <v>181718-MJ2-15</v>
      </c>
      <c r="K458" t="str">
        <f t="shared" si="30"/>
        <v>181718-MJ2-L12</v>
      </c>
      <c r="L458">
        <v>5158599</v>
      </c>
      <c r="M458" t="s">
        <v>494</v>
      </c>
      <c r="N458" t="s">
        <v>519</v>
      </c>
      <c r="O458">
        <v>21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45</v>
      </c>
      <c r="V458">
        <v>150</v>
      </c>
      <c r="W458">
        <v>5</v>
      </c>
      <c r="AC458">
        <f t="shared" si="31"/>
        <v>200</v>
      </c>
      <c r="AD458">
        <v>200</v>
      </c>
    </row>
    <row r="459" spans="1:30" hidden="1" x14ac:dyDescent="0.25">
      <c r="A459" t="str">
        <f>IF(COUNTIF('GGI_IS - Report Ekspor Plan 1'!E:E,'- Report Upload Sewing 3'!C459)&gt;0,"X","Y")</f>
        <v>Y</v>
      </c>
      <c r="B459">
        <v>458</v>
      </c>
      <c r="C459" s="1">
        <v>45357</v>
      </c>
      <c r="D459" s="8">
        <v>45358.45584490741</v>
      </c>
      <c r="E459" t="s">
        <v>23</v>
      </c>
      <c r="F459" t="s">
        <v>507</v>
      </c>
      <c r="G459">
        <v>181738</v>
      </c>
      <c r="H459" t="str">
        <f t="shared" si="28"/>
        <v>181738-MJ2</v>
      </c>
      <c r="I459">
        <f>COUNTIF(H$2:$H459,H459)</f>
        <v>9</v>
      </c>
      <c r="J459" t="str">
        <f t="shared" si="29"/>
        <v>181738-MJ2-9</v>
      </c>
      <c r="K459" t="str">
        <f t="shared" si="30"/>
        <v>181738-MJ2-L12</v>
      </c>
      <c r="L459">
        <v>5158594</v>
      </c>
      <c r="M459" t="s">
        <v>494</v>
      </c>
      <c r="N459" t="s">
        <v>519</v>
      </c>
      <c r="O459">
        <v>21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138</v>
      </c>
      <c r="AC459">
        <f t="shared" si="31"/>
        <v>138</v>
      </c>
      <c r="AD459">
        <v>138</v>
      </c>
    </row>
    <row r="460" spans="1:30" hidden="1" x14ac:dyDescent="0.25">
      <c r="A460" t="str">
        <f>IF(COUNTIF('GGI_IS - Report Ekspor Plan 1'!E:E,'- Report Upload Sewing 3'!C460)&gt;0,"X","Y")</f>
        <v>Y</v>
      </c>
      <c r="B460">
        <v>459</v>
      </c>
      <c r="C460" s="1">
        <v>45357</v>
      </c>
      <c r="D460" s="8">
        <v>45358.45584490741</v>
      </c>
      <c r="E460" t="s">
        <v>23</v>
      </c>
      <c r="F460" t="s">
        <v>507</v>
      </c>
      <c r="G460">
        <v>181719</v>
      </c>
      <c r="H460" t="str">
        <f t="shared" si="28"/>
        <v>181719-MJ2</v>
      </c>
      <c r="I460">
        <f>COUNTIF(H$2:$H460,H460)</f>
        <v>15</v>
      </c>
      <c r="J460" t="str">
        <f t="shared" si="29"/>
        <v>181719-MJ2-15</v>
      </c>
      <c r="K460" t="str">
        <f t="shared" si="30"/>
        <v>181719-MJ2-L12</v>
      </c>
      <c r="L460">
        <v>5158599</v>
      </c>
      <c r="M460" t="s">
        <v>494</v>
      </c>
      <c r="N460" t="s">
        <v>519</v>
      </c>
      <c r="O460">
        <v>21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121</v>
      </c>
      <c r="AC460">
        <f t="shared" si="31"/>
        <v>121</v>
      </c>
      <c r="AD460">
        <v>121</v>
      </c>
    </row>
    <row r="461" spans="1:30" hidden="1" x14ac:dyDescent="0.25">
      <c r="A461" t="str">
        <f>IF(COUNTIF('GGI_IS - Report Ekspor Plan 1'!E:E,'- Report Upload Sewing 3'!C461)&gt;0,"X","Y")</f>
        <v>Y</v>
      </c>
      <c r="B461">
        <v>460</v>
      </c>
      <c r="C461" s="1">
        <v>45357</v>
      </c>
      <c r="D461" s="8">
        <v>45358.45584490741</v>
      </c>
      <c r="E461" t="s">
        <v>23</v>
      </c>
      <c r="F461" t="s">
        <v>507</v>
      </c>
      <c r="G461">
        <v>181739</v>
      </c>
      <c r="H461" t="str">
        <f t="shared" si="28"/>
        <v>181739-MJ2</v>
      </c>
      <c r="I461">
        <f>COUNTIF(H$2:$H461,H461)</f>
        <v>7</v>
      </c>
      <c r="J461" t="str">
        <f t="shared" si="29"/>
        <v>181739-MJ2-7</v>
      </c>
      <c r="K461" t="str">
        <f t="shared" si="30"/>
        <v>181739-MJ2-L12</v>
      </c>
      <c r="L461">
        <v>5158594</v>
      </c>
      <c r="M461" t="s">
        <v>494</v>
      </c>
      <c r="N461" t="s">
        <v>519</v>
      </c>
      <c r="O461">
        <v>21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30</v>
      </c>
      <c r="AC461">
        <f t="shared" si="31"/>
        <v>30</v>
      </c>
      <c r="AD461">
        <v>30</v>
      </c>
    </row>
    <row r="462" spans="1:30" hidden="1" x14ac:dyDescent="0.25">
      <c r="A462" t="str">
        <f>IF(COUNTIF('GGI_IS - Report Ekspor Plan 1'!E:E,'- Report Upload Sewing 3'!C462)&gt;0,"X","Y")</f>
        <v>Y</v>
      </c>
      <c r="B462">
        <v>461</v>
      </c>
      <c r="C462" s="1">
        <v>45357</v>
      </c>
      <c r="D462" s="8">
        <v>45358.45584490741</v>
      </c>
      <c r="E462" t="s">
        <v>23</v>
      </c>
      <c r="F462" t="s">
        <v>520</v>
      </c>
      <c r="G462">
        <v>182003</v>
      </c>
      <c r="H462" t="str">
        <f t="shared" si="28"/>
        <v>182003-MJ2</v>
      </c>
      <c r="I462">
        <f>COUNTIF(H$2:$H462,H462)</f>
        <v>2</v>
      </c>
      <c r="J462" t="str">
        <f t="shared" si="29"/>
        <v>182003-MJ2-2</v>
      </c>
      <c r="K462" t="str">
        <f t="shared" si="30"/>
        <v>182003-MJ2-L13</v>
      </c>
      <c r="L462">
        <v>5158041</v>
      </c>
      <c r="M462" t="s">
        <v>494</v>
      </c>
      <c r="N462" t="s">
        <v>519</v>
      </c>
      <c r="O462">
        <v>21</v>
      </c>
      <c r="P462">
        <v>150</v>
      </c>
      <c r="Q462">
        <v>150</v>
      </c>
      <c r="R462">
        <v>150</v>
      </c>
      <c r="S462">
        <v>150</v>
      </c>
      <c r="T462">
        <v>150</v>
      </c>
      <c r="U462">
        <v>105</v>
      </c>
      <c r="V462">
        <v>0</v>
      </c>
      <c r="W462">
        <v>0</v>
      </c>
      <c r="AC462">
        <f t="shared" si="31"/>
        <v>855</v>
      </c>
      <c r="AD462">
        <v>855</v>
      </c>
    </row>
    <row r="463" spans="1:30" hidden="1" x14ac:dyDescent="0.25">
      <c r="A463" t="str">
        <f>IF(COUNTIF('GGI_IS - Report Ekspor Plan 1'!E:E,'- Report Upload Sewing 3'!C463)&gt;0,"X","Y")</f>
        <v>Y</v>
      </c>
      <c r="B463">
        <v>462</v>
      </c>
      <c r="C463" s="1">
        <v>45357</v>
      </c>
      <c r="D463" s="8">
        <v>45358.45584490741</v>
      </c>
      <c r="E463" t="s">
        <v>23</v>
      </c>
      <c r="F463" t="s">
        <v>520</v>
      </c>
      <c r="G463">
        <v>181718</v>
      </c>
      <c r="H463" t="str">
        <f t="shared" si="28"/>
        <v>181718-MJ2</v>
      </c>
      <c r="I463">
        <f>COUNTIF(H$2:$H463,H463)</f>
        <v>16</v>
      </c>
      <c r="J463" t="str">
        <f t="shared" si="29"/>
        <v>181718-MJ2-16</v>
      </c>
      <c r="K463" t="str">
        <f t="shared" si="30"/>
        <v>181718-MJ2-L13</v>
      </c>
      <c r="L463">
        <v>5158599</v>
      </c>
      <c r="M463" t="s">
        <v>494</v>
      </c>
      <c r="N463" t="s">
        <v>519</v>
      </c>
      <c r="O463">
        <v>21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45</v>
      </c>
      <c r="V463">
        <v>150</v>
      </c>
      <c r="W463">
        <v>6</v>
      </c>
      <c r="AC463">
        <f t="shared" si="31"/>
        <v>201</v>
      </c>
      <c r="AD463">
        <v>201</v>
      </c>
    </row>
    <row r="464" spans="1:30" hidden="1" x14ac:dyDescent="0.25">
      <c r="A464" t="str">
        <f>IF(COUNTIF('GGI_IS - Report Ekspor Plan 1'!E:E,'- Report Upload Sewing 3'!C464)&gt;0,"X","Y")</f>
        <v>Y</v>
      </c>
      <c r="B464">
        <v>463</v>
      </c>
      <c r="C464" s="1">
        <v>45357</v>
      </c>
      <c r="D464" s="8">
        <v>45358.45584490741</v>
      </c>
      <c r="E464" t="s">
        <v>23</v>
      </c>
      <c r="F464" t="s">
        <v>520</v>
      </c>
      <c r="G464">
        <v>181738</v>
      </c>
      <c r="H464" t="str">
        <f t="shared" si="28"/>
        <v>181738-MJ2</v>
      </c>
      <c r="I464">
        <f>COUNTIF(H$2:$H464,H464)</f>
        <v>10</v>
      </c>
      <c r="J464" t="str">
        <f t="shared" si="29"/>
        <v>181738-MJ2-10</v>
      </c>
      <c r="K464" t="str">
        <f t="shared" si="30"/>
        <v>181738-MJ2-L13</v>
      </c>
      <c r="L464">
        <v>5158594</v>
      </c>
      <c r="M464" t="s">
        <v>494</v>
      </c>
      <c r="N464" t="s">
        <v>519</v>
      </c>
      <c r="O464">
        <v>21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137</v>
      </c>
      <c r="AC464">
        <f t="shared" si="31"/>
        <v>137</v>
      </c>
      <c r="AD464">
        <v>137</v>
      </c>
    </row>
    <row r="465" spans="1:30" hidden="1" x14ac:dyDescent="0.25">
      <c r="A465" t="str">
        <f>IF(COUNTIF('GGI_IS - Report Ekspor Plan 1'!E:E,'- Report Upload Sewing 3'!C465)&gt;0,"X","Y")</f>
        <v>Y</v>
      </c>
      <c r="B465">
        <v>464</v>
      </c>
      <c r="C465" s="1">
        <v>45357</v>
      </c>
      <c r="D465" s="8">
        <v>45358.45584490741</v>
      </c>
      <c r="E465" t="s">
        <v>23</v>
      </c>
      <c r="F465" t="s">
        <v>520</v>
      </c>
      <c r="G465">
        <v>181719</v>
      </c>
      <c r="H465" t="str">
        <f t="shared" si="28"/>
        <v>181719-MJ2</v>
      </c>
      <c r="I465">
        <f>COUNTIF(H$2:$H465,H465)</f>
        <v>16</v>
      </c>
      <c r="J465" t="str">
        <f t="shared" si="29"/>
        <v>181719-MJ2-16</v>
      </c>
      <c r="K465" t="str">
        <f t="shared" si="30"/>
        <v>181719-MJ2-L13</v>
      </c>
      <c r="L465">
        <v>5158599</v>
      </c>
      <c r="M465" t="s">
        <v>494</v>
      </c>
      <c r="N465" t="s">
        <v>519</v>
      </c>
      <c r="O465">
        <v>21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121</v>
      </c>
      <c r="AC465">
        <f t="shared" si="31"/>
        <v>121</v>
      </c>
      <c r="AD465">
        <v>121</v>
      </c>
    </row>
    <row r="466" spans="1:30" hidden="1" x14ac:dyDescent="0.25">
      <c r="A466" t="str">
        <f>IF(COUNTIF('GGI_IS - Report Ekspor Plan 1'!E:E,'- Report Upload Sewing 3'!C466)&gt;0,"X","Y")</f>
        <v>Y</v>
      </c>
      <c r="B466">
        <v>465</v>
      </c>
      <c r="C466" s="1">
        <v>45357</v>
      </c>
      <c r="D466" s="8">
        <v>45358.45584490741</v>
      </c>
      <c r="E466" t="s">
        <v>23</v>
      </c>
      <c r="F466" t="s">
        <v>520</v>
      </c>
      <c r="G466">
        <v>181739</v>
      </c>
      <c r="H466" t="str">
        <f t="shared" si="28"/>
        <v>181739-MJ2</v>
      </c>
      <c r="I466">
        <f>COUNTIF(H$2:$H466,H466)</f>
        <v>8</v>
      </c>
      <c r="J466" t="str">
        <f t="shared" si="29"/>
        <v>181739-MJ2-8</v>
      </c>
      <c r="K466" t="str">
        <f t="shared" si="30"/>
        <v>181739-MJ2-L13</v>
      </c>
      <c r="L466">
        <v>5158594</v>
      </c>
      <c r="M466" t="s">
        <v>494</v>
      </c>
      <c r="N466" t="s">
        <v>519</v>
      </c>
      <c r="O466">
        <v>21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30</v>
      </c>
      <c r="AC466">
        <f t="shared" si="31"/>
        <v>30</v>
      </c>
      <c r="AD466">
        <v>30</v>
      </c>
    </row>
    <row r="467" spans="1:30" hidden="1" x14ac:dyDescent="0.25">
      <c r="A467" t="str">
        <f>IF(COUNTIF('GGI_IS - Report Ekspor Plan 1'!E:E,'- Report Upload Sewing 3'!C467)&gt;0,"X","Y")</f>
        <v>Y</v>
      </c>
      <c r="B467">
        <v>466</v>
      </c>
      <c r="C467" s="1">
        <v>45358</v>
      </c>
      <c r="D467" s="8">
        <v>45359.301840277774</v>
      </c>
      <c r="E467" t="s">
        <v>139</v>
      </c>
      <c r="F467" t="s">
        <v>424</v>
      </c>
      <c r="G467">
        <v>181645</v>
      </c>
      <c r="H467" t="str">
        <f t="shared" si="28"/>
        <v>181645-CBA</v>
      </c>
      <c r="I467">
        <f>COUNTIF(H$2:$H467,H467)</f>
        <v>14</v>
      </c>
      <c r="J467" t="str">
        <f t="shared" si="29"/>
        <v>181645-CBA-14</v>
      </c>
      <c r="K467" t="str">
        <f t="shared" si="30"/>
        <v>181645-CBA-L1</v>
      </c>
      <c r="L467">
        <v>3915</v>
      </c>
      <c r="M467" t="s">
        <v>425</v>
      </c>
      <c r="N467" t="s">
        <v>426</v>
      </c>
      <c r="O467">
        <v>48</v>
      </c>
      <c r="P467">
        <v>30</v>
      </c>
      <c r="Q467">
        <v>30</v>
      </c>
      <c r="R467">
        <v>30</v>
      </c>
      <c r="S467">
        <v>30</v>
      </c>
      <c r="T467">
        <v>30</v>
      </c>
      <c r="U467">
        <v>30</v>
      </c>
      <c r="V467">
        <v>30</v>
      </c>
      <c r="W467">
        <v>27</v>
      </c>
      <c r="AC467">
        <f t="shared" si="31"/>
        <v>237</v>
      </c>
      <c r="AD467">
        <v>237</v>
      </c>
    </row>
    <row r="468" spans="1:30" hidden="1" x14ac:dyDescent="0.25">
      <c r="A468" t="str">
        <f>IF(COUNTIF('GGI_IS - Report Ekspor Plan 1'!E:E,'- Report Upload Sewing 3'!C468)&gt;0,"X","Y")</f>
        <v>Y</v>
      </c>
      <c r="B468">
        <v>467</v>
      </c>
      <c r="C468" s="1">
        <v>45358</v>
      </c>
      <c r="D468" s="8">
        <v>45359.301840277774</v>
      </c>
      <c r="E468" t="s">
        <v>139</v>
      </c>
      <c r="F468" t="s">
        <v>427</v>
      </c>
      <c r="G468">
        <v>181645</v>
      </c>
      <c r="H468" t="str">
        <f t="shared" si="28"/>
        <v>181645-CBA</v>
      </c>
      <c r="I468">
        <f>COUNTIF(H$2:$H468,H468)</f>
        <v>15</v>
      </c>
      <c r="J468" t="str">
        <f t="shared" si="29"/>
        <v>181645-CBA-15</v>
      </c>
      <c r="K468" t="str">
        <f t="shared" si="30"/>
        <v>181645-CBA-L2</v>
      </c>
      <c r="L468">
        <v>3915</v>
      </c>
      <c r="M468" t="s">
        <v>425</v>
      </c>
      <c r="N468" t="s">
        <v>428</v>
      </c>
      <c r="O468">
        <v>46</v>
      </c>
      <c r="P468">
        <v>32</v>
      </c>
      <c r="Q468">
        <v>32</v>
      </c>
      <c r="R468">
        <v>32</v>
      </c>
      <c r="S468">
        <v>32</v>
      </c>
      <c r="T468">
        <v>32</v>
      </c>
      <c r="U468">
        <v>32</v>
      </c>
      <c r="V468">
        <v>32</v>
      </c>
      <c r="W468">
        <v>30</v>
      </c>
      <c r="AC468">
        <f t="shared" si="31"/>
        <v>254</v>
      </c>
      <c r="AD468">
        <v>254</v>
      </c>
    </row>
    <row r="469" spans="1:30" hidden="1" x14ac:dyDescent="0.25">
      <c r="A469" t="str">
        <f>IF(COUNTIF('GGI_IS - Report Ekspor Plan 1'!E:E,'- Report Upload Sewing 3'!C469)&gt;0,"X","Y")</f>
        <v>Y</v>
      </c>
      <c r="B469">
        <v>468</v>
      </c>
      <c r="C469" s="1">
        <v>45358</v>
      </c>
      <c r="D469" s="8">
        <v>45359.301840277774</v>
      </c>
      <c r="E469" t="s">
        <v>139</v>
      </c>
      <c r="F469" t="s">
        <v>429</v>
      </c>
      <c r="G469">
        <v>181646</v>
      </c>
      <c r="H469" t="str">
        <f t="shared" si="28"/>
        <v>181646-CBA</v>
      </c>
      <c r="I469">
        <f>COUNTIF(H$2:$H469,H469)</f>
        <v>5</v>
      </c>
      <c r="J469" t="str">
        <f t="shared" si="29"/>
        <v>181646-CBA-5</v>
      </c>
      <c r="K469" t="str">
        <f t="shared" si="30"/>
        <v>181646-CBA-L3</v>
      </c>
      <c r="L469">
        <v>3915</v>
      </c>
      <c r="M469" t="s">
        <v>425</v>
      </c>
      <c r="N469" t="s">
        <v>430</v>
      </c>
      <c r="O469">
        <v>45</v>
      </c>
      <c r="P469">
        <v>28</v>
      </c>
      <c r="Q469">
        <v>28</v>
      </c>
      <c r="R469">
        <v>28</v>
      </c>
      <c r="S469">
        <v>28</v>
      </c>
      <c r="T469">
        <v>30</v>
      </c>
      <c r="U469">
        <v>30</v>
      </c>
      <c r="V469">
        <v>30</v>
      </c>
      <c r="W469">
        <v>33</v>
      </c>
      <c r="AC469">
        <f t="shared" si="31"/>
        <v>235</v>
      </c>
      <c r="AD469">
        <v>235</v>
      </c>
    </row>
    <row r="470" spans="1:30" hidden="1" x14ac:dyDescent="0.25">
      <c r="A470" t="str">
        <f>IF(COUNTIF('GGI_IS - Report Ekspor Plan 1'!E:E,'- Report Upload Sewing 3'!C470)&gt;0,"X","Y")</f>
        <v>Y</v>
      </c>
      <c r="B470">
        <v>469</v>
      </c>
      <c r="C470" s="1">
        <v>45358</v>
      </c>
      <c r="D470" s="8">
        <v>45359.326307870368</v>
      </c>
      <c r="E470" t="s">
        <v>223</v>
      </c>
      <c r="F470" t="s">
        <v>429</v>
      </c>
      <c r="G470">
        <v>181771</v>
      </c>
      <c r="H470" t="str">
        <f t="shared" si="28"/>
        <v>181771-CJL</v>
      </c>
      <c r="I470">
        <f>COUNTIF(H$2:$H470,H470)</f>
        <v>5</v>
      </c>
      <c r="J470" t="str">
        <f t="shared" si="29"/>
        <v>181771-CJL-5</v>
      </c>
      <c r="K470" t="str">
        <f t="shared" si="30"/>
        <v>181771-CJL-L3</v>
      </c>
      <c r="L470" t="s">
        <v>451</v>
      </c>
      <c r="M470" t="s">
        <v>436</v>
      </c>
      <c r="N470" t="s">
        <v>452</v>
      </c>
      <c r="O470">
        <v>16</v>
      </c>
      <c r="P470">
        <v>4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  <c r="W470">
        <v>4</v>
      </c>
      <c r="AC470">
        <f t="shared" si="31"/>
        <v>32</v>
      </c>
      <c r="AD470">
        <v>32</v>
      </c>
    </row>
    <row r="471" spans="1:30" hidden="1" x14ac:dyDescent="0.25">
      <c r="A471" t="str">
        <f>IF(COUNTIF('GGI_IS - Report Ekspor Plan 1'!E:E,'- Report Upload Sewing 3'!C471)&gt;0,"X","Y")</f>
        <v>Y</v>
      </c>
      <c r="B471">
        <v>470</v>
      </c>
      <c r="C471" s="1">
        <v>45358</v>
      </c>
      <c r="D471" s="8">
        <v>45359.333078703705</v>
      </c>
      <c r="E471" t="s">
        <v>82</v>
      </c>
      <c r="F471" t="s">
        <v>424</v>
      </c>
      <c r="G471">
        <v>181865</v>
      </c>
      <c r="H471" t="str">
        <f t="shared" si="28"/>
        <v>181865-CVA</v>
      </c>
      <c r="I471">
        <f>COUNTIF(H$2:$H471,H471)</f>
        <v>9</v>
      </c>
      <c r="J471" t="str">
        <f t="shared" si="29"/>
        <v>181865-CVA-9</v>
      </c>
      <c r="K471" t="str">
        <f t="shared" si="30"/>
        <v>181865-CVA-L1</v>
      </c>
      <c r="L471" t="s">
        <v>447</v>
      </c>
      <c r="M471" t="s">
        <v>448</v>
      </c>
      <c r="N471" t="s">
        <v>453</v>
      </c>
      <c r="O471">
        <v>25</v>
      </c>
      <c r="P471">
        <v>178</v>
      </c>
      <c r="AC471">
        <f t="shared" si="31"/>
        <v>178</v>
      </c>
      <c r="AD471">
        <v>178</v>
      </c>
    </row>
    <row r="472" spans="1:30" hidden="1" x14ac:dyDescent="0.25">
      <c r="A472" t="str">
        <f>IF(COUNTIF('GGI_IS - Report Ekspor Plan 1'!E:E,'- Report Upload Sewing 3'!C472)&gt;0,"X","Y")</f>
        <v>Y</v>
      </c>
      <c r="B472">
        <v>471</v>
      </c>
      <c r="C472" s="1">
        <v>45358</v>
      </c>
      <c r="D472" s="8">
        <v>45359.333078703705</v>
      </c>
      <c r="E472" t="s">
        <v>82</v>
      </c>
      <c r="F472" t="s">
        <v>424</v>
      </c>
      <c r="G472">
        <v>181868</v>
      </c>
      <c r="H472" t="str">
        <f t="shared" si="28"/>
        <v>181868-CVA</v>
      </c>
      <c r="I472">
        <f>COUNTIF(H$2:$H472,H472)</f>
        <v>3</v>
      </c>
      <c r="J472" t="str">
        <f t="shared" si="29"/>
        <v>181868-CVA-3</v>
      </c>
      <c r="K472" t="str">
        <f t="shared" si="30"/>
        <v>181868-CVA-L1</v>
      </c>
      <c r="L472" t="s">
        <v>526</v>
      </c>
      <c r="M472" t="s">
        <v>448</v>
      </c>
      <c r="N472" t="s">
        <v>453</v>
      </c>
      <c r="O472">
        <v>25</v>
      </c>
      <c r="P472">
        <v>145</v>
      </c>
      <c r="Q472">
        <v>290</v>
      </c>
      <c r="R472">
        <v>307</v>
      </c>
      <c r="S472">
        <v>320</v>
      </c>
      <c r="T472">
        <v>320</v>
      </c>
      <c r="U472">
        <v>320</v>
      </c>
      <c r="V472">
        <v>320</v>
      </c>
      <c r="AC472">
        <f t="shared" si="31"/>
        <v>2022</v>
      </c>
      <c r="AD472">
        <v>2022</v>
      </c>
    </row>
    <row r="473" spans="1:30" hidden="1" x14ac:dyDescent="0.25">
      <c r="A473" t="str">
        <f>IF(COUNTIF('GGI_IS - Report Ekspor Plan 1'!E:E,'- Report Upload Sewing 3'!C473)&gt;0,"X","Y")</f>
        <v>Y</v>
      </c>
      <c r="B473">
        <v>472</v>
      </c>
      <c r="C473" s="1">
        <v>45358</v>
      </c>
      <c r="D473" s="8">
        <v>45359.333078703705</v>
      </c>
      <c r="E473" t="s">
        <v>82</v>
      </c>
      <c r="F473" t="s">
        <v>427</v>
      </c>
      <c r="G473">
        <v>181868</v>
      </c>
      <c r="H473" t="str">
        <f t="shared" si="28"/>
        <v>181868-CVA</v>
      </c>
      <c r="I473">
        <f>COUNTIF(H$2:$H473,H473)</f>
        <v>4</v>
      </c>
      <c r="J473" t="str">
        <f t="shared" si="29"/>
        <v>181868-CVA-4</v>
      </c>
      <c r="K473" t="str">
        <f t="shared" si="30"/>
        <v>181868-CVA-L2</v>
      </c>
      <c r="L473" t="s">
        <v>526</v>
      </c>
      <c r="M473" t="s">
        <v>448</v>
      </c>
      <c r="N473" t="s">
        <v>456</v>
      </c>
      <c r="O473">
        <v>25</v>
      </c>
      <c r="P473">
        <v>320</v>
      </c>
      <c r="Q473">
        <v>320</v>
      </c>
      <c r="R473">
        <v>320</v>
      </c>
      <c r="S473">
        <v>320</v>
      </c>
      <c r="T473">
        <v>320</v>
      </c>
      <c r="U473">
        <v>320</v>
      </c>
      <c r="V473">
        <v>320</v>
      </c>
      <c r="AC473">
        <f t="shared" si="31"/>
        <v>2240</v>
      </c>
      <c r="AD473">
        <v>2240</v>
      </c>
    </row>
    <row r="474" spans="1:30" hidden="1" x14ac:dyDescent="0.25">
      <c r="A474" t="str">
        <f>IF(COUNTIF('GGI_IS - Report Ekspor Plan 1'!E:E,'- Report Upload Sewing 3'!C474)&gt;0,"X","Y")</f>
        <v>Y</v>
      </c>
      <c r="B474">
        <v>473</v>
      </c>
      <c r="C474" s="1">
        <v>45358</v>
      </c>
      <c r="D474" s="8">
        <v>45359.333078703705</v>
      </c>
      <c r="E474" t="s">
        <v>82</v>
      </c>
      <c r="F474" t="s">
        <v>429</v>
      </c>
      <c r="G474">
        <v>182005</v>
      </c>
      <c r="H474" t="str">
        <f t="shared" si="28"/>
        <v>182005-CVA</v>
      </c>
      <c r="I474">
        <f>COUNTIF(H$2:$H474,H474)</f>
        <v>25</v>
      </c>
      <c r="J474" t="str">
        <f t="shared" si="29"/>
        <v>182005-CVA-25</v>
      </c>
      <c r="K474" t="str">
        <f t="shared" si="30"/>
        <v>182005-CVA-L3</v>
      </c>
      <c r="L474" t="s">
        <v>457</v>
      </c>
      <c r="M474" t="s">
        <v>448</v>
      </c>
      <c r="N474" t="s">
        <v>458</v>
      </c>
      <c r="O474">
        <v>26</v>
      </c>
      <c r="P474">
        <v>43</v>
      </c>
      <c r="AC474">
        <f t="shared" si="31"/>
        <v>43</v>
      </c>
      <c r="AD474">
        <v>43</v>
      </c>
    </row>
    <row r="475" spans="1:30" hidden="1" x14ac:dyDescent="0.25">
      <c r="A475" t="str">
        <f>IF(COUNTIF('GGI_IS - Report Ekspor Plan 1'!E:E,'- Report Upload Sewing 3'!C475)&gt;0,"X","Y")</f>
        <v>Y</v>
      </c>
      <c r="B475">
        <v>474</v>
      </c>
      <c r="C475" s="1">
        <v>45358</v>
      </c>
      <c r="D475" s="8">
        <v>45359.333078703705</v>
      </c>
      <c r="E475" t="s">
        <v>82</v>
      </c>
      <c r="F475" t="s">
        <v>429</v>
      </c>
      <c r="G475">
        <v>182008</v>
      </c>
      <c r="H475" t="str">
        <f t="shared" si="28"/>
        <v>182008-CVA</v>
      </c>
      <c r="I475">
        <f>COUNTIF(H$2:$H475,H475)</f>
        <v>7</v>
      </c>
      <c r="J475" t="str">
        <f t="shared" si="29"/>
        <v>182008-CVA-7</v>
      </c>
      <c r="K475" t="str">
        <f t="shared" si="30"/>
        <v>182008-CVA-L3</v>
      </c>
      <c r="L475" t="s">
        <v>524</v>
      </c>
      <c r="M475" t="s">
        <v>448</v>
      </c>
      <c r="N475" t="s">
        <v>458</v>
      </c>
      <c r="O475">
        <v>26</v>
      </c>
      <c r="Q475">
        <v>200</v>
      </c>
      <c r="R475">
        <v>200</v>
      </c>
      <c r="S475">
        <v>200</v>
      </c>
      <c r="T475">
        <v>250</v>
      </c>
      <c r="U475">
        <v>282</v>
      </c>
      <c r="V475">
        <v>240</v>
      </c>
      <c r="AC475">
        <f t="shared" si="31"/>
        <v>1372</v>
      </c>
      <c r="AD475">
        <v>1372</v>
      </c>
    </row>
    <row r="476" spans="1:30" hidden="1" x14ac:dyDescent="0.25">
      <c r="A476" t="str">
        <f>IF(COUNTIF('GGI_IS - Report Ekspor Plan 1'!E:E,'- Report Upload Sewing 3'!C476)&gt;0,"X","Y")</f>
        <v>Y</v>
      </c>
      <c r="B476">
        <v>475</v>
      </c>
      <c r="C476" s="1">
        <v>45358</v>
      </c>
      <c r="D476" s="8">
        <v>45359.333078703705</v>
      </c>
      <c r="E476" t="s">
        <v>82</v>
      </c>
      <c r="F476" t="s">
        <v>438</v>
      </c>
      <c r="G476">
        <v>182008</v>
      </c>
      <c r="H476" t="str">
        <f t="shared" si="28"/>
        <v>182008-CVA</v>
      </c>
      <c r="I476">
        <f>COUNTIF(H$2:$H476,H476)</f>
        <v>8</v>
      </c>
      <c r="J476" t="str">
        <f t="shared" si="29"/>
        <v>182008-CVA-8</v>
      </c>
      <c r="K476" t="str">
        <f t="shared" si="30"/>
        <v>182008-CVA-L4</v>
      </c>
      <c r="L476" t="s">
        <v>524</v>
      </c>
      <c r="M476" t="s">
        <v>448</v>
      </c>
      <c r="N476" t="s">
        <v>449</v>
      </c>
      <c r="O476">
        <v>27</v>
      </c>
      <c r="P476">
        <v>240</v>
      </c>
      <c r="Q476">
        <v>320</v>
      </c>
      <c r="R476">
        <v>320</v>
      </c>
      <c r="S476">
        <v>320</v>
      </c>
      <c r="T476">
        <v>320</v>
      </c>
      <c r="U476">
        <v>300</v>
      </c>
      <c r="V476">
        <v>300</v>
      </c>
      <c r="AC476">
        <f t="shared" si="31"/>
        <v>2120</v>
      </c>
      <c r="AD476">
        <v>2120</v>
      </c>
    </row>
    <row r="477" spans="1:30" hidden="1" x14ac:dyDescent="0.25">
      <c r="A477" t="str">
        <f>IF(COUNTIF('GGI_IS - Report Ekspor Plan 1'!E:E,'- Report Upload Sewing 3'!C477)&gt;0,"X","Y")</f>
        <v>Y</v>
      </c>
      <c r="B477">
        <v>476</v>
      </c>
      <c r="C477" s="1">
        <v>45358</v>
      </c>
      <c r="D477" s="8">
        <v>45359.333078703705</v>
      </c>
      <c r="E477" t="s">
        <v>82</v>
      </c>
      <c r="F477" t="s">
        <v>441</v>
      </c>
      <c r="G477">
        <v>182008</v>
      </c>
      <c r="H477" t="str">
        <f t="shared" si="28"/>
        <v>182008-CVA</v>
      </c>
      <c r="I477">
        <f>COUNTIF(H$2:$H477,H477)</f>
        <v>9</v>
      </c>
      <c r="J477" t="str">
        <f t="shared" si="29"/>
        <v>182008-CVA-9</v>
      </c>
      <c r="K477" t="str">
        <f t="shared" si="30"/>
        <v>182008-CVA-L5</v>
      </c>
      <c r="L477" t="s">
        <v>524</v>
      </c>
      <c r="M477" t="s">
        <v>448</v>
      </c>
      <c r="N477" t="s">
        <v>461</v>
      </c>
      <c r="O477">
        <v>29</v>
      </c>
      <c r="P477">
        <v>230</v>
      </c>
      <c r="Q477">
        <v>320</v>
      </c>
      <c r="R477">
        <v>320</v>
      </c>
      <c r="S477">
        <v>320</v>
      </c>
      <c r="T477">
        <v>320</v>
      </c>
      <c r="U477">
        <v>320</v>
      </c>
      <c r="V477">
        <v>260</v>
      </c>
      <c r="AC477">
        <f t="shared" si="31"/>
        <v>2090</v>
      </c>
      <c r="AD477">
        <v>2090</v>
      </c>
    </row>
    <row r="478" spans="1:30" hidden="1" x14ac:dyDescent="0.25">
      <c r="A478" t="str">
        <f>IF(COUNTIF('GGI_IS - Report Ekspor Plan 1'!E:E,'- Report Upload Sewing 3'!C478)&gt;0,"X","Y")</f>
        <v>Y</v>
      </c>
      <c r="B478">
        <v>477</v>
      </c>
      <c r="C478" s="1">
        <v>45358</v>
      </c>
      <c r="D478" s="8">
        <v>45359.333078703705</v>
      </c>
      <c r="E478" t="s">
        <v>82</v>
      </c>
      <c r="F478" t="s">
        <v>445</v>
      </c>
      <c r="G478">
        <v>182008</v>
      </c>
      <c r="H478" t="str">
        <f t="shared" si="28"/>
        <v>182008-CVA</v>
      </c>
      <c r="I478">
        <f>COUNTIF(H$2:$H478,H478)</f>
        <v>10</v>
      </c>
      <c r="J478" t="str">
        <f t="shared" si="29"/>
        <v>182008-CVA-10</v>
      </c>
      <c r="K478" t="str">
        <f t="shared" si="30"/>
        <v>182008-CVA-L6</v>
      </c>
      <c r="L478" t="s">
        <v>524</v>
      </c>
      <c r="M478" t="s">
        <v>448</v>
      </c>
      <c r="N478" t="s">
        <v>462</v>
      </c>
      <c r="O478">
        <v>25</v>
      </c>
      <c r="P478">
        <v>320</v>
      </c>
      <c r="Q478">
        <v>310</v>
      </c>
      <c r="R478">
        <v>320</v>
      </c>
      <c r="S478">
        <v>280</v>
      </c>
      <c r="T478">
        <v>200</v>
      </c>
      <c r="U478">
        <v>260</v>
      </c>
      <c r="V478">
        <v>260</v>
      </c>
      <c r="AC478">
        <f t="shared" si="31"/>
        <v>1950</v>
      </c>
      <c r="AD478">
        <v>1950</v>
      </c>
    </row>
    <row r="479" spans="1:30" hidden="1" x14ac:dyDescent="0.25">
      <c r="A479" t="str">
        <f>IF(COUNTIF('GGI_IS - Report Ekspor Plan 1'!E:E,'- Report Upload Sewing 3'!C479)&gt;0,"X","Y")</f>
        <v>Y</v>
      </c>
      <c r="B479">
        <v>478</v>
      </c>
      <c r="C479" s="1">
        <v>45358</v>
      </c>
      <c r="D479" s="8">
        <v>45359.333078703705</v>
      </c>
      <c r="E479" t="s">
        <v>82</v>
      </c>
      <c r="F479" t="s">
        <v>463</v>
      </c>
      <c r="G479">
        <v>182005</v>
      </c>
      <c r="H479" t="str">
        <f t="shared" si="28"/>
        <v>182005-CVA</v>
      </c>
      <c r="I479">
        <f>COUNTIF(H$2:$H479,H479)</f>
        <v>26</v>
      </c>
      <c r="J479" t="str">
        <f t="shared" si="29"/>
        <v>182005-CVA-26</v>
      </c>
      <c r="K479" t="str">
        <f t="shared" si="30"/>
        <v>182005-CVA-L7</v>
      </c>
      <c r="L479" t="s">
        <v>457</v>
      </c>
      <c r="M479" t="s">
        <v>448</v>
      </c>
      <c r="N479" t="s">
        <v>464</v>
      </c>
      <c r="O479">
        <v>23</v>
      </c>
      <c r="P479">
        <v>300</v>
      </c>
      <c r="Q479">
        <v>300</v>
      </c>
      <c r="R479">
        <v>300</v>
      </c>
      <c r="S479">
        <v>300</v>
      </c>
      <c r="T479">
        <v>300</v>
      </c>
      <c r="U479">
        <v>320</v>
      </c>
      <c r="V479">
        <v>320</v>
      </c>
      <c r="AC479">
        <f t="shared" si="31"/>
        <v>2140</v>
      </c>
      <c r="AD479">
        <v>2140</v>
      </c>
    </row>
    <row r="480" spans="1:30" hidden="1" x14ac:dyDescent="0.25">
      <c r="A480" t="str">
        <f>IF(COUNTIF('GGI_IS - Report Ekspor Plan 1'!E:E,'- Report Upload Sewing 3'!C480)&gt;0,"X","Y")</f>
        <v>Y</v>
      </c>
      <c r="B480">
        <v>479</v>
      </c>
      <c r="C480" s="1">
        <v>45358</v>
      </c>
      <c r="D480" s="8">
        <v>45359.333078703705</v>
      </c>
      <c r="E480" t="s">
        <v>82</v>
      </c>
      <c r="F480" t="s">
        <v>465</v>
      </c>
      <c r="G480">
        <v>182005</v>
      </c>
      <c r="H480" t="str">
        <f t="shared" si="28"/>
        <v>182005-CVA</v>
      </c>
      <c r="I480">
        <f>COUNTIF(H$2:$H480,H480)</f>
        <v>27</v>
      </c>
      <c r="J480" t="str">
        <f t="shared" si="29"/>
        <v>182005-CVA-27</v>
      </c>
      <c r="K480" t="str">
        <f t="shared" si="30"/>
        <v>182005-CVA-L8</v>
      </c>
      <c r="L480" t="s">
        <v>457</v>
      </c>
      <c r="M480" t="s">
        <v>448</v>
      </c>
      <c r="N480" t="s">
        <v>466</v>
      </c>
      <c r="O480">
        <v>28</v>
      </c>
      <c r="P480">
        <v>300</v>
      </c>
      <c r="Q480">
        <v>310</v>
      </c>
      <c r="R480">
        <v>310</v>
      </c>
      <c r="S480">
        <v>300</v>
      </c>
      <c r="T480">
        <v>280</v>
      </c>
      <c r="U480">
        <v>200</v>
      </c>
      <c r="V480">
        <v>200</v>
      </c>
      <c r="AC480">
        <f t="shared" si="31"/>
        <v>1900</v>
      </c>
      <c r="AD480">
        <v>1900</v>
      </c>
    </row>
    <row r="481" spans="1:30" hidden="1" x14ac:dyDescent="0.25">
      <c r="A481" t="str">
        <f>IF(COUNTIF('GGI_IS - Report Ekspor Plan 1'!E:E,'- Report Upload Sewing 3'!C481)&gt;0,"X","Y")</f>
        <v>Y</v>
      </c>
      <c r="B481">
        <v>480</v>
      </c>
      <c r="C481" s="1">
        <v>45358</v>
      </c>
      <c r="D481" s="8">
        <v>45359.333078703705</v>
      </c>
      <c r="E481" t="s">
        <v>82</v>
      </c>
      <c r="F481" t="s">
        <v>467</v>
      </c>
      <c r="G481">
        <v>182005</v>
      </c>
      <c r="H481" t="str">
        <f t="shared" si="28"/>
        <v>182005-CVA</v>
      </c>
      <c r="I481">
        <f>COUNTIF(H$2:$H481,H481)</f>
        <v>28</v>
      </c>
      <c r="J481" t="str">
        <f t="shared" si="29"/>
        <v>182005-CVA-28</v>
      </c>
      <c r="K481" t="str">
        <f t="shared" si="30"/>
        <v>182005-CVA-L9</v>
      </c>
      <c r="L481" t="s">
        <v>457</v>
      </c>
      <c r="M481" t="s">
        <v>448</v>
      </c>
      <c r="N481" t="s">
        <v>468</v>
      </c>
      <c r="O481">
        <v>28</v>
      </c>
      <c r="P481">
        <v>310</v>
      </c>
      <c r="Q481">
        <v>310</v>
      </c>
      <c r="R481">
        <v>310</v>
      </c>
      <c r="S481">
        <v>310</v>
      </c>
      <c r="T481">
        <v>310</v>
      </c>
      <c r="U481">
        <v>320</v>
      </c>
      <c r="V481">
        <v>320</v>
      </c>
      <c r="AC481">
        <f t="shared" si="31"/>
        <v>2190</v>
      </c>
      <c r="AD481">
        <v>2190</v>
      </c>
    </row>
    <row r="482" spans="1:30" hidden="1" x14ac:dyDescent="0.25">
      <c r="A482" t="str">
        <f>IF(COUNTIF('GGI_IS - Report Ekspor Plan 1'!E:E,'- Report Upload Sewing 3'!C482)&gt;0,"X","Y")</f>
        <v>Y</v>
      </c>
      <c r="B482">
        <v>481</v>
      </c>
      <c r="C482" s="1">
        <v>45358</v>
      </c>
      <c r="D482" s="8">
        <v>45359.333078703705</v>
      </c>
      <c r="E482" t="s">
        <v>82</v>
      </c>
      <c r="F482" t="s">
        <v>469</v>
      </c>
      <c r="G482">
        <v>182005</v>
      </c>
      <c r="H482" t="str">
        <f t="shared" si="28"/>
        <v>182005-CVA</v>
      </c>
      <c r="I482">
        <f>COUNTIF(H$2:$H482,H482)</f>
        <v>29</v>
      </c>
      <c r="J482" t="str">
        <f t="shared" si="29"/>
        <v>182005-CVA-29</v>
      </c>
      <c r="K482" t="str">
        <f t="shared" si="30"/>
        <v>182005-CVA-L10</v>
      </c>
      <c r="L482" t="s">
        <v>457</v>
      </c>
      <c r="M482" t="s">
        <v>448</v>
      </c>
      <c r="N482" t="s">
        <v>470</v>
      </c>
      <c r="O482">
        <v>27</v>
      </c>
      <c r="P482">
        <v>300</v>
      </c>
      <c r="Q482">
        <v>310</v>
      </c>
      <c r="R482">
        <v>310</v>
      </c>
      <c r="S482">
        <v>300</v>
      </c>
      <c r="T482">
        <v>300</v>
      </c>
      <c r="U482">
        <v>280</v>
      </c>
      <c r="V482">
        <v>260</v>
      </c>
      <c r="AC482">
        <f t="shared" si="31"/>
        <v>2060</v>
      </c>
      <c r="AD482">
        <v>2060</v>
      </c>
    </row>
    <row r="483" spans="1:30" hidden="1" x14ac:dyDescent="0.25">
      <c r="A483" t="str">
        <f>IF(COUNTIF('GGI_IS - Report Ekspor Plan 1'!E:E,'- Report Upload Sewing 3'!C483)&gt;0,"X","Y")</f>
        <v>Y</v>
      </c>
      <c r="B483">
        <v>482</v>
      </c>
      <c r="C483" s="1">
        <v>45358</v>
      </c>
      <c r="D483" s="8">
        <v>45359.333321759259</v>
      </c>
      <c r="E483" t="s">
        <v>79</v>
      </c>
      <c r="F483" t="s">
        <v>424</v>
      </c>
      <c r="G483">
        <v>181868</v>
      </c>
      <c r="H483" t="str">
        <f t="shared" si="28"/>
        <v>181868-CVA2</v>
      </c>
      <c r="I483">
        <f>COUNTIF(H$2:$H483,H483)</f>
        <v>3</v>
      </c>
      <c r="J483" t="str">
        <f t="shared" si="29"/>
        <v>181868-CVA2-3</v>
      </c>
      <c r="K483" t="str">
        <f t="shared" si="30"/>
        <v>181868-CVA2-L1</v>
      </c>
      <c r="L483" t="s">
        <v>526</v>
      </c>
      <c r="M483" t="s">
        <v>448</v>
      </c>
      <c r="N483" t="s">
        <v>449</v>
      </c>
      <c r="O483">
        <v>28</v>
      </c>
      <c r="P483">
        <v>170</v>
      </c>
      <c r="Q483">
        <v>200</v>
      </c>
      <c r="R483">
        <v>200</v>
      </c>
      <c r="S483">
        <v>200</v>
      </c>
      <c r="T483">
        <v>160</v>
      </c>
      <c r="U483">
        <v>160</v>
      </c>
      <c r="V483">
        <v>160</v>
      </c>
      <c r="AC483">
        <f t="shared" si="31"/>
        <v>1250</v>
      </c>
      <c r="AD483">
        <v>1250</v>
      </c>
    </row>
    <row r="484" spans="1:30" hidden="1" x14ac:dyDescent="0.25">
      <c r="A484" t="str">
        <f>IF(COUNTIF('GGI_IS - Report Ekspor Plan 1'!E:E,'- Report Upload Sewing 3'!C484)&gt;0,"X","Y")</f>
        <v>Y</v>
      </c>
      <c r="B484">
        <v>483</v>
      </c>
      <c r="C484" s="1">
        <v>45358</v>
      </c>
      <c r="D484" s="8">
        <v>45359.333321759259</v>
      </c>
      <c r="E484" t="s">
        <v>79</v>
      </c>
      <c r="F484" t="s">
        <v>427</v>
      </c>
      <c r="G484">
        <v>181868</v>
      </c>
      <c r="H484" t="str">
        <f t="shared" si="28"/>
        <v>181868-CVA2</v>
      </c>
      <c r="I484">
        <f>COUNTIF(H$2:$H484,H484)</f>
        <v>4</v>
      </c>
      <c r="J484" t="str">
        <f t="shared" si="29"/>
        <v>181868-CVA2-4</v>
      </c>
      <c r="K484" t="str">
        <f t="shared" si="30"/>
        <v>181868-CVA2-L2</v>
      </c>
      <c r="L484" t="s">
        <v>526</v>
      </c>
      <c r="M484" t="s">
        <v>448</v>
      </c>
      <c r="N484" t="s">
        <v>450</v>
      </c>
      <c r="O484">
        <v>27</v>
      </c>
      <c r="P484">
        <v>220</v>
      </c>
      <c r="Q484">
        <v>180</v>
      </c>
      <c r="R484">
        <v>110</v>
      </c>
      <c r="S484">
        <v>200</v>
      </c>
      <c r="T484">
        <v>200</v>
      </c>
      <c r="U484">
        <v>200</v>
      </c>
      <c r="V484">
        <v>230</v>
      </c>
      <c r="AC484">
        <f t="shared" si="31"/>
        <v>1340</v>
      </c>
      <c r="AD484">
        <v>1340</v>
      </c>
    </row>
    <row r="485" spans="1:30" hidden="1" x14ac:dyDescent="0.25">
      <c r="A485" t="str">
        <f>IF(COUNTIF('GGI_IS - Report Ekspor Plan 1'!E:E,'- Report Upload Sewing 3'!C485)&gt;0,"X","Y")</f>
        <v>Y</v>
      </c>
      <c r="B485">
        <v>484</v>
      </c>
      <c r="C485" s="1">
        <v>45358</v>
      </c>
      <c r="D485" s="8">
        <v>45359.346226851849</v>
      </c>
      <c r="E485" t="s">
        <v>124</v>
      </c>
      <c r="F485" t="s">
        <v>424</v>
      </c>
      <c r="G485">
        <v>181857</v>
      </c>
      <c r="H485" t="str">
        <f t="shared" si="28"/>
        <v>181857-CHW</v>
      </c>
      <c r="I485">
        <f>COUNTIF(H$2:$H485,H485)</f>
        <v>9</v>
      </c>
      <c r="J485" t="str">
        <f t="shared" si="29"/>
        <v>181857-CHW-9</v>
      </c>
      <c r="K485" t="str">
        <f t="shared" si="30"/>
        <v>181857-CHW-L1</v>
      </c>
      <c r="L485" t="s">
        <v>471</v>
      </c>
      <c r="M485" t="s">
        <v>472</v>
      </c>
      <c r="N485" t="s">
        <v>473</v>
      </c>
      <c r="O485">
        <v>27</v>
      </c>
      <c r="P485">
        <v>18</v>
      </c>
      <c r="Q485">
        <v>18</v>
      </c>
      <c r="R485">
        <v>18</v>
      </c>
      <c r="S485">
        <v>18</v>
      </c>
      <c r="T485">
        <v>18</v>
      </c>
      <c r="U485">
        <v>18</v>
      </c>
      <c r="V485">
        <v>18</v>
      </c>
      <c r="W485">
        <v>19</v>
      </c>
      <c r="AC485">
        <f t="shared" si="31"/>
        <v>145</v>
      </c>
      <c r="AD485">
        <v>145</v>
      </c>
    </row>
    <row r="486" spans="1:30" hidden="1" x14ac:dyDescent="0.25">
      <c r="A486" t="str">
        <f>IF(COUNTIF('GGI_IS - Report Ekspor Plan 1'!E:E,'- Report Upload Sewing 3'!C486)&gt;0,"X","Y")</f>
        <v>Y</v>
      </c>
      <c r="B486">
        <v>485</v>
      </c>
      <c r="C486" s="1">
        <v>45358</v>
      </c>
      <c r="D486" s="8">
        <v>45359.346226851849</v>
      </c>
      <c r="E486" t="s">
        <v>124</v>
      </c>
      <c r="F486" t="s">
        <v>438</v>
      </c>
      <c r="G486">
        <v>181857</v>
      </c>
      <c r="H486" t="str">
        <f t="shared" si="28"/>
        <v>181857-CHW</v>
      </c>
      <c r="I486">
        <f>COUNTIF(H$2:$H486,H486)</f>
        <v>10</v>
      </c>
      <c r="J486" t="str">
        <f t="shared" si="29"/>
        <v>181857-CHW-10</v>
      </c>
      <c r="K486" t="str">
        <f t="shared" si="30"/>
        <v>181857-CHW-L4</v>
      </c>
      <c r="L486" t="s">
        <v>471</v>
      </c>
      <c r="M486" t="s">
        <v>472</v>
      </c>
      <c r="N486" t="s">
        <v>474</v>
      </c>
      <c r="O486">
        <v>25</v>
      </c>
      <c r="P486">
        <v>11</v>
      </c>
      <c r="Q486">
        <v>11</v>
      </c>
      <c r="R486">
        <v>11</v>
      </c>
      <c r="S486">
        <v>11</v>
      </c>
      <c r="T486">
        <v>11</v>
      </c>
      <c r="U486">
        <v>11</v>
      </c>
      <c r="V486">
        <v>11</v>
      </c>
      <c r="W486">
        <v>13</v>
      </c>
      <c r="AC486">
        <f t="shared" si="31"/>
        <v>90</v>
      </c>
      <c r="AD486">
        <v>90</v>
      </c>
    </row>
    <row r="487" spans="1:30" hidden="1" x14ac:dyDescent="0.25">
      <c r="A487" t="str">
        <f>IF(COUNTIF('GGI_IS - Report Ekspor Plan 1'!E:E,'- Report Upload Sewing 3'!C487)&gt;0,"X","Y")</f>
        <v>Y</v>
      </c>
      <c r="B487">
        <v>486</v>
      </c>
      <c r="C487" s="1">
        <v>45358</v>
      </c>
      <c r="D487" s="8">
        <v>45359.346226851849</v>
      </c>
      <c r="E487" t="s">
        <v>124</v>
      </c>
      <c r="F487" t="s">
        <v>427</v>
      </c>
      <c r="G487">
        <v>181910</v>
      </c>
      <c r="H487" t="str">
        <f t="shared" si="28"/>
        <v>181910-CHW</v>
      </c>
      <c r="I487">
        <f>COUNTIF(H$2:$H487,H487)</f>
        <v>2</v>
      </c>
      <c r="J487" t="str">
        <f t="shared" si="29"/>
        <v>181910-CHW-2</v>
      </c>
      <c r="K487" t="str">
        <f t="shared" si="30"/>
        <v>181910-CHW-L2</v>
      </c>
      <c r="L487" t="s">
        <v>527</v>
      </c>
      <c r="M487" t="s">
        <v>492</v>
      </c>
      <c r="N487" t="s">
        <v>477</v>
      </c>
      <c r="O487">
        <v>27</v>
      </c>
      <c r="P487">
        <v>31</v>
      </c>
      <c r="Q487">
        <v>31</v>
      </c>
      <c r="R487">
        <v>31</v>
      </c>
      <c r="S487">
        <v>31</v>
      </c>
      <c r="T487">
        <v>31</v>
      </c>
      <c r="U487">
        <v>31</v>
      </c>
      <c r="V487">
        <v>32</v>
      </c>
      <c r="W487">
        <v>32</v>
      </c>
      <c r="AC487">
        <f t="shared" si="31"/>
        <v>250</v>
      </c>
      <c r="AD487">
        <v>250</v>
      </c>
    </row>
    <row r="488" spans="1:30" hidden="1" x14ac:dyDescent="0.25">
      <c r="A488" t="str">
        <f>IF(COUNTIF('GGI_IS - Report Ekspor Plan 1'!E:E,'- Report Upload Sewing 3'!C488)&gt;0,"X","Y")</f>
        <v>Y</v>
      </c>
      <c r="B488">
        <v>487</v>
      </c>
      <c r="C488" s="1">
        <v>45358</v>
      </c>
      <c r="D488" s="8">
        <v>45359.346226851849</v>
      </c>
      <c r="E488" t="s">
        <v>124</v>
      </c>
      <c r="F488" t="s">
        <v>429</v>
      </c>
      <c r="G488">
        <v>181793</v>
      </c>
      <c r="H488" t="str">
        <f t="shared" si="28"/>
        <v>181793-CHW</v>
      </c>
      <c r="I488">
        <f>COUNTIF(H$2:$H488,H488)</f>
        <v>3</v>
      </c>
      <c r="J488" t="str">
        <f t="shared" si="29"/>
        <v>181793-CHW-3</v>
      </c>
      <c r="K488" t="str">
        <f t="shared" si="30"/>
        <v>181793-CHW-L3</v>
      </c>
      <c r="L488" t="s">
        <v>522</v>
      </c>
      <c r="M488" t="s">
        <v>492</v>
      </c>
      <c r="N488" t="s">
        <v>489</v>
      </c>
      <c r="O488">
        <v>26</v>
      </c>
      <c r="P488">
        <v>20</v>
      </c>
      <c r="Q488">
        <v>20</v>
      </c>
      <c r="R488">
        <v>20</v>
      </c>
      <c r="S488">
        <v>20</v>
      </c>
      <c r="T488">
        <v>20</v>
      </c>
      <c r="U488">
        <v>20</v>
      </c>
      <c r="V488">
        <v>20</v>
      </c>
      <c r="W488">
        <v>25</v>
      </c>
      <c r="AC488">
        <f t="shared" si="31"/>
        <v>165</v>
      </c>
      <c r="AD488">
        <v>165</v>
      </c>
    </row>
    <row r="489" spans="1:30" hidden="1" x14ac:dyDescent="0.25">
      <c r="A489" t="str">
        <f>IF(COUNTIF('GGI_IS - Report Ekspor Plan 1'!E:E,'- Report Upload Sewing 3'!C489)&gt;0,"X","Y")</f>
        <v>Y</v>
      </c>
      <c r="B489">
        <v>488</v>
      </c>
      <c r="C489" s="1">
        <v>45358</v>
      </c>
      <c r="D489" s="8">
        <v>45359.364374999997</v>
      </c>
      <c r="E489" t="s">
        <v>18</v>
      </c>
      <c r="F489" t="s">
        <v>370</v>
      </c>
      <c r="G489">
        <v>181997</v>
      </c>
      <c r="H489" t="str">
        <f t="shared" si="28"/>
        <v>181997-KLB</v>
      </c>
      <c r="I489">
        <f>COUNTIF(H$2:$H489,H489)</f>
        <v>18</v>
      </c>
      <c r="J489" t="str">
        <f t="shared" si="29"/>
        <v>181997-KLB-18</v>
      </c>
      <c r="K489" t="str">
        <f t="shared" si="30"/>
        <v>181997-KLB-L1A</v>
      </c>
      <c r="L489">
        <v>5158039</v>
      </c>
      <c r="M489" t="s">
        <v>494</v>
      </c>
      <c r="N489" t="s">
        <v>510</v>
      </c>
      <c r="O489">
        <v>26</v>
      </c>
      <c r="P489">
        <v>250</v>
      </c>
      <c r="Q489">
        <v>300</v>
      </c>
      <c r="R489">
        <v>300</v>
      </c>
      <c r="S489">
        <v>300</v>
      </c>
      <c r="T489">
        <v>300</v>
      </c>
      <c r="U489">
        <v>300</v>
      </c>
      <c r="V489">
        <v>300</v>
      </c>
      <c r="W489">
        <v>350</v>
      </c>
      <c r="AC489">
        <f t="shared" si="31"/>
        <v>2400</v>
      </c>
      <c r="AD489">
        <v>2400</v>
      </c>
    </row>
    <row r="490" spans="1:30" hidden="1" x14ac:dyDescent="0.25">
      <c r="A490" t="str">
        <f>IF(COUNTIF('GGI_IS - Report Ekspor Plan 1'!E:E,'- Report Upload Sewing 3'!C490)&gt;0,"X","Y")</f>
        <v>Y</v>
      </c>
      <c r="B490">
        <v>489</v>
      </c>
      <c r="C490" s="1">
        <v>45358</v>
      </c>
      <c r="D490" s="8">
        <v>45359.364374999997</v>
      </c>
      <c r="E490" t="s">
        <v>18</v>
      </c>
      <c r="F490" t="s">
        <v>371</v>
      </c>
      <c r="G490">
        <v>181997</v>
      </c>
      <c r="H490" t="str">
        <f t="shared" si="28"/>
        <v>181997-KLB</v>
      </c>
      <c r="I490">
        <f>COUNTIF(H$2:$H490,H490)</f>
        <v>19</v>
      </c>
      <c r="J490" t="str">
        <f t="shared" si="29"/>
        <v>181997-KLB-19</v>
      </c>
      <c r="K490" t="str">
        <f t="shared" si="30"/>
        <v>181997-KLB-L1B</v>
      </c>
      <c r="L490">
        <v>5158039</v>
      </c>
      <c r="M490" t="s">
        <v>494</v>
      </c>
      <c r="N490" t="s">
        <v>511</v>
      </c>
      <c r="O490">
        <v>26</v>
      </c>
      <c r="P490">
        <v>300</v>
      </c>
      <c r="Q490">
        <v>300</v>
      </c>
      <c r="R490">
        <v>300</v>
      </c>
      <c r="S490">
        <v>310</v>
      </c>
      <c r="T490">
        <v>320</v>
      </c>
      <c r="U490">
        <v>340</v>
      </c>
      <c r="V490">
        <v>365</v>
      </c>
      <c r="W490">
        <v>245</v>
      </c>
      <c r="AC490">
        <f t="shared" si="31"/>
        <v>2480</v>
      </c>
      <c r="AD490">
        <v>2480</v>
      </c>
    </row>
    <row r="491" spans="1:30" hidden="1" x14ac:dyDescent="0.25">
      <c r="A491" t="str">
        <f>IF(COUNTIF('GGI_IS - Report Ekspor Plan 1'!E:E,'- Report Upload Sewing 3'!C491)&gt;0,"X","Y")</f>
        <v>Y</v>
      </c>
      <c r="B491">
        <v>490</v>
      </c>
      <c r="C491" s="1">
        <v>45358</v>
      </c>
      <c r="D491" s="8">
        <v>45359.364374999997</v>
      </c>
      <c r="E491" t="s">
        <v>18</v>
      </c>
      <c r="F491" t="s">
        <v>372</v>
      </c>
      <c r="G491">
        <v>181997</v>
      </c>
      <c r="H491" t="str">
        <f t="shared" si="28"/>
        <v>181997-KLB</v>
      </c>
      <c r="I491">
        <f>COUNTIF(H$2:$H491,H491)</f>
        <v>20</v>
      </c>
      <c r="J491" t="str">
        <f t="shared" si="29"/>
        <v>181997-KLB-20</v>
      </c>
      <c r="K491" t="str">
        <f t="shared" si="30"/>
        <v>181997-KLB-L2A</v>
      </c>
      <c r="L491">
        <v>5158039</v>
      </c>
      <c r="M491" t="s">
        <v>494</v>
      </c>
      <c r="N491" t="s">
        <v>512</v>
      </c>
      <c r="O491">
        <v>24</v>
      </c>
      <c r="P491">
        <v>100</v>
      </c>
      <c r="Q491">
        <v>160</v>
      </c>
      <c r="R491">
        <v>240</v>
      </c>
      <c r="S491">
        <v>190</v>
      </c>
      <c r="T491">
        <v>340</v>
      </c>
      <c r="U491">
        <v>310</v>
      </c>
      <c r="V491">
        <v>330</v>
      </c>
      <c r="W491">
        <v>240</v>
      </c>
      <c r="AC491">
        <f t="shared" si="31"/>
        <v>1910</v>
      </c>
      <c r="AD491">
        <v>1910</v>
      </c>
    </row>
    <row r="492" spans="1:30" hidden="1" x14ac:dyDescent="0.25">
      <c r="A492" t="str">
        <f>IF(COUNTIF('GGI_IS - Report Ekspor Plan 1'!E:E,'- Report Upload Sewing 3'!C492)&gt;0,"X","Y")</f>
        <v>Y</v>
      </c>
      <c r="B492">
        <v>491</v>
      </c>
      <c r="C492" s="1">
        <v>45358</v>
      </c>
      <c r="D492" s="8">
        <v>45359.364374999997</v>
      </c>
      <c r="E492" t="s">
        <v>18</v>
      </c>
      <c r="F492" t="s">
        <v>373</v>
      </c>
      <c r="G492">
        <v>181997</v>
      </c>
      <c r="H492" t="str">
        <f t="shared" si="28"/>
        <v>181997-KLB</v>
      </c>
      <c r="I492">
        <f>COUNTIF(H$2:$H492,H492)</f>
        <v>21</v>
      </c>
      <c r="J492" t="str">
        <f t="shared" si="29"/>
        <v>181997-KLB-21</v>
      </c>
      <c r="K492" t="str">
        <f t="shared" si="30"/>
        <v>181997-KLB-L2B</v>
      </c>
      <c r="L492">
        <v>5158039</v>
      </c>
      <c r="M492" t="s">
        <v>494</v>
      </c>
      <c r="N492" t="s">
        <v>513</v>
      </c>
      <c r="O492">
        <v>25</v>
      </c>
      <c r="P492">
        <v>100</v>
      </c>
      <c r="Q492">
        <v>240</v>
      </c>
      <c r="R492">
        <v>225</v>
      </c>
      <c r="S492">
        <v>280</v>
      </c>
      <c r="T492">
        <v>270</v>
      </c>
      <c r="U492">
        <v>335</v>
      </c>
      <c r="V492">
        <v>370</v>
      </c>
      <c r="W492">
        <v>400</v>
      </c>
      <c r="AC492">
        <f t="shared" si="31"/>
        <v>2220</v>
      </c>
      <c r="AD492">
        <v>2220</v>
      </c>
    </row>
    <row r="493" spans="1:30" hidden="1" x14ac:dyDescent="0.25">
      <c r="A493" t="str">
        <f>IF(COUNTIF('GGI_IS - Report Ekspor Plan 1'!E:E,'- Report Upload Sewing 3'!C493)&gt;0,"X","Y")</f>
        <v>Y</v>
      </c>
      <c r="B493">
        <v>492</v>
      </c>
      <c r="C493" s="1">
        <v>45358</v>
      </c>
      <c r="D493" s="8">
        <v>45359.364374999997</v>
      </c>
      <c r="E493" t="s">
        <v>18</v>
      </c>
      <c r="F493" t="s">
        <v>374</v>
      </c>
      <c r="G493">
        <v>181997</v>
      </c>
      <c r="H493" t="str">
        <f t="shared" si="28"/>
        <v>181997-KLB</v>
      </c>
      <c r="I493">
        <f>COUNTIF(H$2:$H493,H493)</f>
        <v>22</v>
      </c>
      <c r="J493" t="str">
        <f t="shared" si="29"/>
        <v>181997-KLB-22</v>
      </c>
      <c r="K493" t="str">
        <f t="shared" si="30"/>
        <v>181997-KLB-L3A</v>
      </c>
      <c r="L493">
        <v>5158039</v>
      </c>
      <c r="M493" t="s">
        <v>494</v>
      </c>
      <c r="N493" t="s">
        <v>514</v>
      </c>
      <c r="O493">
        <v>26</v>
      </c>
      <c r="P493">
        <v>220</v>
      </c>
      <c r="Q493">
        <v>220</v>
      </c>
      <c r="R493">
        <v>230</v>
      </c>
      <c r="S493">
        <v>250</v>
      </c>
      <c r="T493">
        <v>250</v>
      </c>
      <c r="U493">
        <v>260</v>
      </c>
      <c r="V493">
        <v>305</v>
      </c>
      <c r="W493">
        <v>340</v>
      </c>
      <c r="AC493">
        <f t="shared" si="31"/>
        <v>2075</v>
      </c>
      <c r="AD493">
        <v>2075</v>
      </c>
    </row>
    <row r="494" spans="1:30" hidden="1" x14ac:dyDescent="0.25">
      <c r="A494" t="str">
        <f>IF(COUNTIF('GGI_IS - Report Ekspor Plan 1'!E:E,'- Report Upload Sewing 3'!C494)&gt;0,"X","Y")</f>
        <v>Y</v>
      </c>
      <c r="B494">
        <v>493</v>
      </c>
      <c r="C494" s="1">
        <v>45358</v>
      </c>
      <c r="D494" s="8">
        <v>45359.364374999997</v>
      </c>
      <c r="E494" t="s">
        <v>18</v>
      </c>
      <c r="F494" t="s">
        <v>375</v>
      </c>
      <c r="G494">
        <v>181997</v>
      </c>
      <c r="H494" t="str">
        <f t="shared" si="28"/>
        <v>181997-KLB</v>
      </c>
      <c r="I494">
        <f>COUNTIF(H$2:$H494,H494)</f>
        <v>23</v>
      </c>
      <c r="J494" t="str">
        <f t="shared" si="29"/>
        <v>181997-KLB-23</v>
      </c>
      <c r="K494" t="str">
        <f t="shared" si="30"/>
        <v>181997-KLB-L3B</v>
      </c>
      <c r="L494">
        <v>5158039</v>
      </c>
      <c r="M494" t="s">
        <v>494</v>
      </c>
      <c r="N494" t="s">
        <v>515</v>
      </c>
      <c r="O494">
        <v>26</v>
      </c>
      <c r="P494">
        <v>140</v>
      </c>
      <c r="Q494">
        <v>245</v>
      </c>
      <c r="R494">
        <v>265</v>
      </c>
      <c r="S494">
        <v>310</v>
      </c>
      <c r="T494">
        <v>320</v>
      </c>
      <c r="U494">
        <v>310</v>
      </c>
      <c r="V494">
        <v>310</v>
      </c>
      <c r="W494">
        <v>305</v>
      </c>
      <c r="AC494">
        <f t="shared" si="31"/>
        <v>2205</v>
      </c>
      <c r="AD494">
        <v>2205</v>
      </c>
    </row>
    <row r="495" spans="1:30" hidden="1" x14ac:dyDescent="0.25">
      <c r="A495" t="str">
        <f>IF(COUNTIF('GGI_IS - Report Ekspor Plan 1'!E:E,'- Report Upload Sewing 3'!C495)&gt;0,"X","Y")</f>
        <v>Y</v>
      </c>
      <c r="B495">
        <v>494</v>
      </c>
      <c r="C495" s="1">
        <v>45358</v>
      </c>
      <c r="D495" s="8">
        <v>45359.380243055559</v>
      </c>
      <c r="E495" t="s">
        <v>129</v>
      </c>
      <c r="F495" t="s">
        <v>424</v>
      </c>
      <c r="G495">
        <v>181852</v>
      </c>
      <c r="H495" t="str">
        <f t="shared" si="28"/>
        <v>181852-CNJ2</v>
      </c>
      <c r="I495">
        <f>COUNTIF(H$2:$H495,H495)</f>
        <v>11</v>
      </c>
      <c r="J495" t="str">
        <f t="shared" si="29"/>
        <v>181852-CNJ2-11</v>
      </c>
      <c r="K495" t="str">
        <f t="shared" si="30"/>
        <v>181852-CNJ2-L1</v>
      </c>
      <c r="L495" t="s">
        <v>431</v>
      </c>
      <c r="M495" t="s">
        <v>432</v>
      </c>
      <c r="N495" t="s">
        <v>433</v>
      </c>
      <c r="O495">
        <v>48</v>
      </c>
      <c r="P495">
        <v>30</v>
      </c>
      <c r="Q495">
        <v>35</v>
      </c>
      <c r="R495">
        <v>37</v>
      </c>
      <c r="S495">
        <v>38</v>
      </c>
      <c r="T495">
        <v>35</v>
      </c>
      <c r="U495">
        <v>40</v>
      </c>
      <c r="V495">
        <v>45</v>
      </c>
      <c r="AC495">
        <f t="shared" si="31"/>
        <v>260</v>
      </c>
      <c r="AD495">
        <v>260</v>
      </c>
    </row>
    <row r="496" spans="1:30" hidden="1" x14ac:dyDescent="0.25">
      <c r="A496" t="str">
        <f>IF(COUNTIF('GGI_IS - Report Ekspor Plan 1'!E:E,'- Report Upload Sewing 3'!C496)&gt;0,"X","Y")</f>
        <v>Y</v>
      </c>
      <c r="B496">
        <v>495</v>
      </c>
      <c r="C496" s="1">
        <v>45358</v>
      </c>
      <c r="D496" s="8">
        <v>45359.380243055559</v>
      </c>
      <c r="E496" t="s">
        <v>129</v>
      </c>
      <c r="F496" t="s">
        <v>427</v>
      </c>
      <c r="G496">
        <v>181852</v>
      </c>
      <c r="H496" t="str">
        <f t="shared" si="28"/>
        <v>181852-CNJ2</v>
      </c>
      <c r="I496">
        <f>COUNTIF(H$2:$H496,H496)</f>
        <v>12</v>
      </c>
      <c r="J496" t="str">
        <f t="shared" si="29"/>
        <v>181852-CNJ2-12</v>
      </c>
      <c r="K496" t="str">
        <f t="shared" si="30"/>
        <v>181852-CNJ2-L2</v>
      </c>
      <c r="N496" t="s">
        <v>434</v>
      </c>
      <c r="AC496">
        <f t="shared" si="31"/>
        <v>0</v>
      </c>
      <c r="AD496">
        <v>0</v>
      </c>
    </row>
    <row r="497" spans="1:30" hidden="1" x14ac:dyDescent="0.25">
      <c r="A497" t="str">
        <f>IF(COUNTIF('GGI_IS - Report Ekspor Plan 1'!E:E,'- Report Upload Sewing 3'!C497)&gt;0,"X","Y")</f>
        <v>Y</v>
      </c>
      <c r="B497">
        <v>496</v>
      </c>
      <c r="C497" s="1">
        <v>45358</v>
      </c>
      <c r="D497" s="8">
        <v>45359.380254629628</v>
      </c>
      <c r="E497" t="s">
        <v>129</v>
      </c>
      <c r="F497" t="s">
        <v>429</v>
      </c>
      <c r="G497">
        <v>181767</v>
      </c>
      <c r="H497" t="str">
        <f t="shared" si="28"/>
        <v>181767-CNJ2</v>
      </c>
      <c r="I497">
        <f>COUNTIF(H$2:$H497,H497)</f>
        <v>6</v>
      </c>
      <c r="J497" t="str">
        <f t="shared" si="29"/>
        <v>181767-CNJ2-6</v>
      </c>
      <c r="K497" t="str">
        <f t="shared" si="30"/>
        <v>181767-CNJ2-L3</v>
      </c>
      <c r="L497" t="s">
        <v>435</v>
      </c>
      <c r="M497" t="s">
        <v>436</v>
      </c>
      <c r="N497" t="s">
        <v>437</v>
      </c>
      <c r="O497">
        <v>32</v>
      </c>
      <c r="P497">
        <v>40</v>
      </c>
      <c r="Q497">
        <v>40</v>
      </c>
      <c r="R497">
        <v>50</v>
      </c>
      <c r="S497">
        <v>50</v>
      </c>
      <c r="T497">
        <v>60</v>
      </c>
      <c r="U497">
        <v>60</v>
      </c>
      <c r="V497">
        <v>60</v>
      </c>
      <c r="AC497">
        <f t="shared" si="31"/>
        <v>360</v>
      </c>
      <c r="AD497">
        <v>360</v>
      </c>
    </row>
    <row r="498" spans="1:30" hidden="1" x14ac:dyDescent="0.25">
      <c r="A498" t="str">
        <f>IF(COUNTIF('GGI_IS - Report Ekspor Plan 1'!E:E,'- Report Upload Sewing 3'!C498)&gt;0,"X","Y")</f>
        <v>Y</v>
      </c>
      <c r="B498">
        <v>497</v>
      </c>
      <c r="C498" s="1">
        <v>45358</v>
      </c>
      <c r="D498" s="8">
        <v>45359.380254629628</v>
      </c>
      <c r="E498" t="s">
        <v>129</v>
      </c>
      <c r="F498" t="s">
        <v>438</v>
      </c>
      <c r="G498">
        <v>181797</v>
      </c>
      <c r="H498" t="str">
        <f t="shared" si="28"/>
        <v>181797-CNJ2</v>
      </c>
      <c r="I498">
        <f>COUNTIF(H$2:$H498,H498)</f>
        <v>2</v>
      </c>
      <c r="J498" t="str">
        <f t="shared" si="29"/>
        <v>181797-CNJ2-2</v>
      </c>
      <c r="K498" t="str">
        <f t="shared" si="30"/>
        <v>181797-CNJ2-L4</v>
      </c>
      <c r="L498" t="s">
        <v>528</v>
      </c>
      <c r="M498" t="s">
        <v>436</v>
      </c>
      <c r="N498" t="s">
        <v>440</v>
      </c>
      <c r="O498">
        <v>35</v>
      </c>
      <c r="P498">
        <v>70</v>
      </c>
      <c r="Q498">
        <v>64</v>
      </c>
      <c r="R498">
        <v>70</v>
      </c>
      <c r="S498">
        <v>66</v>
      </c>
      <c r="T498">
        <v>70</v>
      </c>
      <c r="U498">
        <v>65</v>
      </c>
      <c r="V498">
        <v>65</v>
      </c>
      <c r="AC498">
        <f t="shared" si="31"/>
        <v>470</v>
      </c>
      <c r="AD498">
        <v>470</v>
      </c>
    </row>
    <row r="499" spans="1:30" hidden="1" x14ac:dyDescent="0.25">
      <c r="A499" t="str">
        <f>IF(COUNTIF('GGI_IS - Report Ekspor Plan 1'!E:E,'- Report Upload Sewing 3'!C499)&gt;0,"X","Y")</f>
        <v>Y</v>
      </c>
      <c r="B499">
        <v>498</v>
      </c>
      <c r="C499" s="1">
        <v>45358</v>
      </c>
      <c r="D499" s="8">
        <v>45359.380254629628</v>
      </c>
      <c r="E499" t="s">
        <v>129</v>
      </c>
      <c r="F499" t="s">
        <v>441</v>
      </c>
      <c r="G499">
        <v>182131</v>
      </c>
      <c r="H499" t="str">
        <f t="shared" si="28"/>
        <v>182131-CNJ2</v>
      </c>
      <c r="I499">
        <f>COUNTIF(H$2:$H499,H499)</f>
        <v>6</v>
      </c>
      <c r="J499" t="str">
        <f t="shared" si="29"/>
        <v>182131-CNJ2-6</v>
      </c>
      <c r="K499" t="str">
        <f t="shared" si="30"/>
        <v>182131-CNJ2-L5</v>
      </c>
      <c r="L499" t="s">
        <v>442</v>
      </c>
      <c r="M499" t="s">
        <v>443</v>
      </c>
      <c r="N499" t="s">
        <v>444</v>
      </c>
      <c r="O499">
        <v>36</v>
      </c>
      <c r="P499">
        <v>250</v>
      </c>
      <c r="Q499">
        <v>250</v>
      </c>
      <c r="R499">
        <v>300</v>
      </c>
      <c r="S499">
        <v>300</v>
      </c>
      <c r="T499">
        <v>300</v>
      </c>
      <c r="U499">
        <v>300</v>
      </c>
      <c r="V499">
        <v>300</v>
      </c>
      <c r="AC499">
        <f t="shared" si="31"/>
        <v>2000</v>
      </c>
      <c r="AD499">
        <v>2000</v>
      </c>
    </row>
    <row r="500" spans="1:30" hidden="1" x14ac:dyDescent="0.25">
      <c r="A500" t="str">
        <f>IF(COUNTIF('GGI_IS - Report Ekspor Plan 1'!E:E,'- Report Upload Sewing 3'!C500)&gt;0,"X","Y")</f>
        <v>Y</v>
      </c>
      <c r="B500">
        <v>499</v>
      </c>
      <c r="C500" s="1">
        <v>45358</v>
      </c>
      <c r="D500" s="8">
        <v>45359.380254629628</v>
      </c>
      <c r="E500" t="s">
        <v>129</v>
      </c>
      <c r="F500" t="s">
        <v>445</v>
      </c>
      <c r="G500">
        <v>182117</v>
      </c>
      <c r="H500" t="str">
        <f t="shared" si="28"/>
        <v>182117-CNJ2</v>
      </c>
      <c r="I500">
        <f>COUNTIF(H$2:$H500,H500)</f>
        <v>3</v>
      </c>
      <c r="J500" t="str">
        <f t="shared" si="29"/>
        <v>182117-CNJ2-3</v>
      </c>
      <c r="K500" t="str">
        <f t="shared" si="30"/>
        <v>182117-CNJ2-L6</v>
      </c>
      <c r="L500">
        <v>849942</v>
      </c>
      <c r="M500" t="s">
        <v>196</v>
      </c>
      <c r="N500" t="s">
        <v>446</v>
      </c>
      <c r="O500">
        <v>35</v>
      </c>
      <c r="V500">
        <v>9</v>
      </c>
      <c r="AC500">
        <f t="shared" si="31"/>
        <v>9</v>
      </c>
      <c r="AD500">
        <v>9</v>
      </c>
    </row>
    <row r="501" spans="1:30" hidden="1" x14ac:dyDescent="0.25">
      <c r="A501" t="str">
        <f>IF(COUNTIF('GGI_IS - Report Ekspor Plan 1'!E:E,'- Report Upload Sewing 3'!C501)&gt;0,"X","Y")</f>
        <v>Y</v>
      </c>
      <c r="B501">
        <v>500</v>
      </c>
      <c r="C501" s="1">
        <v>45358</v>
      </c>
      <c r="D501" s="8">
        <v>45359.380254629628</v>
      </c>
      <c r="E501" t="s">
        <v>129</v>
      </c>
      <c r="F501" t="s">
        <v>445</v>
      </c>
      <c r="G501">
        <v>182118</v>
      </c>
      <c r="H501" t="str">
        <f t="shared" si="28"/>
        <v>182118-CNJ2</v>
      </c>
      <c r="I501">
        <f>COUNTIF(H$2:$H501,H501)</f>
        <v>2</v>
      </c>
      <c r="J501" t="str">
        <f t="shared" si="29"/>
        <v>182118-CNJ2-2</v>
      </c>
      <c r="K501" t="str">
        <f t="shared" si="30"/>
        <v>182118-CNJ2-L6</v>
      </c>
      <c r="L501">
        <v>849942</v>
      </c>
      <c r="M501" t="s">
        <v>196</v>
      </c>
      <c r="N501" t="s">
        <v>446</v>
      </c>
      <c r="V501">
        <v>39</v>
      </c>
      <c r="AC501">
        <f t="shared" si="31"/>
        <v>39</v>
      </c>
      <c r="AD501">
        <v>39</v>
      </c>
    </row>
    <row r="502" spans="1:30" hidden="1" x14ac:dyDescent="0.25">
      <c r="A502" t="str">
        <f>IF(COUNTIF('GGI_IS - Report Ekspor Plan 1'!E:E,'- Report Upload Sewing 3'!C502)&gt;0,"X","Y")</f>
        <v>Y</v>
      </c>
      <c r="B502">
        <v>501</v>
      </c>
      <c r="C502" s="1">
        <v>45358</v>
      </c>
      <c r="D502" s="8">
        <v>45359.380254629628</v>
      </c>
      <c r="E502" t="s">
        <v>129</v>
      </c>
      <c r="F502" t="s">
        <v>445</v>
      </c>
      <c r="G502">
        <v>182120</v>
      </c>
      <c r="H502" t="str">
        <f t="shared" si="28"/>
        <v>182120-CNJ2</v>
      </c>
      <c r="I502">
        <f>COUNTIF(H$2:$H502,H502)</f>
        <v>2</v>
      </c>
      <c r="J502" t="str">
        <f t="shared" si="29"/>
        <v>182120-CNJ2-2</v>
      </c>
      <c r="K502" t="str">
        <f t="shared" si="30"/>
        <v>182120-CNJ2-L6</v>
      </c>
      <c r="L502">
        <v>849942</v>
      </c>
      <c r="M502" t="s">
        <v>196</v>
      </c>
      <c r="N502" t="s">
        <v>446</v>
      </c>
      <c r="V502">
        <v>8</v>
      </c>
      <c r="AC502">
        <f t="shared" si="31"/>
        <v>8</v>
      </c>
      <c r="AD502">
        <v>8</v>
      </c>
    </row>
    <row r="503" spans="1:30" hidden="1" x14ac:dyDescent="0.25">
      <c r="A503" t="str">
        <f>IF(COUNTIF('GGI_IS - Report Ekspor Plan 1'!E:E,'- Report Upload Sewing 3'!C503)&gt;0,"X","Y")</f>
        <v>Y</v>
      </c>
      <c r="B503">
        <v>502</v>
      </c>
      <c r="C503" s="1">
        <v>45358</v>
      </c>
      <c r="D503" s="8">
        <v>45359.380254629628</v>
      </c>
      <c r="E503" t="s">
        <v>129</v>
      </c>
      <c r="F503" t="s">
        <v>445</v>
      </c>
      <c r="G503">
        <v>182119</v>
      </c>
      <c r="H503" t="str">
        <f t="shared" si="28"/>
        <v>182119-CNJ2</v>
      </c>
      <c r="I503">
        <f>COUNTIF(H$2:$H503,H503)</f>
        <v>2</v>
      </c>
      <c r="J503" t="str">
        <f t="shared" si="29"/>
        <v>182119-CNJ2-2</v>
      </c>
      <c r="K503" t="str">
        <f t="shared" si="30"/>
        <v>182119-CNJ2-L6</v>
      </c>
      <c r="L503">
        <v>849942</v>
      </c>
      <c r="M503" t="s">
        <v>196</v>
      </c>
      <c r="N503" t="s">
        <v>446</v>
      </c>
      <c r="V503">
        <v>30</v>
      </c>
      <c r="AC503">
        <f t="shared" si="31"/>
        <v>30</v>
      </c>
      <c r="AD503">
        <v>30</v>
      </c>
    </row>
    <row r="504" spans="1:30" hidden="1" x14ac:dyDescent="0.25">
      <c r="A504" t="str">
        <f>IF(COUNTIF('GGI_IS - Report Ekspor Plan 1'!E:E,'- Report Upload Sewing 3'!C504)&gt;0,"X","Y")</f>
        <v>Y</v>
      </c>
      <c r="B504">
        <v>503</v>
      </c>
      <c r="C504" s="1">
        <v>45358</v>
      </c>
      <c r="D504" s="8">
        <v>45359.380254629628</v>
      </c>
      <c r="E504" t="s">
        <v>129</v>
      </c>
      <c r="F504" t="s">
        <v>445</v>
      </c>
      <c r="G504">
        <v>182113</v>
      </c>
      <c r="H504" t="str">
        <f t="shared" si="28"/>
        <v>182113-CNJ2</v>
      </c>
      <c r="I504">
        <f>COUNTIF(H$2:$H504,H504)</f>
        <v>12</v>
      </c>
      <c r="J504" t="str">
        <f t="shared" si="29"/>
        <v>182113-CNJ2-12</v>
      </c>
      <c r="K504" t="str">
        <f t="shared" si="30"/>
        <v>182113-CNJ2-L6</v>
      </c>
      <c r="L504">
        <v>849942</v>
      </c>
      <c r="M504" t="s">
        <v>196</v>
      </c>
      <c r="N504" t="s">
        <v>446</v>
      </c>
      <c r="V504">
        <v>3</v>
      </c>
      <c r="AC504">
        <f t="shared" si="31"/>
        <v>3</v>
      </c>
      <c r="AD504">
        <v>3</v>
      </c>
    </row>
    <row r="505" spans="1:30" hidden="1" x14ac:dyDescent="0.25">
      <c r="A505" t="str">
        <f>IF(COUNTIF('GGI_IS - Report Ekspor Plan 1'!E:E,'- Report Upload Sewing 3'!C505)&gt;0,"X","Y")</f>
        <v>Y</v>
      </c>
      <c r="B505">
        <v>504</v>
      </c>
      <c r="C505" s="1">
        <v>45358</v>
      </c>
      <c r="D505" s="8">
        <v>45359.380254629628</v>
      </c>
      <c r="E505" t="s">
        <v>129</v>
      </c>
      <c r="F505" t="s">
        <v>445</v>
      </c>
      <c r="G505">
        <v>182117</v>
      </c>
      <c r="H505" t="str">
        <f t="shared" si="28"/>
        <v>182117-CNJ2</v>
      </c>
      <c r="I505">
        <f>COUNTIF(H$2:$H505,H505)</f>
        <v>4</v>
      </c>
      <c r="J505" t="str">
        <f t="shared" si="29"/>
        <v>182117-CNJ2-4</v>
      </c>
      <c r="K505" t="str">
        <f t="shared" si="30"/>
        <v>182117-CNJ2-L6</v>
      </c>
      <c r="L505">
        <v>849942</v>
      </c>
      <c r="M505" t="s">
        <v>196</v>
      </c>
      <c r="N505" t="s">
        <v>446</v>
      </c>
      <c r="V505">
        <v>101</v>
      </c>
      <c r="AC505">
        <f t="shared" si="31"/>
        <v>101</v>
      </c>
      <c r="AD505">
        <v>101</v>
      </c>
    </row>
    <row r="506" spans="1:30" hidden="1" x14ac:dyDescent="0.25">
      <c r="A506" t="str">
        <f>IF(COUNTIF('GGI_IS - Report Ekspor Plan 1'!E:E,'- Report Upload Sewing 3'!C506)&gt;0,"X","Y")</f>
        <v>Y</v>
      </c>
      <c r="B506">
        <v>505</v>
      </c>
      <c r="C506" s="1">
        <v>45358</v>
      </c>
      <c r="D506" s="8">
        <v>45359.380254629628</v>
      </c>
      <c r="E506" t="s">
        <v>129</v>
      </c>
      <c r="F506" t="s">
        <v>445</v>
      </c>
      <c r="G506">
        <v>182118</v>
      </c>
      <c r="H506" t="str">
        <f t="shared" si="28"/>
        <v>182118-CNJ2</v>
      </c>
      <c r="I506">
        <f>COUNTIF(H$2:$H506,H506)</f>
        <v>3</v>
      </c>
      <c r="J506" t="str">
        <f t="shared" si="29"/>
        <v>182118-CNJ2-3</v>
      </c>
      <c r="K506" t="str">
        <f t="shared" si="30"/>
        <v>182118-CNJ2-L6</v>
      </c>
      <c r="L506">
        <v>849942</v>
      </c>
      <c r="M506" t="s">
        <v>196</v>
      </c>
      <c r="N506" t="s">
        <v>446</v>
      </c>
      <c r="V506">
        <v>39</v>
      </c>
      <c r="AC506">
        <f t="shared" si="31"/>
        <v>39</v>
      </c>
      <c r="AD506">
        <v>39</v>
      </c>
    </row>
    <row r="507" spans="1:30" hidden="1" x14ac:dyDescent="0.25">
      <c r="A507" t="str">
        <f>IF(COUNTIF('GGI_IS - Report Ekspor Plan 1'!E:E,'- Report Upload Sewing 3'!C507)&gt;0,"X","Y")</f>
        <v>Y</v>
      </c>
      <c r="B507">
        <v>506</v>
      </c>
      <c r="C507" s="1">
        <v>45358</v>
      </c>
      <c r="D507" s="8">
        <v>45359.380254629628</v>
      </c>
      <c r="E507" t="s">
        <v>129</v>
      </c>
      <c r="F507" t="s">
        <v>445</v>
      </c>
      <c r="G507">
        <v>182120</v>
      </c>
      <c r="H507" t="str">
        <f t="shared" si="28"/>
        <v>182120-CNJ2</v>
      </c>
      <c r="I507">
        <f>COUNTIF(H$2:$H507,H507)</f>
        <v>3</v>
      </c>
      <c r="J507" t="str">
        <f t="shared" si="29"/>
        <v>182120-CNJ2-3</v>
      </c>
      <c r="K507" t="str">
        <f t="shared" si="30"/>
        <v>182120-CNJ2-L6</v>
      </c>
      <c r="L507">
        <v>849942</v>
      </c>
      <c r="M507" t="s">
        <v>196</v>
      </c>
      <c r="N507" t="s">
        <v>446</v>
      </c>
      <c r="V507">
        <v>8</v>
      </c>
      <c r="AC507">
        <f t="shared" si="31"/>
        <v>8</v>
      </c>
      <c r="AD507">
        <v>8</v>
      </c>
    </row>
    <row r="508" spans="1:30" hidden="1" x14ac:dyDescent="0.25">
      <c r="A508" t="str">
        <f>IF(COUNTIF('GGI_IS - Report Ekspor Plan 1'!E:E,'- Report Upload Sewing 3'!C508)&gt;0,"X","Y")</f>
        <v>Y</v>
      </c>
      <c r="B508">
        <v>507</v>
      </c>
      <c r="C508" s="1">
        <v>45358</v>
      </c>
      <c r="D508" s="8">
        <v>45359.380254629628</v>
      </c>
      <c r="E508" t="s">
        <v>129</v>
      </c>
      <c r="F508" t="s">
        <v>445</v>
      </c>
      <c r="G508">
        <v>182119</v>
      </c>
      <c r="H508" t="str">
        <f t="shared" si="28"/>
        <v>182119-CNJ2</v>
      </c>
      <c r="I508">
        <f>COUNTIF(H$2:$H508,H508)</f>
        <v>3</v>
      </c>
      <c r="J508" t="str">
        <f t="shared" si="29"/>
        <v>182119-CNJ2-3</v>
      </c>
      <c r="K508" t="str">
        <f t="shared" si="30"/>
        <v>182119-CNJ2-L6</v>
      </c>
      <c r="L508">
        <v>849942</v>
      </c>
      <c r="M508" t="s">
        <v>196</v>
      </c>
      <c r="N508" t="s">
        <v>446</v>
      </c>
      <c r="V508">
        <v>30</v>
      </c>
      <c r="AC508">
        <f t="shared" si="31"/>
        <v>30</v>
      </c>
      <c r="AD508">
        <v>30</v>
      </c>
    </row>
    <row r="509" spans="1:30" hidden="1" x14ac:dyDescent="0.25">
      <c r="A509" t="str">
        <f>IF(COUNTIF('GGI_IS - Report Ekspor Plan 1'!E:E,'- Report Upload Sewing 3'!C509)&gt;0,"X","Y")</f>
        <v>Y</v>
      </c>
      <c r="B509">
        <v>508</v>
      </c>
      <c r="C509" s="1">
        <v>45358</v>
      </c>
      <c r="D509" s="8">
        <v>45359.380254629628</v>
      </c>
      <c r="E509" t="s">
        <v>129</v>
      </c>
      <c r="F509" t="s">
        <v>445</v>
      </c>
      <c r="G509">
        <v>182117</v>
      </c>
      <c r="H509" t="str">
        <f t="shared" si="28"/>
        <v>182117-CNJ2</v>
      </c>
      <c r="I509">
        <f>COUNTIF(H$2:$H509,H509)</f>
        <v>5</v>
      </c>
      <c r="J509" t="str">
        <f t="shared" si="29"/>
        <v>182117-CNJ2-5</v>
      </c>
      <c r="K509" t="str">
        <f t="shared" si="30"/>
        <v>182117-CNJ2-L6</v>
      </c>
      <c r="L509">
        <v>849942</v>
      </c>
      <c r="M509" t="s">
        <v>196</v>
      </c>
      <c r="N509" t="s">
        <v>446</v>
      </c>
      <c r="V509">
        <v>89</v>
      </c>
      <c r="AC509">
        <f t="shared" si="31"/>
        <v>89</v>
      </c>
      <c r="AD509">
        <v>89</v>
      </c>
    </row>
    <row r="510" spans="1:30" hidden="1" x14ac:dyDescent="0.25">
      <c r="A510" t="str">
        <f>IF(COUNTIF('GGI_IS - Report Ekspor Plan 1'!E:E,'- Report Upload Sewing 3'!C510)&gt;0,"X","Y")</f>
        <v>Y</v>
      </c>
      <c r="B510">
        <v>509</v>
      </c>
      <c r="C510" s="1">
        <v>45358</v>
      </c>
      <c r="D510" s="8">
        <v>45359.380254629628</v>
      </c>
      <c r="E510" t="s">
        <v>129</v>
      </c>
      <c r="F510" t="s">
        <v>445</v>
      </c>
      <c r="G510">
        <v>182118</v>
      </c>
      <c r="H510" t="str">
        <f t="shared" si="28"/>
        <v>182118-CNJ2</v>
      </c>
      <c r="I510">
        <f>COUNTIF(H$2:$H510,H510)</f>
        <v>4</v>
      </c>
      <c r="J510" t="str">
        <f t="shared" si="29"/>
        <v>182118-CNJ2-4</v>
      </c>
      <c r="K510" t="str">
        <f t="shared" si="30"/>
        <v>182118-CNJ2-L6</v>
      </c>
      <c r="L510">
        <v>849942</v>
      </c>
      <c r="M510" t="s">
        <v>196</v>
      </c>
      <c r="N510" t="s">
        <v>446</v>
      </c>
      <c r="V510">
        <v>39</v>
      </c>
      <c r="AC510">
        <f t="shared" si="31"/>
        <v>39</v>
      </c>
      <c r="AD510">
        <v>39</v>
      </c>
    </row>
    <row r="511" spans="1:30" hidden="1" x14ac:dyDescent="0.25">
      <c r="A511" t="str">
        <f>IF(COUNTIF('GGI_IS - Report Ekspor Plan 1'!E:E,'- Report Upload Sewing 3'!C511)&gt;0,"X","Y")</f>
        <v>Y</v>
      </c>
      <c r="B511">
        <v>510</v>
      </c>
      <c r="C511" s="1">
        <v>45358</v>
      </c>
      <c r="D511" s="8">
        <v>45359.380254629628</v>
      </c>
      <c r="E511" t="s">
        <v>129</v>
      </c>
      <c r="F511" t="s">
        <v>445</v>
      </c>
      <c r="G511">
        <v>182120</v>
      </c>
      <c r="H511" t="str">
        <f t="shared" si="28"/>
        <v>182120-CNJ2</v>
      </c>
      <c r="I511">
        <f>COUNTIF(H$2:$H511,H511)</f>
        <v>4</v>
      </c>
      <c r="J511" t="str">
        <f t="shared" si="29"/>
        <v>182120-CNJ2-4</v>
      </c>
      <c r="K511" t="str">
        <f t="shared" si="30"/>
        <v>182120-CNJ2-L6</v>
      </c>
      <c r="L511">
        <v>849942</v>
      </c>
      <c r="M511" t="s">
        <v>196</v>
      </c>
      <c r="N511" t="s">
        <v>446</v>
      </c>
      <c r="V511">
        <v>7</v>
      </c>
      <c r="AC511">
        <f t="shared" si="31"/>
        <v>7</v>
      </c>
      <c r="AD511">
        <v>7</v>
      </c>
    </row>
    <row r="512" spans="1:30" hidden="1" x14ac:dyDescent="0.25">
      <c r="A512" t="str">
        <f>IF(COUNTIF('GGI_IS - Report Ekspor Plan 1'!E:E,'- Report Upload Sewing 3'!C512)&gt;0,"X","Y")</f>
        <v>Y</v>
      </c>
      <c r="B512">
        <v>511</v>
      </c>
      <c r="C512" s="1">
        <v>45358</v>
      </c>
      <c r="D512" s="8">
        <v>45359.380254629628</v>
      </c>
      <c r="E512" t="s">
        <v>129</v>
      </c>
      <c r="F512" t="s">
        <v>445</v>
      </c>
      <c r="G512">
        <v>182119</v>
      </c>
      <c r="H512" t="str">
        <f t="shared" si="28"/>
        <v>182119-CNJ2</v>
      </c>
      <c r="I512">
        <f>COUNTIF(H$2:$H512,H512)</f>
        <v>4</v>
      </c>
      <c r="J512" t="str">
        <f t="shared" si="29"/>
        <v>182119-CNJ2-4</v>
      </c>
      <c r="K512" t="str">
        <f t="shared" si="30"/>
        <v>182119-CNJ2-L6</v>
      </c>
      <c r="L512">
        <v>849942</v>
      </c>
      <c r="M512" t="s">
        <v>196</v>
      </c>
      <c r="N512" t="s">
        <v>446</v>
      </c>
      <c r="V512">
        <v>20</v>
      </c>
      <c r="AC512">
        <f t="shared" si="31"/>
        <v>20</v>
      </c>
      <c r="AD512">
        <v>20</v>
      </c>
    </row>
    <row r="513" spans="1:30" hidden="1" x14ac:dyDescent="0.25">
      <c r="A513" t="str">
        <f>IF(COUNTIF('GGI_IS - Report Ekspor Plan 1'!E:E,'- Report Upload Sewing 3'!C513)&gt;0,"X","Y")</f>
        <v>Y</v>
      </c>
      <c r="B513">
        <v>512</v>
      </c>
      <c r="C513" s="1">
        <v>45358</v>
      </c>
      <c r="D513" s="8">
        <v>45359.380254629628</v>
      </c>
      <c r="E513" t="s">
        <v>129</v>
      </c>
      <c r="F513" t="s">
        <v>445</v>
      </c>
      <c r="G513">
        <v>182113</v>
      </c>
      <c r="H513" t="str">
        <f t="shared" si="28"/>
        <v>182113-CNJ2</v>
      </c>
      <c r="I513">
        <f>COUNTIF(H$2:$H513,H513)</f>
        <v>13</v>
      </c>
      <c r="J513" t="str">
        <f t="shared" si="29"/>
        <v>182113-CNJ2-13</v>
      </c>
      <c r="K513" t="str">
        <f t="shared" si="30"/>
        <v>182113-CNJ2-L6</v>
      </c>
      <c r="L513">
        <v>849942</v>
      </c>
      <c r="M513" t="s">
        <v>196</v>
      </c>
      <c r="N513" t="s">
        <v>446</v>
      </c>
      <c r="V513">
        <v>3</v>
      </c>
      <c r="AC513">
        <f t="shared" si="31"/>
        <v>3</v>
      </c>
      <c r="AD513">
        <v>3</v>
      </c>
    </row>
    <row r="514" spans="1:30" hidden="1" x14ac:dyDescent="0.25">
      <c r="A514" t="str">
        <f>IF(COUNTIF('GGI_IS - Report Ekspor Plan 1'!E:E,'- Report Upload Sewing 3'!C514)&gt;0,"X","Y")</f>
        <v>Y</v>
      </c>
      <c r="B514">
        <v>513</v>
      </c>
      <c r="C514" s="1">
        <v>45358</v>
      </c>
      <c r="D514" s="8">
        <v>45359.380254629628</v>
      </c>
      <c r="E514" t="s">
        <v>129</v>
      </c>
      <c r="F514" t="s">
        <v>445</v>
      </c>
      <c r="G514">
        <v>182117</v>
      </c>
      <c r="H514" t="str">
        <f t="shared" si="28"/>
        <v>182117-CNJ2</v>
      </c>
      <c r="I514">
        <f>COUNTIF(H$2:$H514,H514)</f>
        <v>6</v>
      </c>
      <c r="J514" t="str">
        <f t="shared" si="29"/>
        <v>182117-CNJ2-6</v>
      </c>
      <c r="K514" t="str">
        <f t="shared" si="30"/>
        <v>182117-CNJ2-L6</v>
      </c>
      <c r="L514">
        <v>849942</v>
      </c>
      <c r="M514" t="s">
        <v>196</v>
      </c>
      <c r="N514" t="s">
        <v>446</v>
      </c>
      <c r="V514">
        <v>105</v>
      </c>
      <c r="AC514">
        <f t="shared" si="31"/>
        <v>105</v>
      </c>
      <c r="AD514">
        <v>105</v>
      </c>
    </row>
    <row r="515" spans="1:30" hidden="1" x14ac:dyDescent="0.25">
      <c r="A515" t="str">
        <f>IF(COUNTIF('GGI_IS - Report Ekspor Plan 1'!E:E,'- Report Upload Sewing 3'!C515)&gt;0,"X","Y")</f>
        <v>Y</v>
      </c>
      <c r="B515">
        <v>514</v>
      </c>
      <c r="C515" s="1">
        <v>45358</v>
      </c>
      <c r="D515" s="8">
        <v>45359.380254629628</v>
      </c>
      <c r="E515" t="s">
        <v>129</v>
      </c>
      <c r="F515" t="s">
        <v>445</v>
      </c>
      <c r="G515">
        <v>182118</v>
      </c>
      <c r="H515" t="str">
        <f t="shared" ref="H515:H578" si="32">CONCATENATE(G515,"-",E515)</f>
        <v>182118-CNJ2</v>
      </c>
      <c r="I515">
        <f>COUNTIF(H$2:$H515,H515)</f>
        <v>5</v>
      </c>
      <c r="J515" t="str">
        <f t="shared" ref="J515:J578" si="33">CONCATENATE(H515,"-",I515)</f>
        <v>182118-CNJ2-5</v>
      </c>
      <c r="K515" t="str">
        <f t="shared" ref="K515:K578" si="34">CONCATENATE(H515,"-",F515)</f>
        <v>182118-CNJ2-L6</v>
      </c>
      <c r="L515">
        <v>849942</v>
      </c>
      <c r="M515" t="s">
        <v>196</v>
      </c>
      <c r="N515" t="s">
        <v>446</v>
      </c>
      <c r="V515">
        <v>39</v>
      </c>
      <c r="AC515">
        <f t="shared" ref="AC515:AC578" si="35">SUM(P515:AA515)</f>
        <v>39</v>
      </c>
      <c r="AD515">
        <v>39</v>
      </c>
    </row>
    <row r="516" spans="1:30" hidden="1" x14ac:dyDescent="0.25">
      <c r="A516" t="str">
        <f>IF(COUNTIF('GGI_IS - Report Ekspor Plan 1'!E:E,'- Report Upload Sewing 3'!C516)&gt;0,"X","Y")</f>
        <v>Y</v>
      </c>
      <c r="B516">
        <v>515</v>
      </c>
      <c r="C516" s="1">
        <v>45358</v>
      </c>
      <c r="D516" s="8">
        <v>45359.380254629628</v>
      </c>
      <c r="E516" t="s">
        <v>129</v>
      </c>
      <c r="F516" t="s">
        <v>445</v>
      </c>
      <c r="G516">
        <v>182120</v>
      </c>
      <c r="H516" t="str">
        <f t="shared" si="32"/>
        <v>182120-CNJ2</v>
      </c>
      <c r="I516">
        <f>COUNTIF(H$2:$H516,H516)</f>
        <v>5</v>
      </c>
      <c r="J516" t="str">
        <f t="shared" si="33"/>
        <v>182120-CNJ2-5</v>
      </c>
      <c r="K516" t="str">
        <f t="shared" si="34"/>
        <v>182120-CNJ2-L6</v>
      </c>
      <c r="L516">
        <v>849942</v>
      </c>
      <c r="M516" t="s">
        <v>196</v>
      </c>
      <c r="N516" t="s">
        <v>446</v>
      </c>
      <c r="V516">
        <v>10</v>
      </c>
      <c r="AC516">
        <f t="shared" si="35"/>
        <v>10</v>
      </c>
      <c r="AD516">
        <v>10</v>
      </c>
    </row>
    <row r="517" spans="1:30" hidden="1" x14ac:dyDescent="0.25">
      <c r="A517" t="str">
        <f>IF(COUNTIF('GGI_IS - Report Ekspor Plan 1'!E:E,'- Report Upload Sewing 3'!C517)&gt;0,"X","Y")</f>
        <v>Y</v>
      </c>
      <c r="B517">
        <v>516</v>
      </c>
      <c r="C517" s="1">
        <v>45358</v>
      </c>
      <c r="D517" s="8">
        <v>45359.380254629628</v>
      </c>
      <c r="E517" t="s">
        <v>129</v>
      </c>
      <c r="F517" t="s">
        <v>445</v>
      </c>
      <c r="G517">
        <v>182119</v>
      </c>
      <c r="H517" t="str">
        <f t="shared" si="32"/>
        <v>182119-CNJ2</v>
      </c>
      <c r="I517">
        <f>COUNTIF(H$2:$H517,H517)</f>
        <v>5</v>
      </c>
      <c r="J517" t="str">
        <f t="shared" si="33"/>
        <v>182119-CNJ2-5</v>
      </c>
      <c r="K517" t="str">
        <f t="shared" si="34"/>
        <v>182119-CNJ2-L6</v>
      </c>
      <c r="L517">
        <v>849942</v>
      </c>
      <c r="M517" t="s">
        <v>196</v>
      </c>
      <c r="N517" t="s">
        <v>446</v>
      </c>
      <c r="V517">
        <v>30</v>
      </c>
      <c r="AC517">
        <f t="shared" si="35"/>
        <v>30</v>
      </c>
      <c r="AD517">
        <v>30</v>
      </c>
    </row>
    <row r="518" spans="1:30" hidden="1" x14ac:dyDescent="0.25">
      <c r="A518" t="str">
        <f>IF(COUNTIF('GGI_IS - Report Ekspor Plan 1'!E:E,'- Report Upload Sewing 3'!C518)&gt;0,"X","Y")</f>
        <v>Y</v>
      </c>
      <c r="B518">
        <v>517</v>
      </c>
      <c r="C518" s="1">
        <v>45358</v>
      </c>
      <c r="D518" s="8">
        <v>45359.380254629628</v>
      </c>
      <c r="E518" t="s">
        <v>129</v>
      </c>
      <c r="F518" t="s">
        <v>445</v>
      </c>
      <c r="G518">
        <v>182271</v>
      </c>
      <c r="H518" t="str">
        <f t="shared" si="32"/>
        <v>182271-CNJ2</v>
      </c>
      <c r="I518">
        <f>COUNTIF(H$2:$H518,H518)</f>
        <v>1</v>
      </c>
      <c r="J518" t="str">
        <f t="shared" si="33"/>
        <v>182271-CNJ2-1</v>
      </c>
      <c r="K518" t="str">
        <f t="shared" si="34"/>
        <v>182271-CNJ2-L6</v>
      </c>
      <c r="L518">
        <v>729822</v>
      </c>
      <c r="M518" t="s">
        <v>196</v>
      </c>
      <c r="N518" t="s">
        <v>446</v>
      </c>
      <c r="V518">
        <v>559</v>
      </c>
      <c r="AC518">
        <f t="shared" si="35"/>
        <v>559</v>
      </c>
      <c r="AD518">
        <v>559</v>
      </c>
    </row>
    <row r="519" spans="1:30" hidden="1" x14ac:dyDescent="0.25">
      <c r="A519" t="str">
        <f>IF(COUNTIF('GGI_IS - Report Ekspor Plan 1'!E:E,'- Report Upload Sewing 3'!C519)&gt;0,"X","Y")</f>
        <v>Y</v>
      </c>
      <c r="B519">
        <v>518</v>
      </c>
      <c r="C519" s="1">
        <v>45358</v>
      </c>
      <c r="D519" s="8">
        <v>45359.380254629628</v>
      </c>
      <c r="E519" t="s">
        <v>129</v>
      </c>
      <c r="F519" t="s">
        <v>445</v>
      </c>
      <c r="G519">
        <v>182271</v>
      </c>
      <c r="H519" t="str">
        <f t="shared" si="32"/>
        <v>182271-CNJ2</v>
      </c>
      <c r="I519">
        <f>COUNTIF(H$2:$H519,H519)</f>
        <v>2</v>
      </c>
      <c r="J519" t="str">
        <f t="shared" si="33"/>
        <v>182271-CNJ2-2</v>
      </c>
      <c r="K519" t="str">
        <f t="shared" si="34"/>
        <v>182271-CNJ2-L6</v>
      </c>
      <c r="L519">
        <v>729822</v>
      </c>
      <c r="M519" t="s">
        <v>196</v>
      </c>
      <c r="N519" t="s">
        <v>446</v>
      </c>
      <c r="V519">
        <v>232</v>
      </c>
      <c r="AC519">
        <f t="shared" si="35"/>
        <v>232</v>
      </c>
      <c r="AD519">
        <v>232</v>
      </c>
    </row>
    <row r="520" spans="1:30" hidden="1" x14ac:dyDescent="0.25">
      <c r="A520" t="str">
        <f>IF(COUNTIF('GGI_IS - Report Ekspor Plan 1'!E:E,'- Report Upload Sewing 3'!C520)&gt;0,"X","Y")</f>
        <v>Y</v>
      </c>
      <c r="B520">
        <v>519</v>
      </c>
      <c r="C520" s="1">
        <v>45358</v>
      </c>
      <c r="D520" s="8">
        <v>45359.399340277778</v>
      </c>
      <c r="E520" t="s">
        <v>50</v>
      </c>
      <c r="F520" t="s">
        <v>424</v>
      </c>
      <c r="G520">
        <v>181961</v>
      </c>
      <c r="H520" t="str">
        <f t="shared" si="32"/>
        <v>181961-MJ1</v>
      </c>
      <c r="I520">
        <f>COUNTIF(H$2:$H520,H520)</f>
        <v>5</v>
      </c>
      <c r="J520" t="str">
        <f t="shared" si="33"/>
        <v>181961-MJ1-5</v>
      </c>
      <c r="K520" t="str">
        <f t="shared" si="34"/>
        <v>181961-MJ1-L1</v>
      </c>
      <c r="L520" t="s">
        <v>493</v>
      </c>
      <c r="M520" t="s">
        <v>494</v>
      </c>
      <c r="N520" t="s">
        <v>495</v>
      </c>
      <c r="O520">
        <v>51</v>
      </c>
      <c r="P520">
        <v>200</v>
      </c>
      <c r="Q520">
        <v>200</v>
      </c>
      <c r="R520">
        <v>200</v>
      </c>
      <c r="S520">
        <v>200</v>
      </c>
      <c r="T520">
        <v>200</v>
      </c>
      <c r="U520">
        <v>200</v>
      </c>
      <c r="V520">
        <v>200</v>
      </c>
      <c r="W520">
        <v>149</v>
      </c>
      <c r="AC520">
        <f t="shared" si="35"/>
        <v>1549</v>
      </c>
      <c r="AD520">
        <v>1549</v>
      </c>
    </row>
    <row r="521" spans="1:30" hidden="1" x14ac:dyDescent="0.25">
      <c r="A521" t="str">
        <f>IF(COUNTIF('GGI_IS - Report Ekspor Plan 1'!E:E,'- Report Upload Sewing 3'!C521)&gt;0,"X","Y")</f>
        <v>Y</v>
      </c>
      <c r="B521">
        <v>520</v>
      </c>
      <c r="C521" s="1">
        <v>45358</v>
      </c>
      <c r="D521" s="8">
        <v>45359.399340277778</v>
      </c>
      <c r="E521" t="s">
        <v>50</v>
      </c>
      <c r="F521" t="s">
        <v>424</v>
      </c>
      <c r="G521">
        <v>181736</v>
      </c>
      <c r="H521" t="str">
        <f t="shared" si="32"/>
        <v>181736-MJ1</v>
      </c>
      <c r="I521">
        <f>COUNTIF(H$2:$H521,H521)</f>
        <v>7</v>
      </c>
      <c r="J521" t="str">
        <f t="shared" si="33"/>
        <v>181736-MJ1-7</v>
      </c>
      <c r="K521" t="str">
        <f t="shared" si="34"/>
        <v>181736-MJ1-L1</v>
      </c>
      <c r="L521" t="s">
        <v>493</v>
      </c>
      <c r="M521" t="s">
        <v>494</v>
      </c>
      <c r="N521" t="s">
        <v>495</v>
      </c>
      <c r="O521">
        <v>51</v>
      </c>
      <c r="R521">
        <v>39</v>
      </c>
      <c r="S521">
        <v>100</v>
      </c>
      <c r="T521">
        <v>100</v>
      </c>
      <c r="U521">
        <v>100</v>
      </c>
      <c r="V521">
        <v>100</v>
      </c>
      <c r="W521">
        <v>200</v>
      </c>
      <c r="AC521">
        <f t="shared" si="35"/>
        <v>639</v>
      </c>
      <c r="AD521">
        <v>639</v>
      </c>
    </row>
    <row r="522" spans="1:30" hidden="1" x14ac:dyDescent="0.25">
      <c r="A522" t="str">
        <f>IF(COUNTIF('GGI_IS - Report Ekspor Plan 1'!E:E,'- Report Upload Sewing 3'!C522)&gt;0,"X","Y")</f>
        <v>Y</v>
      </c>
      <c r="B522">
        <v>521</v>
      </c>
      <c r="C522" s="1">
        <v>45358</v>
      </c>
      <c r="D522" s="8">
        <v>45359.399340277778</v>
      </c>
      <c r="E522" t="s">
        <v>50</v>
      </c>
      <c r="F522" t="s">
        <v>427</v>
      </c>
      <c r="G522">
        <v>181419</v>
      </c>
      <c r="H522" t="str">
        <f t="shared" si="32"/>
        <v>181419-MJ1</v>
      </c>
      <c r="I522">
        <f>COUNTIF(H$2:$H522,H522)</f>
        <v>5</v>
      </c>
      <c r="J522" t="str">
        <f t="shared" si="33"/>
        <v>181419-MJ1-5</v>
      </c>
      <c r="K522" t="str">
        <f t="shared" si="34"/>
        <v>181419-MJ1-L2</v>
      </c>
      <c r="L522">
        <v>3189</v>
      </c>
      <c r="M522" t="s">
        <v>496</v>
      </c>
      <c r="N522" t="s">
        <v>497</v>
      </c>
      <c r="O522">
        <v>51</v>
      </c>
      <c r="P522">
        <v>35</v>
      </c>
      <c r="Q522">
        <v>35</v>
      </c>
      <c r="R522">
        <v>35</v>
      </c>
      <c r="S522">
        <v>35</v>
      </c>
      <c r="T522">
        <v>35</v>
      </c>
      <c r="U522">
        <v>35</v>
      </c>
      <c r="V522">
        <v>35</v>
      </c>
      <c r="W522">
        <v>36</v>
      </c>
      <c r="AC522">
        <f t="shared" si="35"/>
        <v>281</v>
      </c>
      <c r="AD522">
        <v>281</v>
      </c>
    </row>
    <row r="523" spans="1:30" hidden="1" x14ac:dyDescent="0.25">
      <c r="A523" t="str">
        <f>IF(COUNTIF('GGI_IS - Report Ekspor Plan 1'!E:E,'- Report Upload Sewing 3'!C523)&gt;0,"X","Y")</f>
        <v>Y</v>
      </c>
      <c r="B523">
        <v>522</v>
      </c>
      <c r="C523" s="1">
        <v>45358</v>
      </c>
      <c r="D523" s="8">
        <v>45359.399340277778</v>
      </c>
      <c r="E523" t="s">
        <v>50</v>
      </c>
      <c r="F523" t="s">
        <v>429</v>
      </c>
      <c r="G523">
        <v>181961</v>
      </c>
      <c r="H523" t="str">
        <f t="shared" si="32"/>
        <v>181961-MJ1</v>
      </c>
      <c r="I523">
        <f>COUNTIF(H$2:$H523,H523)</f>
        <v>6</v>
      </c>
      <c r="J523" t="str">
        <f t="shared" si="33"/>
        <v>181961-MJ1-6</v>
      </c>
      <c r="K523" t="str">
        <f t="shared" si="34"/>
        <v>181961-MJ1-L3</v>
      </c>
      <c r="L523">
        <v>979393</v>
      </c>
      <c r="M523" t="s">
        <v>494</v>
      </c>
      <c r="N523" t="s">
        <v>498</v>
      </c>
      <c r="O523">
        <v>51</v>
      </c>
      <c r="P523">
        <v>250</v>
      </c>
      <c r="Q523">
        <v>250</v>
      </c>
      <c r="R523">
        <v>250</v>
      </c>
      <c r="S523">
        <v>250</v>
      </c>
      <c r="T523">
        <v>250</v>
      </c>
      <c r="U523">
        <v>200</v>
      </c>
      <c r="V523">
        <v>250</v>
      </c>
      <c r="W523">
        <v>58</v>
      </c>
      <c r="AC523">
        <f t="shared" si="35"/>
        <v>1758</v>
      </c>
      <c r="AD523">
        <v>1758</v>
      </c>
    </row>
    <row r="524" spans="1:30" hidden="1" x14ac:dyDescent="0.25">
      <c r="A524" t="str">
        <f>IF(COUNTIF('GGI_IS - Report Ekspor Plan 1'!E:E,'- Report Upload Sewing 3'!C524)&gt;0,"X","Y")</f>
        <v>Y</v>
      </c>
      <c r="B524">
        <v>523</v>
      </c>
      <c r="C524" s="1">
        <v>45358</v>
      </c>
      <c r="D524" s="8">
        <v>45359.399340277778</v>
      </c>
      <c r="E524" t="s">
        <v>50</v>
      </c>
      <c r="F524" t="s">
        <v>429</v>
      </c>
      <c r="G524">
        <v>181744</v>
      </c>
      <c r="H524" t="str">
        <f t="shared" si="32"/>
        <v>181744-MJ1</v>
      </c>
      <c r="I524">
        <f>COUNTIF(H$2:$H524,H524)</f>
        <v>2</v>
      </c>
      <c r="J524" t="str">
        <f t="shared" si="33"/>
        <v>181744-MJ1-2</v>
      </c>
      <c r="K524" t="str">
        <f t="shared" si="34"/>
        <v>181744-MJ1-L3</v>
      </c>
      <c r="L524">
        <v>979393</v>
      </c>
      <c r="M524" t="s">
        <v>494</v>
      </c>
      <c r="N524" t="s">
        <v>498</v>
      </c>
      <c r="O524">
        <v>51</v>
      </c>
      <c r="W524">
        <v>18</v>
      </c>
      <c r="AC524">
        <f t="shared" si="35"/>
        <v>18</v>
      </c>
      <c r="AD524">
        <v>18</v>
      </c>
    </row>
    <row r="525" spans="1:30" hidden="1" x14ac:dyDescent="0.25">
      <c r="A525" t="str">
        <f>IF(COUNTIF('GGI_IS - Report Ekspor Plan 1'!E:E,'- Report Upload Sewing 3'!C525)&gt;0,"X","Y")</f>
        <v>Y</v>
      </c>
      <c r="B525">
        <v>524</v>
      </c>
      <c r="C525" s="1">
        <v>45358</v>
      </c>
      <c r="D525" s="8">
        <v>45359.399340277778</v>
      </c>
      <c r="E525" t="s">
        <v>50</v>
      </c>
      <c r="F525" t="s">
        <v>438</v>
      </c>
      <c r="G525">
        <v>181988</v>
      </c>
      <c r="H525" t="str">
        <f t="shared" si="32"/>
        <v>181988-MJ1</v>
      </c>
      <c r="I525">
        <f>COUNTIF(H$2:$H525,H525)</f>
        <v>2</v>
      </c>
      <c r="J525" t="str">
        <f t="shared" si="33"/>
        <v>181988-MJ1-2</v>
      </c>
      <c r="K525" t="str">
        <f t="shared" si="34"/>
        <v>181988-MJ1-L4</v>
      </c>
      <c r="L525">
        <v>983119</v>
      </c>
      <c r="M525" t="s">
        <v>494</v>
      </c>
      <c r="N525" t="s">
        <v>499</v>
      </c>
      <c r="O525">
        <v>35</v>
      </c>
      <c r="P525">
        <v>90</v>
      </c>
      <c r="AC525">
        <f t="shared" si="35"/>
        <v>90</v>
      </c>
      <c r="AD525">
        <v>90</v>
      </c>
    </row>
    <row r="526" spans="1:30" hidden="1" x14ac:dyDescent="0.25">
      <c r="A526" t="str">
        <f>IF(COUNTIF('GGI_IS - Report Ekspor Plan 1'!E:E,'- Report Upload Sewing 3'!C526)&gt;0,"X","Y")</f>
        <v>Y</v>
      </c>
      <c r="B526">
        <v>525</v>
      </c>
      <c r="C526" s="1">
        <v>45358</v>
      </c>
      <c r="D526" s="8">
        <v>45359.399340277778</v>
      </c>
      <c r="E526" t="s">
        <v>50</v>
      </c>
      <c r="F526" t="s">
        <v>438</v>
      </c>
      <c r="G526">
        <v>181980</v>
      </c>
      <c r="H526" t="str">
        <f t="shared" si="32"/>
        <v>181980-MJ1</v>
      </c>
      <c r="I526">
        <f>COUNTIF(H$2:$H526,H526)</f>
        <v>5</v>
      </c>
      <c r="J526" t="str">
        <f t="shared" si="33"/>
        <v>181980-MJ1-5</v>
      </c>
      <c r="K526" t="str">
        <f t="shared" si="34"/>
        <v>181980-MJ1-L4</v>
      </c>
      <c r="L526">
        <v>983119</v>
      </c>
      <c r="M526" t="s">
        <v>494</v>
      </c>
      <c r="N526" t="s">
        <v>499</v>
      </c>
      <c r="O526">
        <v>35</v>
      </c>
      <c r="Q526">
        <v>50</v>
      </c>
      <c r="R526">
        <v>50</v>
      </c>
      <c r="S526">
        <v>82</v>
      </c>
      <c r="T526">
        <v>100</v>
      </c>
      <c r="U526">
        <v>100</v>
      </c>
      <c r="V526">
        <v>100</v>
      </c>
      <c r="W526">
        <v>100</v>
      </c>
      <c r="AC526">
        <f t="shared" si="35"/>
        <v>582</v>
      </c>
      <c r="AD526">
        <v>582</v>
      </c>
    </row>
    <row r="527" spans="1:30" hidden="1" x14ac:dyDescent="0.25">
      <c r="A527" t="str">
        <f>IF(COUNTIF('GGI_IS - Report Ekspor Plan 1'!E:E,'- Report Upload Sewing 3'!C527)&gt;0,"X","Y")</f>
        <v>Y</v>
      </c>
      <c r="B527">
        <v>526</v>
      </c>
      <c r="C527" s="1">
        <v>45358</v>
      </c>
      <c r="D527" s="8">
        <v>45359.399340277778</v>
      </c>
      <c r="E527" t="s">
        <v>50</v>
      </c>
      <c r="F527" t="s">
        <v>438</v>
      </c>
      <c r="G527">
        <v>181981</v>
      </c>
      <c r="H527" t="str">
        <f t="shared" si="32"/>
        <v>181981-MJ1</v>
      </c>
      <c r="I527">
        <f>COUNTIF(H$2:$H527,H527)</f>
        <v>5</v>
      </c>
      <c r="J527" t="str">
        <f t="shared" si="33"/>
        <v>181981-MJ1-5</v>
      </c>
      <c r="K527" t="str">
        <f t="shared" si="34"/>
        <v>181981-MJ1-L4</v>
      </c>
      <c r="L527">
        <v>983119</v>
      </c>
      <c r="M527" t="s">
        <v>494</v>
      </c>
      <c r="N527" t="s">
        <v>499</v>
      </c>
      <c r="O527">
        <v>35</v>
      </c>
      <c r="R527">
        <v>18</v>
      </c>
      <c r="AC527">
        <f t="shared" si="35"/>
        <v>18</v>
      </c>
      <c r="AD527">
        <v>18</v>
      </c>
    </row>
    <row r="528" spans="1:30" hidden="1" x14ac:dyDescent="0.25">
      <c r="A528" t="str">
        <f>IF(COUNTIF('GGI_IS - Report Ekspor Plan 1'!E:E,'- Report Upload Sewing 3'!C528)&gt;0,"X","Y")</f>
        <v>Y</v>
      </c>
      <c r="B528">
        <v>527</v>
      </c>
      <c r="C528" s="1">
        <v>45358</v>
      </c>
      <c r="D528" s="8">
        <v>45359.399340277778</v>
      </c>
      <c r="E528" t="s">
        <v>50</v>
      </c>
      <c r="F528" t="s">
        <v>438</v>
      </c>
      <c r="G528">
        <v>182165</v>
      </c>
      <c r="H528" t="str">
        <f t="shared" si="32"/>
        <v>182165-MJ1</v>
      </c>
      <c r="I528">
        <f>COUNTIF(H$2:$H528,H528)</f>
        <v>3</v>
      </c>
      <c r="J528" t="str">
        <f t="shared" si="33"/>
        <v>182165-MJ1-3</v>
      </c>
      <c r="K528" t="str">
        <f t="shared" si="34"/>
        <v>182165-MJ1-L4</v>
      </c>
      <c r="L528">
        <v>983119</v>
      </c>
      <c r="M528" t="s">
        <v>494</v>
      </c>
      <c r="N528" t="s">
        <v>499</v>
      </c>
      <c r="O528">
        <v>35</v>
      </c>
      <c r="P528">
        <v>50</v>
      </c>
      <c r="Q528">
        <v>50</v>
      </c>
      <c r="R528">
        <v>50</v>
      </c>
      <c r="S528">
        <v>50</v>
      </c>
      <c r="T528">
        <v>50</v>
      </c>
      <c r="U528">
        <v>37</v>
      </c>
      <c r="AC528">
        <f t="shared" si="35"/>
        <v>287</v>
      </c>
      <c r="AD528">
        <v>287</v>
      </c>
    </row>
    <row r="529" spans="1:30" hidden="1" x14ac:dyDescent="0.25">
      <c r="A529" t="str">
        <f>IF(COUNTIF('GGI_IS - Report Ekspor Plan 1'!E:E,'- Report Upload Sewing 3'!C529)&gt;0,"X","Y")</f>
        <v>Y</v>
      </c>
      <c r="B529">
        <v>528</v>
      </c>
      <c r="C529" s="1">
        <v>45358</v>
      </c>
      <c r="D529" s="8">
        <v>45359.399340277778</v>
      </c>
      <c r="E529" t="s">
        <v>50</v>
      </c>
      <c r="F529" t="s">
        <v>441</v>
      </c>
      <c r="G529">
        <v>181549</v>
      </c>
      <c r="H529" t="str">
        <f t="shared" si="32"/>
        <v>181549-MJ1</v>
      </c>
      <c r="I529">
        <f>COUNTIF(H$2:$H529,H529)</f>
        <v>8</v>
      </c>
      <c r="J529" t="str">
        <f t="shared" si="33"/>
        <v>181549-MJ1-8</v>
      </c>
      <c r="K529" t="str">
        <f t="shared" si="34"/>
        <v>181549-MJ1-L5</v>
      </c>
      <c r="L529" t="s">
        <v>521</v>
      </c>
      <c r="M529" t="s">
        <v>501</v>
      </c>
      <c r="N529" t="s">
        <v>502</v>
      </c>
      <c r="O529">
        <v>30</v>
      </c>
      <c r="P529">
        <v>5</v>
      </c>
      <c r="Q529">
        <v>5</v>
      </c>
      <c r="R529">
        <v>5</v>
      </c>
      <c r="S529">
        <v>5</v>
      </c>
      <c r="T529">
        <v>1</v>
      </c>
      <c r="AC529">
        <f t="shared" si="35"/>
        <v>21</v>
      </c>
      <c r="AD529">
        <v>21</v>
      </c>
    </row>
    <row r="530" spans="1:30" hidden="1" x14ac:dyDescent="0.25">
      <c r="A530" t="str">
        <f>IF(COUNTIF('GGI_IS - Report Ekspor Plan 1'!E:E,'- Report Upload Sewing 3'!C530)&gt;0,"X","Y")</f>
        <v>Y</v>
      </c>
      <c r="B530">
        <v>529</v>
      </c>
      <c r="C530" s="1">
        <v>45358</v>
      </c>
      <c r="D530" s="8">
        <v>45359.399340277778</v>
      </c>
      <c r="E530" t="s">
        <v>50</v>
      </c>
      <c r="F530" t="s">
        <v>441</v>
      </c>
      <c r="G530">
        <v>182221</v>
      </c>
      <c r="H530" t="str">
        <f t="shared" si="32"/>
        <v>182221-MJ1</v>
      </c>
      <c r="I530">
        <f>COUNTIF(H$2:$H530,H530)</f>
        <v>1</v>
      </c>
      <c r="J530" t="str">
        <f t="shared" si="33"/>
        <v>182221-MJ1-1</v>
      </c>
      <c r="K530" t="str">
        <f t="shared" si="34"/>
        <v>182221-MJ1-L5</v>
      </c>
      <c r="L530" t="s">
        <v>521</v>
      </c>
      <c r="M530" t="s">
        <v>501</v>
      </c>
      <c r="N530" t="s">
        <v>502</v>
      </c>
      <c r="O530">
        <v>30</v>
      </c>
      <c r="T530">
        <v>10</v>
      </c>
      <c r="U530">
        <v>10</v>
      </c>
      <c r="V530">
        <v>10</v>
      </c>
      <c r="W530">
        <v>3</v>
      </c>
      <c r="AC530">
        <f t="shared" si="35"/>
        <v>33</v>
      </c>
      <c r="AD530">
        <v>33</v>
      </c>
    </row>
    <row r="531" spans="1:30" hidden="1" x14ac:dyDescent="0.25">
      <c r="A531" t="str">
        <f>IF(COUNTIF('GGI_IS - Report Ekspor Plan 1'!E:E,'- Report Upload Sewing 3'!C531)&gt;0,"X","Y")</f>
        <v>Y</v>
      </c>
      <c r="B531">
        <v>530</v>
      </c>
      <c r="C531" s="1">
        <v>45358</v>
      </c>
      <c r="D531" s="8">
        <v>45359.399340277778</v>
      </c>
      <c r="E531" t="s">
        <v>50</v>
      </c>
      <c r="F531" t="s">
        <v>445</v>
      </c>
      <c r="G531">
        <v>181549</v>
      </c>
      <c r="H531" t="str">
        <f t="shared" si="32"/>
        <v>181549-MJ1</v>
      </c>
      <c r="I531">
        <f>COUNTIF(H$2:$H531,H531)</f>
        <v>9</v>
      </c>
      <c r="J531" t="str">
        <f t="shared" si="33"/>
        <v>181549-MJ1-9</v>
      </c>
      <c r="K531" t="str">
        <f t="shared" si="34"/>
        <v>181549-MJ1-L6</v>
      </c>
      <c r="L531" t="s">
        <v>521</v>
      </c>
      <c r="M531" t="s">
        <v>501</v>
      </c>
      <c r="N531" t="s">
        <v>503</v>
      </c>
      <c r="O531">
        <v>30</v>
      </c>
      <c r="P531">
        <v>5</v>
      </c>
      <c r="Q531">
        <v>5</v>
      </c>
      <c r="R531">
        <v>5</v>
      </c>
      <c r="S531">
        <v>5</v>
      </c>
      <c r="T531">
        <v>2</v>
      </c>
      <c r="AC531">
        <f t="shared" si="35"/>
        <v>22</v>
      </c>
      <c r="AD531">
        <v>22</v>
      </c>
    </row>
    <row r="532" spans="1:30" hidden="1" x14ac:dyDescent="0.25">
      <c r="A532" t="str">
        <f>IF(COUNTIF('GGI_IS - Report Ekspor Plan 1'!E:E,'- Report Upload Sewing 3'!C532)&gt;0,"X","Y")</f>
        <v>Y</v>
      </c>
      <c r="B532">
        <v>531</v>
      </c>
      <c r="C532" s="1">
        <v>45358</v>
      </c>
      <c r="D532" s="8">
        <v>45359.399340277778</v>
      </c>
      <c r="E532" t="s">
        <v>50</v>
      </c>
      <c r="F532" t="s">
        <v>445</v>
      </c>
      <c r="G532">
        <v>182221</v>
      </c>
      <c r="H532" t="str">
        <f t="shared" si="32"/>
        <v>182221-MJ1</v>
      </c>
      <c r="I532">
        <f>COUNTIF(H$2:$H532,H532)</f>
        <v>2</v>
      </c>
      <c r="J532" t="str">
        <f t="shared" si="33"/>
        <v>182221-MJ1-2</v>
      </c>
      <c r="K532" t="str">
        <f t="shared" si="34"/>
        <v>182221-MJ1-L6</v>
      </c>
      <c r="L532" t="s">
        <v>521</v>
      </c>
      <c r="M532" t="s">
        <v>501</v>
      </c>
      <c r="N532" t="s">
        <v>503</v>
      </c>
      <c r="O532">
        <v>30</v>
      </c>
      <c r="T532">
        <v>10</v>
      </c>
      <c r="U532">
        <v>10</v>
      </c>
      <c r="V532">
        <v>10</v>
      </c>
      <c r="W532">
        <v>4</v>
      </c>
      <c r="AC532">
        <f t="shared" si="35"/>
        <v>34</v>
      </c>
      <c r="AD532">
        <v>34</v>
      </c>
    </row>
    <row r="533" spans="1:30" hidden="1" x14ac:dyDescent="0.25">
      <c r="A533" t="str">
        <f>IF(COUNTIF('GGI_IS - Report Ekspor Plan 1'!E:E,'- Report Upload Sewing 3'!C533)&gt;0,"X","Y")</f>
        <v>Y</v>
      </c>
      <c r="B533">
        <v>532</v>
      </c>
      <c r="C533" s="1">
        <v>45358</v>
      </c>
      <c r="D533" s="8">
        <v>45359.399340277778</v>
      </c>
      <c r="E533" t="s">
        <v>50</v>
      </c>
      <c r="F533" t="s">
        <v>504</v>
      </c>
      <c r="G533">
        <v>181966</v>
      </c>
      <c r="H533" t="str">
        <f t="shared" si="32"/>
        <v>181966-MJ1</v>
      </c>
      <c r="I533">
        <f>COUNTIF(H$2:$H533,H533)</f>
        <v>5</v>
      </c>
      <c r="J533" t="str">
        <f t="shared" si="33"/>
        <v>181966-MJ1-5</v>
      </c>
      <c r="K533" t="str">
        <f t="shared" si="34"/>
        <v>181966-MJ1-L11</v>
      </c>
      <c r="L533" t="s">
        <v>505</v>
      </c>
      <c r="M533" t="s">
        <v>494</v>
      </c>
      <c r="N533" t="s">
        <v>506</v>
      </c>
      <c r="O533">
        <v>35</v>
      </c>
      <c r="P533">
        <v>200</v>
      </c>
      <c r="Q533">
        <v>200</v>
      </c>
      <c r="R533">
        <v>200</v>
      </c>
      <c r="S533">
        <v>200</v>
      </c>
      <c r="T533">
        <v>200</v>
      </c>
      <c r="U533">
        <v>100</v>
      </c>
      <c r="V533">
        <v>68</v>
      </c>
      <c r="AC533">
        <f t="shared" si="35"/>
        <v>1168</v>
      </c>
      <c r="AD533">
        <v>1168</v>
      </c>
    </row>
    <row r="534" spans="1:30" hidden="1" x14ac:dyDescent="0.25">
      <c r="A534" t="str">
        <f>IF(COUNTIF('GGI_IS - Report Ekspor Plan 1'!E:E,'- Report Upload Sewing 3'!C534)&gt;0,"X","Y")</f>
        <v>Y</v>
      </c>
      <c r="B534">
        <v>533</v>
      </c>
      <c r="C534" s="1">
        <v>45358</v>
      </c>
      <c r="D534" s="8">
        <v>45359.399340277778</v>
      </c>
      <c r="E534" t="s">
        <v>50</v>
      </c>
      <c r="F534" t="s">
        <v>504</v>
      </c>
      <c r="G534">
        <v>181967</v>
      </c>
      <c r="H534" t="str">
        <f t="shared" si="32"/>
        <v>181967-MJ1</v>
      </c>
      <c r="I534">
        <f>COUNTIF(H$2:$H534,H534)</f>
        <v>3</v>
      </c>
      <c r="J534" t="str">
        <f t="shared" si="33"/>
        <v>181967-MJ1-3</v>
      </c>
      <c r="K534" t="str">
        <f t="shared" si="34"/>
        <v>181967-MJ1-L11</v>
      </c>
      <c r="L534" t="s">
        <v>505</v>
      </c>
      <c r="M534" t="s">
        <v>494</v>
      </c>
      <c r="N534" t="s">
        <v>506</v>
      </c>
      <c r="O534">
        <v>35</v>
      </c>
      <c r="V534">
        <v>100</v>
      </c>
      <c r="W534">
        <v>172</v>
      </c>
      <c r="AC534">
        <f t="shared" si="35"/>
        <v>272</v>
      </c>
      <c r="AD534">
        <v>272</v>
      </c>
    </row>
    <row r="535" spans="1:30" hidden="1" x14ac:dyDescent="0.25">
      <c r="A535" t="str">
        <f>IF(COUNTIF('GGI_IS - Report Ekspor Plan 1'!E:E,'- Report Upload Sewing 3'!C535)&gt;0,"X","Y")</f>
        <v>Y</v>
      </c>
      <c r="B535">
        <v>534</v>
      </c>
      <c r="C535" s="1">
        <v>45358</v>
      </c>
      <c r="D535" s="8">
        <v>45359.399340277778</v>
      </c>
      <c r="E535" t="s">
        <v>50</v>
      </c>
      <c r="F535" t="s">
        <v>507</v>
      </c>
      <c r="G535">
        <v>181959</v>
      </c>
      <c r="H535" t="str">
        <f t="shared" si="32"/>
        <v>181959-MJ1</v>
      </c>
      <c r="I535">
        <f>COUNTIF(H$2:$H535,H535)</f>
        <v>1</v>
      </c>
      <c r="J535" t="str">
        <f t="shared" si="33"/>
        <v>181959-MJ1-1</v>
      </c>
      <c r="K535" t="str">
        <f t="shared" si="34"/>
        <v>181959-MJ1-L12</v>
      </c>
      <c r="L535" t="s">
        <v>508</v>
      </c>
      <c r="M535" t="s">
        <v>494</v>
      </c>
      <c r="N535" t="s">
        <v>509</v>
      </c>
      <c r="O535">
        <v>35</v>
      </c>
      <c r="P535">
        <v>200</v>
      </c>
      <c r="Q535">
        <v>200</v>
      </c>
      <c r="R535">
        <v>200</v>
      </c>
      <c r="S535">
        <v>200</v>
      </c>
      <c r="T535">
        <v>200</v>
      </c>
      <c r="U535">
        <v>200</v>
      </c>
      <c r="V535">
        <v>200</v>
      </c>
      <c r="W535">
        <v>15</v>
      </c>
      <c r="AC535">
        <f t="shared" si="35"/>
        <v>1415</v>
      </c>
      <c r="AD535">
        <v>1415</v>
      </c>
    </row>
    <row r="536" spans="1:30" hidden="1" x14ac:dyDescent="0.25">
      <c r="A536" t="str">
        <f>IF(COUNTIF('GGI_IS - Report Ekspor Plan 1'!E:E,'- Report Upload Sewing 3'!C536)&gt;0,"X","Y")</f>
        <v>Y</v>
      </c>
      <c r="B536">
        <v>535</v>
      </c>
      <c r="C536" s="1">
        <v>45358</v>
      </c>
      <c r="D536" s="8">
        <v>45359.399351851855</v>
      </c>
      <c r="E536" t="s">
        <v>50</v>
      </c>
      <c r="F536" t="s">
        <v>507</v>
      </c>
      <c r="G536">
        <v>181961</v>
      </c>
      <c r="H536" t="str">
        <f t="shared" si="32"/>
        <v>181961-MJ1</v>
      </c>
      <c r="I536">
        <f>COUNTIF(H$2:$H536,H536)</f>
        <v>7</v>
      </c>
      <c r="J536" t="str">
        <f t="shared" si="33"/>
        <v>181961-MJ1-7</v>
      </c>
      <c r="K536" t="str">
        <f t="shared" si="34"/>
        <v>181961-MJ1-L12</v>
      </c>
      <c r="L536" t="s">
        <v>508</v>
      </c>
      <c r="M536" t="s">
        <v>494</v>
      </c>
      <c r="N536" t="s">
        <v>509</v>
      </c>
      <c r="O536">
        <v>35</v>
      </c>
      <c r="R536">
        <v>45</v>
      </c>
      <c r="S536">
        <v>100</v>
      </c>
      <c r="T536">
        <v>100</v>
      </c>
      <c r="U536">
        <v>100</v>
      </c>
      <c r="V536">
        <v>100</v>
      </c>
      <c r="W536">
        <v>200</v>
      </c>
      <c r="AC536">
        <f t="shared" si="35"/>
        <v>645</v>
      </c>
      <c r="AD536">
        <v>645</v>
      </c>
    </row>
    <row r="537" spans="1:30" hidden="1" x14ac:dyDescent="0.25">
      <c r="A537" t="str">
        <f>IF(COUNTIF('GGI_IS - Report Ekspor Plan 1'!E:E,'- Report Upload Sewing 3'!C537)&gt;0,"X","Y")</f>
        <v>Y</v>
      </c>
      <c r="B537">
        <v>536</v>
      </c>
      <c r="C537" s="1">
        <v>45358</v>
      </c>
      <c r="D537" s="8">
        <v>45359.402025462965</v>
      </c>
      <c r="E537" t="s">
        <v>23</v>
      </c>
      <c r="F537" t="s">
        <v>424</v>
      </c>
      <c r="G537">
        <v>181720</v>
      </c>
      <c r="H537" t="str">
        <f t="shared" si="32"/>
        <v>181720-MJ2</v>
      </c>
      <c r="I537">
        <f>COUNTIF(H$2:$H537,H537)</f>
        <v>25</v>
      </c>
      <c r="J537" t="str">
        <f t="shared" si="33"/>
        <v>181720-MJ2-25</v>
      </c>
      <c r="K537" t="str">
        <f t="shared" si="34"/>
        <v>181720-MJ2-L1</v>
      </c>
      <c r="L537">
        <v>5158584</v>
      </c>
      <c r="M537" t="s">
        <v>494</v>
      </c>
      <c r="N537" t="s">
        <v>516</v>
      </c>
      <c r="O537">
        <v>30</v>
      </c>
      <c r="P537">
        <v>450</v>
      </c>
      <c r="Q537">
        <v>450</v>
      </c>
      <c r="R537">
        <v>450</v>
      </c>
      <c r="S537">
        <v>95</v>
      </c>
      <c r="T537">
        <v>0</v>
      </c>
      <c r="U537">
        <v>0</v>
      </c>
      <c r="V537">
        <v>0</v>
      </c>
      <c r="W537">
        <v>0</v>
      </c>
      <c r="AC537">
        <f t="shared" si="35"/>
        <v>1445</v>
      </c>
      <c r="AD537">
        <v>1445</v>
      </c>
    </row>
    <row r="538" spans="1:30" hidden="1" x14ac:dyDescent="0.25">
      <c r="A538" t="str">
        <f>IF(COUNTIF('GGI_IS - Report Ekspor Plan 1'!E:E,'- Report Upload Sewing 3'!C538)&gt;0,"X","Y")</f>
        <v>Y</v>
      </c>
      <c r="B538">
        <v>537</v>
      </c>
      <c r="C538" s="1">
        <v>45358</v>
      </c>
      <c r="D538" s="8">
        <v>45359.402025462965</v>
      </c>
      <c r="E538" t="s">
        <v>23</v>
      </c>
      <c r="F538" t="s">
        <v>424</v>
      </c>
      <c r="G538">
        <v>181721</v>
      </c>
      <c r="H538" t="str">
        <f t="shared" si="32"/>
        <v>181721-MJ2</v>
      </c>
      <c r="I538">
        <f>COUNTIF(H$2:$H538,H538)</f>
        <v>16</v>
      </c>
      <c r="J538" t="str">
        <f t="shared" si="33"/>
        <v>181721-MJ2-16</v>
      </c>
      <c r="K538" t="str">
        <f t="shared" si="34"/>
        <v>181721-MJ2-L1</v>
      </c>
      <c r="L538">
        <v>5158584</v>
      </c>
      <c r="M538" t="s">
        <v>494</v>
      </c>
      <c r="N538" t="s">
        <v>516</v>
      </c>
      <c r="O538">
        <v>30</v>
      </c>
      <c r="P538">
        <v>0</v>
      </c>
      <c r="Q538">
        <v>0</v>
      </c>
      <c r="R538">
        <v>0</v>
      </c>
      <c r="S538">
        <v>355</v>
      </c>
      <c r="T538">
        <v>450</v>
      </c>
      <c r="U538">
        <v>65</v>
      </c>
      <c r="V538">
        <v>0</v>
      </c>
      <c r="W538">
        <v>0</v>
      </c>
      <c r="AC538">
        <f t="shared" si="35"/>
        <v>870</v>
      </c>
      <c r="AD538">
        <v>870</v>
      </c>
    </row>
    <row r="539" spans="1:30" hidden="1" x14ac:dyDescent="0.25">
      <c r="A539" t="str">
        <f>IF(COUNTIF('GGI_IS - Report Ekspor Plan 1'!E:E,'- Report Upload Sewing 3'!C539)&gt;0,"X","Y")</f>
        <v>Y</v>
      </c>
      <c r="B539">
        <v>538</v>
      </c>
      <c r="C539" s="1">
        <v>45358</v>
      </c>
      <c r="D539" s="8">
        <v>45359.402025462965</v>
      </c>
      <c r="E539" t="s">
        <v>23</v>
      </c>
      <c r="F539" t="s">
        <v>424</v>
      </c>
      <c r="G539">
        <v>181738</v>
      </c>
      <c r="H539" t="str">
        <f t="shared" si="32"/>
        <v>181738-MJ2</v>
      </c>
      <c r="I539">
        <f>COUNTIF(H$2:$H539,H539)</f>
        <v>11</v>
      </c>
      <c r="J539" t="str">
        <f t="shared" si="33"/>
        <v>181738-MJ2-11</v>
      </c>
      <c r="K539" t="str">
        <f t="shared" si="34"/>
        <v>181738-MJ2-L1</v>
      </c>
      <c r="L539">
        <v>5158594</v>
      </c>
      <c r="M539" t="s">
        <v>494</v>
      </c>
      <c r="N539" t="s">
        <v>516</v>
      </c>
      <c r="O539">
        <v>30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395</v>
      </c>
      <c r="V539">
        <v>275</v>
      </c>
      <c r="W539">
        <v>0</v>
      </c>
      <c r="AC539">
        <f t="shared" si="35"/>
        <v>670</v>
      </c>
      <c r="AD539">
        <v>670</v>
      </c>
    </row>
    <row r="540" spans="1:30" hidden="1" x14ac:dyDescent="0.25">
      <c r="A540" t="str">
        <f>IF(COUNTIF('GGI_IS - Report Ekspor Plan 1'!E:E,'- Report Upload Sewing 3'!C540)&gt;0,"X","Y")</f>
        <v>Y</v>
      </c>
      <c r="B540">
        <v>539</v>
      </c>
      <c r="C540" s="1">
        <v>45358</v>
      </c>
      <c r="D540" s="8">
        <v>45359.402025462965</v>
      </c>
      <c r="E540" t="s">
        <v>23</v>
      </c>
      <c r="F540" t="s">
        <v>424</v>
      </c>
      <c r="G540">
        <v>181739</v>
      </c>
      <c r="H540" t="str">
        <f t="shared" si="32"/>
        <v>181739-MJ2</v>
      </c>
      <c r="I540">
        <f>COUNTIF(H$2:$H540,H540)</f>
        <v>9</v>
      </c>
      <c r="J540" t="str">
        <f t="shared" si="33"/>
        <v>181739-MJ2-9</v>
      </c>
      <c r="K540" t="str">
        <f t="shared" si="34"/>
        <v>181739-MJ2-L1</v>
      </c>
      <c r="L540">
        <v>5158594</v>
      </c>
      <c r="M540" t="s">
        <v>494</v>
      </c>
      <c r="N540" t="s">
        <v>516</v>
      </c>
      <c r="O540">
        <v>30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205</v>
      </c>
      <c r="W540">
        <v>195</v>
      </c>
      <c r="AC540">
        <f t="shared" si="35"/>
        <v>400</v>
      </c>
      <c r="AD540">
        <v>400</v>
      </c>
    </row>
    <row r="541" spans="1:30" hidden="1" x14ac:dyDescent="0.25">
      <c r="A541" t="str">
        <f>IF(COUNTIF('GGI_IS - Report Ekspor Plan 1'!E:E,'- Report Upload Sewing 3'!C541)&gt;0,"X","Y")</f>
        <v>Y</v>
      </c>
      <c r="B541">
        <v>540</v>
      </c>
      <c r="C541" s="1">
        <v>45358</v>
      </c>
      <c r="D541" s="8">
        <v>45359.402025462965</v>
      </c>
      <c r="E541" t="s">
        <v>23</v>
      </c>
      <c r="F541" t="s">
        <v>424</v>
      </c>
      <c r="G541">
        <v>181999</v>
      </c>
      <c r="H541" t="str">
        <f t="shared" si="32"/>
        <v>181999-MJ2</v>
      </c>
      <c r="I541">
        <f>COUNTIF(H$2:$H541,H541)</f>
        <v>4</v>
      </c>
      <c r="J541" t="str">
        <f t="shared" si="33"/>
        <v>181999-MJ2-4</v>
      </c>
      <c r="K541" t="str">
        <f t="shared" si="34"/>
        <v>181999-MJ2-L1</v>
      </c>
      <c r="L541">
        <v>5158038</v>
      </c>
      <c r="M541" t="s">
        <v>494</v>
      </c>
      <c r="N541" t="s">
        <v>516</v>
      </c>
      <c r="O541">
        <v>30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285</v>
      </c>
      <c r="AC541">
        <f t="shared" si="35"/>
        <v>285</v>
      </c>
      <c r="AD541">
        <v>285</v>
      </c>
    </row>
    <row r="542" spans="1:30" hidden="1" x14ac:dyDescent="0.25">
      <c r="A542" t="str">
        <f>IF(COUNTIF('GGI_IS - Report Ekspor Plan 1'!E:E,'- Report Upload Sewing 3'!C542)&gt;0,"X","Y")</f>
        <v>Y</v>
      </c>
      <c r="B542">
        <v>541</v>
      </c>
      <c r="C542" s="1">
        <v>45358</v>
      </c>
      <c r="D542" s="8">
        <v>45359.402025462965</v>
      </c>
      <c r="E542" t="s">
        <v>23</v>
      </c>
      <c r="F542" t="s">
        <v>427</v>
      </c>
      <c r="G542">
        <v>181998</v>
      </c>
      <c r="H542" t="str">
        <f t="shared" si="32"/>
        <v>181998-MJ2</v>
      </c>
      <c r="I542">
        <f>COUNTIF(H$2:$H542,H542)</f>
        <v>7</v>
      </c>
      <c r="J542" t="str">
        <f t="shared" si="33"/>
        <v>181998-MJ2-7</v>
      </c>
      <c r="K542" t="str">
        <f t="shared" si="34"/>
        <v>181998-MJ2-L2</v>
      </c>
      <c r="L542">
        <v>5158044</v>
      </c>
      <c r="M542" t="s">
        <v>494</v>
      </c>
      <c r="N542" t="s">
        <v>473</v>
      </c>
      <c r="O542">
        <v>24</v>
      </c>
      <c r="P542">
        <v>250</v>
      </c>
      <c r="Q542">
        <v>275</v>
      </c>
      <c r="R542">
        <v>275</v>
      </c>
      <c r="S542">
        <v>275</v>
      </c>
      <c r="T542">
        <v>275</v>
      </c>
      <c r="U542">
        <v>300</v>
      </c>
      <c r="V542">
        <v>300</v>
      </c>
      <c r="W542">
        <v>275</v>
      </c>
      <c r="AC542">
        <f t="shared" si="35"/>
        <v>2225</v>
      </c>
      <c r="AD542">
        <v>2225</v>
      </c>
    </row>
    <row r="543" spans="1:30" hidden="1" x14ac:dyDescent="0.25">
      <c r="A543" t="str">
        <f>IF(COUNTIF('GGI_IS - Report Ekspor Plan 1'!E:E,'- Report Upload Sewing 3'!C543)&gt;0,"X","Y")</f>
        <v>Y</v>
      </c>
      <c r="B543">
        <v>542</v>
      </c>
      <c r="C543" s="1">
        <v>45358</v>
      </c>
      <c r="D543" s="8">
        <v>45359.402025462965</v>
      </c>
      <c r="E543" t="s">
        <v>23</v>
      </c>
      <c r="F543" t="s">
        <v>427</v>
      </c>
      <c r="G543">
        <v>181720</v>
      </c>
      <c r="H543" t="str">
        <f t="shared" si="32"/>
        <v>181720-MJ2</v>
      </c>
      <c r="I543">
        <f>COUNTIF(H$2:$H543,H543)</f>
        <v>26</v>
      </c>
      <c r="J543" t="str">
        <f t="shared" si="33"/>
        <v>181720-MJ2-26</v>
      </c>
      <c r="K543" t="str">
        <f t="shared" si="34"/>
        <v>181720-MJ2-L2</v>
      </c>
      <c r="L543">
        <v>5158584</v>
      </c>
      <c r="M543" t="s">
        <v>494</v>
      </c>
      <c r="N543" t="s">
        <v>473</v>
      </c>
      <c r="O543">
        <v>24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15</v>
      </c>
      <c r="AC543">
        <f t="shared" si="35"/>
        <v>15</v>
      </c>
      <c r="AD543">
        <v>15</v>
      </c>
    </row>
    <row r="544" spans="1:30" hidden="1" x14ac:dyDescent="0.25">
      <c r="A544" t="str">
        <f>IF(COUNTIF('GGI_IS - Report Ekspor Plan 1'!E:E,'- Report Upload Sewing 3'!C544)&gt;0,"X","Y")</f>
        <v>Y</v>
      </c>
      <c r="B544">
        <v>543</v>
      </c>
      <c r="C544" s="1">
        <v>45358</v>
      </c>
      <c r="D544" s="8">
        <v>45359.402025462965</v>
      </c>
      <c r="E544" t="s">
        <v>23</v>
      </c>
      <c r="F544" t="s">
        <v>427</v>
      </c>
      <c r="G544">
        <v>181720</v>
      </c>
      <c r="H544" t="str">
        <f t="shared" si="32"/>
        <v>181720-MJ2</v>
      </c>
      <c r="I544">
        <f>COUNTIF(H$2:$H544,H544)</f>
        <v>27</v>
      </c>
      <c r="J544" t="str">
        <f t="shared" si="33"/>
        <v>181720-MJ2-27</v>
      </c>
      <c r="K544" t="str">
        <f t="shared" si="34"/>
        <v>181720-MJ2-L2</v>
      </c>
      <c r="L544">
        <v>5158584</v>
      </c>
      <c r="M544" t="s">
        <v>494</v>
      </c>
      <c r="N544" t="s">
        <v>473</v>
      </c>
      <c r="O544">
        <v>24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10</v>
      </c>
      <c r="AC544">
        <f t="shared" si="35"/>
        <v>10</v>
      </c>
      <c r="AD544">
        <v>10</v>
      </c>
    </row>
    <row r="545" spans="1:30" hidden="1" x14ac:dyDescent="0.25">
      <c r="A545" t="str">
        <f>IF(COUNTIF('GGI_IS - Report Ekspor Plan 1'!E:E,'- Report Upload Sewing 3'!C545)&gt;0,"X","Y")</f>
        <v>Y</v>
      </c>
      <c r="B545">
        <v>544</v>
      </c>
      <c r="C545" s="1">
        <v>45358</v>
      </c>
      <c r="D545" s="8">
        <v>45359.402025462965</v>
      </c>
      <c r="E545" t="s">
        <v>23</v>
      </c>
      <c r="F545" t="s">
        <v>429</v>
      </c>
      <c r="G545">
        <v>181998</v>
      </c>
      <c r="H545" t="str">
        <f t="shared" si="32"/>
        <v>181998-MJ2</v>
      </c>
      <c r="I545">
        <f>COUNTIF(H$2:$H545,H545)</f>
        <v>8</v>
      </c>
      <c r="J545" t="str">
        <f t="shared" si="33"/>
        <v>181998-MJ2-8</v>
      </c>
      <c r="K545" t="str">
        <f t="shared" si="34"/>
        <v>181998-MJ2-L3</v>
      </c>
      <c r="L545">
        <v>5158044</v>
      </c>
      <c r="M545" t="s">
        <v>494</v>
      </c>
      <c r="N545" t="s">
        <v>473</v>
      </c>
      <c r="O545">
        <v>24</v>
      </c>
      <c r="P545">
        <v>250</v>
      </c>
      <c r="Q545">
        <v>275</v>
      </c>
      <c r="R545">
        <v>275</v>
      </c>
      <c r="S545">
        <v>275</v>
      </c>
      <c r="T545">
        <v>275</v>
      </c>
      <c r="U545">
        <v>300</v>
      </c>
      <c r="V545">
        <v>300</v>
      </c>
      <c r="W545">
        <v>275</v>
      </c>
      <c r="AC545">
        <f t="shared" si="35"/>
        <v>2225</v>
      </c>
      <c r="AD545">
        <v>2225</v>
      </c>
    </row>
    <row r="546" spans="1:30" hidden="1" x14ac:dyDescent="0.25">
      <c r="A546" t="str">
        <f>IF(COUNTIF('GGI_IS - Report Ekspor Plan 1'!E:E,'- Report Upload Sewing 3'!C546)&gt;0,"X","Y")</f>
        <v>Y</v>
      </c>
      <c r="B546">
        <v>545</v>
      </c>
      <c r="C546" s="1">
        <v>45358</v>
      </c>
      <c r="D546" s="8">
        <v>45359.402025462965</v>
      </c>
      <c r="E546" t="s">
        <v>23</v>
      </c>
      <c r="F546" t="s">
        <v>429</v>
      </c>
      <c r="G546">
        <v>181720</v>
      </c>
      <c r="H546" t="str">
        <f t="shared" si="32"/>
        <v>181720-MJ2</v>
      </c>
      <c r="I546">
        <f>COUNTIF(H$2:$H546,H546)</f>
        <v>28</v>
      </c>
      <c r="J546" t="str">
        <f t="shared" si="33"/>
        <v>181720-MJ2-28</v>
      </c>
      <c r="K546" t="str">
        <f t="shared" si="34"/>
        <v>181720-MJ2-L3</v>
      </c>
      <c r="L546">
        <v>5158584</v>
      </c>
      <c r="M546" t="s">
        <v>494</v>
      </c>
      <c r="N546" t="s">
        <v>473</v>
      </c>
      <c r="O546">
        <v>24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16</v>
      </c>
      <c r="AC546">
        <f t="shared" si="35"/>
        <v>16</v>
      </c>
      <c r="AD546">
        <v>16</v>
      </c>
    </row>
    <row r="547" spans="1:30" hidden="1" x14ac:dyDescent="0.25">
      <c r="A547" t="str">
        <f>IF(COUNTIF('GGI_IS - Report Ekspor Plan 1'!E:E,'- Report Upload Sewing 3'!C547)&gt;0,"X","Y")</f>
        <v>Y</v>
      </c>
      <c r="B547">
        <v>546</v>
      </c>
      <c r="C547" s="1">
        <v>45358</v>
      </c>
      <c r="D547" s="8">
        <v>45359.402025462965</v>
      </c>
      <c r="E547" t="s">
        <v>23</v>
      </c>
      <c r="F547" t="s">
        <v>429</v>
      </c>
      <c r="G547">
        <v>181720</v>
      </c>
      <c r="H547" t="str">
        <f t="shared" si="32"/>
        <v>181720-MJ2</v>
      </c>
      <c r="I547">
        <f>COUNTIF(H$2:$H547,H547)</f>
        <v>29</v>
      </c>
      <c r="J547" t="str">
        <f t="shared" si="33"/>
        <v>181720-MJ2-29</v>
      </c>
      <c r="K547" t="str">
        <f t="shared" si="34"/>
        <v>181720-MJ2-L3</v>
      </c>
      <c r="L547">
        <v>5158584</v>
      </c>
      <c r="M547" t="s">
        <v>494</v>
      </c>
      <c r="N547" t="s">
        <v>473</v>
      </c>
      <c r="O547">
        <v>24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9</v>
      </c>
      <c r="AC547">
        <f t="shared" si="35"/>
        <v>9</v>
      </c>
      <c r="AD547">
        <v>9</v>
      </c>
    </row>
    <row r="548" spans="1:30" hidden="1" x14ac:dyDescent="0.25">
      <c r="A548" t="str">
        <f>IF(COUNTIF('GGI_IS - Report Ekspor Plan 1'!E:E,'- Report Upload Sewing 3'!C548)&gt;0,"X","Y")</f>
        <v>Y</v>
      </c>
      <c r="B548">
        <v>547</v>
      </c>
      <c r="C548" s="1">
        <v>45358</v>
      </c>
      <c r="D548" s="8">
        <v>45359.402025462965</v>
      </c>
      <c r="E548" t="s">
        <v>23</v>
      </c>
      <c r="F548" t="s">
        <v>438</v>
      </c>
      <c r="G548">
        <v>182001</v>
      </c>
      <c r="H548" t="str">
        <f t="shared" si="32"/>
        <v>182001-MJ2</v>
      </c>
      <c r="I548">
        <f>COUNTIF(H$2:$H548,H548)</f>
        <v>15</v>
      </c>
      <c r="J548" t="str">
        <f t="shared" si="33"/>
        <v>182001-MJ2-15</v>
      </c>
      <c r="K548" t="str">
        <f t="shared" si="34"/>
        <v>182001-MJ2-L4</v>
      </c>
      <c r="L548">
        <v>5158042</v>
      </c>
      <c r="M548" t="s">
        <v>494</v>
      </c>
      <c r="N548" t="s">
        <v>470</v>
      </c>
      <c r="O548">
        <v>22</v>
      </c>
      <c r="P548">
        <v>225</v>
      </c>
      <c r="Q548">
        <v>225</v>
      </c>
      <c r="R548">
        <v>250</v>
      </c>
      <c r="S548">
        <v>250</v>
      </c>
      <c r="T548">
        <v>182</v>
      </c>
      <c r="U548">
        <v>0</v>
      </c>
      <c r="V548">
        <v>0</v>
      </c>
      <c r="W548">
        <v>0</v>
      </c>
      <c r="AC548">
        <f t="shared" si="35"/>
        <v>1132</v>
      </c>
      <c r="AD548">
        <v>1132</v>
      </c>
    </row>
    <row r="549" spans="1:30" hidden="1" x14ac:dyDescent="0.25">
      <c r="A549" t="str">
        <f>IF(COUNTIF('GGI_IS - Report Ekspor Plan 1'!E:E,'- Report Upload Sewing 3'!C549)&gt;0,"X","Y")</f>
        <v>Y</v>
      </c>
      <c r="B549">
        <v>548</v>
      </c>
      <c r="C549" s="1">
        <v>45358</v>
      </c>
      <c r="D549" s="8">
        <v>45359.402025462965</v>
      </c>
      <c r="E549" t="s">
        <v>23</v>
      </c>
      <c r="F549" t="s">
        <v>438</v>
      </c>
      <c r="G549">
        <v>181720</v>
      </c>
      <c r="H549" t="str">
        <f t="shared" si="32"/>
        <v>181720-MJ2</v>
      </c>
      <c r="I549">
        <f>COUNTIF(H$2:$H549,H549)</f>
        <v>30</v>
      </c>
      <c r="J549" t="str">
        <f t="shared" si="33"/>
        <v>181720-MJ2-30</v>
      </c>
      <c r="K549" t="str">
        <f t="shared" si="34"/>
        <v>181720-MJ2-L4</v>
      </c>
      <c r="L549">
        <v>5158584</v>
      </c>
      <c r="M549" t="s">
        <v>494</v>
      </c>
      <c r="N549" t="s">
        <v>470</v>
      </c>
      <c r="O549">
        <v>22</v>
      </c>
      <c r="P549">
        <v>0</v>
      </c>
      <c r="Q549">
        <v>0</v>
      </c>
      <c r="R549">
        <v>0</v>
      </c>
      <c r="S549">
        <v>0</v>
      </c>
      <c r="T549">
        <v>93</v>
      </c>
      <c r="U549">
        <v>275</v>
      </c>
      <c r="V549">
        <v>275</v>
      </c>
      <c r="W549">
        <v>225</v>
      </c>
      <c r="AC549">
        <f t="shared" si="35"/>
        <v>868</v>
      </c>
      <c r="AD549">
        <v>868</v>
      </c>
    </row>
    <row r="550" spans="1:30" hidden="1" x14ac:dyDescent="0.25">
      <c r="A550" t="str">
        <f>IF(COUNTIF('GGI_IS - Report Ekspor Plan 1'!E:E,'- Report Upload Sewing 3'!C550)&gt;0,"X","Y")</f>
        <v>Y</v>
      </c>
      <c r="B550">
        <v>549</v>
      </c>
      <c r="C550" s="1">
        <v>45358</v>
      </c>
      <c r="D550" s="8">
        <v>45359.402025462965</v>
      </c>
      <c r="E550" t="s">
        <v>23</v>
      </c>
      <c r="F550" t="s">
        <v>441</v>
      </c>
      <c r="G550">
        <v>182001</v>
      </c>
      <c r="H550" t="str">
        <f t="shared" si="32"/>
        <v>182001-MJ2</v>
      </c>
      <c r="I550">
        <f>COUNTIF(H$2:$H550,H550)</f>
        <v>16</v>
      </c>
      <c r="J550" t="str">
        <f t="shared" si="33"/>
        <v>182001-MJ2-16</v>
      </c>
      <c r="K550" t="str">
        <f t="shared" si="34"/>
        <v>182001-MJ2-L5</v>
      </c>
      <c r="L550">
        <v>5158042</v>
      </c>
      <c r="M550" t="s">
        <v>494</v>
      </c>
      <c r="N550" t="s">
        <v>470</v>
      </c>
      <c r="O550">
        <v>22</v>
      </c>
      <c r="P550">
        <v>225</v>
      </c>
      <c r="Q550">
        <v>225</v>
      </c>
      <c r="R550">
        <v>250</v>
      </c>
      <c r="S550">
        <v>250</v>
      </c>
      <c r="T550">
        <v>183</v>
      </c>
      <c r="U550">
        <v>0</v>
      </c>
      <c r="V550">
        <v>0</v>
      </c>
      <c r="W550">
        <v>0</v>
      </c>
      <c r="AC550">
        <f t="shared" si="35"/>
        <v>1133</v>
      </c>
      <c r="AD550">
        <v>1133</v>
      </c>
    </row>
    <row r="551" spans="1:30" hidden="1" x14ac:dyDescent="0.25">
      <c r="A551" t="str">
        <f>IF(COUNTIF('GGI_IS - Report Ekspor Plan 1'!E:E,'- Report Upload Sewing 3'!C551)&gt;0,"X","Y")</f>
        <v>Y</v>
      </c>
      <c r="B551">
        <v>550</v>
      </c>
      <c r="C551" s="1">
        <v>45358</v>
      </c>
      <c r="D551" s="8">
        <v>45359.402025462965</v>
      </c>
      <c r="E551" t="s">
        <v>23</v>
      </c>
      <c r="F551" t="s">
        <v>441</v>
      </c>
      <c r="G551">
        <v>181720</v>
      </c>
      <c r="H551" t="str">
        <f t="shared" si="32"/>
        <v>181720-MJ2</v>
      </c>
      <c r="I551">
        <f>COUNTIF(H$2:$H551,H551)</f>
        <v>31</v>
      </c>
      <c r="J551" t="str">
        <f t="shared" si="33"/>
        <v>181720-MJ2-31</v>
      </c>
      <c r="K551" t="str">
        <f t="shared" si="34"/>
        <v>181720-MJ2-L5</v>
      </c>
      <c r="L551">
        <v>5158584</v>
      </c>
      <c r="M551" t="s">
        <v>494</v>
      </c>
      <c r="N551" t="s">
        <v>470</v>
      </c>
      <c r="O551">
        <v>22</v>
      </c>
      <c r="P551">
        <v>0</v>
      </c>
      <c r="Q551">
        <v>0</v>
      </c>
      <c r="R551">
        <v>0</v>
      </c>
      <c r="S551">
        <v>0</v>
      </c>
      <c r="T551">
        <v>92</v>
      </c>
      <c r="U551">
        <v>275</v>
      </c>
      <c r="V551">
        <v>275</v>
      </c>
      <c r="W551">
        <v>225</v>
      </c>
      <c r="AC551">
        <f t="shared" si="35"/>
        <v>867</v>
      </c>
      <c r="AD551">
        <v>867</v>
      </c>
    </row>
    <row r="552" spans="1:30" hidden="1" x14ac:dyDescent="0.25">
      <c r="A552" t="str">
        <f>IF(COUNTIF('GGI_IS - Report Ekspor Plan 1'!E:E,'- Report Upload Sewing 3'!C552)&gt;0,"X","Y")</f>
        <v>Y</v>
      </c>
      <c r="B552">
        <v>551</v>
      </c>
      <c r="C552" s="1">
        <v>45358</v>
      </c>
      <c r="D552" s="8">
        <v>45359.402025462965</v>
      </c>
      <c r="E552" t="s">
        <v>23</v>
      </c>
      <c r="F552" t="s">
        <v>445</v>
      </c>
      <c r="G552">
        <v>182001</v>
      </c>
      <c r="H552" t="str">
        <f t="shared" si="32"/>
        <v>182001-MJ2</v>
      </c>
      <c r="I552">
        <f>COUNTIF(H$2:$H552,H552)</f>
        <v>17</v>
      </c>
      <c r="J552" t="str">
        <f t="shared" si="33"/>
        <v>182001-MJ2-17</v>
      </c>
      <c r="K552" t="str">
        <f t="shared" si="34"/>
        <v>182001-MJ2-L6</v>
      </c>
      <c r="L552">
        <v>5158042</v>
      </c>
      <c r="M552" t="s">
        <v>494</v>
      </c>
      <c r="N552" t="s">
        <v>449</v>
      </c>
      <c r="O552">
        <v>23</v>
      </c>
      <c r="P552">
        <v>250</v>
      </c>
      <c r="Q552">
        <v>250</v>
      </c>
      <c r="R552">
        <v>250</v>
      </c>
      <c r="S552">
        <v>250</v>
      </c>
      <c r="T552">
        <v>250</v>
      </c>
      <c r="U552">
        <v>250</v>
      </c>
      <c r="V552">
        <v>120</v>
      </c>
      <c r="W552">
        <v>0</v>
      </c>
      <c r="AC552">
        <f t="shared" si="35"/>
        <v>1620</v>
      </c>
      <c r="AD552">
        <v>1620</v>
      </c>
    </row>
    <row r="553" spans="1:30" hidden="1" x14ac:dyDescent="0.25">
      <c r="A553" t="str">
        <f>IF(COUNTIF('GGI_IS - Report Ekspor Plan 1'!E:E,'- Report Upload Sewing 3'!C553)&gt;0,"X","Y")</f>
        <v>Y</v>
      </c>
      <c r="B553">
        <v>552</v>
      </c>
      <c r="C553" s="1">
        <v>45358</v>
      </c>
      <c r="D553" s="8">
        <v>45359.402025462965</v>
      </c>
      <c r="E553" t="s">
        <v>23</v>
      </c>
      <c r="F553" t="s">
        <v>445</v>
      </c>
      <c r="G553">
        <v>181718</v>
      </c>
      <c r="H553" t="str">
        <f t="shared" si="32"/>
        <v>181718-MJ2</v>
      </c>
      <c r="I553">
        <f>COUNTIF(H$2:$H553,H553)</f>
        <v>17</v>
      </c>
      <c r="J553" t="str">
        <f t="shared" si="33"/>
        <v>181718-MJ2-17</v>
      </c>
      <c r="K553" t="str">
        <f t="shared" si="34"/>
        <v>181718-MJ2-L6</v>
      </c>
      <c r="L553">
        <v>5158599</v>
      </c>
      <c r="M553" t="s">
        <v>494</v>
      </c>
      <c r="N553" t="s">
        <v>449</v>
      </c>
      <c r="O553">
        <v>23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130</v>
      </c>
      <c r="W553">
        <v>32</v>
      </c>
      <c r="AC553">
        <f t="shared" si="35"/>
        <v>162</v>
      </c>
      <c r="AD553">
        <v>162</v>
      </c>
    </row>
    <row r="554" spans="1:30" hidden="1" x14ac:dyDescent="0.25">
      <c r="A554" t="str">
        <f>IF(COUNTIF('GGI_IS - Report Ekspor Plan 1'!E:E,'- Report Upload Sewing 3'!C554)&gt;0,"X","Y")</f>
        <v>Y</v>
      </c>
      <c r="B554">
        <v>553</v>
      </c>
      <c r="C554" s="1">
        <v>45358</v>
      </c>
      <c r="D554" s="8">
        <v>45359.402025462965</v>
      </c>
      <c r="E554" t="s">
        <v>23</v>
      </c>
      <c r="F554" t="s">
        <v>445</v>
      </c>
      <c r="G554">
        <v>182003</v>
      </c>
      <c r="H554" t="str">
        <f t="shared" si="32"/>
        <v>182003-MJ2</v>
      </c>
      <c r="I554">
        <f>COUNTIF(H$2:$H554,H554)</f>
        <v>3</v>
      </c>
      <c r="J554" t="str">
        <f t="shared" si="33"/>
        <v>182003-MJ2-3</v>
      </c>
      <c r="K554" t="str">
        <f t="shared" si="34"/>
        <v>182003-MJ2-L6</v>
      </c>
      <c r="L554">
        <v>5158041</v>
      </c>
      <c r="M554" t="s">
        <v>494</v>
      </c>
      <c r="N554" t="s">
        <v>449</v>
      </c>
      <c r="O554">
        <v>23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120</v>
      </c>
      <c r="AC554">
        <f t="shared" si="35"/>
        <v>120</v>
      </c>
      <c r="AD554">
        <v>120</v>
      </c>
    </row>
    <row r="555" spans="1:30" hidden="1" x14ac:dyDescent="0.25">
      <c r="A555" t="str">
        <f>IF(COUNTIF('GGI_IS - Report Ekspor Plan 1'!E:E,'- Report Upload Sewing 3'!C555)&gt;0,"X","Y")</f>
        <v>Y</v>
      </c>
      <c r="B555">
        <v>554</v>
      </c>
      <c r="C555" s="1">
        <v>45358</v>
      </c>
      <c r="D555" s="8">
        <v>45359.402025462965</v>
      </c>
      <c r="E555" t="s">
        <v>23</v>
      </c>
      <c r="F555" t="s">
        <v>445</v>
      </c>
      <c r="G555">
        <v>181747</v>
      </c>
      <c r="H555" t="str">
        <f t="shared" si="32"/>
        <v>181747-MJ2</v>
      </c>
      <c r="I555">
        <f>COUNTIF(H$2:$H555,H555)</f>
        <v>3</v>
      </c>
      <c r="J555" t="str">
        <f t="shared" si="33"/>
        <v>181747-MJ2-3</v>
      </c>
      <c r="K555" t="str">
        <f t="shared" si="34"/>
        <v>181747-MJ2-L6</v>
      </c>
      <c r="L555">
        <v>5158620</v>
      </c>
      <c r="M555" t="s">
        <v>494</v>
      </c>
      <c r="N555" t="s">
        <v>449</v>
      </c>
      <c r="O555">
        <v>23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43</v>
      </c>
      <c r="AC555">
        <f t="shared" si="35"/>
        <v>43</v>
      </c>
      <c r="AD555">
        <v>43</v>
      </c>
    </row>
    <row r="556" spans="1:30" hidden="1" x14ac:dyDescent="0.25">
      <c r="A556" t="str">
        <f>IF(COUNTIF('GGI_IS - Report Ekspor Plan 1'!E:E,'- Report Upload Sewing 3'!C556)&gt;0,"X","Y")</f>
        <v>Y</v>
      </c>
      <c r="B556">
        <v>555</v>
      </c>
      <c r="C556" s="1">
        <v>45358</v>
      </c>
      <c r="D556" s="8">
        <v>45359.402025462965</v>
      </c>
      <c r="E556" t="s">
        <v>23</v>
      </c>
      <c r="F556" t="s">
        <v>445</v>
      </c>
      <c r="G556">
        <v>181999</v>
      </c>
      <c r="H556" t="str">
        <f t="shared" si="32"/>
        <v>181999-MJ2</v>
      </c>
      <c r="I556">
        <f>COUNTIF(H$2:$H556,H556)</f>
        <v>5</v>
      </c>
      <c r="J556" t="str">
        <f t="shared" si="33"/>
        <v>181999-MJ2-5</v>
      </c>
      <c r="K556" t="str">
        <f t="shared" si="34"/>
        <v>181999-MJ2-L6</v>
      </c>
      <c r="L556">
        <v>5158038</v>
      </c>
      <c r="M556" t="s">
        <v>494</v>
      </c>
      <c r="N556" t="s">
        <v>449</v>
      </c>
      <c r="O556">
        <v>23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28</v>
      </c>
      <c r="AC556">
        <f t="shared" si="35"/>
        <v>28</v>
      </c>
      <c r="AD556">
        <v>28</v>
      </c>
    </row>
    <row r="557" spans="1:30" hidden="1" x14ac:dyDescent="0.25">
      <c r="A557" t="str">
        <f>IF(COUNTIF('GGI_IS - Report Ekspor Plan 1'!E:E,'- Report Upload Sewing 3'!C557)&gt;0,"X","Y")</f>
        <v>Y</v>
      </c>
      <c r="B557">
        <v>556</v>
      </c>
      <c r="C557" s="1">
        <v>45358</v>
      </c>
      <c r="D557" s="8">
        <v>45359.402025462965</v>
      </c>
      <c r="E557" t="s">
        <v>23</v>
      </c>
      <c r="F557" t="s">
        <v>445</v>
      </c>
      <c r="G557">
        <v>181719</v>
      </c>
      <c r="H557" t="str">
        <f t="shared" si="32"/>
        <v>181719-MJ2</v>
      </c>
      <c r="I557">
        <f>COUNTIF(H$2:$H557,H557)</f>
        <v>17</v>
      </c>
      <c r="J557" t="str">
        <f t="shared" si="33"/>
        <v>181719-MJ2-17</v>
      </c>
      <c r="K557" t="str">
        <f t="shared" si="34"/>
        <v>181719-MJ2-L6</v>
      </c>
      <c r="L557">
        <v>5158599</v>
      </c>
      <c r="M557" t="s">
        <v>494</v>
      </c>
      <c r="N557" t="s">
        <v>449</v>
      </c>
      <c r="O557">
        <v>23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17</v>
      </c>
      <c r="AC557">
        <f t="shared" si="35"/>
        <v>17</v>
      </c>
      <c r="AD557">
        <v>17</v>
      </c>
    </row>
    <row r="558" spans="1:30" hidden="1" x14ac:dyDescent="0.25">
      <c r="A558" t="str">
        <f>IF(COUNTIF('GGI_IS - Report Ekspor Plan 1'!E:E,'- Report Upload Sewing 3'!C558)&gt;0,"X","Y")</f>
        <v>Y</v>
      </c>
      <c r="B558">
        <v>557</v>
      </c>
      <c r="C558" s="1">
        <v>45358</v>
      </c>
      <c r="D558" s="8">
        <v>45359.402025462965</v>
      </c>
      <c r="E558" t="s">
        <v>23</v>
      </c>
      <c r="F558" t="s">
        <v>445</v>
      </c>
      <c r="G558">
        <v>181746</v>
      </c>
      <c r="H558" t="str">
        <f t="shared" si="32"/>
        <v>181746-MJ2</v>
      </c>
      <c r="I558">
        <f>COUNTIF(H$2:$H558,H558)</f>
        <v>5</v>
      </c>
      <c r="J558" t="str">
        <f t="shared" si="33"/>
        <v>181746-MJ2-5</v>
      </c>
      <c r="K558" t="str">
        <f t="shared" si="34"/>
        <v>181746-MJ2-L6</v>
      </c>
      <c r="L558">
        <v>5158591</v>
      </c>
      <c r="M558" t="s">
        <v>494</v>
      </c>
      <c r="N558" t="s">
        <v>449</v>
      </c>
      <c r="O558">
        <v>23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5</v>
      </c>
      <c r="AC558">
        <f t="shared" si="35"/>
        <v>5</v>
      </c>
      <c r="AD558">
        <v>5</v>
      </c>
    </row>
    <row r="559" spans="1:30" hidden="1" x14ac:dyDescent="0.25">
      <c r="A559" t="str">
        <f>IF(COUNTIF('GGI_IS - Report Ekspor Plan 1'!E:E,'- Report Upload Sewing 3'!C559)&gt;0,"X","Y")</f>
        <v>Y</v>
      </c>
      <c r="B559">
        <v>558</v>
      </c>
      <c r="C559" s="1">
        <v>45358</v>
      </c>
      <c r="D559" s="8">
        <v>45359.402025462965</v>
      </c>
      <c r="E559" t="s">
        <v>23</v>
      </c>
      <c r="F559" t="s">
        <v>463</v>
      </c>
      <c r="G559">
        <v>182001</v>
      </c>
      <c r="H559" t="str">
        <f t="shared" si="32"/>
        <v>182001-MJ2</v>
      </c>
      <c r="I559">
        <f>COUNTIF(H$2:$H559,H559)</f>
        <v>18</v>
      </c>
      <c r="J559" t="str">
        <f t="shared" si="33"/>
        <v>182001-MJ2-18</v>
      </c>
      <c r="K559" t="str">
        <f t="shared" si="34"/>
        <v>182001-MJ2-L7</v>
      </c>
      <c r="L559">
        <v>5158042</v>
      </c>
      <c r="M559" t="s">
        <v>494</v>
      </c>
      <c r="N559" t="s">
        <v>449</v>
      </c>
      <c r="O559">
        <v>23</v>
      </c>
      <c r="P559">
        <v>250</v>
      </c>
      <c r="Q559">
        <v>250</v>
      </c>
      <c r="R559">
        <v>250</v>
      </c>
      <c r="S559">
        <v>250</v>
      </c>
      <c r="T559">
        <v>250</v>
      </c>
      <c r="U559">
        <v>250</v>
      </c>
      <c r="V559">
        <v>120</v>
      </c>
      <c r="W559">
        <v>0</v>
      </c>
      <c r="AC559">
        <f t="shared" si="35"/>
        <v>1620</v>
      </c>
      <c r="AD559">
        <v>1620</v>
      </c>
    </row>
    <row r="560" spans="1:30" hidden="1" x14ac:dyDescent="0.25">
      <c r="A560" t="str">
        <f>IF(COUNTIF('GGI_IS - Report Ekspor Plan 1'!E:E,'- Report Upload Sewing 3'!C560)&gt;0,"X","Y")</f>
        <v>Y</v>
      </c>
      <c r="B560">
        <v>559</v>
      </c>
      <c r="C560" s="1">
        <v>45358</v>
      </c>
      <c r="D560" s="8">
        <v>45359.402025462965</v>
      </c>
      <c r="E560" t="s">
        <v>23</v>
      </c>
      <c r="F560" t="s">
        <v>463</v>
      </c>
      <c r="G560">
        <v>181718</v>
      </c>
      <c r="H560" t="str">
        <f t="shared" si="32"/>
        <v>181718-MJ2</v>
      </c>
      <c r="I560">
        <f>COUNTIF(H$2:$H560,H560)</f>
        <v>18</v>
      </c>
      <c r="J560" t="str">
        <f t="shared" si="33"/>
        <v>181718-MJ2-18</v>
      </c>
      <c r="K560" t="str">
        <f t="shared" si="34"/>
        <v>181718-MJ2-L7</v>
      </c>
      <c r="L560">
        <v>5158599</v>
      </c>
      <c r="M560" t="s">
        <v>494</v>
      </c>
      <c r="N560" t="s">
        <v>449</v>
      </c>
      <c r="O560">
        <v>23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130</v>
      </c>
      <c r="W560">
        <v>32</v>
      </c>
      <c r="AC560">
        <f t="shared" si="35"/>
        <v>162</v>
      </c>
      <c r="AD560">
        <v>162</v>
      </c>
    </row>
    <row r="561" spans="1:30" hidden="1" x14ac:dyDescent="0.25">
      <c r="A561" t="str">
        <f>IF(COUNTIF('GGI_IS - Report Ekspor Plan 1'!E:E,'- Report Upload Sewing 3'!C561)&gt;0,"X","Y")</f>
        <v>Y</v>
      </c>
      <c r="B561">
        <v>560</v>
      </c>
      <c r="C561" s="1">
        <v>45358</v>
      </c>
      <c r="D561" s="8">
        <v>45359.402025462965</v>
      </c>
      <c r="E561" t="s">
        <v>23</v>
      </c>
      <c r="F561" t="s">
        <v>463</v>
      </c>
      <c r="G561">
        <v>182003</v>
      </c>
      <c r="H561" t="str">
        <f t="shared" si="32"/>
        <v>182003-MJ2</v>
      </c>
      <c r="I561">
        <f>COUNTIF(H$2:$H561,H561)</f>
        <v>4</v>
      </c>
      <c r="J561" t="str">
        <f t="shared" si="33"/>
        <v>182003-MJ2-4</v>
      </c>
      <c r="K561" t="str">
        <f t="shared" si="34"/>
        <v>182003-MJ2-L7</v>
      </c>
      <c r="L561">
        <v>5158041</v>
      </c>
      <c r="M561" t="s">
        <v>494</v>
      </c>
      <c r="N561" t="s">
        <v>449</v>
      </c>
      <c r="O561">
        <v>23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120</v>
      </c>
      <c r="AC561">
        <f t="shared" si="35"/>
        <v>120</v>
      </c>
      <c r="AD561">
        <v>120</v>
      </c>
    </row>
    <row r="562" spans="1:30" hidden="1" x14ac:dyDescent="0.25">
      <c r="A562" t="str">
        <f>IF(COUNTIF('GGI_IS - Report Ekspor Plan 1'!E:E,'- Report Upload Sewing 3'!C562)&gt;0,"X","Y")</f>
        <v>Y</v>
      </c>
      <c r="B562">
        <v>561</v>
      </c>
      <c r="C562" s="1">
        <v>45358</v>
      </c>
      <c r="D562" s="8">
        <v>45359.402025462965</v>
      </c>
      <c r="E562" t="s">
        <v>23</v>
      </c>
      <c r="F562" t="s">
        <v>463</v>
      </c>
      <c r="G562">
        <v>181747</v>
      </c>
      <c r="H562" t="str">
        <f t="shared" si="32"/>
        <v>181747-MJ2</v>
      </c>
      <c r="I562">
        <f>COUNTIF(H$2:$H562,H562)</f>
        <v>4</v>
      </c>
      <c r="J562" t="str">
        <f t="shared" si="33"/>
        <v>181747-MJ2-4</v>
      </c>
      <c r="K562" t="str">
        <f t="shared" si="34"/>
        <v>181747-MJ2-L7</v>
      </c>
      <c r="L562">
        <v>5158620</v>
      </c>
      <c r="M562" t="s">
        <v>494</v>
      </c>
      <c r="N562" t="s">
        <v>449</v>
      </c>
      <c r="O562">
        <v>23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42</v>
      </c>
      <c r="AC562">
        <f t="shared" si="35"/>
        <v>42</v>
      </c>
      <c r="AD562">
        <v>42</v>
      </c>
    </row>
    <row r="563" spans="1:30" hidden="1" x14ac:dyDescent="0.25">
      <c r="A563" t="str">
        <f>IF(COUNTIF('GGI_IS - Report Ekspor Plan 1'!E:E,'- Report Upload Sewing 3'!C563)&gt;0,"X","Y")</f>
        <v>Y</v>
      </c>
      <c r="B563">
        <v>562</v>
      </c>
      <c r="C563" s="1">
        <v>45358</v>
      </c>
      <c r="D563" s="8">
        <v>45359.402025462965</v>
      </c>
      <c r="E563" t="s">
        <v>23</v>
      </c>
      <c r="F563" t="s">
        <v>463</v>
      </c>
      <c r="G563">
        <v>181999</v>
      </c>
      <c r="H563" t="str">
        <f t="shared" si="32"/>
        <v>181999-MJ2</v>
      </c>
      <c r="I563">
        <f>COUNTIF(H$2:$H563,H563)</f>
        <v>6</v>
      </c>
      <c r="J563" t="str">
        <f t="shared" si="33"/>
        <v>181999-MJ2-6</v>
      </c>
      <c r="K563" t="str">
        <f t="shared" si="34"/>
        <v>181999-MJ2-L7</v>
      </c>
      <c r="L563">
        <v>5158038</v>
      </c>
      <c r="M563" t="s">
        <v>494</v>
      </c>
      <c r="N563" t="s">
        <v>449</v>
      </c>
      <c r="O563">
        <v>23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27</v>
      </c>
      <c r="AC563">
        <f t="shared" si="35"/>
        <v>27</v>
      </c>
      <c r="AD563">
        <v>27</v>
      </c>
    </row>
    <row r="564" spans="1:30" hidden="1" x14ac:dyDescent="0.25">
      <c r="A564" t="str">
        <f>IF(COUNTIF('GGI_IS - Report Ekspor Plan 1'!E:E,'- Report Upload Sewing 3'!C564)&gt;0,"X","Y")</f>
        <v>Y</v>
      </c>
      <c r="B564">
        <v>563</v>
      </c>
      <c r="C564" s="1">
        <v>45358</v>
      </c>
      <c r="D564" s="8">
        <v>45359.402025462965</v>
      </c>
      <c r="E564" t="s">
        <v>23</v>
      </c>
      <c r="F564" t="s">
        <v>463</v>
      </c>
      <c r="G564">
        <v>181719</v>
      </c>
      <c r="H564" t="str">
        <f t="shared" si="32"/>
        <v>181719-MJ2</v>
      </c>
      <c r="I564">
        <f>COUNTIF(H$2:$H564,H564)</f>
        <v>18</v>
      </c>
      <c r="J564" t="str">
        <f t="shared" si="33"/>
        <v>181719-MJ2-18</v>
      </c>
      <c r="K564" t="str">
        <f t="shared" si="34"/>
        <v>181719-MJ2-L7</v>
      </c>
      <c r="L564">
        <v>5158599</v>
      </c>
      <c r="M564" t="s">
        <v>494</v>
      </c>
      <c r="N564" t="s">
        <v>449</v>
      </c>
      <c r="O564">
        <v>23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18</v>
      </c>
      <c r="AC564">
        <f t="shared" si="35"/>
        <v>18</v>
      </c>
      <c r="AD564">
        <v>18</v>
      </c>
    </row>
    <row r="565" spans="1:30" hidden="1" x14ac:dyDescent="0.25">
      <c r="A565" t="str">
        <f>IF(COUNTIF('GGI_IS - Report Ekspor Plan 1'!E:E,'- Report Upload Sewing 3'!C565)&gt;0,"X","Y")</f>
        <v>Y</v>
      </c>
      <c r="B565">
        <v>564</v>
      </c>
      <c r="C565" s="1">
        <v>45358</v>
      </c>
      <c r="D565" s="8">
        <v>45359.402025462965</v>
      </c>
      <c r="E565" t="s">
        <v>23</v>
      </c>
      <c r="F565" t="s">
        <v>463</v>
      </c>
      <c r="G565">
        <v>181746</v>
      </c>
      <c r="H565" t="str">
        <f t="shared" si="32"/>
        <v>181746-MJ2</v>
      </c>
      <c r="I565">
        <f>COUNTIF(H$2:$H565,H565)</f>
        <v>6</v>
      </c>
      <c r="J565" t="str">
        <f t="shared" si="33"/>
        <v>181746-MJ2-6</v>
      </c>
      <c r="K565" t="str">
        <f t="shared" si="34"/>
        <v>181746-MJ2-L7</v>
      </c>
      <c r="L565">
        <v>5158591</v>
      </c>
      <c r="M565" t="s">
        <v>494</v>
      </c>
      <c r="N565" t="s">
        <v>449</v>
      </c>
      <c r="O565">
        <v>23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5</v>
      </c>
      <c r="AC565">
        <f t="shared" si="35"/>
        <v>5</v>
      </c>
      <c r="AD565">
        <v>5</v>
      </c>
    </row>
    <row r="566" spans="1:30" hidden="1" x14ac:dyDescent="0.25">
      <c r="A566" t="str">
        <f>IF(COUNTIF('GGI_IS - Report Ekspor Plan 1'!E:E,'- Report Upload Sewing 3'!C566)&gt;0,"X","Y")</f>
        <v>Y</v>
      </c>
      <c r="B566">
        <v>565</v>
      </c>
      <c r="C566" s="1">
        <v>45358</v>
      </c>
      <c r="D566" s="8">
        <v>45359.402025462965</v>
      </c>
      <c r="E566" t="s">
        <v>23</v>
      </c>
      <c r="F566" t="s">
        <v>465</v>
      </c>
      <c r="G566">
        <v>182000</v>
      </c>
      <c r="H566" t="str">
        <f t="shared" si="32"/>
        <v>182000-MJ2</v>
      </c>
      <c r="I566">
        <f>COUNTIF(H$2:$H566,H566)</f>
        <v>17</v>
      </c>
      <c r="J566" t="str">
        <f t="shared" si="33"/>
        <v>182000-MJ2-17</v>
      </c>
      <c r="K566" t="str">
        <f t="shared" si="34"/>
        <v>182000-MJ2-L8</v>
      </c>
      <c r="L566">
        <v>5158058</v>
      </c>
      <c r="M566" t="s">
        <v>494</v>
      </c>
      <c r="N566" t="s">
        <v>517</v>
      </c>
      <c r="O566">
        <v>24</v>
      </c>
      <c r="P566">
        <v>250</v>
      </c>
      <c r="Q566">
        <v>275</v>
      </c>
      <c r="R566">
        <v>275</v>
      </c>
      <c r="S566">
        <v>275</v>
      </c>
      <c r="T566">
        <v>275</v>
      </c>
      <c r="U566">
        <v>250</v>
      </c>
      <c r="V566">
        <v>275</v>
      </c>
      <c r="W566">
        <v>120</v>
      </c>
      <c r="AC566">
        <f t="shared" si="35"/>
        <v>1995</v>
      </c>
      <c r="AD566">
        <v>1995</v>
      </c>
    </row>
    <row r="567" spans="1:30" hidden="1" x14ac:dyDescent="0.25">
      <c r="A567" t="str">
        <f>IF(COUNTIF('GGI_IS - Report Ekspor Plan 1'!E:E,'- Report Upload Sewing 3'!C567)&gt;0,"X","Y")</f>
        <v>Y</v>
      </c>
      <c r="B567">
        <v>566</v>
      </c>
      <c r="C567" s="1">
        <v>45358</v>
      </c>
      <c r="D567" s="8">
        <v>45359.402025462965</v>
      </c>
      <c r="E567" t="s">
        <v>23</v>
      </c>
      <c r="F567" t="s">
        <v>465</v>
      </c>
      <c r="G567">
        <v>181720</v>
      </c>
      <c r="H567" t="str">
        <f t="shared" si="32"/>
        <v>181720-MJ2</v>
      </c>
      <c r="I567">
        <f>COUNTIF(H$2:$H567,H567)</f>
        <v>32</v>
      </c>
      <c r="J567" t="str">
        <f t="shared" si="33"/>
        <v>181720-MJ2-32</v>
      </c>
      <c r="K567" t="str">
        <f t="shared" si="34"/>
        <v>181720-MJ2-L8</v>
      </c>
      <c r="L567">
        <v>5158584</v>
      </c>
      <c r="M567" t="s">
        <v>494</v>
      </c>
      <c r="N567" t="s">
        <v>517</v>
      </c>
      <c r="O567">
        <v>24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130</v>
      </c>
      <c r="AC567">
        <f t="shared" si="35"/>
        <v>130</v>
      </c>
      <c r="AD567">
        <v>130</v>
      </c>
    </row>
    <row r="568" spans="1:30" hidden="1" x14ac:dyDescent="0.25">
      <c r="A568" t="str">
        <f>IF(COUNTIF('GGI_IS - Report Ekspor Plan 1'!E:E,'- Report Upload Sewing 3'!C568)&gt;0,"X","Y")</f>
        <v>Y</v>
      </c>
      <c r="B568">
        <v>567</v>
      </c>
      <c r="C568" s="1">
        <v>45358</v>
      </c>
      <c r="D568" s="8">
        <v>45359.402025462965</v>
      </c>
      <c r="E568" t="s">
        <v>23</v>
      </c>
      <c r="F568" t="s">
        <v>467</v>
      </c>
      <c r="G568">
        <v>182000</v>
      </c>
      <c r="H568" t="str">
        <f t="shared" si="32"/>
        <v>182000-MJ2</v>
      </c>
      <c r="I568">
        <f>COUNTIF(H$2:$H568,H568)</f>
        <v>18</v>
      </c>
      <c r="J568" t="str">
        <f t="shared" si="33"/>
        <v>182000-MJ2-18</v>
      </c>
      <c r="K568" t="str">
        <f t="shared" si="34"/>
        <v>182000-MJ2-L9</v>
      </c>
      <c r="L568">
        <v>5158058</v>
      </c>
      <c r="M568" t="s">
        <v>494</v>
      </c>
      <c r="N568" t="s">
        <v>517</v>
      </c>
      <c r="O568">
        <v>24</v>
      </c>
      <c r="P568">
        <v>250</v>
      </c>
      <c r="Q568">
        <v>275</v>
      </c>
      <c r="R568">
        <v>275</v>
      </c>
      <c r="S568">
        <v>275</v>
      </c>
      <c r="T568">
        <v>275</v>
      </c>
      <c r="U568">
        <v>250</v>
      </c>
      <c r="V568">
        <v>275</v>
      </c>
      <c r="W568">
        <v>120</v>
      </c>
      <c r="AC568">
        <f t="shared" si="35"/>
        <v>1995</v>
      </c>
      <c r="AD568">
        <v>1995</v>
      </c>
    </row>
    <row r="569" spans="1:30" hidden="1" x14ac:dyDescent="0.25">
      <c r="A569" t="str">
        <f>IF(COUNTIF('GGI_IS - Report Ekspor Plan 1'!E:E,'- Report Upload Sewing 3'!C569)&gt;0,"X","Y")</f>
        <v>Y</v>
      </c>
      <c r="B569">
        <v>568</v>
      </c>
      <c r="C569" s="1">
        <v>45358</v>
      </c>
      <c r="D569" s="8">
        <v>45359.402025462965</v>
      </c>
      <c r="E569" t="s">
        <v>23</v>
      </c>
      <c r="F569" t="s">
        <v>467</v>
      </c>
      <c r="G569">
        <v>181720</v>
      </c>
      <c r="H569" t="str">
        <f t="shared" si="32"/>
        <v>181720-MJ2</v>
      </c>
      <c r="I569">
        <f>COUNTIF(H$2:$H569,H569)</f>
        <v>33</v>
      </c>
      <c r="J569" t="str">
        <f t="shared" si="33"/>
        <v>181720-MJ2-33</v>
      </c>
      <c r="K569" t="str">
        <f t="shared" si="34"/>
        <v>181720-MJ2-L9</v>
      </c>
      <c r="L569">
        <v>5158584</v>
      </c>
      <c r="M569" t="s">
        <v>494</v>
      </c>
      <c r="N569" t="s">
        <v>517</v>
      </c>
      <c r="O569">
        <v>24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130</v>
      </c>
      <c r="AC569">
        <f t="shared" si="35"/>
        <v>130</v>
      </c>
      <c r="AD569">
        <v>130</v>
      </c>
    </row>
    <row r="570" spans="1:30" hidden="1" x14ac:dyDescent="0.25">
      <c r="A570" t="str">
        <f>IF(COUNTIF('GGI_IS - Report Ekspor Plan 1'!E:E,'- Report Upload Sewing 3'!C570)&gt;0,"X","Y")</f>
        <v>Y</v>
      </c>
      <c r="B570">
        <v>569</v>
      </c>
      <c r="C570" s="1">
        <v>45358</v>
      </c>
      <c r="D570" s="8">
        <v>45359.402025462965</v>
      </c>
      <c r="E570" t="s">
        <v>23</v>
      </c>
      <c r="F570" t="s">
        <v>469</v>
      </c>
      <c r="G570">
        <v>182000</v>
      </c>
      <c r="H570" t="str">
        <f t="shared" si="32"/>
        <v>182000-MJ2</v>
      </c>
      <c r="I570">
        <f>COUNTIF(H$2:$H570,H570)</f>
        <v>19</v>
      </c>
      <c r="J570" t="str">
        <f t="shared" si="33"/>
        <v>182000-MJ2-19</v>
      </c>
      <c r="K570" t="str">
        <f t="shared" si="34"/>
        <v>182000-MJ2-L10</v>
      </c>
      <c r="L570">
        <v>5158058</v>
      </c>
      <c r="M570" t="s">
        <v>494</v>
      </c>
      <c r="N570" t="s">
        <v>518</v>
      </c>
      <c r="O570">
        <v>22</v>
      </c>
      <c r="P570">
        <v>250</v>
      </c>
      <c r="Q570">
        <v>250</v>
      </c>
      <c r="R570">
        <v>250</v>
      </c>
      <c r="S570">
        <v>250</v>
      </c>
      <c r="T570">
        <v>242</v>
      </c>
      <c r="U570">
        <v>0</v>
      </c>
      <c r="V570">
        <v>0</v>
      </c>
      <c r="W570">
        <v>0</v>
      </c>
      <c r="AC570">
        <f t="shared" si="35"/>
        <v>1242</v>
      </c>
      <c r="AD570">
        <v>1242</v>
      </c>
    </row>
    <row r="571" spans="1:30" hidden="1" x14ac:dyDescent="0.25">
      <c r="A571" t="str">
        <f>IF(COUNTIF('GGI_IS - Report Ekspor Plan 1'!E:E,'- Report Upload Sewing 3'!C571)&gt;0,"X","Y")</f>
        <v>Y</v>
      </c>
      <c r="B571">
        <v>570</v>
      </c>
      <c r="C571" s="1">
        <v>45358</v>
      </c>
      <c r="D571" s="8">
        <v>45359.402025462965</v>
      </c>
      <c r="E571" t="s">
        <v>23</v>
      </c>
      <c r="F571" t="s">
        <v>469</v>
      </c>
      <c r="G571">
        <v>181998</v>
      </c>
      <c r="H571" t="str">
        <f t="shared" si="32"/>
        <v>181998-MJ2</v>
      </c>
      <c r="I571">
        <f>COUNTIF(H$2:$H571,H571)</f>
        <v>9</v>
      </c>
      <c r="J571" t="str">
        <f t="shared" si="33"/>
        <v>181998-MJ2-9</v>
      </c>
      <c r="K571" t="str">
        <f t="shared" si="34"/>
        <v>181998-MJ2-L10</v>
      </c>
      <c r="L571">
        <v>5158044</v>
      </c>
      <c r="M571" t="s">
        <v>494</v>
      </c>
      <c r="N571" t="s">
        <v>518</v>
      </c>
      <c r="O571">
        <v>22</v>
      </c>
      <c r="P571">
        <v>0</v>
      </c>
      <c r="Q571">
        <v>0</v>
      </c>
      <c r="R571">
        <v>0</v>
      </c>
      <c r="S571">
        <v>0</v>
      </c>
      <c r="T571">
        <v>8</v>
      </c>
      <c r="U571">
        <v>250</v>
      </c>
      <c r="V571">
        <v>225</v>
      </c>
      <c r="W571">
        <v>157</v>
      </c>
      <c r="AC571">
        <f t="shared" si="35"/>
        <v>640</v>
      </c>
      <c r="AD571">
        <v>640</v>
      </c>
    </row>
    <row r="572" spans="1:30" hidden="1" x14ac:dyDescent="0.25">
      <c r="A572" t="str">
        <f>IF(COUNTIF('GGI_IS - Report Ekspor Plan 1'!E:E,'- Report Upload Sewing 3'!C572)&gt;0,"X","Y")</f>
        <v>Y</v>
      </c>
      <c r="B572">
        <v>571</v>
      </c>
      <c r="C572" s="1">
        <v>45358</v>
      </c>
      <c r="D572" s="8">
        <v>45359.402025462965</v>
      </c>
      <c r="E572" t="s">
        <v>23</v>
      </c>
      <c r="F572" t="s">
        <v>469</v>
      </c>
      <c r="G572">
        <v>181730</v>
      </c>
      <c r="H572" t="str">
        <f t="shared" si="32"/>
        <v>181730-MJ2</v>
      </c>
      <c r="I572">
        <f>COUNTIF(H$2:$H572,H572)</f>
        <v>11</v>
      </c>
      <c r="J572" t="str">
        <f t="shared" si="33"/>
        <v>181730-MJ2-11</v>
      </c>
      <c r="K572" t="str">
        <f t="shared" si="34"/>
        <v>181730-MJ2-L10</v>
      </c>
      <c r="L572">
        <v>5158602</v>
      </c>
      <c r="M572" t="s">
        <v>494</v>
      </c>
      <c r="N572" t="s">
        <v>518</v>
      </c>
      <c r="O572">
        <v>22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43</v>
      </c>
      <c r="AC572">
        <f t="shared" si="35"/>
        <v>43</v>
      </c>
      <c r="AD572">
        <v>43</v>
      </c>
    </row>
    <row r="573" spans="1:30" hidden="1" x14ac:dyDescent="0.25">
      <c r="A573" t="str">
        <f>IF(COUNTIF('GGI_IS - Report Ekspor Plan 1'!E:E,'- Report Upload Sewing 3'!C573)&gt;0,"X","Y")</f>
        <v>Y</v>
      </c>
      <c r="B573">
        <v>572</v>
      </c>
      <c r="C573" s="1">
        <v>45358</v>
      </c>
      <c r="D573" s="8">
        <v>45359.402025462965</v>
      </c>
      <c r="E573" t="s">
        <v>23</v>
      </c>
      <c r="F573" t="s">
        <v>504</v>
      </c>
      <c r="G573">
        <v>182000</v>
      </c>
      <c r="H573" t="str">
        <f t="shared" si="32"/>
        <v>182000-MJ2</v>
      </c>
      <c r="I573">
        <f>COUNTIF(H$2:$H573,H573)</f>
        <v>20</v>
      </c>
      <c r="J573" t="str">
        <f t="shared" si="33"/>
        <v>182000-MJ2-20</v>
      </c>
      <c r="K573" t="str">
        <f t="shared" si="34"/>
        <v>182000-MJ2-L11</v>
      </c>
      <c r="L573">
        <v>5158058</v>
      </c>
      <c r="M573" t="s">
        <v>494</v>
      </c>
      <c r="N573" t="s">
        <v>518</v>
      </c>
      <c r="O573">
        <v>22</v>
      </c>
      <c r="P573">
        <v>250</v>
      </c>
      <c r="Q573">
        <v>250</v>
      </c>
      <c r="R573">
        <v>250</v>
      </c>
      <c r="S573">
        <v>250</v>
      </c>
      <c r="T573">
        <v>243</v>
      </c>
      <c r="U573">
        <v>0</v>
      </c>
      <c r="V573">
        <v>0</v>
      </c>
      <c r="W573">
        <v>0</v>
      </c>
      <c r="AC573">
        <f t="shared" si="35"/>
        <v>1243</v>
      </c>
      <c r="AD573">
        <v>1243</v>
      </c>
    </row>
    <row r="574" spans="1:30" hidden="1" x14ac:dyDescent="0.25">
      <c r="A574" t="str">
        <f>IF(COUNTIF('GGI_IS - Report Ekspor Plan 1'!E:E,'- Report Upload Sewing 3'!C574)&gt;0,"X","Y")</f>
        <v>Y</v>
      </c>
      <c r="B574">
        <v>573</v>
      </c>
      <c r="C574" s="1">
        <v>45358</v>
      </c>
      <c r="D574" s="8">
        <v>45359.402025462965</v>
      </c>
      <c r="E574" t="s">
        <v>23</v>
      </c>
      <c r="F574" t="s">
        <v>504</v>
      </c>
      <c r="G574">
        <v>181998</v>
      </c>
      <c r="H574" t="str">
        <f t="shared" si="32"/>
        <v>181998-MJ2</v>
      </c>
      <c r="I574">
        <f>COUNTIF(H$2:$H574,H574)</f>
        <v>10</v>
      </c>
      <c r="J574" t="str">
        <f t="shared" si="33"/>
        <v>181998-MJ2-10</v>
      </c>
      <c r="K574" t="str">
        <f t="shared" si="34"/>
        <v>181998-MJ2-L11</v>
      </c>
      <c r="L574">
        <v>5158044</v>
      </c>
      <c r="M574" t="s">
        <v>494</v>
      </c>
      <c r="N574" t="s">
        <v>518</v>
      </c>
      <c r="O574">
        <v>22</v>
      </c>
      <c r="P574">
        <v>0</v>
      </c>
      <c r="Q574">
        <v>0</v>
      </c>
      <c r="R574">
        <v>0</v>
      </c>
      <c r="S574">
        <v>0</v>
      </c>
      <c r="T574">
        <v>7</v>
      </c>
      <c r="U574">
        <v>250</v>
      </c>
      <c r="V574">
        <v>225</v>
      </c>
      <c r="W574">
        <v>158</v>
      </c>
      <c r="AC574">
        <f t="shared" si="35"/>
        <v>640</v>
      </c>
      <c r="AD574">
        <v>640</v>
      </c>
    </row>
    <row r="575" spans="1:30" hidden="1" x14ac:dyDescent="0.25">
      <c r="A575" t="str">
        <f>IF(COUNTIF('GGI_IS - Report Ekspor Plan 1'!E:E,'- Report Upload Sewing 3'!C575)&gt;0,"X","Y")</f>
        <v>Y</v>
      </c>
      <c r="B575">
        <v>574</v>
      </c>
      <c r="C575" s="1">
        <v>45358</v>
      </c>
      <c r="D575" s="8">
        <v>45359.402025462965</v>
      </c>
      <c r="E575" t="s">
        <v>23</v>
      </c>
      <c r="F575" t="s">
        <v>504</v>
      </c>
      <c r="G575">
        <v>181730</v>
      </c>
      <c r="H575" t="str">
        <f t="shared" si="32"/>
        <v>181730-MJ2</v>
      </c>
      <c r="I575">
        <f>COUNTIF(H$2:$H575,H575)</f>
        <v>12</v>
      </c>
      <c r="J575" t="str">
        <f t="shared" si="33"/>
        <v>181730-MJ2-12</v>
      </c>
      <c r="K575" t="str">
        <f t="shared" si="34"/>
        <v>181730-MJ2-L11</v>
      </c>
      <c r="L575">
        <v>5158602</v>
      </c>
      <c r="M575" t="s">
        <v>494</v>
      </c>
      <c r="N575" t="s">
        <v>518</v>
      </c>
      <c r="O575">
        <v>22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42</v>
      </c>
      <c r="AC575">
        <f t="shared" si="35"/>
        <v>42</v>
      </c>
      <c r="AD575">
        <v>42</v>
      </c>
    </row>
    <row r="576" spans="1:30" hidden="1" x14ac:dyDescent="0.25">
      <c r="A576" t="str">
        <f>IF(COUNTIF('GGI_IS - Report Ekspor Plan 1'!E:E,'- Report Upload Sewing 3'!C576)&gt;0,"X","Y")</f>
        <v>Y</v>
      </c>
      <c r="B576">
        <v>575</v>
      </c>
      <c r="C576" s="1">
        <v>45358</v>
      </c>
      <c r="D576" s="8">
        <v>45359.402025462965</v>
      </c>
      <c r="E576" t="s">
        <v>23</v>
      </c>
      <c r="F576" t="s">
        <v>507</v>
      </c>
      <c r="G576">
        <v>182003</v>
      </c>
      <c r="H576" t="str">
        <f t="shared" si="32"/>
        <v>182003-MJ2</v>
      </c>
      <c r="I576">
        <f>COUNTIF(H$2:$H576,H576)</f>
        <v>5</v>
      </c>
      <c r="J576" t="str">
        <f t="shared" si="33"/>
        <v>182003-MJ2-5</v>
      </c>
      <c r="K576" t="str">
        <f t="shared" si="34"/>
        <v>182003-MJ2-L12</v>
      </c>
      <c r="L576">
        <v>5158041</v>
      </c>
      <c r="M576" t="s">
        <v>494</v>
      </c>
      <c r="N576" t="s">
        <v>519</v>
      </c>
      <c r="O576">
        <v>21</v>
      </c>
      <c r="P576">
        <v>200</v>
      </c>
      <c r="Q576">
        <v>200</v>
      </c>
      <c r="R576">
        <v>220</v>
      </c>
      <c r="S576">
        <v>225</v>
      </c>
      <c r="T576">
        <v>225</v>
      </c>
      <c r="U576">
        <v>225</v>
      </c>
      <c r="V576">
        <v>225</v>
      </c>
      <c r="W576">
        <v>60</v>
      </c>
      <c r="AC576">
        <f t="shared" si="35"/>
        <v>1580</v>
      </c>
      <c r="AD576">
        <v>1580</v>
      </c>
    </row>
    <row r="577" spans="1:30" hidden="1" x14ac:dyDescent="0.25">
      <c r="A577" t="str">
        <f>IF(COUNTIF('GGI_IS - Report Ekspor Plan 1'!E:E,'- Report Upload Sewing 3'!C577)&gt;0,"X","Y")</f>
        <v>Y</v>
      </c>
      <c r="B577">
        <v>576</v>
      </c>
      <c r="C577" s="1">
        <v>45358</v>
      </c>
      <c r="D577" s="8">
        <v>45359.402025462965</v>
      </c>
      <c r="E577" t="s">
        <v>23</v>
      </c>
      <c r="F577" t="s">
        <v>507</v>
      </c>
      <c r="G577">
        <v>181719</v>
      </c>
      <c r="H577" t="str">
        <f t="shared" si="32"/>
        <v>181719-MJ2</v>
      </c>
      <c r="I577">
        <f>COUNTIF(H$2:$H577,H577)</f>
        <v>19</v>
      </c>
      <c r="J577" t="str">
        <f t="shared" si="33"/>
        <v>181719-MJ2-19</v>
      </c>
      <c r="K577" t="str">
        <f t="shared" si="34"/>
        <v>181719-MJ2-L12</v>
      </c>
      <c r="L577">
        <v>5158599</v>
      </c>
      <c r="M577" t="s">
        <v>494</v>
      </c>
      <c r="N577" t="s">
        <v>519</v>
      </c>
      <c r="O577">
        <v>21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86</v>
      </c>
      <c r="AC577">
        <f t="shared" si="35"/>
        <v>86</v>
      </c>
      <c r="AD577">
        <v>86</v>
      </c>
    </row>
    <row r="578" spans="1:30" hidden="1" x14ac:dyDescent="0.25">
      <c r="A578" t="str">
        <f>IF(COUNTIF('GGI_IS - Report Ekspor Plan 1'!E:E,'- Report Upload Sewing 3'!C578)&gt;0,"X","Y")</f>
        <v>Y</v>
      </c>
      <c r="B578">
        <v>577</v>
      </c>
      <c r="C578" s="1">
        <v>45358</v>
      </c>
      <c r="D578" s="8">
        <v>45359.402025462965</v>
      </c>
      <c r="E578" t="s">
        <v>23</v>
      </c>
      <c r="F578" t="s">
        <v>507</v>
      </c>
      <c r="G578">
        <v>181718</v>
      </c>
      <c r="H578" t="str">
        <f t="shared" si="32"/>
        <v>181718-MJ2</v>
      </c>
      <c r="I578">
        <f>COUNTIF(H$2:$H578,H578)</f>
        <v>19</v>
      </c>
      <c r="J578" t="str">
        <f t="shared" si="33"/>
        <v>181718-MJ2-19</v>
      </c>
      <c r="K578" t="str">
        <f t="shared" si="34"/>
        <v>181718-MJ2-L12</v>
      </c>
      <c r="L578">
        <v>5158599</v>
      </c>
      <c r="M578" t="s">
        <v>494</v>
      </c>
      <c r="N578" t="s">
        <v>519</v>
      </c>
      <c r="O578">
        <v>21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60</v>
      </c>
      <c r="AC578">
        <f t="shared" si="35"/>
        <v>60</v>
      </c>
      <c r="AD578">
        <v>60</v>
      </c>
    </row>
    <row r="579" spans="1:30" hidden="1" x14ac:dyDescent="0.25">
      <c r="A579" t="str">
        <f>IF(COUNTIF('GGI_IS - Report Ekspor Plan 1'!E:E,'- Report Upload Sewing 3'!C579)&gt;0,"X","Y")</f>
        <v>Y</v>
      </c>
      <c r="B579">
        <v>578</v>
      </c>
      <c r="C579" s="1">
        <v>45358</v>
      </c>
      <c r="D579" s="8">
        <v>45359.402025462965</v>
      </c>
      <c r="E579" t="s">
        <v>23</v>
      </c>
      <c r="F579" t="s">
        <v>507</v>
      </c>
      <c r="G579">
        <v>181738</v>
      </c>
      <c r="H579" t="str">
        <f t="shared" ref="H579:H642" si="36">CONCATENATE(G579,"-",E579)</f>
        <v>181738-MJ2</v>
      </c>
      <c r="I579">
        <f>COUNTIF(H$2:$H579,H579)</f>
        <v>12</v>
      </c>
      <c r="J579" t="str">
        <f t="shared" ref="J579:J642" si="37">CONCATENATE(H579,"-",I579)</f>
        <v>181738-MJ2-12</v>
      </c>
      <c r="K579" t="str">
        <f t="shared" ref="K579:K642" si="38">CONCATENATE(H579,"-",F579)</f>
        <v>181738-MJ2-L12</v>
      </c>
      <c r="L579">
        <v>5158594</v>
      </c>
      <c r="M579" t="s">
        <v>494</v>
      </c>
      <c r="N579" t="s">
        <v>519</v>
      </c>
      <c r="O579">
        <v>21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13</v>
      </c>
      <c r="AC579">
        <f t="shared" ref="AC579:AC642" si="39">SUM(P579:AA579)</f>
        <v>13</v>
      </c>
      <c r="AD579">
        <v>13</v>
      </c>
    </row>
    <row r="580" spans="1:30" hidden="1" x14ac:dyDescent="0.25">
      <c r="A580" t="str">
        <f>IF(COUNTIF('GGI_IS - Report Ekspor Plan 1'!E:E,'- Report Upload Sewing 3'!C580)&gt;0,"X","Y")</f>
        <v>Y</v>
      </c>
      <c r="B580">
        <v>579</v>
      </c>
      <c r="C580" s="1">
        <v>45358</v>
      </c>
      <c r="D580" s="8">
        <v>45359.402025462965</v>
      </c>
      <c r="E580" t="s">
        <v>23</v>
      </c>
      <c r="F580" t="s">
        <v>507</v>
      </c>
      <c r="G580">
        <v>181739</v>
      </c>
      <c r="H580" t="str">
        <f t="shared" si="36"/>
        <v>181739-MJ2</v>
      </c>
      <c r="I580">
        <f>COUNTIF(H$2:$H580,H580)</f>
        <v>10</v>
      </c>
      <c r="J580" t="str">
        <f t="shared" si="37"/>
        <v>181739-MJ2-10</v>
      </c>
      <c r="K580" t="str">
        <f t="shared" si="38"/>
        <v>181739-MJ2-L12</v>
      </c>
      <c r="L580">
        <v>5158594</v>
      </c>
      <c r="M580" t="s">
        <v>494</v>
      </c>
      <c r="N580" t="s">
        <v>519</v>
      </c>
      <c r="O580">
        <v>21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5</v>
      </c>
      <c r="AC580">
        <f t="shared" si="39"/>
        <v>5</v>
      </c>
      <c r="AD580">
        <v>5</v>
      </c>
    </row>
    <row r="581" spans="1:30" hidden="1" x14ac:dyDescent="0.25">
      <c r="A581" t="str">
        <f>IF(COUNTIF('GGI_IS - Report Ekspor Plan 1'!E:E,'- Report Upload Sewing 3'!C581)&gt;0,"X","Y")</f>
        <v>Y</v>
      </c>
      <c r="B581">
        <v>580</v>
      </c>
      <c r="C581" s="1">
        <v>45358</v>
      </c>
      <c r="D581" s="8">
        <v>45359.402025462965</v>
      </c>
      <c r="E581" t="s">
        <v>23</v>
      </c>
      <c r="F581" t="s">
        <v>507</v>
      </c>
      <c r="G581">
        <v>181719</v>
      </c>
      <c r="H581" t="str">
        <f t="shared" si="36"/>
        <v>181719-MJ2</v>
      </c>
      <c r="I581">
        <f>COUNTIF(H$2:$H581,H581)</f>
        <v>20</v>
      </c>
      <c r="J581" t="str">
        <f t="shared" si="37"/>
        <v>181719-MJ2-20</v>
      </c>
      <c r="K581" t="str">
        <f t="shared" si="38"/>
        <v>181719-MJ2-L12</v>
      </c>
      <c r="L581">
        <v>5158599</v>
      </c>
      <c r="M581" t="s">
        <v>494</v>
      </c>
      <c r="N581" t="s">
        <v>519</v>
      </c>
      <c r="O581">
        <v>21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3</v>
      </c>
      <c r="AC581">
        <f t="shared" si="39"/>
        <v>3</v>
      </c>
      <c r="AD581">
        <v>3</v>
      </c>
    </row>
    <row r="582" spans="1:30" hidden="1" x14ac:dyDescent="0.25">
      <c r="A582" t="str">
        <f>IF(COUNTIF('GGI_IS - Report Ekspor Plan 1'!E:E,'- Report Upload Sewing 3'!C582)&gt;0,"X","Y")</f>
        <v>Y</v>
      </c>
      <c r="B582">
        <v>581</v>
      </c>
      <c r="C582" s="1">
        <v>45358</v>
      </c>
      <c r="D582" s="8">
        <v>45359.402025462965</v>
      </c>
      <c r="E582" t="s">
        <v>23</v>
      </c>
      <c r="F582" t="s">
        <v>520</v>
      </c>
      <c r="G582">
        <v>182003</v>
      </c>
      <c r="H582" t="str">
        <f t="shared" si="36"/>
        <v>182003-MJ2</v>
      </c>
      <c r="I582">
        <f>COUNTIF(H$2:$H582,H582)</f>
        <v>6</v>
      </c>
      <c r="J582" t="str">
        <f t="shared" si="37"/>
        <v>182003-MJ2-6</v>
      </c>
      <c r="K582" t="str">
        <f t="shared" si="38"/>
        <v>182003-MJ2-L13</v>
      </c>
      <c r="L582">
        <v>5158041</v>
      </c>
      <c r="M582" t="s">
        <v>494</v>
      </c>
      <c r="N582" t="s">
        <v>519</v>
      </c>
      <c r="O582">
        <v>21</v>
      </c>
      <c r="P582">
        <v>200</v>
      </c>
      <c r="Q582">
        <v>200</v>
      </c>
      <c r="R582">
        <v>220</v>
      </c>
      <c r="S582">
        <v>225</v>
      </c>
      <c r="T582">
        <v>225</v>
      </c>
      <c r="U582">
        <v>225</v>
      </c>
      <c r="V582">
        <v>225</v>
      </c>
      <c r="W582">
        <v>60</v>
      </c>
      <c r="AC582">
        <f t="shared" si="39"/>
        <v>1580</v>
      </c>
      <c r="AD582">
        <v>1580</v>
      </c>
    </row>
    <row r="583" spans="1:30" hidden="1" x14ac:dyDescent="0.25">
      <c r="A583" t="str">
        <f>IF(COUNTIF('GGI_IS - Report Ekspor Plan 1'!E:E,'- Report Upload Sewing 3'!C583)&gt;0,"X","Y")</f>
        <v>Y</v>
      </c>
      <c r="B583">
        <v>582</v>
      </c>
      <c r="C583" s="1">
        <v>45358</v>
      </c>
      <c r="D583" s="8">
        <v>45359.402025462965</v>
      </c>
      <c r="E583" t="s">
        <v>23</v>
      </c>
      <c r="F583" t="s">
        <v>520</v>
      </c>
      <c r="G583">
        <v>181719</v>
      </c>
      <c r="H583" t="str">
        <f t="shared" si="36"/>
        <v>181719-MJ2</v>
      </c>
      <c r="I583">
        <f>COUNTIF(H$2:$H583,H583)</f>
        <v>21</v>
      </c>
      <c r="J583" t="str">
        <f t="shared" si="37"/>
        <v>181719-MJ2-21</v>
      </c>
      <c r="K583" t="str">
        <f t="shared" si="38"/>
        <v>181719-MJ2-L13</v>
      </c>
      <c r="L583">
        <v>5158599</v>
      </c>
      <c r="M583" t="s">
        <v>494</v>
      </c>
      <c r="N583" t="s">
        <v>519</v>
      </c>
      <c r="O583">
        <v>21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87</v>
      </c>
      <c r="AC583">
        <f t="shared" si="39"/>
        <v>87</v>
      </c>
      <c r="AD583">
        <v>87</v>
      </c>
    </row>
    <row r="584" spans="1:30" hidden="1" x14ac:dyDescent="0.25">
      <c r="A584" t="str">
        <f>IF(COUNTIF('GGI_IS - Report Ekspor Plan 1'!E:E,'- Report Upload Sewing 3'!C584)&gt;0,"X","Y")</f>
        <v>Y</v>
      </c>
      <c r="B584">
        <v>583</v>
      </c>
      <c r="C584" s="1">
        <v>45358</v>
      </c>
      <c r="D584" s="8">
        <v>45359.402025462965</v>
      </c>
      <c r="E584" t="s">
        <v>23</v>
      </c>
      <c r="F584" t="s">
        <v>520</v>
      </c>
      <c r="G584">
        <v>181718</v>
      </c>
      <c r="H584" t="str">
        <f t="shared" si="36"/>
        <v>181718-MJ2</v>
      </c>
      <c r="I584">
        <f>COUNTIF(H$2:$H584,H584)</f>
        <v>20</v>
      </c>
      <c r="J584" t="str">
        <f t="shared" si="37"/>
        <v>181718-MJ2-20</v>
      </c>
      <c r="K584" t="str">
        <f t="shared" si="38"/>
        <v>181718-MJ2-L13</v>
      </c>
      <c r="L584">
        <v>5158599</v>
      </c>
      <c r="M584" t="s">
        <v>494</v>
      </c>
      <c r="N584" t="s">
        <v>519</v>
      </c>
      <c r="O584">
        <v>21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60</v>
      </c>
      <c r="AC584">
        <f t="shared" si="39"/>
        <v>60</v>
      </c>
      <c r="AD584">
        <v>60</v>
      </c>
    </row>
    <row r="585" spans="1:30" hidden="1" x14ac:dyDescent="0.25">
      <c r="A585" t="str">
        <f>IF(COUNTIF('GGI_IS - Report Ekspor Plan 1'!E:E,'- Report Upload Sewing 3'!C585)&gt;0,"X","Y")</f>
        <v>Y</v>
      </c>
      <c r="B585">
        <v>584</v>
      </c>
      <c r="C585" s="1">
        <v>45358</v>
      </c>
      <c r="D585" s="8">
        <v>45359.402025462965</v>
      </c>
      <c r="E585" t="s">
        <v>23</v>
      </c>
      <c r="F585" t="s">
        <v>520</v>
      </c>
      <c r="G585">
        <v>181738</v>
      </c>
      <c r="H585" t="str">
        <f t="shared" si="36"/>
        <v>181738-MJ2</v>
      </c>
      <c r="I585">
        <f>COUNTIF(H$2:$H585,H585)</f>
        <v>13</v>
      </c>
      <c r="J585" t="str">
        <f t="shared" si="37"/>
        <v>181738-MJ2-13</v>
      </c>
      <c r="K585" t="str">
        <f t="shared" si="38"/>
        <v>181738-MJ2-L13</v>
      </c>
      <c r="L585">
        <v>5158594</v>
      </c>
      <c r="M585" t="s">
        <v>494</v>
      </c>
      <c r="N585" t="s">
        <v>519</v>
      </c>
      <c r="O585">
        <v>21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12</v>
      </c>
      <c r="AC585">
        <f t="shared" si="39"/>
        <v>12</v>
      </c>
      <c r="AD585">
        <v>12</v>
      </c>
    </row>
    <row r="586" spans="1:30" hidden="1" x14ac:dyDescent="0.25">
      <c r="A586" t="str">
        <f>IF(COUNTIF('GGI_IS - Report Ekspor Plan 1'!E:E,'- Report Upload Sewing 3'!C586)&gt;0,"X","Y")</f>
        <v>Y</v>
      </c>
      <c r="B586">
        <v>585</v>
      </c>
      <c r="C586" s="1">
        <v>45358</v>
      </c>
      <c r="D586" s="8">
        <v>45359.402025462965</v>
      </c>
      <c r="E586" t="s">
        <v>23</v>
      </c>
      <c r="F586" t="s">
        <v>520</v>
      </c>
      <c r="G586">
        <v>181739</v>
      </c>
      <c r="H586" t="str">
        <f t="shared" si="36"/>
        <v>181739-MJ2</v>
      </c>
      <c r="I586">
        <f>COUNTIF(H$2:$H586,H586)</f>
        <v>11</v>
      </c>
      <c r="J586" t="str">
        <f t="shared" si="37"/>
        <v>181739-MJ2-11</v>
      </c>
      <c r="K586" t="str">
        <f t="shared" si="38"/>
        <v>181739-MJ2-L13</v>
      </c>
      <c r="L586">
        <v>5158594</v>
      </c>
      <c r="M586" t="s">
        <v>494</v>
      </c>
      <c r="N586" t="s">
        <v>519</v>
      </c>
      <c r="O586">
        <v>21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5</v>
      </c>
      <c r="AC586">
        <f t="shared" si="39"/>
        <v>5</v>
      </c>
      <c r="AD586">
        <v>5</v>
      </c>
    </row>
    <row r="587" spans="1:30" hidden="1" x14ac:dyDescent="0.25">
      <c r="A587" t="str">
        <f>IF(COUNTIF('GGI_IS - Report Ekspor Plan 1'!E:E,'- Report Upload Sewing 3'!C587)&gt;0,"X","Y")</f>
        <v>Y</v>
      </c>
      <c r="B587">
        <v>586</v>
      </c>
      <c r="C587" s="1">
        <v>45358</v>
      </c>
      <c r="D587" s="8">
        <v>45359.402025462965</v>
      </c>
      <c r="E587" t="s">
        <v>23</v>
      </c>
      <c r="F587" t="s">
        <v>520</v>
      </c>
      <c r="G587">
        <v>181719</v>
      </c>
      <c r="H587" t="str">
        <f t="shared" si="36"/>
        <v>181719-MJ2</v>
      </c>
      <c r="I587">
        <f>COUNTIF(H$2:$H587,H587)</f>
        <v>22</v>
      </c>
      <c r="J587" t="str">
        <f t="shared" si="37"/>
        <v>181719-MJ2-22</v>
      </c>
      <c r="K587" t="str">
        <f t="shared" si="38"/>
        <v>181719-MJ2-L13</v>
      </c>
      <c r="L587">
        <v>5158599</v>
      </c>
      <c r="M587" t="s">
        <v>494</v>
      </c>
      <c r="N587" t="s">
        <v>519</v>
      </c>
      <c r="O587">
        <v>21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3</v>
      </c>
      <c r="AC587">
        <f t="shared" si="39"/>
        <v>3</v>
      </c>
      <c r="AD587">
        <v>3</v>
      </c>
    </row>
    <row r="588" spans="1:30" hidden="1" x14ac:dyDescent="0.25">
      <c r="A588" t="str">
        <f>IF(COUNTIF('GGI_IS - Report Ekspor Plan 1'!E:E,'- Report Upload Sewing 3'!C588)&gt;0,"X","Y")</f>
        <v>Y</v>
      </c>
      <c r="B588">
        <v>587</v>
      </c>
      <c r="C588" s="1">
        <v>45359</v>
      </c>
      <c r="D588" s="8">
        <v>45360.351724537039</v>
      </c>
      <c r="E588" t="s">
        <v>124</v>
      </c>
      <c r="F588" t="s">
        <v>424</v>
      </c>
      <c r="G588">
        <v>181857</v>
      </c>
      <c r="H588" t="str">
        <f t="shared" si="36"/>
        <v>181857-CHW</v>
      </c>
      <c r="I588">
        <f>COUNTIF(H$2:$H588,H588)</f>
        <v>11</v>
      </c>
      <c r="J588" t="str">
        <f t="shared" si="37"/>
        <v>181857-CHW-11</v>
      </c>
      <c r="K588" t="str">
        <f t="shared" si="38"/>
        <v>181857-CHW-L1</v>
      </c>
      <c r="L588" t="s">
        <v>471</v>
      </c>
      <c r="M588" t="s">
        <v>472</v>
      </c>
      <c r="N588" t="s">
        <v>473</v>
      </c>
      <c r="O588">
        <v>27</v>
      </c>
      <c r="P588">
        <v>20</v>
      </c>
      <c r="Q588">
        <v>20</v>
      </c>
      <c r="R588">
        <v>20</v>
      </c>
      <c r="S588">
        <v>20</v>
      </c>
      <c r="T588">
        <v>20</v>
      </c>
      <c r="U588">
        <v>20</v>
      </c>
      <c r="V588">
        <v>25</v>
      </c>
      <c r="AC588">
        <f t="shared" si="39"/>
        <v>145</v>
      </c>
      <c r="AD588">
        <v>145</v>
      </c>
    </row>
    <row r="589" spans="1:30" hidden="1" x14ac:dyDescent="0.25">
      <c r="A589" t="str">
        <f>IF(COUNTIF('GGI_IS - Report Ekspor Plan 1'!E:E,'- Report Upload Sewing 3'!C589)&gt;0,"X","Y")</f>
        <v>Y</v>
      </c>
      <c r="B589">
        <v>588</v>
      </c>
      <c r="C589" s="1">
        <v>45359</v>
      </c>
      <c r="D589" s="8">
        <v>45360.351724537039</v>
      </c>
      <c r="E589" t="s">
        <v>124</v>
      </c>
      <c r="F589" t="s">
        <v>438</v>
      </c>
      <c r="G589">
        <v>181857</v>
      </c>
      <c r="H589" t="str">
        <f t="shared" si="36"/>
        <v>181857-CHW</v>
      </c>
      <c r="I589">
        <f>COUNTIF(H$2:$H589,H589)</f>
        <v>12</v>
      </c>
      <c r="J589" t="str">
        <f t="shared" si="37"/>
        <v>181857-CHW-12</v>
      </c>
      <c r="K589" t="str">
        <f t="shared" si="38"/>
        <v>181857-CHW-L4</v>
      </c>
      <c r="L589" t="s">
        <v>471</v>
      </c>
      <c r="M589" t="s">
        <v>472</v>
      </c>
      <c r="N589" t="s">
        <v>474</v>
      </c>
      <c r="O589">
        <v>27</v>
      </c>
      <c r="P589">
        <v>5</v>
      </c>
      <c r="Q589">
        <v>5</v>
      </c>
      <c r="R589">
        <v>5</v>
      </c>
      <c r="S589">
        <v>5</v>
      </c>
      <c r="AC589">
        <f t="shared" si="39"/>
        <v>20</v>
      </c>
      <c r="AD589">
        <v>20</v>
      </c>
    </row>
    <row r="590" spans="1:30" hidden="1" x14ac:dyDescent="0.25">
      <c r="A590" t="str">
        <f>IF(COUNTIF('GGI_IS - Report Ekspor Plan 1'!E:E,'- Report Upload Sewing 3'!C590)&gt;0,"X","Y")</f>
        <v>Y</v>
      </c>
      <c r="B590">
        <v>589</v>
      </c>
      <c r="C590" s="1">
        <v>45359</v>
      </c>
      <c r="D590" s="8">
        <v>45360.351724537039</v>
      </c>
      <c r="E590" t="s">
        <v>124</v>
      </c>
      <c r="F590" t="s">
        <v>427</v>
      </c>
      <c r="G590">
        <v>181910</v>
      </c>
      <c r="H590" t="str">
        <f t="shared" si="36"/>
        <v>181910-CHW</v>
      </c>
      <c r="I590">
        <f>COUNTIF(H$2:$H590,H590)</f>
        <v>3</v>
      </c>
      <c r="J590" t="str">
        <f t="shared" si="37"/>
        <v>181910-CHW-3</v>
      </c>
      <c r="K590" t="str">
        <f t="shared" si="38"/>
        <v>181910-CHW-L2</v>
      </c>
      <c r="L590" t="s">
        <v>527</v>
      </c>
      <c r="M590" t="s">
        <v>492</v>
      </c>
      <c r="N590" t="s">
        <v>477</v>
      </c>
      <c r="O590">
        <v>25</v>
      </c>
      <c r="P590">
        <v>40</v>
      </c>
      <c r="Q590">
        <v>40</v>
      </c>
      <c r="R590">
        <v>40</v>
      </c>
      <c r="S590">
        <v>40</v>
      </c>
      <c r="T590">
        <v>40</v>
      </c>
      <c r="U590">
        <v>40</v>
      </c>
      <c r="V590">
        <v>18</v>
      </c>
      <c r="AC590">
        <f t="shared" si="39"/>
        <v>258</v>
      </c>
      <c r="AD590">
        <v>258</v>
      </c>
    </row>
    <row r="591" spans="1:30" hidden="1" x14ac:dyDescent="0.25">
      <c r="A591" t="str">
        <f>IF(COUNTIF('GGI_IS - Report Ekspor Plan 1'!E:E,'- Report Upload Sewing 3'!C591)&gt;0,"X","Y")</f>
        <v>Y</v>
      </c>
      <c r="B591">
        <v>590</v>
      </c>
      <c r="C591" s="1">
        <v>45359</v>
      </c>
      <c r="D591" s="8">
        <v>45360.351724537039</v>
      </c>
      <c r="E591" t="s">
        <v>124</v>
      </c>
      <c r="F591" t="s">
        <v>429</v>
      </c>
      <c r="G591">
        <v>181793</v>
      </c>
      <c r="H591" t="str">
        <f t="shared" si="36"/>
        <v>181793-CHW</v>
      </c>
      <c r="I591">
        <f>COUNTIF(H$2:$H591,H591)</f>
        <v>4</v>
      </c>
      <c r="J591" t="str">
        <f t="shared" si="37"/>
        <v>181793-CHW-4</v>
      </c>
      <c r="K591" t="str">
        <f t="shared" si="38"/>
        <v>181793-CHW-L3</v>
      </c>
      <c r="L591" t="s">
        <v>522</v>
      </c>
      <c r="M591" t="s">
        <v>492</v>
      </c>
      <c r="N591" t="s">
        <v>489</v>
      </c>
      <c r="O591">
        <v>26</v>
      </c>
      <c r="P591">
        <v>20</v>
      </c>
      <c r="Q591">
        <v>20</v>
      </c>
      <c r="R591">
        <v>20</v>
      </c>
      <c r="S591">
        <v>20</v>
      </c>
      <c r="T591">
        <v>20</v>
      </c>
      <c r="U591">
        <v>20</v>
      </c>
      <c r="V591">
        <v>11</v>
      </c>
      <c r="AC591">
        <f t="shared" si="39"/>
        <v>131</v>
      </c>
      <c r="AD591">
        <v>131</v>
      </c>
    </row>
    <row r="592" spans="1:30" hidden="1" x14ac:dyDescent="0.25">
      <c r="A592" t="str">
        <f>IF(COUNTIF('GGI_IS - Report Ekspor Plan 1'!E:E,'- Report Upload Sewing 3'!C592)&gt;0,"X","Y")</f>
        <v>Y</v>
      </c>
      <c r="B592">
        <v>591</v>
      </c>
      <c r="C592" s="1">
        <v>45359</v>
      </c>
      <c r="D592" s="8">
        <v>45360.367314814815</v>
      </c>
      <c r="E592" t="s">
        <v>129</v>
      </c>
      <c r="F592" t="s">
        <v>424</v>
      </c>
      <c r="G592">
        <v>181852</v>
      </c>
      <c r="H592" t="str">
        <f t="shared" si="36"/>
        <v>181852-CNJ2</v>
      </c>
      <c r="I592">
        <f>COUNTIF(H$2:$H592,H592)</f>
        <v>13</v>
      </c>
      <c r="J592" t="str">
        <f t="shared" si="37"/>
        <v>181852-CNJ2-13</v>
      </c>
      <c r="K592" t="str">
        <f t="shared" si="38"/>
        <v>181852-CNJ2-L1</v>
      </c>
      <c r="L592" t="s">
        <v>431</v>
      </c>
      <c r="M592" t="s">
        <v>432</v>
      </c>
      <c r="N592" t="s">
        <v>433</v>
      </c>
      <c r="O592">
        <v>47</v>
      </c>
      <c r="P592">
        <v>30</v>
      </c>
      <c r="Q592">
        <v>35</v>
      </c>
      <c r="R592">
        <v>37</v>
      </c>
      <c r="S592">
        <v>38</v>
      </c>
      <c r="T592">
        <v>35</v>
      </c>
      <c r="U592">
        <v>40</v>
      </c>
      <c r="V592">
        <v>45</v>
      </c>
      <c r="AC592">
        <f t="shared" si="39"/>
        <v>260</v>
      </c>
      <c r="AD592">
        <v>260</v>
      </c>
    </row>
    <row r="593" spans="1:30" hidden="1" x14ac:dyDescent="0.25">
      <c r="A593" t="str">
        <f>IF(COUNTIF('GGI_IS - Report Ekspor Plan 1'!E:E,'- Report Upload Sewing 3'!C593)&gt;0,"X","Y")</f>
        <v>Y</v>
      </c>
      <c r="B593">
        <v>592</v>
      </c>
      <c r="C593" s="1">
        <v>45359</v>
      </c>
      <c r="D593" s="8">
        <v>45360.367314814815</v>
      </c>
      <c r="E593" t="s">
        <v>129</v>
      </c>
      <c r="F593" t="s">
        <v>427</v>
      </c>
      <c r="G593">
        <v>181852</v>
      </c>
      <c r="H593" t="str">
        <f t="shared" si="36"/>
        <v>181852-CNJ2</v>
      </c>
      <c r="I593">
        <f>COUNTIF(H$2:$H593,H593)</f>
        <v>14</v>
      </c>
      <c r="J593" t="str">
        <f t="shared" si="37"/>
        <v>181852-CNJ2-14</v>
      </c>
      <c r="K593" t="str">
        <f t="shared" si="38"/>
        <v>181852-CNJ2-L2</v>
      </c>
      <c r="N593" t="s">
        <v>434</v>
      </c>
      <c r="AC593">
        <f t="shared" si="39"/>
        <v>0</v>
      </c>
      <c r="AD593">
        <v>0</v>
      </c>
    </row>
    <row r="594" spans="1:30" hidden="1" x14ac:dyDescent="0.25">
      <c r="A594" t="str">
        <f>IF(COUNTIF('GGI_IS - Report Ekspor Plan 1'!E:E,'- Report Upload Sewing 3'!C594)&gt;0,"X","Y")</f>
        <v>Y</v>
      </c>
      <c r="B594">
        <v>593</v>
      </c>
      <c r="C594" s="1">
        <v>45359</v>
      </c>
      <c r="D594" s="8">
        <v>45360.367314814815</v>
      </c>
      <c r="E594" t="s">
        <v>129</v>
      </c>
      <c r="F594" t="s">
        <v>429</v>
      </c>
      <c r="G594">
        <v>181767</v>
      </c>
      <c r="H594" t="str">
        <f t="shared" si="36"/>
        <v>181767-CNJ2</v>
      </c>
      <c r="I594">
        <f>COUNTIF(H$2:$H594,H594)</f>
        <v>7</v>
      </c>
      <c r="J594" t="str">
        <f t="shared" si="37"/>
        <v>181767-CNJ2-7</v>
      </c>
      <c r="K594" t="str">
        <f t="shared" si="38"/>
        <v>181767-CNJ2-L3</v>
      </c>
      <c r="L594" t="s">
        <v>435</v>
      </c>
      <c r="M594" t="s">
        <v>436</v>
      </c>
      <c r="N594" t="s">
        <v>437</v>
      </c>
      <c r="O594">
        <v>32</v>
      </c>
      <c r="P594">
        <v>40</v>
      </c>
      <c r="Q594">
        <v>40</v>
      </c>
      <c r="R594">
        <v>50</v>
      </c>
      <c r="S594">
        <v>50</v>
      </c>
      <c r="T594">
        <v>60</v>
      </c>
      <c r="U594">
        <v>60</v>
      </c>
      <c r="V594">
        <v>21</v>
      </c>
      <c r="AC594">
        <f t="shared" si="39"/>
        <v>321</v>
      </c>
      <c r="AD594">
        <v>321</v>
      </c>
    </row>
    <row r="595" spans="1:30" hidden="1" x14ac:dyDescent="0.25">
      <c r="A595" t="str">
        <f>IF(COUNTIF('GGI_IS - Report Ekspor Plan 1'!E:E,'- Report Upload Sewing 3'!C595)&gt;0,"X","Y")</f>
        <v>Y</v>
      </c>
      <c r="B595">
        <v>594</v>
      </c>
      <c r="C595" s="1">
        <v>45359</v>
      </c>
      <c r="D595" s="8">
        <v>45360.367314814815</v>
      </c>
      <c r="E595" t="s">
        <v>129</v>
      </c>
      <c r="F595" t="s">
        <v>438</v>
      </c>
      <c r="G595">
        <v>181797</v>
      </c>
      <c r="H595" t="str">
        <f t="shared" si="36"/>
        <v>181797-CNJ2</v>
      </c>
      <c r="I595">
        <f>COUNTIF(H$2:$H595,H595)</f>
        <v>3</v>
      </c>
      <c r="J595" t="str">
        <f t="shared" si="37"/>
        <v>181797-CNJ2-3</v>
      </c>
      <c r="K595" t="str">
        <f t="shared" si="38"/>
        <v>181797-CNJ2-L4</v>
      </c>
      <c r="L595" t="s">
        <v>528</v>
      </c>
      <c r="M595" t="s">
        <v>436</v>
      </c>
      <c r="N595" t="s">
        <v>440</v>
      </c>
      <c r="O595">
        <v>35</v>
      </c>
      <c r="P595">
        <v>70</v>
      </c>
      <c r="Q595">
        <v>64</v>
      </c>
      <c r="R595">
        <v>70</v>
      </c>
      <c r="S595">
        <v>66</v>
      </c>
      <c r="T595">
        <v>70</v>
      </c>
      <c r="U595">
        <v>65</v>
      </c>
      <c r="V595">
        <v>65</v>
      </c>
      <c r="AC595">
        <f t="shared" si="39"/>
        <v>470</v>
      </c>
      <c r="AD595">
        <v>470</v>
      </c>
    </row>
    <row r="596" spans="1:30" hidden="1" x14ac:dyDescent="0.25">
      <c r="A596" t="str">
        <f>IF(COUNTIF('GGI_IS - Report Ekspor Plan 1'!E:E,'- Report Upload Sewing 3'!C596)&gt;0,"X","Y")</f>
        <v>Y</v>
      </c>
      <c r="B596">
        <v>595</v>
      </c>
      <c r="C596" s="1">
        <v>45359</v>
      </c>
      <c r="D596" s="8">
        <v>45360.367314814815</v>
      </c>
      <c r="E596" t="s">
        <v>129</v>
      </c>
      <c r="F596" t="s">
        <v>441</v>
      </c>
      <c r="G596">
        <v>182131</v>
      </c>
      <c r="H596" t="str">
        <f t="shared" si="36"/>
        <v>182131-CNJ2</v>
      </c>
      <c r="I596">
        <f>COUNTIF(H$2:$H596,H596)</f>
        <v>7</v>
      </c>
      <c r="J596" t="str">
        <f t="shared" si="37"/>
        <v>182131-CNJ2-7</v>
      </c>
      <c r="K596" t="str">
        <f t="shared" si="38"/>
        <v>182131-CNJ2-L5</v>
      </c>
      <c r="L596" t="s">
        <v>442</v>
      </c>
      <c r="M596" t="s">
        <v>443</v>
      </c>
      <c r="N596" t="s">
        <v>444</v>
      </c>
      <c r="O596">
        <v>35</v>
      </c>
      <c r="P596">
        <v>250</v>
      </c>
      <c r="Q596">
        <v>250</v>
      </c>
      <c r="R596">
        <v>250</v>
      </c>
      <c r="S596">
        <v>250</v>
      </c>
      <c r="T596">
        <v>275</v>
      </c>
      <c r="U596">
        <v>275</v>
      </c>
      <c r="V596">
        <v>250</v>
      </c>
      <c r="AC596">
        <f t="shared" si="39"/>
        <v>1800</v>
      </c>
      <c r="AD596">
        <v>1800</v>
      </c>
    </row>
    <row r="597" spans="1:30" hidden="1" x14ac:dyDescent="0.25">
      <c r="A597" t="str">
        <f>IF(COUNTIF('GGI_IS - Report Ekspor Plan 1'!E:E,'- Report Upload Sewing 3'!C597)&gt;0,"X","Y")</f>
        <v>Y</v>
      </c>
      <c r="B597">
        <v>596</v>
      </c>
      <c r="C597" s="1">
        <v>45359</v>
      </c>
      <c r="D597" s="8">
        <v>45360.367314814815</v>
      </c>
      <c r="E597" t="s">
        <v>129</v>
      </c>
      <c r="F597" t="s">
        <v>445</v>
      </c>
      <c r="G597">
        <v>182117</v>
      </c>
      <c r="H597" t="str">
        <f t="shared" si="36"/>
        <v>182117-CNJ2</v>
      </c>
      <c r="I597">
        <f>COUNTIF(H$2:$H597,H597)</f>
        <v>7</v>
      </c>
      <c r="J597" t="str">
        <f t="shared" si="37"/>
        <v>182117-CNJ2-7</v>
      </c>
      <c r="K597" t="str">
        <f t="shared" si="38"/>
        <v>182117-CNJ2-L6</v>
      </c>
      <c r="L597">
        <v>849942</v>
      </c>
      <c r="M597" t="s">
        <v>196</v>
      </c>
      <c r="N597" t="s">
        <v>446</v>
      </c>
      <c r="O597">
        <v>35</v>
      </c>
      <c r="V597">
        <v>26</v>
      </c>
      <c r="AC597">
        <f t="shared" si="39"/>
        <v>26</v>
      </c>
      <c r="AD597">
        <v>26</v>
      </c>
    </row>
    <row r="598" spans="1:30" hidden="1" x14ac:dyDescent="0.25">
      <c r="A598" t="str">
        <f>IF(COUNTIF('GGI_IS - Report Ekspor Plan 1'!E:E,'- Report Upload Sewing 3'!C598)&gt;0,"X","Y")</f>
        <v>Y</v>
      </c>
      <c r="B598">
        <v>597</v>
      </c>
      <c r="C598" s="1">
        <v>45359</v>
      </c>
      <c r="D598" s="8">
        <v>45360.367314814815</v>
      </c>
      <c r="E598" t="s">
        <v>129</v>
      </c>
      <c r="F598" t="s">
        <v>445</v>
      </c>
      <c r="G598">
        <v>182120</v>
      </c>
      <c r="H598" t="str">
        <f t="shared" si="36"/>
        <v>182120-CNJ2</v>
      </c>
      <c r="I598">
        <f>COUNTIF(H$2:$H598,H598)</f>
        <v>6</v>
      </c>
      <c r="J598" t="str">
        <f t="shared" si="37"/>
        <v>182120-CNJ2-6</v>
      </c>
      <c r="K598" t="str">
        <f t="shared" si="38"/>
        <v>182120-CNJ2-L6</v>
      </c>
      <c r="L598">
        <v>849942</v>
      </c>
      <c r="M598" t="s">
        <v>196</v>
      </c>
      <c r="N598" t="s">
        <v>446</v>
      </c>
      <c r="V598">
        <v>2</v>
      </c>
      <c r="AC598">
        <f t="shared" si="39"/>
        <v>2</v>
      </c>
      <c r="AD598">
        <v>2</v>
      </c>
    </row>
    <row r="599" spans="1:30" hidden="1" x14ac:dyDescent="0.25">
      <c r="A599" t="str">
        <f>IF(COUNTIF('GGI_IS - Report Ekspor Plan 1'!E:E,'- Report Upload Sewing 3'!C599)&gt;0,"X","Y")</f>
        <v>Y</v>
      </c>
      <c r="B599">
        <v>598</v>
      </c>
      <c r="C599" s="1">
        <v>45359</v>
      </c>
      <c r="D599" s="8">
        <v>45360.367314814815</v>
      </c>
      <c r="E599" t="s">
        <v>129</v>
      </c>
      <c r="F599" t="s">
        <v>445</v>
      </c>
      <c r="G599">
        <v>182115</v>
      </c>
      <c r="H599" t="str">
        <f t="shared" si="36"/>
        <v>182115-CNJ2</v>
      </c>
      <c r="I599">
        <f>COUNTIF(H$2:$H599,H599)</f>
        <v>6</v>
      </c>
      <c r="J599" t="str">
        <f t="shared" si="37"/>
        <v>182115-CNJ2-6</v>
      </c>
      <c r="K599" t="str">
        <f t="shared" si="38"/>
        <v>182115-CNJ2-L6</v>
      </c>
      <c r="L599">
        <v>849942</v>
      </c>
      <c r="M599" t="s">
        <v>196</v>
      </c>
      <c r="N599" t="s">
        <v>446</v>
      </c>
      <c r="V599">
        <v>2</v>
      </c>
      <c r="AC599">
        <f t="shared" si="39"/>
        <v>2</v>
      </c>
      <c r="AD599">
        <v>2</v>
      </c>
    </row>
    <row r="600" spans="1:30" hidden="1" x14ac:dyDescent="0.25">
      <c r="A600" t="str">
        <f>IF(COUNTIF('GGI_IS - Report Ekspor Plan 1'!E:E,'- Report Upload Sewing 3'!C600)&gt;0,"X","Y")</f>
        <v>Y</v>
      </c>
      <c r="B600">
        <v>599</v>
      </c>
      <c r="C600" s="1">
        <v>45359</v>
      </c>
      <c r="D600" s="8">
        <v>45360.367314814815</v>
      </c>
      <c r="E600" t="s">
        <v>129</v>
      </c>
      <c r="F600" t="s">
        <v>445</v>
      </c>
      <c r="G600">
        <v>182116</v>
      </c>
      <c r="H600" t="str">
        <f t="shared" si="36"/>
        <v>182116-CNJ2</v>
      </c>
      <c r="I600">
        <f>COUNTIF(H$2:$H600,H600)</f>
        <v>6</v>
      </c>
      <c r="J600" t="str">
        <f t="shared" si="37"/>
        <v>182116-CNJ2-6</v>
      </c>
      <c r="K600" t="str">
        <f t="shared" si="38"/>
        <v>182116-CNJ2-L6</v>
      </c>
      <c r="L600">
        <v>849942</v>
      </c>
      <c r="M600" t="s">
        <v>196</v>
      </c>
      <c r="N600" t="s">
        <v>446</v>
      </c>
      <c r="V600">
        <v>13</v>
      </c>
      <c r="AC600">
        <f t="shared" si="39"/>
        <v>13</v>
      </c>
      <c r="AD600">
        <v>13</v>
      </c>
    </row>
    <row r="601" spans="1:30" hidden="1" x14ac:dyDescent="0.25">
      <c r="A601" t="str">
        <f>IF(COUNTIF('GGI_IS - Report Ekspor Plan 1'!E:E,'- Report Upload Sewing 3'!C601)&gt;0,"X","Y")</f>
        <v>Y</v>
      </c>
      <c r="B601">
        <v>600</v>
      </c>
      <c r="C601" s="1">
        <v>45359</v>
      </c>
      <c r="D601" s="8">
        <v>45360.367314814815</v>
      </c>
      <c r="E601" t="s">
        <v>129</v>
      </c>
      <c r="F601" t="s">
        <v>445</v>
      </c>
      <c r="G601">
        <v>182117</v>
      </c>
      <c r="H601" t="str">
        <f t="shared" si="36"/>
        <v>182117-CNJ2</v>
      </c>
      <c r="I601">
        <f>COUNTIF(H$2:$H601,H601)</f>
        <v>8</v>
      </c>
      <c r="J601" t="str">
        <f t="shared" si="37"/>
        <v>182117-CNJ2-8</v>
      </c>
      <c r="K601" t="str">
        <f t="shared" si="38"/>
        <v>182117-CNJ2-L6</v>
      </c>
      <c r="L601">
        <v>849942</v>
      </c>
      <c r="M601" t="s">
        <v>196</v>
      </c>
      <c r="N601" t="s">
        <v>446</v>
      </c>
      <c r="V601">
        <v>11</v>
      </c>
      <c r="AC601">
        <f t="shared" si="39"/>
        <v>11</v>
      </c>
      <c r="AD601">
        <v>11</v>
      </c>
    </row>
    <row r="602" spans="1:30" hidden="1" x14ac:dyDescent="0.25">
      <c r="A602" t="str">
        <f>IF(COUNTIF('GGI_IS - Report Ekspor Plan 1'!E:E,'- Report Upload Sewing 3'!C602)&gt;0,"X","Y")</f>
        <v>Y</v>
      </c>
      <c r="B602">
        <v>601</v>
      </c>
      <c r="C602" s="1">
        <v>45359</v>
      </c>
      <c r="D602" s="8">
        <v>45360.367314814815</v>
      </c>
      <c r="E602" t="s">
        <v>129</v>
      </c>
      <c r="F602" t="s">
        <v>445</v>
      </c>
      <c r="G602">
        <v>182120</v>
      </c>
      <c r="H602" t="str">
        <f t="shared" si="36"/>
        <v>182120-CNJ2</v>
      </c>
      <c r="I602">
        <f>COUNTIF(H$2:$H602,H602)</f>
        <v>7</v>
      </c>
      <c r="J602" t="str">
        <f t="shared" si="37"/>
        <v>182120-CNJ2-7</v>
      </c>
      <c r="K602" t="str">
        <f t="shared" si="38"/>
        <v>182120-CNJ2-L6</v>
      </c>
      <c r="L602">
        <v>849942</v>
      </c>
      <c r="M602" t="s">
        <v>196</v>
      </c>
      <c r="N602" t="s">
        <v>446</v>
      </c>
      <c r="V602">
        <v>3</v>
      </c>
      <c r="AC602">
        <f t="shared" si="39"/>
        <v>3</v>
      </c>
      <c r="AD602">
        <v>3</v>
      </c>
    </row>
    <row r="603" spans="1:30" hidden="1" x14ac:dyDescent="0.25">
      <c r="A603" t="str">
        <f>IF(COUNTIF('GGI_IS - Report Ekspor Plan 1'!E:E,'- Report Upload Sewing 3'!C603)&gt;0,"X","Y")</f>
        <v>Y</v>
      </c>
      <c r="B603">
        <v>602</v>
      </c>
      <c r="C603" s="1">
        <v>45359</v>
      </c>
      <c r="D603" s="8">
        <v>45360.367314814815</v>
      </c>
      <c r="E603" t="s">
        <v>129</v>
      </c>
      <c r="F603" t="s">
        <v>445</v>
      </c>
      <c r="G603">
        <v>182271</v>
      </c>
      <c r="H603" t="str">
        <f t="shared" si="36"/>
        <v>182271-CNJ2</v>
      </c>
      <c r="I603">
        <f>COUNTIF(H$2:$H603,H603)</f>
        <v>3</v>
      </c>
      <c r="J603" t="str">
        <f t="shared" si="37"/>
        <v>182271-CNJ2-3</v>
      </c>
      <c r="K603" t="str">
        <f t="shared" si="38"/>
        <v>182271-CNJ2-L6</v>
      </c>
      <c r="L603">
        <v>729822</v>
      </c>
      <c r="M603" t="s">
        <v>196</v>
      </c>
      <c r="N603" t="s">
        <v>446</v>
      </c>
      <c r="V603">
        <v>327</v>
      </c>
      <c r="AC603">
        <f t="shared" si="39"/>
        <v>327</v>
      </c>
      <c r="AD603">
        <v>327</v>
      </c>
    </row>
    <row r="604" spans="1:30" hidden="1" x14ac:dyDescent="0.25">
      <c r="A604" t="str">
        <f>IF(COUNTIF('GGI_IS - Report Ekspor Plan 1'!E:E,'- Report Upload Sewing 3'!C604)&gt;0,"X","Y")</f>
        <v>Y</v>
      </c>
      <c r="B604">
        <v>603</v>
      </c>
      <c r="C604" s="1">
        <v>45359</v>
      </c>
      <c r="D604" s="8">
        <v>45360.367314814815</v>
      </c>
      <c r="E604" t="s">
        <v>129</v>
      </c>
      <c r="F604" t="s">
        <v>445</v>
      </c>
      <c r="G604">
        <v>182271</v>
      </c>
      <c r="H604" t="str">
        <f t="shared" si="36"/>
        <v>182271-CNJ2</v>
      </c>
      <c r="I604">
        <f>COUNTIF(H$2:$H604,H604)</f>
        <v>4</v>
      </c>
      <c r="J604" t="str">
        <f t="shared" si="37"/>
        <v>182271-CNJ2-4</v>
      </c>
      <c r="K604" t="str">
        <f t="shared" si="38"/>
        <v>182271-CNJ2-L6</v>
      </c>
      <c r="L604">
        <v>729822</v>
      </c>
      <c r="M604" t="s">
        <v>196</v>
      </c>
      <c r="N604" t="s">
        <v>446</v>
      </c>
      <c r="V604">
        <v>559</v>
      </c>
      <c r="AC604">
        <f t="shared" si="39"/>
        <v>559</v>
      </c>
      <c r="AD604">
        <v>559</v>
      </c>
    </row>
    <row r="605" spans="1:30" hidden="1" x14ac:dyDescent="0.25">
      <c r="A605" t="str">
        <f>IF(COUNTIF('GGI_IS - Report Ekspor Plan 1'!E:E,'- Report Upload Sewing 3'!C605)&gt;0,"X","Y")</f>
        <v>Y</v>
      </c>
      <c r="B605">
        <v>604</v>
      </c>
      <c r="C605" s="1">
        <v>45359</v>
      </c>
      <c r="D605" s="8">
        <v>45360.367314814815</v>
      </c>
      <c r="E605" t="s">
        <v>129</v>
      </c>
      <c r="F605" t="s">
        <v>445</v>
      </c>
      <c r="G605">
        <v>182271</v>
      </c>
      <c r="H605" t="str">
        <f t="shared" si="36"/>
        <v>182271-CNJ2</v>
      </c>
      <c r="I605">
        <f>COUNTIF(H$2:$H605,H605)</f>
        <v>5</v>
      </c>
      <c r="J605" t="str">
        <f t="shared" si="37"/>
        <v>182271-CNJ2-5</v>
      </c>
      <c r="K605" t="str">
        <f t="shared" si="38"/>
        <v>182271-CNJ2-L6</v>
      </c>
      <c r="L605">
        <v>729822</v>
      </c>
      <c r="M605" t="s">
        <v>196</v>
      </c>
      <c r="N605" t="s">
        <v>446</v>
      </c>
      <c r="V605">
        <v>507</v>
      </c>
      <c r="AC605">
        <f t="shared" si="39"/>
        <v>507</v>
      </c>
      <c r="AD605">
        <v>507</v>
      </c>
    </row>
    <row r="606" spans="1:30" hidden="1" x14ac:dyDescent="0.25">
      <c r="A606" t="str">
        <f>IF(COUNTIF('GGI_IS - Report Ekspor Plan 1'!E:E,'- Report Upload Sewing 3'!C606)&gt;0,"X","Y")</f>
        <v>Y</v>
      </c>
      <c r="B606">
        <v>605</v>
      </c>
      <c r="C606" s="1">
        <v>45359</v>
      </c>
      <c r="D606" s="8">
        <v>45360.373645833337</v>
      </c>
      <c r="E606" t="s">
        <v>139</v>
      </c>
      <c r="F606" t="s">
        <v>424</v>
      </c>
      <c r="G606">
        <v>181645</v>
      </c>
      <c r="H606" t="str">
        <f t="shared" si="36"/>
        <v>181645-CBA</v>
      </c>
      <c r="I606">
        <f>COUNTIF(H$2:$H606,H606)</f>
        <v>16</v>
      </c>
      <c r="J606" t="str">
        <f t="shared" si="37"/>
        <v>181645-CBA-16</v>
      </c>
      <c r="K606" t="str">
        <f t="shared" si="38"/>
        <v>181645-CBA-L1</v>
      </c>
      <c r="L606">
        <v>3915</v>
      </c>
      <c r="M606" t="s">
        <v>425</v>
      </c>
      <c r="N606" t="s">
        <v>426</v>
      </c>
      <c r="O606">
        <v>47</v>
      </c>
      <c r="P606">
        <v>30</v>
      </c>
      <c r="Q606">
        <v>30</v>
      </c>
      <c r="R606">
        <v>30</v>
      </c>
      <c r="S606">
        <v>30</v>
      </c>
      <c r="T606">
        <v>30</v>
      </c>
      <c r="U606">
        <v>30</v>
      </c>
      <c r="V606">
        <v>30</v>
      </c>
      <c r="W606">
        <v>28</v>
      </c>
      <c r="AC606">
        <f t="shared" si="39"/>
        <v>238</v>
      </c>
      <c r="AD606">
        <v>238</v>
      </c>
    </row>
    <row r="607" spans="1:30" hidden="1" x14ac:dyDescent="0.25">
      <c r="A607" t="str">
        <f>IF(COUNTIF('GGI_IS - Report Ekspor Plan 1'!E:E,'- Report Upload Sewing 3'!C607)&gt;0,"X","Y")</f>
        <v>Y</v>
      </c>
      <c r="B607">
        <v>606</v>
      </c>
      <c r="C607" s="1">
        <v>45359</v>
      </c>
      <c r="D607" s="8">
        <v>45360.373645833337</v>
      </c>
      <c r="E607" t="s">
        <v>139</v>
      </c>
      <c r="F607" t="s">
        <v>427</v>
      </c>
      <c r="G607">
        <v>181645</v>
      </c>
      <c r="H607" t="str">
        <f t="shared" si="36"/>
        <v>181645-CBA</v>
      </c>
      <c r="I607">
        <f>COUNTIF(H$2:$H607,H607)</f>
        <v>17</v>
      </c>
      <c r="J607" t="str">
        <f t="shared" si="37"/>
        <v>181645-CBA-17</v>
      </c>
      <c r="K607" t="str">
        <f t="shared" si="38"/>
        <v>181645-CBA-L2</v>
      </c>
      <c r="L607">
        <v>3915</v>
      </c>
      <c r="M607" t="s">
        <v>425</v>
      </c>
      <c r="N607" t="s">
        <v>428</v>
      </c>
      <c r="O607">
        <v>47</v>
      </c>
      <c r="P607">
        <v>32</v>
      </c>
      <c r="Q607">
        <v>32</v>
      </c>
      <c r="R607">
        <v>32</v>
      </c>
      <c r="S607">
        <v>32</v>
      </c>
      <c r="T607">
        <v>32</v>
      </c>
      <c r="U607">
        <v>32</v>
      </c>
      <c r="V607">
        <v>32</v>
      </c>
      <c r="W607">
        <v>30</v>
      </c>
      <c r="AC607">
        <f t="shared" si="39"/>
        <v>254</v>
      </c>
      <c r="AD607">
        <v>254</v>
      </c>
    </row>
    <row r="608" spans="1:30" hidden="1" x14ac:dyDescent="0.25">
      <c r="A608" t="str">
        <f>IF(COUNTIF('GGI_IS - Report Ekspor Plan 1'!E:E,'- Report Upload Sewing 3'!C608)&gt;0,"X","Y")</f>
        <v>Y</v>
      </c>
      <c r="B608">
        <v>607</v>
      </c>
      <c r="C608" s="1">
        <v>45359</v>
      </c>
      <c r="D608" s="8">
        <v>45360.373645833337</v>
      </c>
      <c r="E608" t="s">
        <v>139</v>
      </c>
      <c r="F608" t="s">
        <v>429</v>
      </c>
      <c r="G608">
        <v>181646</v>
      </c>
      <c r="H608" t="str">
        <f t="shared" si="36"/>
        <v>181646-CBA</v>
      </c>
      <c r="I608">
        <f>COUNTIF(H$2:$H608,H608)</f>
        <v>6</v>
      </c>
      <c r="J608" t="str">
        <f t="shared" si="37"/>
        <v>181646-CBA-6</v>
      </c>
      <c r="K608" t="str">
        <f t="shared" si="38"/>
        <v>181646-CBA-L3</v>
      </c>
      <c r="L608">
        <v>3915</v>
      </c>
      <c r="M608" t="s">
        <v>425</v>
      </c>
      <c r="N608" t="s">
        <v>430</v>
      </c>
      <c r="O608">
        <v>45</v>
      </c>
      <c r="P608">
        <v>28</v>
      </c>
      <c r="Q608">
        <v>28</v>
      </c>
      <c r="R608">
        <v>28</v>
      </c>
      <c r="S608">
        <v>30</v>
      </c>
      <c r="T608">
        <v>30</v>
      </c>
      <c r="U608">
        <v>30</v>
      </c>
      <c r="V608">
        <v>30</v>
      </c>
      <c r="W608">
        <v>31</v>
      </c>
      <c r="AC608">
        <f t="shared" si="39"/>
        <v>235</v>
      </c>
      <c r="AD608">
        <v>235</v>
      </c>
    </row>
    <row r="609" spans="1:30" hidden="1" x14ac:dyDescent="0.25">
      <c r="A609" t="str">
        <f>IF(COUNTIF('GGI_IS - Report Ekspor Plan 1'!E:E,'- Report Upload Sewing 3'!C609)&gt;0,"X","Y")</f>
        <v>Y</v>
      </c>
      <c r="B609">
        <v>608</v>
      </c>
      <c r="C609" s="1">
        <v>45359</v>
      </c>
      <c r="D609" s="8">
        <v>45363.314340277779</v>
      </c>
      <c r="E609" t="s">
        <v>223</v>
      </c>
      <c r="F609" t="s">
        <v>429</v>
      </c>
      <c r="G609">
        <v>181771</v>
      </c>
      <c r="H609" t="str">
        <f t="shared" si="36"/>
        <v>181771-CJL</v>
      </c>
      <c r="I609">
        <f>COUNTIF(H$2:$H609,H609)</f>
        <v>6</v>
      </c>
      <c r="J609" t="str">
        <f t="shared" si="37"/>
        <v>181771-CJL-6</v>
      </c>
      <c r="K609" t="str">
        <f t="shared" si="38"/>
        <v>181771-CJL-L3</v>
      </c>
      <c r="L609" t="s">
        <v>451</v>
      </c>
      <c r="M609" t="s">
        <v>436</v>
      </c>
      <c r="N609" t="s">
        <v>452</v>
      </c>
      <c r="O609">
        <v>16</v>
      </c>
      <c r="P609">
        <v>3</v>
      </c>
      <c r="Q609">
        <v>3</v>
      </c>
      <c r="R609">
        <v>4</v>
      </c>
      <c r="S609">
        <v>4</v>
      </c>
      <c r="T609">
        <v>4</v>
      </c>
      <c r="U609">
        <v>4</v>
      </c>
      <c r="V609">
        <v>4</v>
      </c>
      <c r="W609">
        <v>4</v>
      </c>
      <c r="AC609">
        <f t="shared" si="39"/>
        <v>30</v>
      </c>
      <c r="AD609">
        <v>30</v>
      </c>
    </row>
    <row r="610" spans="1:30" hidden="1" x14ac:dyDescent="0.25">
      <c r="A610" t="str">
        <f>IF(COUNTIF('GGI_IS - Report Ekspor Plan 1'!E:E,'- Report Upload Sewing 3'!C610)&gt;0,"X","Y")</f>
        <v>Y</v>
      </c>
      <c r="B610">
        <v>609</v>
      </c>
      <c r="C610" s="1">
        <v>45359</v>
      </c>
      <c r="D610" s="8">
        <v>45363.373668981483</v>
      </c>
      <c r="E610" t="s">
        <v>18</v>
      </c>
      <c r="F610" t="s">
        <v>370</v>
      </c>
      <c r="G610">
        <v>181921</v>
      </c>
      <c r="H610" t="str">
        <f t="shared" si="36"/>
        <v>181921-KLB</v>
      </c>
      <c r="I610">
        <f>COUNTIF(H$2:$H610,H610)</f>
        <v>1</v>
      </c>
      <c r="J610" t="str">
        <f t="shared" si="37"/>
        <v>181921-KLB-1</v>
      </c>
      <c r="K610" t="str">
        <f t="shared" si="38"/>
        <v>181921-KLB-L1A</v>
      </c>
      <c r="L610">
        <v>5152367</v>
      </c>
      <c r="M610" t="s">
        <v>494</v>
      </c>
      <c r="N610" t="s">
        <v>510</v>
      </c>
      <c r="O610">
        <v>26</v>
      </c>
      <c r="P610">
        <v>150</v>
      </c>
      <c r="Q610">
        <v>150</v>
      </c>
      <c r="R610">
        <v>150</v>
      </c>
      <c r="S610">
        <v>150</v>
      </c>
      <c r="T610">
        <v>150</v>
      </c>
      <c r="U610">
        <v>180</v>
      </c>
      <c r="V610">
        <v>180</v>
      </c>
      <c r="W610">
        <v>185</v>
      </c>
      <c r="AC610">
        <f t="shared" si="39"/>
        <v>1295</v>
      </c>
      <c r="AD610">
        <v>1295</v>
      </c>
    </row>
    <row r="611" spans="1:30" hidden="1" x14ac:dyDescent="0.25">
      <c r="A611" t="str">
        <f>IF(COUNTIF('GGI_IS - Report Ekspor Plan 1'!E:E,'- Report Upload Sewing 3'!C611)&gt;0,"X","Y")</f>
        <v>Y</v>
      </c>
      <c r="B611">
        <v>610</v>
      </c>
      <c r="C611" s="1">
        <v>45359</v>
      </c>
      <c r="D611" s="8">
        <v>45363.373668981483</v>
      </c>
      <c r="E611" t="s">
        <v>18</v>
      </c>
      <c r="F611" t="s">
        <v>370</v>
      </c>
      <c r="G611">
        <v>181997</v>
      </c>
      <c r="H611" t="str">
        <f t="shared" si="36"/>
        <v>181997-KLB</v>
      </c>
      <c r="I611">
        <f>COUNTIF(H$2:$H611,H611)</f>
        <v>24</v>
      </c>
      <c r="J611" t="str">
        <f t="shared" si="37"/>
        <v>181997-KLB-24</v>
      </c>
      <c r="K611" t="str">
        <f t="shared" si="38"/>
        <v>181997-KLB-L1A</v>
      </c>
      <c r="L611">
        <v>5158039</v>
      </c>
      <c r="M611" t="s">
        <v>494</v>
      </c>
      <c r="N611" t="s">
        <v>510</v>
      </c>
      <c r="O611">
        <v>26</v>
      </c>
      <c r="P611">
        <v>100</v>
      </c>
      <c r="Q611">
        <v>100</v>
      </c>
      <c r="R611">
        <v>115</v>
      </c>
      <c r="S611">
        <v>125</v>
      </c>
      <c r="T611">
        <v>135</v>
      </c>
      <c r="U611">
        <v>145</v>
      </c>
      <c r="V611">
        <v>145</v>
      </c>
      <c r="W611">
        <v>145</v>
      </c>
      <c r="AC611">
        <f t="shared" si="39"/>
        <v>1010</v>
      </c>
      <c r="AD611">
        <v>1010</v>
      </c>
    </row>
    <row r="612" spans="1:30" hidden="1" x14ac:dyDescent="0.25">
      <c r="A612" t="str">
        <f>IF(COUNTIF('GGI_IS - Report Ekspor Plan 1'!E:E,'- Report Upload Sewing 3'!C612)&gt;0,"X","Y")</f>
        <v>Y</v>
      </c>
      <c r="B612">
        <v>611</v>
      </c>
      <c r="C612" s="1">
        <v>45359</v>
      </c>
      <c r="D612" s="8">
        <v>45363.373668981483</v>
      </c>
      <c r="E612" t="s">
        <v>18</v>
      </c>
      <c r="F612" t="s">
        <v>371</v>
      </c>
      <c r="G612">
        <v>181921</v>
      </c>
      <c r="H612" t="str">
        <f t="shared" si="36"/>
        <v>181921-KLB</v>
      </c>
      <c r="I612">
        <f>COUNTIF(H$2:$H612,H612)</f>
        <v>2</v>
      </c>
      <c r="J612" t="str">
        <f t="shared" si="37"/>
        <v>181921-KLB-2</v>
      </c>
      <c r="K612" t="str">
        <f t="shared" si="38"/>
        <v>181921-KLB-L1B</v>
      </c>
      <c r="L612">
        <v>5152367</v>
      </c>
      <c r="M612" t="s">
        <v>494</v>
      </c>
      <c r="N612" t="s">
        <v>511</v>
      </c>
      <c r="O612">
        <v>26</v>
      </c>
      <c r="P612">
        <v>100</v>
      </c>
      <c r="Q612">
        <v>100</v>
      </c>
      <c r="R612">
        <v>100</v>
      </c>
      <c r="S612">
        <v>100</v>
      </c>
      <c r="T612">
        <v>100</v>
      </c>
      <c r="U612">
        <v>115</v>
      </c>
      <c r="V612">
        <v>120</v>
      </c>
      <c r="W612">
        <v>120</v>
      </c>
      <c r="AC612">
        <f t="shared" si="39"/>
        <v>855</v>
      </c>
      <c r="AD612">
        <v>855</v>
      </c>
    </row>
    <row r="613" spans="1:30" hidden="1" x14ac:dyDescent="0.25">
      <c r="A613" t="str">
        <f>IF(COUNTIF('GGI_IS - Report Ekspor Plan 1'!E:E,'- Report Upload Sewing 3'!C613)&gt;0,"X","Y")</f>
        <v>Y</v>
      </c>
      <c r="B613">
        <v>612</v>
      </c>
      <c r="C613" s="1">
        <v>45359</v>
      </c>
      <c r="D613" s="8">
        <v>45363.373668981483</v>
      </c>
      <c r="E613" t="s">
        <v>18</v>
      </c>
      <c r="F613" t="s">
        <v>371</v>
      </c>
      <c r="G613">
        <v>181924</v>
      </c>
      <c r="H613" t="str">
        <f t="shared" si="36"/>
        <v>181924-KLB</v>
      </c>
      <c r="I613">
        <f>COUNTIF(H$2:$H613,H613)</f>
        <v>1</v>
      </c>
      <c r="J613" t="str">
        <f t="shared" si="37"/>
        <v>181924-KLB-1</v>
      </c>
      <c r="K613" t="str">
        <f t="shared" si="38"/>
        <v>181924-KLB-L1B</v>
      </c>
      <c r="L613">
        <v>5152358</v>
      </c>
      <c r="M613" t="s">
        <v>494</v>
      </c>
      <c r="N613" t="s">
        <v>511</v>
      </c>
      <c r="O613">
        <v>26</v>
      </c>
      <c r="P613">
        <v>100</v>
      </c>
      <c r="Q613">
        <v>100</v>
      </c>
      <c r="R613">
        <v>110</v>
      </c>
      <c r="S613">
        <v>135</v>
      </c>
      <c r="T613">
        <v>140</v>
      </c>
      <c r="U613">
        <v>140</v>
      </c>
      <c r="V613">
        <v>150</v>
      </c>
      <c r="W613">
        <v>160</v>
      </c>
      <c r="AC613">
        <f t="shared" si="39"/>
        <v>1035</v>
      </c>
      <c r="AD613">
        <v>1035</v>
      </c>
    </row>
    <row r="614" spans="1:30" hidden="1" x14ac:dyDescent="0.25">
      <c r="A614" t="str">
        <f>IF(COUNTIF('GGI_IS - Report Ekspor Plan 1'!E:E,'- Report Upload Sewing 3'!C614)&gt;0,"X","Y")</f>
        <v>Y</v>
      </c>
      <c r="B614">
        <v>613</v>
      </c>
      <c r="C614" s="1">
        <v>45359</v>
      </c>
      <c r="D614" s="8">
        <v>45363.373668981483</v>
      </c>
      <c r="E614" t="s">
        <v>18</v>
      </c>
      <c r="F614" t="s">
        <v>371</v>
      </c>
      <c r="G614">
        <v>181997</v>
      </c>
      <c r="H614" t="str">
        <f t="shared" si="36"/>
        <v>181997-KLB</v>
      </c>
      <c r="I614">
        <f>COUNTIF(H$2:$H614,H614)</f>
        <v>25</v>
      </c>
      <c r="J614" t="str">
        <f t="shared" si="37"/>
        <v>181997-KLB-25</v>
      </c>
      <c r="K614" t="str">
        <f t="shared" si="38"/>
        <v>181997-KLB-L1B</v>
      </c>
      <c r="L614">
        <v>5158039</v>
      </c>
      <c r="M614" t="s">
        <v>494</v>
      </c>
      <c r="N614" t="s">
        <v>511</v>
      </c>
      <c r="O614">
        <v>26</v>
      </c>
      <c r="P614">
        <v>40</v>
      </c>
      <c r="Q614">
        <v>60</v>
      </c>
      <c r="R614">
        <v>60</v>
      </c>
      <c r="S614">
        <v>60</v>
      </c>
      <c r="T614">
        <v>60</v>
      </c>
      <c r="U614">
        <v>60</v>
      </c>
      <c r="V614">
        <v>75</v>
      </c>
      <c r="W614">
        <v>75</v>
      </c>
      <c r="AC614">
        <f t="shared" si="39"/>
        <v>490</v>
      </c>
      <c r="AD614">
        <v>490</v>
      </c>
    </row>
    <row r="615" spans="1:30" hidden="1" x14ac:dyDescent="0.25">
      <c r="A615" t="str">
        <f>IF(COUNTIF('GGI_IS - Report Ekspor Plan 1'!E:E,'- Report Upload Sewing 3'!C615)&gt;0,"X","Y")</f>
        <v>Y</v>
      </c>
      <c r="B615">
        <v>614</v>
      </c>
      <c r="C615" s="1">
        <v>45359</v>
      </c>
      <c r="D615" s="8">
        <v>45363.373668981483</v>
      </c>
      <c r="E615" t="s">
        <v>18</v>
      </c>
      <c r="F615" t="s">
        <v>372</v>
      </c>
      <c r="G615">
        <v>181921</v>
      </c>
      <c r="H615" t="str">
        <f t="shared" si="36"/>
        <v>181921-KLB</v>
      </c>
      <c r="I615">
        <f>COUNTIF(H$2:$H615,H615)</f>
        <v>3</v>
      </c>
      <c r="J615" t="str">
        <f t="shared" si="37"/>
        <v>181921-KLB-3</v>
      </c>
      <c r="K615" t="str">
        <f t="shared" si="38"/>
        <v>181921-KLB-L2A</v>
      </c>
      <c r="L615">
        <v>5152367</v>
      </c>
      <c r="M615" t="s">
        <v>494</v>
      </c>
      <c r="N615" t="s">
        <v>512</v>
      </c>
      <c r="O615">
        <v>24</v>
      </c>
      <c r="P615">
        <v>80</v>
      </c>
      <c r="Q615">
        <v>150</v>
      </c>
      <c r="R615">
        <v>170</v>
      </c>
      <c r="S615">
        <v>175</v>
      </c>
      <c r="T615">
        <v>200</v>
      </c>
      <c r="U615">
        <v>155</v>
      </c>
      <c r="V615">
        <v>290</v>
      </c>
      <c r="W615">
        <v>325</v>
      </c>
      <c r="AC615">
        <f t="shared" si="39"/>
        <v>1545</v>
      </c>
      <c r="AD615">
        <v>1545</v>
      </c>
    </row>
    <row r="616" spans="1:30" hidden="1" x14ac:dyDescent="0.25">
      <c r="A616" t="str">
        <f>IF(COUNTIF('GGI_IS - Report Ekspor Plan 1'!E:E,'- Report Upload Sewing 3'!C616)&gt;0,"X","Y")</f>
        <v>Y</v>
      </c>
      <c r="B616">
        <v>615</v>
      </c>
      <c r="C616" s="1">
        <v>45359</v>
      </c>
      <c r="D616" s="8">
        <v>45363.373668981483</v>
      </c>
      <c r="E616" t="s">
        <v>18</v>
      </c>
      <c r="F616" t="s">
        <v>372</v>
      </c>
      <c r="G616">
        <v>181997</v>
      </c>
      <c r="H616" t="str">
        <f t="shared" si="36"/>
        <v>181997-KLB</v>
      </c>
      <c r="I616">
        <f>COUNTIF(H$2:$H616,H616)</f>
        <v>26</v>
      </c>
      <c r="J616" t="str">
        <f t="shared" si="37"/>
        <v>181997-KLB-26</v>
      </c>
      <c r="K616" t="str">
        <f t="shared" si="38"/>
        <v>181997-KLB-L2A</v>
      </c>
      <c r="L616">
        <v>5158039</v>
      </c>
      <c r="M616" t="s">
        <v>494</v>
      </c>
      <c r="N616" t="s">
        <v>512</v>
      </c>
      <c r="O616">
        <v>24</v>
      </c>
      <c r="P616">
        <v>50</v>
      </c>
      <c r="Q616">
        <v>50</v>
      </c>
      <c r="R616">
        <v>50</v>
      </c>
      <c r="S616">
        <v>50</v>
      </c>
      <c r="T616">
        <v>55</v>
      </c>
      <c r="AC616">
        <f t="shared" si="39"/>
        <v>255</v>
      </c>
      <c r="AD616">
        <v>255</v>
      </c>
    </row>
    <row r="617" spans="1:30" hidden="1" x14ac:dyDescent="0.25">
      <c r="A617" t="str">
        <f>IF(COUNTIF('GGI_IS - Report Ekspor Plan 1'!E:E,'- Report Upload Sewing 3'!C617)&gt;0,"X","Y")</f>
        <v>Y</v>
      </c>
      <c r="B617">
        <v>616</v>
      </c>
      <c r="C617" s="1">
        <v>45359</v>
      </c>
      <c r="D617" s="8">
        <v>45363.373668981483</v>
      </c>
      <c r="E617" t="s">
        <v>18</v>
      </c>
      <c r="F617" t="s">
        <v>373</v>
      </c>
      <c r="G617">
        <v>181921</v>
      </c>
      <c r="H617" t="str">
        <f t="shared" si="36"/>
        <v>181921-KLB</v>
      </c>
      <c r="I617">
        <f>COUNTIF(H$2:$H617,H617)</f>
        <v>4</v>
      </c>
      <c r="J617" t="str">
        <f t="shared" si="37"/>
        <v>181921-KLB-4</v>
      </c>
      <c r="K617" t="str">
        <f t="shared" si="38"/>
        <v>181921-KLB-L2B</v>
      </c>
      <c r="L617">
        <v>5152367</v>
      </c>
      <c r="M617" t="s">
        <v>494</v>
      </c>
      <c r="N617" t="s">
        <v>513</v>
      </c>
      <c r="O617">
        <v>25</v>
      </c>
      <c r="P617">
        <v>15</v>
      </c>
      <c r="Q617">
        <v>100</v>
      </c>
      <c r="R617">
        <v>100</v>
      </c>
      <c r="S617">
        <v>100</v>
      </c>
      <c r="T617">
        <v>100</v>
      </c>
      <c r="U617">
        <v>100</v>
      </c>
      <c r="V617">
        <v>100</v>
      </c>
      <c r="W617">
        <v>100</v>
      </c>
      <c r="AC617">
        <f t="shared" si="39"/>
        <v>715</v>
      </c>
      <c r="AD617">
        <v>715</v>
      </c>
    </row>
    <row r="618" spans="1:30" hidden="1" x14ac:dyDescent="0.25">
      <c r="A618" t="str">
        <f>IF(COUNTIF('GGI_IS - Report Ekspor Plan 1'!E:E,'- Report Upload Sewing 3'!C618)&gt;0,"X","Y")</f>
        <v>Y</v>
      </c>
      <c r="B618">
        <v>617</v>
      </c>
      <c r="C618" s="1">
        <v>45359</v>
      </c>
      <c r="D618" s="8">
        <v>45363.373668981483</v>
      </c>
      <c r="E618" t="s">
        <v>18</v>
      </c>
      <c r="F618" t="s">
        <v>373</v>
      </c>
      <c r="G618">
        <v>181924</v>
      </c>
      <c r="H618" t="str">
        <f t="shared" si="36"/>
        <v>181924-KLB</v>
      </c>
      <c r="I618">
        <f>COUNTIF(H$2:$H618,H618)</f>
        <v>2</v>
      </c>
      <c r="J618" t="str">
        <f t="shared" si="37"/>
        <v>181924-KLB-2</v>
      </c>
      <c r="K618" t="str">
        <f t="shared" si="38"/>
        <v>181924-KLB-L2B</v>
      </c>
      <c r="L618">
        <v>5152358</v>
      </c>
      <c r="M618" t="s">
        <v>494</v>
      </c>
      <c r="N618" t="s">
        <v>513</v>
      </c>
      <c r="O618">
        <v>25</v>
      </c>
      <c r="P618">
        <v>100</v>
      </c>
      <c r="Q618">
        <v>55</v>
      </c>
      <c r="R618">
        <v>160</v>
      </c>
      <c r="S618">
        <v>155</v>
      </c>
      <c r="T618">
        <v>200</v>
      </c>
      <c r="U618">
        <v>230</v>
      </c>
      <c r="V618">
        <v>230</v>
      </c>
      <c r="W618">
        <v>215</v>
      </c>
      <c r="AC618">
        <f t="shared" si="39"/>
        <v>1345</v>
      </c>
      <c r="AD618">
        <v>1345</v>
      </c>
    </row>
    <row r="619" spans="1:30" hidden="1" x14ac:dyDescent="0.25">
      <c r="A619" t="str">
        <f>IF(COUNTIF('GGI_IS - Report Ekspor Plan 1'!E:E,'- Report Upload Sewing 3'!C619)&gt;0,"X","Y")</f>
        <v>Y</v>
      </c>
      <c r="B619">
        <v>618</v>
      </c>
      <c r="C619" s="1">
        <v>45359</v>
      </c>
      <c r="D619" s="8">
        <v>45363.373668981483</v>
      </c>
      <c r="E619" t="s">
        <v>18</v>
      </c>
      <c r="F619" t="s">
        <v>373</v>
      </c>
      <c r="G619">
        <v>181997</v>
      </c>
      <c r="H619" t="str">
        <f t="shared" si="36"/>
        <v>181997-KLB</v>
      </c>
      <c r="I619">
        <f>COUNTIF(H$2:$H619,H619)</f>
        <v>27</v>
      </c>
      <c r="J619" t="str">
        <f t="shared" si="37"/>
        <v>181997-KLB-27</v>
      </c>
      <c r="K619" t="str">
        <f t="shared" si="38"/>
        <v>181997-KLB-L2B</v>
      </c>
      <c r="L619">
        <v>5158039</v>
      </c>
      <c r="M619" t="s">
        <v>494</v>
      </c>
      <c r="N619" t="s">
        <v>513</v>
      </c>
      <c r="O619">
        <v>25</v>
      </c>
      <c r="P619">
        <v>10</v>
      </c>
      <c r="AC619">
        <f t="shared" si="39"/>
        <v>10</v>
      </c>
      <c r="AD619">
        <v>10</v>
      </c>
    </row>
    <row r="620" spans="1:30" hidden="1" x14ac:dyDescent="0.25">
      <c r="A620" t="str">
        <f>IF(COUNTIF('GGI_IS - Report Ekspor Plan 1'!E:E,'- Report Upload Sewing 3'!C620)&gt;0,"X","Y")</f>
        <v>Y</v>
      </c>
      <c r="B620">
        <v>619</v>
      </c>
      <c r="C620" s="1">
        <v>45359</v>
      </c>
      <c r="D620" s="8">
        <v>45363.373668981483</v>
      </c>
      <c r="E620" t="s">
        <v>18</v>
      </c>
      <c r="F620" t="s">
        <v>374</v>
      </c>
      <c r="G620">
        <v>181997</v>
      </c>
      <c r="H620" t="str">
        <f t="shared" si="36"/>
        <v>181997-KLB</v>
      </c>
      <c r="I620">
        <f>COUNTIF(H$2:$H620,H620)</f>
        <v>28</v>
      </c>
      <c r="J620" t="str">
        <f t="shared" si="37"/>
        <v>181997-KLB-28</v>
      </c>
      <c r="K620" t="str">
        <f t="shared" si="38"/>
        <v>181997-KLB-L3A</v>
      </c>
      <c r="L620">
        <v>5158039</v>
      </c>
      <c r="M620" t="s">
        <v>494</v>
      </c>
      <c r="N620" t="s">
        <v>514</v>
      </c>
      <c r="O620">
        <v>26</v>
      </c>
      <c r="P620">
        <v>210</v>
      </c>
      <c r="Q620">
        <v>220</v>
      </c>
      <c r="R620">
        <v>230</v>
      </c>
      <c r="S620">
        <v>230</v>
      </c>
      <c r="T620">
        <v>240</v>
      </c>
      <c r="U620">
        <v>260</v>
      </c>
      <c r="V620">
        <v>310</v>
      </c>
      <c r="W620">
        <v>340</v>
      </c>
      <c r="AC620">
        <f t="shared" si="39"/>
        <v>2040</v>
      </c>
      <c r="AD620">
        <v>2040</v>
      </c>
    </row>
    <row r="621" spans="1:30" hidden="1" x14ac:dyDescent="0.25">
      <c r="A621" t="str">
        <f>IF(COUNTIF('GGI_IS - Report Ekspor Plan 1'!E:E,'- Report Upload Sewing 3'!C621)&gt;0,"X","Y")</f>
        <v>Y</v>
      </c>
      <c r="B621">
        <v>620</v>
      </c>
      <c r="C621" s="1">
        <v>45359</v>
      </c>
      <c r="D621" s="8">
        <v>45363.373668981483</v>
      </c>
      <c r="E621" t="s">
        <v>18</v>
      </c>
      <c r="F621" t="s">
        <v>375</v>
      </c>
      <c r="G621">
        <v>181997</v>
      </c>
      <c r="H621" t="str">
        <f t="shared" si="36"/>
        <v>181997-KLB</v>
      </c>
      <c r="I621">
        <f>COUNTIF(H$2:$H621,H621)</f>
        <v>29</v>
      </c>
      <c r="J621" t="str">
        <f t="shared" si="37"/>
        <v>181997-KLB-29</v>
      </c>
      <c r="K621" t="str">
        <f t="shared" si="38"/>
        <v>181997-KLB-L3B</v>
      </c>
      <c r="L621">
        <v>5158039</v>
      </c>
      <c r="M621" t="s">
        <v>494</v>
      </c>
      <c r="N621" t="s">
        <v>515</v>
      </c>
      <c r="O621">
        <v>26</v>
      </c>
      <c r="P621">
        <v>190</v>
      </c>
      <c r="Q621">
        <v>200</v>
      </c>
      <c r="R621">
        <v>200</v>
      </c>
      <c r="S621">
        <v>250</v>
      </c>
      <c r="T621">
        <v>270</v>
      </c>
      <c r="U621">
        <v>310</v>
      </c>
      <c r="V621">
        <v>320</v>
      </c>
      <c r="W621">
        <v>215</v>
      </c>
      <c r="AC621">
        <f t="shared" si="39"/>
        <v>1955</v>
      </c>
      <c r="AD621">
        <v>1955</v>
      </c>
    </row>
    <row r="622" spans="1:30" hidden="1" x14ac:dyDescent="0.25">
      <c r="A622" t="str">
        <f>IF(COUNTIF('GGI_IS - Report Ekspor Plan 1'!E:E,'- Report Upload Sewing 3'!C622)&gt;0,"X","Y")</f>
        <v>Y</v>
      </c>
      <c r="B622">
        <v>621</v>
      </c>
      <c r="C622" s="1">
        <v>45359</v>
      </c>
      <c r="D622" s="8">
        <v>45363.373668981483</v>
      </c>
      <c r="E622" t="s">
        <v>18</v>
      </c>
      <c r="F622" t="s">
        <v>375</v>
      </c>
      <c r="G622">
        <v>181921</v>
      </c>
      <c r="H622" t="str">
        <f t="shared" si="36"/>
        <v>181921-KLB</v>
      </c>
      <c r="I622">
        <f>COUNTIF(H$2:$H622,H622)</f>
        <v>5</v>
      </c>
      <c r="J622" t="str">
        <f t="shared" si="37"/>
        <v>181921-KLB-5</v>
      </c>
      <c r="K622" t="str">
        <f t="shared" si="38"/>
        <v>181921-KLB-L3B</v>
      </c>
      <c r="L622">
        <v>5152367</v>
      </c>
      <c r="M622" t="s">
        <v>494</v>
      </c>
      <c r="N622" t="s">
        <v>515</v>
      </c>
      <c r="O622">
        <v>26</v>
      </c>
      <c r="P622">
        <v>10</v>
      </c>
      <c r="Q622">
        <v>20</v>
      </c>
      <c r="R622">
        <v>20</v>
      </c>
      <c r="S622">
        <v>20</v>
      </c>
      <c r="T622">
        <v>20</v>
      </c>
      <c r="AC622">
        <f t="shared" si="39"/>
        <v>90</v>
      </c>
      <c r="AD622">
        <v>90</v>
      </c>
    </row>
    <row r="623" spans="1:30" hidden="1" x14ac:dyDescent="0.25">
      <c r="A623" t="str">
        <f>IF(COUNTIF('GGI_IS - Report Ekspor Plan 1'!E:E,'- Report Upload Sewing 3'!C623)&gt;0,"X","Y")</f>
        <v>Y</v>
      </c>
      <c r="B623">
        <v>622</v>
      </c>
      <c r="C623" s="1">
        <v>45359</v>
      </c>
      <c r="D623" s="8">
        <v>45363.378865740742</v>
      </c>
      <c r="E623" t="s">
        <v>82</v>
      </c>
      <c r="F623" t="s">
        <v>424</v>
      </c>
      <c r="G623">
        <v>181868</v>
      </c>
      <c r="H623" t="str">
        <f t="shared" si="36"/>
        <v>181868-CVA</v>
      </c>
      <c r="I623">
        <f>COUNTIF(H$2:$H623,H623)</f>
        <v>5</v>
      </c>
      <c r="J623" t="str">
        <f t="shared" si="37"/>
        <v>181868-CVA-5</v>
      </c>
      <c r="K623" t="str">
        <f t="shared" si="38"/>
        <v>181868-CVA-L1</v>
      </c>
      <c r="L623" t="s">
        <v>526</v>
      </c>
      <c r="M623" t="s">
        <v>448</v>
      </c>
      <c r="N623" t="s">
        <v>453</v>
      </c>
      <c r="O623">
        <v>25</v>
      </c>
      <c r="P623">
        <v>320</v>
      </c>
      <c r="Q623">
        <v>320</v>
      </c>
      <c r="R623">
        <v>292</v>
      </c>
      <c r="S623">
        <v>280</v>
      </c>
      <c r="T623">
        <v>240</v>
      </c>
      <c r="U623">
        <v>248</v>
      </c>
      <c r="V623">
        <v>320</v>
      </c>
      <c r="AC623">
        <f t="shared" si="39"/>
        <v>2020</v>
      </c>
      <c r="AD623">
        <v>2020</v>
      </c>
    </row>
    <row r="624" spans="1:30" hidden="1" x14ac:dyDescent="0.25">
      <c r="A624" t="str">
        <f>IF(COUNTIF('GGI_IS - Report Ekspor Plan 1'!E:E,'- Report Upload Sewing 3'!C624)&gt;0,"X","Y")</f>
        <v>Y</v>
      </c>
      <c r="B624">
        <v>623</v>
      </c>
      <c r="C624" s="1">
        <v>45359</v>
      </c>
      <c r="D624" s="8">
        <v>45363.378865740742</v>
      </c>
      <c r="E624" t="s">
        <v>82</v>
      </c>
      <c r="F624" t="s">
        <v>427</v>
      </c>
      <c r="G624">
        <v>181868</v>
      </c>
      <c r="H624" t="str">
        <f t="shared" si="36"/>
        <v>181868-CVA</v>
      </c>
      <c r="I624">
        <f>COUNTIF(H$2:$H624,H624)</f>
        <v>6</v>
      </c>
      <c r="J624" t="str">
        <f t="shared" si="37"/>
        <v>181868-CVA-6</v>
      </c>
      <c r="K624" t="str">
        <f t="shared" si="38"/>
        <v>181868-CVA-L2</v>
      </c>
      <c r="L624" t="s">
        <v>526</v>
      </c>
      <c r="M624" t="s">
        <v>448</v>
      </c>
      <c r="N624" t="s">
        <v>456</v>
      </c>
      <c r="O624">
        <v>24</v>
      </c>
      <c r="P624">
        <v>263</v>
      </c>
      <c r="Q624">
        <v>310</v>
      </c>
      <c r="R624">
        <v>320</v>
      </c>
      <c r="S624">
        <v>320</v>
      </c>
      <c r="T624">
        <v>320</v>
      </c>
      <c r="U624">
        <v>320</v>
      </c>
      <c r="V624">
        <v>227</v>
      </c>
      <c r="AC624">
        <f t="shared" si="39"/>
        <v>2080</v>
      </c>
      <c r="AD624">
        <v>2080</v>
      </c>
    </row>
    <row r="625" spans="1:30" hidden="1" x14ac:dyDescent="0.25">
      <c r="A625" t="str">
        <f>IF(COUNTIF('GGI_IS - Report Ekspor Plan 1'!E:E,'- Report Upload Sewing 3'!C625)&gt;0,"X","Y")</f>
        <v>Y</v>
      </c>
      <c r="B625">
        <v>624</v>
      </c>
      <c r="C625" s="1">
        <v>45359</v>
      </c>
      <c r="D625" s="8">
        <v>45363.378865740742</v>
      </c>
      <c r="E625" t="s">
        <v>82</v>
      </c>
      <c r="F625" t="s">
        <v>429</v>
      </c>
      <c r="G625">
        <v>182008</v>
      </c>
      <c r="H625" t="str">
        <f t="shared" si="36"/>
        <v>182008-CVA</v>
      </c>
      <c r="I625">
        <f>COUNTIF(H$2:$H625,H625)</f>
        <v>11</v>
      </c>
      <c r="J625" t="str">
        <f t="shared" si="37"/>
        <v>182008-CVA-11</v>
      </c>
      <c r="K625" t="str">
        <f t="shared" si="38"/>
        <v>182008-CVA-L3</v>
      </c>
      <c r="L625" t="s">
        <v>524</v>
      </c>
      <c r="M625" t="s">
        <v>448</v>
      </c>
      <c r="N625" t="s">
        <v>458</v>
      </c>
      <c r="O625">
        <v>26</v>
      </c>
      <c r="P625">
        <v>208</v>
      </c>
      <c r="AC625">
        <f t="shared" si="39"/>
        <v>208</v>
      </c>
      <c r="AD625">
        <v>208</v>
      </c>
    </row>
    <row r="626" spans="1:30" hidden="1" x14ac:dyDescent="0.25">
      <c r="A626" t="str">
        <f>IF(COUNTIF('GGI_IS - Report Ekspor Plan 1'!E:E,'- Report Upload Sewing 3'!C626)&gt;0,"X","Y")</f>
        <v>Y</v>
      </c>
      <c r="B626">
        <v>625</v>
      </c>
      <c r="C626" s="1">
        <v>45359</v>
      </c>
      <c r="D626" s="8">
        <v>45363.378865740742</v>
      </c>
      <c r="E626" t="s">
        <v>82</v>
      </c>
      <c r="F626" t="s">
        <v>429</v>
      </c>
      <c r="G626">
        <v>181868</v>
      </c>
      <c r="H626" t="str">
        <f t="shared" si="36"/>
        <v>181868-CVA</v>
      </c>
      <c r="I626">
        <f>COUNTIF(H$2:$H626,H626)</f>
        <v>7</v>
      </c>
      <c r="J626" t="str">
        <f t="shared" si="37"/>
        <v>181868-CVA-7</v>
      </c>
      <c r="K626" t="str">
        <f t="shared" si="38"/>
        <v>181868-CVA-L3</v>
      </c>
      <c r="L626" t="s">
        <v>526</v>
      </c>
      <c r="M626" t="s">
        <v>448</v>
      </c>
      <c r="N626" t="s">
        <v>458</v>
      </c>
      <c r="O626">
        <v>26</v>
      </c>
      <c r="Q626">
        <v>320</v>
      </c>
      <c r="R626">
        <v>320</v>
      </c>
      <c r="S626">
        <v>200</v>
      </c>
      <c r="T626">
        <v>140</v>
      </c>
      <c r="U626">
        <v>260</v>
      </c>
      <c r="V626">
        <v>260</v>
      </c>
      <c r="AC626">
        <f t="shared" si="39"/>
        <v>1500</v>
      </c>
      <c r="AD626">
        <v>1500</v>
      </c>
    </row>
    <row r="627" spans="1:30" hidden="1" x14ac:dyDescent="0.25">
      <c r="A627" t="str">
        <f>IF(COUNTIF('GGI_IS - Report Ekspor Plan 1'!E:E,'- Report Upload Sewing 3'!C627)&gt;0,"X","Y")</f>
        <v>Y</v>
      </c>
      <c r="B627">
        <v>626</v>
      </c>
      <c r="C627" s="1">
        <v>45359</v>
      </c>
      <c r="D627" s="8">
        <v>45363.378865740742</v>
      </c>
      <c r="E627" t="s">
        <v>82</v>
      </c>
      <c r="F627" t="s">
        <v>438</v>
      </c>
      <c r="G627">
        <v>181868</v>
      </c>
      <c r="H627" t="str">
        <f t="shared" si="36"/>
        <v>181868-CVA</v>
      </c>
      <c r="I627">
        <f>COUNTIF(H$2:$H627,H627)</f>
        <v>8</v>
      </c>
      <c r="J627" t="str">
        <f t="shared" si="37"/>
        <v>181868-CVA-8</v>
      </c>
      <c r="K627" t="str">
        <f t="shared" si="38"/>
        <v>181868-CVA-L4</v>
      </c>
      <c r="L627" t="s">
        <v>526</v>
      </c>
      <c r="M627" t="s">
        <v>448</v>
      </c>
      <c r="N627" t="s">
        <v>449</v>
      </c>
      <c r="O627">
        <v>27</v>
      </c>
      <c r="P627">
        <v>240</v>
      </c>
      <c r="Q627">
        <v>300</v>
      </c>
      <c r="R627">
        <v>320</v>
      </c>
      <c r="S627">
        <v>320</v>
      </c>
      <c r="T627">
        <v>240</v>
      </c>
      <c r="U627">
        <v>262</v>
      </c>
      <c r="V627">
        <v>300</v>
      </c>
      <c r="AC627">
        <f t="shared" si="39"/>
        <v>1982</v>
      </c>
      <c r="AD627">
        <v>1982</v>
      </c>
    </row>
    <row r="628" spans="1:30" hidden="1" x14ac:dyDescent="0.25">
      <c r="A628" t="str">
        <f>IF(COUNTIF('GGI_IS - Report Ekspor Plan 1'!E:E,'- Report Upload Sewing 3'!C628)&gt;0,"X","Y")</f>
        <v>Y</v>
      </c>
      <c r="B628">
        <v>627</v>
      </c>
      <c r="C628" s="1">
        <v>45359</v>
      </c>
      <c r="D628" s="8">
        <v>45363.378865740742</v>
      </c>
      <c r="E628" t="s">
        <v>82</v>
      </c>
      <c r="F628" t="s">
        <v>441</v>
      </c>
      <c r="G628">
        <v>181868</v>
      </c>
      <c r="H628" t="str">
        <f t="shared" si="36"/>
        <v>181868-CVA</v>
      </c>
      <c r="I628">
        <f>COUNTIF(H$2:$H628,H628)</f>
        <v>9</v>
      </c>
      <c r="J628" t="str">
        <f t="shared" si="37"/>
        <v>181868-CVA-9</v>
      </c>
      <c r="K628" t="str">
        <f t="shared" si="38"/>
        <v>181868-CVA-L5</v>
      </c>
      <c r="L628" t="s">
        <v>526</v>
      </c>
      <c r="M628" t="s">
        <v>448</v>
      </c>
      <c r="N628" t="s">
        <v>461</v>
      </c>
      <c r="O628">
        <v>28</v>
      </c>
      <c r="P628">
        <v>175</v>
      </c>
      <c r="AC628">
        <f t="shared" si="39"/>
        <v>175</v>
      </c>
      <c r="AD628">
        <v>175</v>
      </c>
    </row>
    <row r="629" spans="1:30" hidden="1" x14ac:dyDescent="0.25">
      <c r="A629" t="str">
        <f>IF(COUNTIF('GGI_IS - Report Ekspor Plan 1'!E:E,'- Report Upload Sewing 3'!C629)&gt;0,"X","Y")</f>
        <v>Y</v>
      </c>
      <c r="B629">
        <v>628</v>
      </c>
      <c r="C629" s="1">
        <v>45359</v>
      </c>
      <c r="D629" s="8">
        <v>45363.378865740742</v>
      </c>
      <c r="E629" t="s">
        <v>82</v>
      </c>
      <c r="F629" t="s">
        <v>441</v>
      </c>
      <c r="G629">
        <v>182008</v>
      </c>
      <c r="H629" t="str">
        <f t="shared" si="36"/>
        <v>182008-CVA</v>
      </c>
      <c r="I629">
        <f>COUNTIF(H$2:$H629,H629)</f>
        <v>12</v>
      </c>
      <c r="J629" t="str">
        <f t="shared" si="37"/>
        <v>182008-CVA-12</v>
      </c>
      <c r="K629" t="str">
        <f t="shared" si="38"/>
        <v>182008-CVA-L5</v>
      </c>
      <c r="L629" t="s">
        <v>524</v>
      </c>
      <c r="M629" t="s">
        <v>448</v>
      </c>
      <c r="N629" t="s">
        <v>461</v>
      </c>
      <c r="O629">
        <v>28</v>
      </c>
      <c r="P629">
        <v>100</v>
      </c>
      <c r="Q629">
        <v>250</v>
      </c>
      <c r="R629">
        <v>305</v>
      </c>
      <c r="S629">
        <v>300</v>
      </c>
      <c r="T629">
        <v>300</v>
      </c>
      <c r="U629">
        <v>300</v>
      </c>
      <c r="V629">
        <v>450</v>
      </c>
      <c r="AC629">
        <f t="shared" si="39"/>
        <v>2005</v>
      </c>
      <c r="AD629">
        <v>2005</v>
      </c>
    </row>
    <row r="630" spans="1:30" hidden="1" x14ac:dyDescent="0.25">
      <c r="A630" t="str">
        <f>IF(COUNTIF('GGI_IS - Report Ekspor Plan 1'!E:E,'- Report Upload Sewing 3'!C630)&gt;0,"X","Y")</f>
        <v>Y</v>
      </c>
      <c r="B630">
        <v>629</v>
      </c>
      <c r="C630" s="1">
        <v>45359</v>
      </c>
      <c r="D630" s="8">
        <v>45363.378865740742</v>
      </c>
      <c r="E630" t="s">
        <v>82</v>
      </c>
      <c r="F630" t="s">
        <v>445</v>
      </c>
      <c r="G630">
        <v>182008</v>
      </c>
      <c r="H630" t="str">
        <f t="shared" si="36"/>
        <v>182008-CVA</v>
      </c>
      <c r="I630">
        <f>COUNTIF(H$2:$H630,H630)</f>
        <v>13</v>
      </c>
      <c r="J630" t="str">
        <f t="shared" si="37"/>
        <v>182008-CVA-13</v>
      </c>
      <c r="K630" t="str">
        <f t="shared" si="38"/>
        <v>182008-CVA-L6</v>
      </c>
      <c r="L630" t="s">
        <v>524</v>
      </c>
      <c r="M630" t="s">
        <v>448</v>
      </c>
      <c r="N630" t="s">
        <v>462</v>
      </c>
      <c r="O630">
        <v>29</v>
      </c>
      <c r="P630">
        <v>215</v>
      </c>
      <c r="Q630">
        <v>320</v>
      </c>
      <c r="R630">
        <v>200</v>
      </c>
      <c r="AC630">
        <f t="shared" si="39"/>
        <v>735</v>
      </c>
      <c r="AD630">
        <v>735</v>
      </c>
    </row>
    <row r="631" spans="1:30" hidden="1" x14ac:dyDescent="0.25">
      <c r="A631" t="str">
        <f>IF(COUNTIF('GGI_IS - Report Ekspor Plan 1'!E:E,'- Report Upload Sewing 3'!C631)&gt;0,"X","Y")</f>
        <v>Y</v>
      </c>
      <c r="B631">
        <v>630</v>
      </c>
      <c r="C631" s="1">
        <v>45359</v>
      </c>
      <c r="D631" s="8">
        <v>45363.378865740742</v>
      </c>
      <c r="E631" t="s">
        <v>82</v>
      </c>
      <c r="F631" t="s">
        <v>445</v>
      </c>
      <c r="G631">
        <v>181868</v>
      </c>
      <c r="H631" t="str">
        <f t="shared" si="36"/>
        <v>181868-CVA</v>
      </c>
      <c r="I631">
        <f>COUNTIF(H$2:$H631,H631)</f>
        <v>10</v>
      </c>
      <c r="J631" t="str">
        <f t="shared" si="37"/>
        <v>181868-CVA-10</v>
      </c>
      <c r="K631" t="str">
        <f t="shared" si="38"/>
        <v>181868-CVA-L6</v>
      </c>
      <c r="L631" t="s">
        <v>526</v>
      </c>
      <c r="M631" t="s">
        <v>448</v>
      </c>
      <c r="N631" t="s">
        <v>462</v>
      </c>
      <c r="O631">
        <v>29</v>
      </c>
      <c r="S631">
        <v>300</v>
      </c>
      <c r="T631">
        <v>300</v>
      </c>
      <c r="U631">
        <v>290</v>
      </c>
      <c r="V631">
        <v>225</v>
      </c>
      <c r="AC631">
        <f t="shared" si="39"/>
        <v>1115</v>
      </c>
      <c r="AD631">
        <v>1115</v>
      </c>
    </row>
    <row r="632" spans="1:30" hidden="1" x14ac:dyDescent="0.25">
      <c r="A632" t="str">
        <f>IF(COUNTIF('GGI_IS - Report Ekspor Plan 1'!E:E,'- Report Upload Sewing 3'!C632)&gt;0,"X","Y")</f>
        <v>Y</v>
      </c>
      <c r="B632">
        <v>631</v>
      </c>
      <c r="C632" s="1">
        <v>45359</v>
      </c>
      <c r="D632" s="8">
        <v>45363.378865740742</v>
      </c>
      <c r="E632" t="s">
        <v>82</v>
      </c>
      <c r="F632" t="s">
        <v>463</v>
      </c>
      <c r="G632">
        <v>182005</v>
      </c>
      <c r="H632" t="str">
        <f t="shared" si="36"/>
        <v>182005-CVA</v>
      </c>
      <c r="I632">
        <f>COUNTIF(H$2:$H632,H632)</f>
        <v>30</v>
      </c>
      <c r="J632" t="str">
        <f t="shared" si="37"/>
        <v>182005-CVA-30</v>
      </c>
      <c r="K632" t="str">
        <f t="shared" si="38"/>
        <v>182005-CVA-L7</v>
      </c>
      <c r="L632" t="s">
        <v>457</v>
      </c>
      <c r="M632" t="s">
        <v>448</v>
      </c>
      <c r="N632" t="s">
        <v>464</v>
      </c>
      <c r="O632">
        <v>23</v>
      </c>
      <c r="P632">
        <v>310</v>
      </c>
      <c r="Q632">
        <v>310</v>
      </c>
      <c r="R632">
        <v>310</v>
      </c>
      <c r="S632">
        <v>310</v>
      </c>
      <c r="T632">
        <v>275</v>
      </c>
      <c r="U632">
        <v>200</v>
      </c>
      <c r="V632">
        <v>200</v>
      </c>
      <c r="AC632">
        <f t="shared" si="39"/>
        <v>1915</v>
      </c>
      <c r="AD632">
        <v>1915</v>
      </c>
    </row>
    <row r="633" spans="1:30" hidden="1" x14ac:dyDescent="0.25">
      <c r="A633" t="str">
        <f>IF(COUNTIF('GGI_IS - Report Ekspor Plan 1'!E:E,'- Report Upload Sewing 3'!C633)&gt;0,"X","Y")</f>
        <v>Y</v>
      </c>
      <c r="B633">
        <v>632</v>
      </c>
      <c r="C633" s="1">
        <v>45359</v>
      </c>
      <c r="D633" s="8">
        <v>45363.378865740742</v>
      </c>
      <c r="E633" t="s">
        <v>82</v>
      </c>
      <c r="F633" t="s">
        <v>465</v>
      </c>
      <c r="G633">
        <v>182005</v>
      </c>
      <c r="H633" t="str">
        <f t="shared" si="36"/>
        <v>182005-CVA</v>
      </c>
      <c r="I633">
        <f>COUNTIF(H$2:$H633,H633)</f>
        <v>31</v>
      </c>
      <c r="J633" t="str">
        <f t="shared" si="37"/>
        <v>182005-CVA-31</v>
      </c>
      <c r="K633" t="str">
        <f t="shared" si="38"/>
        <v>182005-CVA-L8</v>
      </c>
      <c r="L633" t="s">
        <v>457</v>
      </c>
      <c r="M633" t="s">
        <v>448</v>
      </c>
      <c r="N633" t="s">
        <v>466</v>
      </c>
      <c r="O633">
        <v>27</v>
      </c>
      <c r="P633">
        <v>260</v>
      </c>
      <c r="Q633">
        <v>300</v>
      </c>
      <c r="R633">
        <v>300</v>
      </c>
      <c r="S633">
        <v>310</v>
      </c>
      <c r="T633">
        <v>310</v>
      </c>
      <c r="U633">
        <v>310</v>
      </c>
      <c r="V633">
        <v>200</v>
      </c>
      <c r="AC633">
        <f t="shared" si="39"/>
        <v>1990</v>
      </c>
      <c r="AD633">
        <v>1990</v>
      </c>
    </row>
    <row r="634" spans="1:30" hidden="1" x14ac:dyDescent="0.25">
      <c r="A634" t="str">
        <f>IF(COUNTIF('GGI_IS - Report Ekspor Plan 1'!E:E,'- Report Upload Sewing 3'!C634)&gt;0,"X","Y")</f>
        <v>Y</v>
      </c>
      <c r="B634">
        <v>633</v>
      </c>
      <c r="C634" s="1">
        <v>45359</v>
      </c>
      <c r="D634" s="8">
        <v>45363.378865740742</v>
      </c>
      <c r="E634" t="s">
        <v>82</v>
      </c>
      <c r="F634" t="s">
        <v>467</v>
      </c>
      <c r="G634">
        <v>182005</v>
      </c>
      <c r="H634" t="str">
        <f t="shared" si="36"/>
        <v>182005-CVA</v>
      </c>
      <c r="I634">
        <f>COUNTIF(H$2:$H634,H634)</f>
        <v>32</v>
      </c>
      <c r="J634" t="str">
        <f t="shared" si="37"/>
        <v>182005-CVA-32</v>
      </c>
      <c r="K634" t="str">
        <f t="shared" si="38"/>
        <v>182005-CVA-L9</v>
      </c>
      <c r="L634" t="s">
        <v>457</v>
      </c>
      <c r="M634" t="s">
        <v>448</v>
      </c>
      <c r="N634" t="s">
        <v>468</v>
      </c>
      <c r="O634">
        <v>29</v>
      </c>
      <c r="P634">
        <v>197</v>
      </c>
      <c r="AC634">
        <f t="shared" si="39"/>
        <v>197</v>
      </c>
      <c r="AD634">
        <v>197</v>
      </c>
    </row>
    <row r="635" spans="1:30" hidden="1" x14ac:dyDescent="0.25">
      <c r="A635" t="str">
        <f>IF(COUNTIF('GGI_IS - Report Ekspor Plan 1'!E:E,'- Report Upload Sewing 3'!C635)&gt;0,"X","Y")</f>
        <v>Y</v>
      </c>
      <c r="B635">
        <v>634</v>
      </c>
      <c r="C635" s="1">
        <v>45359</v>
      </c>
      <c r="D635" s="8">
        <v>45363.378865740742</v>
      </c>
      <c r="E635" t="s">
        <v>82</v>
      </c>
      <c r="F635" t="s">
        <v>467</v>
      </c>
      <c r="G635">
        <v>181868</v>
      </c>
      <c r="H635" t="str">
        <f t="shared" si="36"/>
        <v>181868-CVA</v>
      </c>
      <c r="I635">
        <f>COUNTIF(H$2:$H635,H635)</f>
        <v>11</v>
      </c>
      <c r="J635" t="str">
        <f t="shared" si="37"/>
        <v>181868-CVA-11</v>
      </c>
      <c r="K635" t="str">
        <f t="shared" si="38"/>
        <v>181868-CVA-L9</v>
      </c>
      <c r="L635" t="s">
        <v>526</v>
      </c>
      <c r="M635" t="s">
        <v>448</v>
      </c>
      <c r="N635" t="s">
        <v>468</v>
      </c>
      <c r="O635">
        <v>29</v>
      </c>
      <c r="Q635">
        <v>200</v>
      </c>
      <c r="R635">
        <v>200</v>
      </c>
      <c r="S635">
        <v>200</v>
      </c>
      <c r="T635">
        <v>200</v>
      </c>
      <c r="U635">
        <v>230</v>
      </c>
      <c r="V635">
        <v>240</v>
      </c>
      <c r="AC635">
        <f t="shared" si="39"/>
        <v>1270</v>
      </c>
      <c r="AD635">
        <v>1270</v>
      </c>
    </row>
    <row r="636" spans="1:30" hidden="1" x14ac:dyDescent="0.25">
      <c r="A636" t="str">
        <f>IF(COUNTIF('GGI_IS - Report Ekspor Plan 1'!E:E,'- Report Upload Sewing 3'!C636)&gt;0,"X","Y")</f>
        <v>Y</v>
      </c>
      <c r="B636">
        <v>635</v>
      </c>
      <c r="C636" s="1">
        <v>45359</v>
      </c>
      <c r="D636" s="8">
        <v>45363.378865740742</v>
      </c>
      <c r="E636" t="s">
        <v>82</v>
      </c>
      <c r="F636" t="s">
        <v>469</v>
      </c>
      <c r="G636">
        <v>181868</v>
      </c>
      <c r="H636" t="str">
        <f t="shared" si="36"/>
        <v>181868-CVA</v>
      </c>
      <c r="I636">
        <f>COUNTIF(H$2:$H636,H636)</f>
        <v>12</v>
      </c>
      <c r="J636" t="str">
        <f t="shared" si="37"/>
        <v>181868-CVA-12</v>
      </c>
      <c r="K636" t="str">
        <f t="shared" si="38"/>
        <v>181868-CVA-L10</v>
      </c>
      <c r="L636" t="s">
        <v>526</v>
      </c>
      <c r="M636" t="s">
        <v>448</v>
      </c>
      <c r="N636" t="s">
        <v>470</v>
      </c>
      <c r="O636">
        <v>29</v>
      </c>
      <c r="P636">
        <v>200</v>
      </c>
      <c r="Q636">
        <v>220</v>
      </c>
      <c r="R636">
        <v>240</v>
      </c>
      <c r="S636">
        <v>250</v>
      </c>
      <c r="T636">
        <v>250</v>
      </c>
      <c r="U636">
        <v>240</v>
      </c>
      <c r="V636">
        <v>240</v>
      </c>
      <c r="AC636">
        <f t="shared" si="39"/>
        <v>1640</v>
      </c>
      <c r="AD636">
        <v>1640</v>
      </c>
    </row>
    <row r="637" spans="1:30" hidden="1" x14ac:dyDescent="0.25">
      <c r="A637" t="str">
        <f>IF(COUNTIF('GGI_IS - Report Ekspor Plan 1'!E:E,'- Report Upload Sewing 3'!C637)&gt;0,"X","Y")</f>
        <v>Y</v>
      </c>
      <c r="B637">
        <v>636</v>
      </c>
      <c r="C637" s="1">
        <v>45359</v>
      </c>
      <c r="D637" s="8">
        <v>45363.379178240742</v>
      </c>
      <c r="E637" t="s">
        <v>79</v>
      </c>
      <c r="F637" t="s">
        <v>424</v>
      </c>
      <c r="G637">
        <v>182008</v>
      </c>
      <c r="H637" t="str">
        <f t="shared" si="36"/>
        <v>182008-CVA2</v>
      </c>
      <c r="I637">
        <f>COUNTIF(H$2:$H637,H637)</f>
        <v>1</v>
      </c>
      <c r="J637" t="str">
        <f t="shared" si="37"/>
        <v>182008-CVA2-1</v>
      </c>
      <c r="K637" t="str">
        <f t="shared" si="38"/>
        <v>182008-CVA2-L1</v>
      </c>
      <c r="L637" t="s">
        <v>524</v>
      </c>
      <c r="M637" t="s">
        <v>448</v>
      </c>
      <c r="N637" t="s">
        <v>449</v>
      </c>
      <c r="O637">
        <v>24</v>
      </c>
      <c r="P637">
        <v>100</v>
      </c>
      <c r="Q637">
        <v>195</v>
      </c>
      <c r="R637">
        <v>200</v>
      </c>
      <c r="S637">
        <v>180</v>
      </c>
      <c r="T637">
        <v>160</v>
      </c>
      <c r="U637">
        <v>160</v>
      </c>
      <c r="V637">
        <v>160</v>
      </c>
      <c r="AC637">
        <f t="shared" si="39"/>
        <v>1155</v>
      </c>
      <c r="AD637">
        <v>1155</v>
      </c>
    </row>
    <row r="638" spans="1:30" hidden="1" x14ac:dyDescent="0.25">
      <c r="A638" t="str">
        <f>IF(COUNTIF('GGI_IS - Report Ekspor Plan 1'!E:E,'- Report Upload Sewing 3'!C638)&gt;0,"X","Y")</f>
        <v>Y</v>
      </c>
      <c r="B638">
        <v>637</v>
      </c>
      <c r="C638" s="1">
        <v>45359</v>
      </c>
      <c r="D638" s="8">
        <v>45363.379178240742</v>
      </c>
      <c r="E638" t="s">
        <v>79</v>
      </c>
      <c r="F638" t="s">
        <v>427</v>
      </c>
      <c r="G638">
        <v>181868</v>
      </c>
      <c r="H638" t="str">
        <f t="shared" si="36"/>
        <v>181868-CVA2</v>
      </c>
      <c r="I638">
        <f>COUNTIF(H$2:$H638,H638)</f>
        <v>5</v>
      </c>
      <c r="J638" t="str">
        <f t="shared" si="37"/>
        <v>181868-CVA2-5</v>
      </c>
      <c r="K638" t="str">
        <f t="shared" si="38"/>
        <v>181868-CVA2-L2</v>
      </c>
      <c r="L638" t="s">
        <v>526</v>
      </c>
      <c r="M638" t="s">
        <v>448</v>
      </c>
      <c r="N638" t="s">
        <v>450</v>
      </c>
      <c r="O638">
        <v>25</v>
      </c>
      <c r="P638">
        <v>200</v>
      </c>
      <c r="Q638">
        <v>180</v>
      </c>
      <c r="R638">
        <v>160</v>
      </c>
      <c r="S638">
        <v>200</v>
      </c>
      <c r="T638">
        <v>200</v>
      </c>
      <c r="U638">
        <v>256</v>
      </c>
      <c r="AC638">
        <f t="shared" si="39"/>
        <v>1196</v>
      </c>
      <c r="AD638">
        <v>1196</v>
      </c>
    </row>
    <row r="639" spans="1:30" hidden="1" x14ac:dyDescent="0.25">
      <c r="A639" t="str">
        <f>IF(COUNTIF('GGI_IS - Report Ekspor Plan 1'!E:E,'- Report Upload Sewing 3'!C639)&gt;0,"X","Y")</f>
        <v>Y</v>
      </c>
      <c r="B639">
        <v>638</v>
      </c>
      <c r="C639" s="1">
        <v>45359</v>
      </c>
      <c r="D639" s="8">
        <v>45363.379178240742</v>
      </c>
      <c r="E639" t="s">
        <v>79</v>
      </c>
      <c r="F639" t="s">
        <v>427</v>
      </c>
      <c r="G639">
        <v>182008</v>
      </c>
      <c r="H639" t="str">
        <f t="shared" si="36"/>
        <v>182008-CVA2</v>
      </c>
      <c r="I639">
        <f>COUNTIF(H$2:$H639,H639)</f>
        <v>2</v>
      </c>
      <c r="J639" t="str">
        <f t="shared" si="37"/>
        <v>182008-CVA2-2</v>
      </c>
      <c r="K639" t="str">
        <f t="shared" si="38"/>
        <v>182008-CVA2-L2</v>
      </c>
      <c r="L639" t="s">
        <v>524</v>
      </c>
      <c r="M639" t="s">
        <v>448</v>
      </c>
      <c r="N639" t="s">
        <v>450</v>
      </c>
      <c r="O639">
        <v>25</v>
      </c>
      <c r="V639">
        <v>60</v>
      </c>
      <c r="AC639">
        <f t="shared" si="39"/>
        <v>60</v>
      </c>
      <c r="AD639">
        <v>60</v>
      </c>
    </row>
    <row r="640" spans="1:30" hidden="1" x14ac:dyDescent="0.25">
      <c r="A640" t="str">
        <f>IF(COUNTIF('GGI_IS - Report Ekspor Plan 1'!E:E,'- Report Upload Sewing 3'!C640)&gt;0,"X","Y")</f>
        <v>Y</v>
      </c>
      <c r="B640">
        <v>639</v>
      </c>
      <c r="C640" s="1">
        <v>45359</v>
      </c>
      <c r="D640" s="8">
        <v>45363.381331018521</v>
      </c>
      <c r="E640" t="s">
        <v>23</v>
      </c>
      <c r="F640" t="s">
        <v>424</v>
      </c>
      <c r="G640">
        <v>181999</v>
      </c>
      <c r="H640" t="str">
        <f t="shared" si="36"/>
        <v>181999-MJ2</v>
      </c>
      <c r="I640">
        <f>COUNTIF(H$2:$H640,H640)</f>
        <v>7</v>
      </c>
      <c r="J640" t="str">
        <f t="shared" si="37"/>
        <v>181999-MJ2-7</v>
      </c>
      <c r="K640" t="str">
        <f t="shared" si="38"/>
        <v>181999-MJ2-L1</v>
      </c>
      <c r="L640">
        <v>5158038</v>
      </c>
      <c r="M640" t="s">
        <v>494</v>
      </c>
      <c r="N640" t="s">
        <v>516</v>
      </c>
      <c r="O640">
        <v>30</v>
      </c>
      <c r="P640">
        <v>400</v>
      </c>
      <c r="Q640">
        <v>400</v>
      </c>
      <c r="R640">
        <v>400</v>
      </c>
      <c r="S640">
        <v>450</v>
      </c>
      <c r="T640">
        <v>25</v>
      </c>
      <c r="U640">
        <v>0</v>
      </c>
      <c r="V640">
        <v>0</v>
      </c>
      <c r="W640">
        <v>0</v>
      </c>
      <c r="AC640">
        <f t="shared" si="39"/>
        <v>1675</v>
      </c>
      <c r="AD640">
        <v>1675</v>
      </c>
    </row>
    <row r="641" spans="1:30" hidden="1" x14ac:dyDescent="0.25">
      <c r="A641" t="str">
        <f>IF(COUNTIF('GGI_IS - Report Ekspor Plan 1'!E:E,'- Report Upload Sewing 3'!C641)&gt;0,"X","Y")</f>
        <v>Y</v>
      </c>
      <c r="B641">
        <v>640</v>
      </c>
      <c r="C641" s="1">
        <v>45359</v>
      </c>
      <c r="D641" s="8">
        <v>45363.381331018521</v>
      </c>
      <c r="E641" t="s">
        <v>23</v>
      </c>
      <c r="F641" t="s">
        <v>424</v>
      </c>
      <c r="G641">
        <v>181721</v>
      </c>
      <c r="H641" t="str">
        <f t="shared" si="36"/>
        <v>181721-MJ2</v>
      </c>
      <c r="I641">
        <f>COUNTIF(H$2:$H641,H641)</f>
        <v>17</v>
      </c>
      <c r="J641" t="str">
        <f t="shared" si="37"/>
        <v>181721-MJ2-17</v>
      </c>
      <c r="K641" t="str">
        <f t="shared" si="38"/>
        <v>181721-MJ2-L1</v>
      </c>
      <c r="L641">
        <v>5158584</v>
      </c>
      <c r="M641" t="s">
        <v>494</v>
      </c>
      <c r="N641" t="s">
        <v>516</v>
      </c>
      <c r="O641">
        <v>30</v>
      </c>
      <c r="P641">
        <v>0</v>
      </c>
      <c r="Q641">
        <v>0</v>
      </c>
      <c r="R641">
        <v>0</v>
      </c>
      <c r="S641">
        <v>0</v>
      </c>
      <c r="T641">
        <v>425</v>
      </c>
      <c r="U641">
        <v>391</v>
      </c>
      <c r="V641">
        <v>0</v>
      </c>
      <c r="W641">
        <v>0</v>
      </c>
      <c r="AC641">
        <f t="shared" si="39"/>
        <v>816</v>
      </c>
      <c r="AD641">
        <v>816</v>
      </c>
    </row>
    <row r="642" spans="1:30" hidden="1" x14ac:dyDescent="0.25">
      <c r="A642" t="str">
        <f>IF(COUNTIF('GGI_IS - Report Ekspor Plan 1'!E:E,'- Report Upload Sewing 3'!C642)&gt;0,"X","Y")</f>
        <v>Y</v>
      </c>
      <c r="B642">
        <v>641</v>
      </c>
      <c r="C642" s="1">
        <v>45359</v>
      </c>
      <c r="D642" s="8">
        <v>45363.381331018521</v>
      </c>
      <c r="E642" t="s">
        <v>23</v>
      </c>
      <c r="F642" t="s">
        <v>424</v>
      </c>
      <c r="G642">
        <v>181746</v>
      </c>
      <c r="H642" t="str">
        <f t="shared" si="36"/>
        <v>181746-MJ2</v>
      </c>
      <c r="I642">
        <f>COUNTIF(H$2:$H642,H642)</f>
        <v>7</v>
      </c>
      <c r="J642" t="str">
        <f t="shared" si="37"/>
        <v>181746-MJ2-7</v>
      </c>
      <c r="K642" t="str">
        <f t="shared" si="38"/>
        <v>181746-MJ2-L1</v>
      </c>
      <c r="L642">
        <v>5158591</v>
      </c>
      <c r="M642" t="s">
        <v>494</v>
      </c>
      <c r="N642" t="s">
        <v>516</v>
      </c>
      <c r="O642">
        <v>30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59</v>
      </c>
      <c r="V642">
        <v>391</v>
      </c>
      <c r="W642">
        <v>0</v>
      </c>
      <c r="AC642">
        <f t="shared" si="39"/>
        <v>450</v>
      </c>
      <c r="AD642">
        <v>450</v>
      </c>
    </row>
    <row r="643" spans="1:30" hidden="1" x14ac:dyDescent="0.25">
      <c r="A643" t="str">
        <f>IF(COUNTIF('GGI_IS - Report Ekspor Plan 1'!E:E,'- Report Upload Sewing 3'!C643)&gt;0,"X","Y")</f>
        <v>Y</v>
      </c>
      <c r="B643">
        <v>642</v>
      </c>
      <c r="C643" s="1">
        <v>45359</v>
      </c>
      <c r="D643" s="8">
        <v>45363.381331018521</v>
      </c>
      <c r="E643" t="s">
        <v>23</v>
      </c>
      <c r="F643" t="s">
        <v>424</v>
      </c>
      <c r="G643">
        <v>181739</v>
      </c>
      <c r="H643" t="str">
        <f t="shared" ref="H643:H706" si="40">CONCATENATE(G643,"-",E643)</f>
        <v>181739-MJ2</v>
      </c>
      <c r="I643">
        <f>COUNTIF(H$2:$H643,H643)</f>
        <v>12</v>
      </c>
      <c r="J643" t="str">
        <f t="shared" ref="J643:J706" si="41">CONCATENATE(H643,"-",I643)</f>
        <v>181739-MJ2-12</v>
      </c>
      <c r="K643" t="str">
        <f t="shared" ref="K643:K706" si="42">CONCATENATE(H643,"-",F643)</f>
        <v>181739-MJ2-L1</v>
      </c>
      <c r="L643">
        <v>5158594</v>
      </c>
      <c r="M643" t="s">
        <v>494</v>
      </c>
      <c r="N643" t="s">
        <v>516</v>
      </c>
      <c r="O643">
        <v>30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9</v>
      </c>
      <c r="W643">
        <v>425</v>
      </c>
      <c r="AC643">
        <f t="shared" ref="AC643:AC706" si="43">SUM(P643:AA643)</f>
        <v>434</v>
      </c>
      <c r="AD643">
        <v>434</v>
      </c>
    </row>
    <row r="644" spans="1:30" hidden="1" x14ac:dyDescent="0.25">
      <c r="A644" t="str">
        <f>IF(COUNTIF('GGI_IS - Report Ekspor Plan 1'!E:E,'- Report Upload Sewing 3'!C644)&gt;0,"X","Y")</f>
        <v>Y</v>
      </c>
      <c r="B644">
        <v>643</v>
      </c>
      <c r="C644" s="1">
        <v>45359</v>
      </c>
      <c r="D644" s="8">
        <v>45363.381331018521</v>
      </c>
      <c r="E644" t="s">
        <v>23</v>
      </c>
      <c r="F644" t="s">
        <v>424</v>
      </c>
      <c r="G644">
        <v>181720</v>
      </c>
      <c r="H644" t="str">
        <f t="shared" si="40"/>
        <v>181720-MJ2</v>
      </c>
      <c r="I644">
        <f>COUNTIF(H$2:$H644,H644)</f>
        <v>34</v>
      </c>
      <c r="J644" t="str">
        <f t="shared" si="41"/>
        <v>181720-MJ2-34</v>
      </c>
      <c r="K644" t="str">
        <f t="shared" si="42"/>
        <v>181720-MJ2-L1</v>
      </c>
      <c r="L644">
        <v>5158584</v>
      </c>
      <c r="M644" t="s">
        <v>494</v>
      </c>
      <c r="N644" t="s">
        <v>516</v>
      </c>
      <c r="O644">
        <v>30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10</v>
      </c>
      <c r="AC644">
        <f t="shared" si="43"/>
        <v>10</v>
      </c>
      <c r="AD644">
        <v>10</v>
      </c>
    </row>
    <row r="645" spans="1:30" hidden="1" x14ac:dyDescent="0.25">
      <c r="A645" t="str">
        <f>IF(COUNTIF('GGI_IS - Report Ekspor Plan 1'!E:E,'- Report Upload Sewing 3'!C645)&gt;0,"X","Y")</f>
        <v>Y</v>
      </c>
      <c r="B645">
        <v>644</v>
      </c>
      <c r="C645" s="1">
        <v>45359</v>
      </c>
      <c r="D645" s="8">
        <v>45363.381331018521</v>
      </c>
      <c r="E645" t="s">
        <v>23</v>
      </c>
      <c r="F645" t="s">
        <v>427</v>
      </c>
      <c r="G645">
        <v>181998</v>
      </c>
      <c r="H645" t="str">
        <f t="shared" si="40"/>
        <v>181998-MJ2</v>
      </c>
      <c r="I645">
        <f>COUNTIF(H$2:$H645,H645)</f>
        <v>11</v>
      </c>
      <c r="J645" t="str">
        <f t="shared" si="41"/>
        <v>181998-MJ2-11</v>
      </c>
      <c r="K645" t="str">
        <f t="shared" si="42"/>
        <v>181998-MJ2-L2</v>
      </c>
      <c r="L645">
        <v>5158044</v>
      </c>
      <c r="M645" t="s">
        <v>494</v>
      </c>
      <c r="N645" t="s">
        <v>473</v>
      </c>
      <c r="O645">
        <v>24</v>
      </c>
      <c r="P645">
        <v>275</v>
      </c>
      <c r="Q645">
        <v>275</v>
      </c>
      <c r="R645">
        <v>300</v>
      </c>
      <c r="S645">
        <v>300</v>
      </c>
      <c r="T645">
        <v>300</v>
      </c>
      <c r="U645">
        <v>275</v>
      </c>
      <c r="V645">
        <v>160</v>
      </c>
      <c r="W645">
        <v>0</v>
      </c>
      <c r="AC645">
        <f t="shared" si="43"/>
        <v>1885</v>
      </c>
      <c r="AD645">
        <v>1885</v>
      </c>
    </row>
    <row r="646" spans="1:30" hidden="1" x14ac:dyDescent="0.25">
      <c r="A646" t="str">
        <f>IF(COUNTIF('GGI_IS - Report Ekspor Plan 1'!E:E,'- Report Upload Sewing 3'!C646)&gt;0,"X","Y")</f>
        <v>Y</v>
      </c>
      <c r="B646">
        <v>645</v>
      </c>
      <c r="C646" s="1">
        <v>45359</v>
      </c>
      <c r="D646" s="8">
        <v>45363.381331018521</v>
      </c>
      <c r="E646" t="s">
        <v>23</v>
      </c>
      <c r="F646" t="s">
        <v>427</v>
      </c>
      <c r="G646">
        <v>181720</v>
      </c>
      <c r="H646" t="str">
        <f t="shared" si="40"/>
        <v>181720-MJ2</v>
      </c>
      <c r="I646">
        <f>COUNTIF(H$2:$H646,H646)</f>
        <v>35</v>
      </c>
      <c r="J646" t="str">
        <f t="shared" si="41"/>
        <v>181720-MJ2-35</v>
      </c>
      <c r="K646" t="str">
        <f t="shared" si="42"/>
        <v>181720-MJ2-L2</v>
      </c>
      <c r="L646">
        <v>5158584</v>
      </c>
      <c r="M646" t="s">
        <v>494</v>
      </c>
      <c r="N646" t="s">
        <v>473</v>
      </c>
      <c r="O646">
        <v>24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115</v>
      </c>
      <c r="W646">
        <v>187</v>
      </c>
      <c r="AC646">
        <f t="shared" si="43"/>
        <v>302</v>
      </c>
      <c r="AD646">
        <v>302</v>
      </c>
    </row>
    <row r="647" spans="1:30" hidden="1" x14ac:dyDescent="0.25">
      <c r="A647" t="str">
        <f>IF(COUNTIF('GGI_IS - Report Ekspor Plan 1'!E:E,'- Report Upload Sewing 3'!C647)&gt;0,"X","Y")</f>
        <v>Y</v>
      </c>
      <c r="B647">
        <v>646</v>
      </c>
      <c r="C647" s="1">
        <v>45359</v>
      </c>
      <c r="D647" s="8">
        <v>45363.381331018521</v>
      </c>
      <c r="E647" t="s">
        <v>23</v>
      </c>
      <c r="F647" t="s">
        <v>427</v>
      </c>
      <c r="G647">
        <v>181730</v>
      </c>
      <c r="H647" t="str">
        <f t="shared" si="40"/>
        <v>181730-MJ2</v>
      </c>
      <c r="I647">
        <f>COUNTIF(H$2:$H647,H647)</f>
        <v>13</v>
      </c>
      <c r="J647" t="str">
        <f t="shared" si="41"/>
        <v>181730-MJ2-13</v>
      </c>
      <c r="K647" t="str">
        <f t="shared" si="42"/>
        <v>181730-MJ2-L2</v>
      </c>
      <c r="L647">
        <v>5158602</v>
      </c>
      <c r="M647" t="s">
        <v>494</v>
      </c>
      <c r="N647" t="s">
        <v>473</v>
      </c>
      <c r="O647">
        <v>24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41</v>
      </c>
      <c r="AC647">
        <f t="shared" si="43"/>
        <v>41</v>
      </c>
      <c r="AD647">
        <v>41</v>
      </c>
    </row>
    <row r="648" spans="1:30" hidden="1" x14ac:dyDescent="0.25">
      <c r="A648" t="str">
        <f>IF(COUNTIF('GGI_IS - Report Ekspor Plan 1'!E:E,'- Report Upload Sewing 3'!C648)&gt;0,"X","Y")</f>
        <v>Y</v>
      </c>
      <c r="B648">
        <v>647</v>
      </c>
      <c r="C648" s="1">
        <v>45359</v>
      </c>
      <c r="D648" s="8">
        <v>45363.381331018521</v>
      </c>
      <c r="E648" t="s">
        <v>23</v>
      </c>
      <c r="F648" t="s">
        <v>427</v>
      </c>
      <c r="G648">
        <v>181721</v>
      </c>
      <c r="H648" t="str">
        <f t="shared" si="40"/>
        <v>181721-MJ2</v>
      </c>
      <c r="I648">
        <f>COUNTIF(H$2:$H648,H648)</f>
        <v>18</v>
      </c>
      <c r="J648" t="str">
        <f t="shared" si="41"/>
        <v>181721-MJ2-18</v>
      </c>
      <c r="K648" t="str">
        <f t="shared" si="42"/>
        <v>181721-MJ2-L2</v>
      </c>
      <c r="L648">
        <v>5158584</v>
      </c>
      <c r="M648" t="s">
        <v>494</v>
      </c>
      <c r="N648" t="s">
        <v>473</v>
      </c>
      <c r="O648">
        <v>24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35</v>
      </c>
      <c r="AC648">
        <f t="shared" si="43"/>
        <v>35</v>
      </c>
      <c r="AD648">
        <v>35</v>
      </c>
    </row>
    <row r="649" spans="1:30" hidden="1" x14ac:dyDescent="0.25">
      <c r="A649" t="str">
        <f>IF(COUNTIF('GGI_IS - Report Ekspor Plan 1'!E:E,'- Report Upload Sewing 3'!C649)&gt;0,"X","Y")</f>
        <v>Y</v>
      </c>
      <c r="B649">
        <v>648</v>
      </c>
      <c r="C649" s="1">
        <v>45359</v>
      </c>
      <c r="D649" s="8">
        <v>45363.381331018521</v>
      </c>
      <c r="E649" t="s">
        <v>23</v>
      </c>
      <c r="F649" t="s">
        <v>427</v>
      </c>
      <c r="G649">
        <v>181725</v>
      </c>
      <c r="H649" t="str">
        <f t="shared" si="40"/>
        <v>181725-MJ2</v>
      </c>
      <c r="I649">
        <f>COUNTIF(H$2:$H649,H649)</f>
        <v>1</v>
      </c>
      <c r="J649" t="str">
        <f t="shared" si="41"/>
        <v>181725-MJ2-1</v>
      </c>
      <c r="K649" t="str">
        <f t="shared" si="42"/>
        <v>181725-MJ2-L2</v>
      </c>
      <c r="L649">
        <v>5158615</v>
      </c>
      <c r="M649" t="s">
        <v>494</v>
      </c>
      <c r="N649" t="s">
        <v>473</v>
      </c>
      <c r="O649">
        <v>24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12</v>
      </c>
      <c r="AC649">
        <f t="shared" si="43"/>
        <v>12</v>
      </c>
      <c r="AD649">
        <v>12</v>
      </c>
    </row>
    <row r="650" spans="1:30" hidden="1" x14ac:dyDescent="0.25">
      <c r="A650" t="str">
        <f>IF(COUNTIF('GGI_IS - Report Ekspor Plan 1'!E:E,'- Report Upload Sewing 3'!C650)&gt;0,"X","Y")</f>
        <v>Y</v>
      </c>
      <c r="B650">
        <v>649</v>
      </c>
      <c r="C650" s="1">
        <v>45359</v>
      </c>
      <c r="D650" s="8">
        <v>45363.381331018521</v>
      </c>
      <c r="E650" t="s">
        <v>23</v>
      </c>
      <c r="F650" t="s">
        <v>427</v>
      </c>
      <c r="G650">
        <v>181747</v>
      </c>
      <c r="H650" t="str">
        <f t="shared" si="40"/>
        <v>181747-MJ2</v>
      </c>
      <c r="I650">
        <f>COUNTIF(H$2:$H650,H650)</f>
        <v>5</v>
      </c>
      <c r="J650" t="str">
        <f t="shared" si="41"/>
        <v>181747-MJ2-5</v>
      </c>
      <c r="K650" t="str">
        <f t="shared" si="42"/>
        <v>181747-MJ2-L2</v>
      </c>
      <c r="L650">
        <v>5158620</v>
      </c>
      <c r="M650" t="s">
        <v>494</v>
      </c>
      <c r="N650" t="s">
        <v>473</v>
      </c>
      <c r="O650">
        <v>24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3</v>
      </c>
      <c r="AC650">
        <f t="shared" si="43"/>
        <v>3</v>
      </c>
      <c r="AD650">
        <v>3</v>
      </c>
    </row>
    <row r="651" spans="1:30" hidden="1" x14ac:dyDescent="0.25">
      <c r="A651" t="str">
        <f>IF(COUNTIF('GGI_IS - Report Ekspor Plan 1'!E:E,'- Report Upload Sewing 3'!C651)&gt;0,"X","Y")</f>
        <v>Y</v>
      </c>
      <c r="B651">
        <v>650</v>
      </c>
      <c r="C651" s="1">
        <v>45359</v>
      </c>
      <c r="D651" s="8">
        <v>45363.381331018521</v>
      </c>
      <c r="E651" t="s">
        <v>23</v>
      </c>
      <c r="F651" t="s">
        <v>429</v>
      </c>
      <c r="G651">
        <v>181998</v>
      </c>
      <c r="H651" t="str">
        <f t="shared" si="40"/>
        <v>181998-MJ2</v>
      </c>
      <c r="I651">
        <f>COUNTIF(H$2:$H651,H651)</f>
        <v>12</v>
      </c>
      <c r="J651" t="str">
        <f t="shared" si="41"/>
        <v>181998-MJ2-12</v>
      </c>
      <c r="K651" t="str">
        <f t="shared" si="42"/>
        <v>181998-MJ2-L3</v>
      </c>
      <c r="L651">
        <v>5158044</v>
      </c>
      <c r="M651" t="s">
        <v>494</v>
      </c>
      <c r="N651" t="s">
        <v>473</v>
      </c>
      <c r="O651">
        <v>24</v>
      </c>
      <c r="P651">
        <v>275</v>
      </c>
      <c r="Q651">
        <v>275</v>
      </c>
      <c r="R651">
        <v>300</v>
      </c>
      <c r="S651">
        <v>300</v>
      </c>
      <c r="T651">
        <v>300</v>
      </c>
      <c r="U651">
        <v>275</v>
      </c>
      <c r="V651">
        <v>160</v>
      </c>
      <c r="W651">
        <v>0</v>
      </c>
      <c r="AC651">
        <f t="shared" si="43"/>
        <v>1885</v>
      </c>
      <c r="AD651">
        <v>1885</v>
      </c>
    </row>
    <row r="652" spans="1:30" hidden="1" x14ac:dyDescent="0.25">
      <c r="A652" t="str">
        <f>IF(COUNTIF('GGI_IS - Report Ekspor Plan 1'!E:E,'- Report Upload Sewing 3'!C652)&gt;0,"X","Y")</f>
        <v>Y</v>
      </c>
      <c r="B652">
        <v>651</v>
      </c>
      <c r="C652" s="1">
        <v>45359</v>
      </c>
      <c r="D652" s="8">
        <v>45363.381331018521</v>
      </c>
      <c r="E652" t="s">
        <v>23</v>
      </c>
      <c r="F652" t="s">
        <v>429</v>
      </c>
      <c r="G652">
        <v>181720</v>
      </c>
      <c r="H652" t="str">
        <f t="shared" si="40"/>
        <v>181720-MJ2</v>
      </c>
      <c r="I652">
        <f>COUNTIF(H$2:$H652,H652)</f>
        <v>36</v>
      </c>
      <c r="J652" t="str">
        <f t="shared" si="41"/>
        <v>181720-MJ2-36</v>
      </c>
      <c r="K652" t="str">
        <f t="shared" si="42"/>
        <v>181720-MJ2-L3</v>
      </c>
      <c r="L652">
        <v>5158584</v>
      </c>
      <c r="M652" t="s">
        <v>494</v>
      </c>
      <c r="N652" t="s">
        <v>473</v>
      </c>
      <c r="O652">
        <v>24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115</v>
      </c>
      <c r="W652">
        <v>188</v>
      </c>
      <c r="AC652">
        <f t="shared" si="43"/>
        <v>303</v>
      </c>
      <c r="AD652">
        <v>303</v>
      </c>
    </row>
    <row r="653" spans="1:30" hidden="1" x14ac:dyDescent="0.25">
      <c r="A653" t="str">
        <f>IF(COUNTIF('GGI_IS - Report Ekspor Plan 1'!E:E,'- Report Upload Sewing 3'!C653)&gt;0,"X","Y")</f>
        <v>Y</v>
      </c>
      <c r="B653">
        <v>652</v>
      </c>
      <c r="C653" s="1">
        <v>45359</v>
      </c>
      <c r="D653" s="8">
        <v>45363.381331018521</v>
      </c>
      <c r="E653" t="s">
        <v>23</v>
      </c>
      <c r="F653" t="s">
        <v>429</v>
      </c>
      <c r="G653">
        <v>181730</v>
      </c>
      <c r="H653" t="str">
        <f t="shared" si="40"/>
        <v>181730-MJ2</v>
      </c>
      <c r="I653">
        <f>COUNTIF(H$2:$H653,H653)</f>
        <v>14</v>
      </c>
      <c r="J653" t="str">
        <f t="shared" si="41"/>
        <v>181730-MJ2-14</v>
      </c>
      <c r="K653" t="str">
        <f t="shared" si="42"/>
        <v>181730-MJ2-L3</v>
      </c>
      <c r="L653">
        <v>5158602</v>
      </c>
      <c r="M653" t="s">
        <v>494</v>
      </c>
      <c r="N653" t="s">
        <v>473</v>
      </c>
      <c r="O653">
        <v>24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40</v>
      </c>
      <c r="AC653">
        <f t="shared" si="43"/>
        <v>40</v>
      </c>
      <c r="AD653">
        <v>40</v>
      </c>
    </row>
    <row r="654" spans="1:30" hidden="1" x14ac:dyDescent="0.25">
      <c r="A654" t="str">
        <f>IF(COUNTIF('GGI_IS - Report Ekspor Plan 1'!E:E,'- Report Upload Sewing 3'!C654)&gt;0,"X","Y")</f>
        <v>Y</v>
      </c>
      <c r="B654">
        <v>653</v>
      </c>
      <c r="C654" s="1">
        <v>45359</v>
      </c>
      <c r="D654" s="8">
        <v>45363.381331018521</v>
      </c>
      <c r="E654" t="s">
        <v>23</v>
      </c>
      <c r="F654" t="s">
        <v>429</v>
      </c>
      <c r="G654">
        <v>181721</v>
      </c>
      <c r="H654" t="str">
        <f t="shared" si="40"/>
        <v>181721-MJ2</v>
      </c>
      <c r="I654">
        <f>COUNTIF(H$2:$H654,H654)</f>
        <v>19</v>
      </c>
      <c r="J654" t="str">
        <f t="shared" si="41"/>
        <v>181721-MJ2-19</v>
      </c>
      <c r="K654" t="str">
        <f t="shared" si="42"/>
        <v>181721-MJ2-L3</v>
      </c>
      <c r="L654">
        <v>5158584</v>
      </c>
      <c r="M654" t="s">
        <v>494</v>
      </c>
      <c r="N654" t="s">
        <v>473</v>
      </c>
      <c r="O654">
        <v>24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35</v>
      </c>
      <c r="AC654">
        <f t="shared" si="43"/>
        <v>35</v>
      </c>
      <c r="AD654">
        <v>35</v>
      </c>
    </row>
    <row r="655" spans="1:30" hidden="1" x14ac:dyDescent="0.25">
      <c r="A655" t="str">
        <f>IF(COUNTIF('GGI_IS - Report Ekspor Plan 1'!E:E,'- Report Upload Sewing 3'!C655)&gt;0,"X","Y")</f>
        <v>Y</v>
      </c>
      <c r="B655">
        <v>654</v>
      </c>
      <c r="C655" s="1">
        <v>45359</v>
      </c>
      <c r="D655" s="8">
        <v>45363.381331018521</v>
      </c>
      <c r="E655" t="s">
        <v>23</v>
      </c>
      <c r="F655" t="s">
        <v>429</v>
      </c>
      <c r="G655">
        <v>181725</v>
      </c>
      <c r="H655" t="str">
        <f t="shared" si="40"/>
        <v>181725-MJ2</v>
      </c>
      <c r="I655">
        <f>COUNTIF(H$2:$H655,H655)</f>
        <v>2</v>
      </c>
      <c r="J655" t="str">
        <f t="shared" si="41"/>
        <v>181725-MJ2-2</v>
      </c>
      <c r="K655" t="str">
        <f t="shared" si="42"/>
        <v>181725-MJ2-L3</v>
      </c>
      <c r="L655">
        <v>5158615</v>
      </c>
      <c r="M655" t="s">
        <v>494</v>
      </c>
      <c r="N655" t="s">
        <v>473</v>
      </c>
      <c r="O655">
        <v>24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12</v>
      </c>
      <c r="AC655">
        <f t="shared" si="43"/>
        <v>12</v>
      </c>
      <c r="AD655">
        <v>12</v>
      </c>
    </row>
    <row r="656" spans="1:30" hidden="1" x14ac:dyDescent="0.25">
      <c r="A656" t="str">
        <f>IF(COUNTIF('GGI_IS - Report Ekspor Plan 1'!E:E,'- Report Upload Sewing 3'!C656)&gt;0,"X","Y")</f>
        <v>Y</v>
      </c>
      <c r="B656">
        <v>655</v>
      </c>
      <c r="C656" s="1">
        <v>45359</v>
      </c>
      <c r="D656" s="8">
        <v>45363.381331018521</v>
      </c>
      <c r="E656" t="s">
        <v>23</v>
      </c>
      <c r="F656" t="s">
        <v>429</v>
      </c>
      <c r="G656">
        <v>181747</v>
      </c>
      <c r="H656" t="str">
        <f t="shared" si="40"/>
        <v>181747-MJ2</v>
      </c>
      <c r="I656">
        <f>COUNTIF(H$2:$H656,H656)</f>
        <v>6</v>
      </c>
      <c r="J656" t="str">
        <f t="shared" si="41"/>
        <v>181747-MJ2-6</v>
      </c>
      <c r="K656" t="str">
        <f t="shared" si="42"/>
        <v>181747-MJ2-L3</v>
      </c>
      <c r="L656">
        <v>5158620</v>
      </c>
      <c r="M656" t="s">
        <v>494</v>
      </c>
      <c r="N656" t="s">
        <v>473</v>
      </c>
      <c r="O656">
        <v>24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3</v>
      </c>
      <c r="AC656">
        <f t="shared" si="43"/>
        <v>3</v>
      </c>
      <c r="AD656">
        <v>3</v>
      </c>
    </row>
    <row r="657" spans="1:30" hidden="1" x14ac:dyDescent="0.25">
      <c r="A657" t="str">
        <f>IF(COUNTIF('GGI_IS - Report Ekspor Plan 1'!E:E,'- Report Upload Sewing 3'!C657)&gt;0,"X","Y")</f>
        <v>Y</v>
      </c>
      <c r="B657">
        <v>656</v>
      </c>
      <c r="C657" s="1">
        <v>45359</v>
      </c>
      <c r="D657" s="8">
        <v>45363.381331018521</v>
      </c>
      <c r="E657" t="s">
        <v>23</v>
      </c>
      <c r="F657" t="s">
        <v>438</v>
      </c>
      <c r="G657">
        <v>182003</v>
      </c>
      <c r="H657" t="str">
        <f t="shared" si="40"/>
        <v>182003-MJ2</v>
      </c>
      <c r="I657">
        <f>COUNTIF(H$2:$H657,H657)</f>
        <v>7</v>
      </c>
      <c r="J657" t="str">
        <f t="shared" si="41"/>
        <v>182003-MJ2-7</v>
      </c>
      <c r="K657" t="str">
        <f t="shared" si="42"/>
        <v>182003-MJ2-L4</v>
      </c>
      <c r="L657">
        <v>5158041</v>
      </c>
      <c r="M657" t="s">
        <v>494</v>
      </c>
      <c r="N657" t="s">
        <v>470</v>
      </c>
      <c r="O657">
        <v>22</v>
      </c>
      <c r="P657">
        <v>225</v>
      </c>
      <c r="Q657">
        <v>250</v>
      </c>
      <c r="R657">
        <v>250</v>
      </c>
      <c r="S657">
        <v>275</v>
      </c>
      <c r="T657">
        <v>275</v>
      </c>
      <c r="U657">
        <v>250</v>
      </c>
      <c r="V657">
        <v>225</v>
      </c>
      <c r="W657">
        <v>132</v>
      </c>
      <c r="AC657">
        <f t="shared" si="43"/>
        <v>1882</v>
      </c>
      <c r="AD657">
        <v>1882</v>
      </c>
    </row>
    <row r="658" spans="1:30" hidden="1" x14ac:dyDescent="0.25">
      <c r="A658" t="str">
        <f>IF(COUNTIF('GGI_IS - Report Ekspor Plan 1'!E:E,'- Report Upload Sewing 3'!C658)&gt;0,"X","Y")</f>
        <v>Y</v>
      </c>
      <c r="B658">
        <v>657</v>
      </c>
      <c r="C658" s="1">
        <v>45359</v>
      </c>
      <c r="D658" s="8">
        <v>45363.381331018521</v>
      </c>
      <c r="E658" t="s">
        <v>23</v>
      </c>
      <c r="F658" t="s">
        <v>441</v>
      </c>
      <c r="G658">
        <v>182003</v>
      </c>
      <c r="H658" t="str">
        <f t="shared" si="40"/>
        <v>182003-MJ2</v>
      </c>
      <c r="I658">
        <f>COUNTIF(H$2:$H658,H658)</f>
        <v>8</v>
      </c>
      <c r="J658" t="str">
        <f t="shared" si="41"/>
        <v>182003-MJ2-8</v>
      </c>
      <c r="K658" t="str">
        <f t="shared" si="42"/>
        <v>182003-MJ2-L5</v>
      </c>
      <c r="L658">
        <v>5158041</v>
      </c>
      <c r="M658" t="s">
        <v>494</v>
      </c>
      <c r="N658" t="s">
        <v>470</v>
      </c>
      <c r="O658">
        <v>22</v>
      </c>
      <c r="P658">
        <v>225</v>
      </c>
      <c r="Q658">
        <v>250</v>
      </c>
      <c r="R658">
        <v>250</v>
      </c>
      <c r="S658">
        <v>275</v>
      </c>
      <c r="T658">
        <v>275</v>
      </c>
      <c r="U658">
        <v>250</v>
      </c>
      <c r="V658">
        <v>225</v>
      </c>
      <c r="W658">
        <v>133</v>
      </c>
      <c r="AC658">
        <f t="shared" si="43"/>
        <v>1883</v>
      </c>
      <c r="AD658">
        <v>1883</v>
      </c>
    </row>
    <row r="659" spans="1:30" hidden="1" x14ac:dyDescent="0.25">
      <c r="A659" t="str">
        <f>IF(COUNTIF('GGI_IS - Report Ekspor Plan 1'!E:E,'- Report Upload Sewing 3'!C659)&gt;0,"X","Y")</f>
        <v>Y</v>
      </c>
      <c r="B659">
        <v>658</v>
      </c>
      <c r="C659" s="1">
        <v>45359</v>
      </c>
      <c r="D659" s="8">
        <v>45363.381331018521</v>
      </c>
      <c r="E659" t="s">
        <v>23</v>
      </c>
      <c r="F659" t="s">
        <v>445</v>
      </c>
      <c r="G659">
        <v>182003</v>
      </c>
      <c r="H659" t="str">
        <f t="shared" si="40"/>
        <v>182003-MJ2</v>
      </c>
      <c r="I659">
        <f>COUNTIF(H$2:$H659,H659)</f>
        <v>9</v>
      </c>
      <c r="J659" t="str">
        <f t="shared" si="41"/>
        <v>182003-MJ2-9</v>
      </c>
      <c r="K659" t="str">
        <f t="shared" si="42"/>
        <v>182003-MJ2-L6</v>
      </c>
      <c r="L659">
        <v>5158041</v>
      </c>
      <c r="M659" t="s">
        <v>494</v>
      </c>
      <c r="N659" t="s">
        <v>449</v>
      </c>
      <c r="O659">
        <v>23</v>
      </c>
      <c r="P659">
        <v>250</v>
      </c>
      <c r="Q659">
        <v>250</v>
      </c>
      <c r="R659">
        <v>250</v>
      </c>
      <c r="S659">
        <v>250</v>
      </c>
      <c r="T659">
        <v>250</v>
      </c>
      <c r="U659">
        <v>250</v>
      </c>
      <c r="V659">
        <v>239</v>
      </c>
      <c r="W659">
        <v>0</v>
      </c>
      <c r="AC659">
        <f t="shared" si="43"/>
        <v>1739</v>
      </c>
      <c r="AD659">
        <v>1739</v>
      </c>
    </row>
    <row r="660" spans="1:30" hidden="1" x14ac:dyDescent="0.25">
      <c r="A660" t="str">
        <f>IF(COUNTIF('GGI_IS - Report Ekspor Plan 1'!E:E,'- Report Upload Sewing 3'!C660)&gt;0,"X","Y")</f>
        <v>Y</v>
      </c>
      <c r="B660">
        <v>659</v>
      </c>
      <c r="C660" s="1">
        <v>45359</v>
      </c>
      <c r="D660" s="8">
        <v>45363.381331018521</v>
      </c>
      <c r="E660" t="s">
        <v>23</v>
      </c>
      <c r="F660" t="s">
        <v>445</v>
      </c>
      <c r="G660">
        <v>181720</v>
      </c>
      <c r="H660" t="str">
        <f t="shared" si="40"/>
        <v>181720-MJ2</v>
      </c>
      <c r="I660">
        <f>COUNTIF(H$2:$H660,H660)</f>
        <v>37</v>
      </c>
      <c r="J660" t="str">
        <f t="shared" si="41"/>
        <v>181720-MJ2-37</v>
      </c>
      <c r="K660" t="str">
        <f t="shared" si="42"/>
        <v>181720-MJ2-L6</v>
      </c>
      <c r="L660">
        <v>5158584</v>
      </c>
      <c r="M660" t="s">
        <v>494</v>
      </c>
      <c r="N660" t="s">
        <v>449</v>
      </c>
      <c r="O660">
        <v>23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11</v>
      </c>
      <c r="W660">
        <v>207</v>
      </c>
      <c r="AC660">
        <f t="shared" si="43"/>
        <v>218</v>
      </c>
      <c r="AD660">
        <v>218</v>
      </c>
    </row>
    <row r="661" spans="1:30" hidden="1" x14ac:dyDescent="0.25">
      <c r="A661" t="str">
        <f>IF(COUNTIF('GGI_IS - Report Ekspor Plan 1'!E:E,'- Report Upload Sewing 3'!C661)&gt;0,"X","Y")</f>
        <v>Y</v>
      </c>
      <c r="B661">
        <v>660</v>
      </c>
      <c r="C661" s="1">
        <v>45359</v>
      </c>
      <c r="D661" s="8">
        <v>45363.381331018521</v>
      </c>
      <c r="E661" t="s">
        <v>23</v>
      </c>
      <c r="F661" t="s">
        <v>445</v>
      </c>
      <c r="G661">
        <v>181999</v>
      </c>
      <c r="H661" t="str">
        <f t="shared" si="40"/>
        <v>181999-MJ2</v>
      </c>
      <c r="I661">
        <f>COUNTIF(H$2:$H661,H661)</f>
        <v>8</v>
      </c>
      <c r="J661" t="str">
        <f t="shared" si="41"/>
        <v>181999-MJ2-8</v>
      </c>
      <c r="K661" t="str">
        <f t="shared" si="42"/>
        <v>181999-MJ2-L6</v>
      </c>
      <c r="L661">
        <v>5158038</v>
      </c>
      <c r="M661" t="s">
        <v>494</v>
      </c>
      <c r="N661" t="s">
        <v>449</v>
      </c>
      <c r="O661">
        <v>23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40</v>
      </c>
      <c r="AC661">
        <f t="shared" si="43"/>
        <v>40</v>
      </c>
      <c r="AD661">
        <v>40</v>
      </c>
    </row>
    <row r="662" spans="1:30" hidden="1" x14ac:dyDescent="0.25">
      <c r="A662" t="str">
        <f>IF(COUNTIF('GGI_IS - Report Ekspor Plan 1'!E:E,'- Report Upload Sewing 3'!C662)&gt;0,"X","Y")</f>
        <v>Y</v>
      </c>
      <c r="B662">
        <v>661</v>
      </c>
      <c r="C662" s="1">
        <v>45359</v>
      </c>
      <c r="D662" s="8">
        <v>45363.381331018521</v>
      </c>
      <c r="E662" t="s">
        <v>23</v>
      </c>
      <c r="F662" t="s">
        <v>463</v>
      </c>
      <c r="G662">
        <v>182003</v>
      </c>
      <c r="H662" t="str">
        <f t="shared" si="40"/>
        <v>182003-MJ2</v>
      </c>
      <c r="I662">
        <f>COUNTIF(H$2:$H662,H662)</f>
        <v>10</v>
      </c>
      <c r="J662" t="str">
        <f t="shared" si="41"/>
        <v>182003-MJ2-10</v>
      </c>
      <c r="K662" t="str">
        <f t="shared" si="42"/>
        <v>182003-MJ2-L7</v>
      </c>
      <c r="L662">
        <v>5158041</v>
      </c>
      <c r="M662" t="s">
        <v>494</v>
      </c>
      <c r="N662" t="s">
        <v>449</v>
      </c>
      <c r="O662">
        <v>23</v>
      </c>
      <c r="P662">
        <v>250</v>
      </c>
      <c r="Q662">
        <v>250</v>
      </c>
      <c r="R662">
        <v>250</v>
      </c>
      <c r="S662">
        <v>250</v>
      </c>
      <c r="T662">
        <v>250</v>
      </c>
      <c r="U662">
        <v>250</v>
      </c>
      <c r="V662">
        <v>239</v>
      </c>
      <c r="W662">
        <v>0</v>
      </c>
      <c r="AC662">
        <f t="shared" si="43"/>
        <v>1739</v>
      </c>
      <c r="AD662">
        <v>1739</v>
      </c>
    </row>
    <row r="663" spans="1:30" hidden="1" x14ac:dyDescent="0.25">
      <c r="A663" t="str">
        <f>IF(COUNTIF('GGI_IS - Report Ekspor Plan 1'!E:E,'- Report Upload Sewing 3'!C663)&gt;0,"X","Y")</f>
        <v>Y</v>
      </c>
      <c r="B663">
        <v>662</v>
      </c>
      <c r="C663" s="1">
        <v>45359</v>
      </c>
      <c r="D663" s="8">
        <v>45363.381331018521</v>
      </c>
      <c r="E663" t="s">
        <v>23</v>
      </c>
      <c r="F663" t="s">
        <v>463</v>
      </c>
      <c r="G663">
        <v>181720</v>
      </c>
      <c r="H663" t="str">
        <f t="shared" si="40"/>
        <v>181720-MJ2</v>
      </c>
      <c r="I663">
        <f>COUNTIF(H$2:$H663,H663)</f>
        <v>38</v>
      </c>
      <c r="J663" t="str">
        <f t="shared" si="41"/>
        <v>181720-MJ2-38</v>
      </c>
      <c r="K663" t="str">
        <f t="shared" si="42"/>
        <v>181720-MJ2-L7</v>
      </c>
      <c r="L663">
        <v>5158584</v>
      </c>
      <c r="M663" t="s">
        <v>494</v>
      </c>
      <c r="N663" t="s">
        <v>449</v>
      </c>
      <c r="O663">
        <v>23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11</v>
      </c>
      <c r="W663">
        <v>208</v>
      </c>
      <c r="AC663">
        <f t="shared" si="43"/>
        <v>219</v>
      </c>
      <c r="AD663">
        <v>219</v>
      </c>
    </row>
    <row r="664" spans="1:30" hidden="1" x14ac:dyDescent="0.25">
      <c r="A664" t="str">
        <f>IF(COUNTIF('GGI_IS - Report Ekspor Plan 1'!E:E,'- Report Upload Sewing 3'!C664)&gt;0,"X","Y")</f>
        <v>Y</v>
      </c>
      <c r="B664">
        <v>663</v>
      </c>
      <c r="C664" s="1">
        <v>45359</v>
      </c>
      <c r="D664" s="8">
        <v>45363.381331018521</v>
      </c>
      <c r="E664" t="s">
        <v>23</v>
      </c>
      <c r="F664" t="s">
        <v>463</v>
      </c>
      <c r="G664">
        <v>181999</v>
      </c>
      <c r="H664" t="str">
        <f t="shared" si="40"/>
        <v>181999-MJ2</v>
      </c>
      <c r="I664">
        <f>COUNTIF(H$2:$H664,H664)</f>
        <v>9</v>
      </c>
      <c r="J664" t="str">
        <f t="shared" si="41"/>
        <v>181999-MJ2-9</v>
      </c>
      <c r="K664" t="str">
        <f t="shared" si="42"/>
        <v>181999-MJ2-L7</v>
      </c>
      <c r="L664">
        <v>5158038</v>
      </c>
      <c r="M664" t="s">
        <v>494</v>
      </c>
      <c r="N664" t="s">
        <v>449</v>
      </c>
      <c r="O664">
        <v>23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40</v>
      </c>
      <c r="AC664">
        <f t="shared" si="43"/>
        <v>40</v>
      </c>
      <c r="AD664">
        <v>40</v>
      </c>
    </row>
    <row r="665" spans="1:30" hidden="1" x14ac:dyDescent="0.25">
      <c r="A665" t="str">
        <f>IF(COUNTIF('GGI_IS - Report Ekspor Plan 1'!E:E,'- Report Upload Sewing 3'!C665)&gt;0,"X","Y")</f>
        <v>Y</v>
      </c>
      <c r="B665">
        <v>664</v>
      </c>
      <c r="C665" s="1">
        <v>45359</v>
      </c>
      <c r="D665" s="8">
        <v>45363.381331018521</v>
      </c>
      <c r="E665" t="s">
        <v>23</v>
      </c>
      <c r="F665" t="s">
        <v>465</v>
      </c>
      <c r="G665">
        <v>181998</v>
      </c>
      <c r="H665" t="str">
        <f t="shared" si="40"/>
        <v>181998-MJ2</v>
      </c>
      <c r="I665">
        <f>COUNTIF(H$2:$H665,H665)</f>
        <v>13</v>
      </c>
      <c r="J665" t="str">
        <f t="shared" si="41"/>
        <v>181998-MJ2-13</v>
      </c>
      <c r="K665" t="str">
        <f t="shared" si="42"/>
        <v>181998-MJ2-L8</v>
      </c>
      <c r="L665">
        <v>5158044</v>
      </c>
      <c r="M665" t="s">
        <v>494</v>
      </c>
      <c r="N665" t="s">
        <v>517</v>
      </c>
      <c r="O665">
        <v>24</v>
      </c>
      <c r="P665">
        <v>275</v>
      </c>
      <c r="Q665">
        <v>275</v>
      </c>
      <c r="R665">
        <v>275</v>
      </c>
      <c r="S665">
        <v>275</v>
      </c>
      <c r="T665">
        <v>275</v>
      </c>
      <c r="U665">
        <v>275</v>
      </c>
      <c r="V665">
        <v>150</v>
      </c>
      <c r="W665">
        <v>0</v>
      </c>
      <c r="AC665">
        <f t="shared" si="43"/>
        <v>1800</v>
      </c>
      <c r="AD665">
        <v>1800</v>
      </c>
    </row>
    <row r="666" spans="1:30" hidden="1" x14ac:dyDescent="0.25">
      <c r="A666" t="str">
        <f>IF(COUNTIF('GGI_IS - Report Ekspor Plan 1'!E:E,'- Report Upload Sewing 3'!C666)&gt;0,"X","Y")</f>
        <v>Y</v>
      </c>
      <c r="B666">
        <v>665</v>
      </c>
      <c r="C666" s="1">
        <v>45359</v>
      </c>
      <c r="D666" s="8">
        <v>45363.381331018521</v>
      </c>
      <c r="E666" t="s">
        <v>23</v>
      </c>
      <c r="F666" t="s">
        <v>465</v>
      </c>
      <c r="G666">
        <v>181730</v>
      </c>
      <c r="H666" t="str">
        <f t="shared" si="40"/>
        <v>181730-MJ2</v>
      </c>
      <c r="I666">
        <f>COUNTIF(H$2:$H666,H666)</f>
        <v>15</v>
      </c>
      <c r="J666" t="str">
        <f t="shared" si="41"/>
        <v>181730-MJ2-15</v>
      </c>
      <c r="K666" t="str">
        <f t="shared" si="42"/>
        <v>181730-MJ2-L8</v>
      </c>
      <c r="L666">
        <v>5158602</v>
      </c>
      <c r="M666" t="s">
        <v>494</v>
      </c>
      <c r="N666" t="s">
        <v>517</v>
      </c>
      <c r="O666">
        <v>24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100</v>
      </c>
      <c r="W666">
        <v>213</v>
      </c>
      <c r="AC666">
        <f t="shared" si="43"/>
        <v>313</v>
      </c>
      <c r="AD666">
        <v>313</v>
      </c>
    </row>
    <row r="667" spans="1:30" hidden="1" x14ac:dyDescent="0.25">
      <c r="A667" t="str">
        <f>IF(COUNTIF('GGI_IS - Report Ekspor Plan 1'!E:E,'- Report Upload Sewing 3'!C667)&gt;0,"X","Y")</f>
        <v>Y</v>
      </c>
      <c r="B667">
        <v>666</v>
      </c>
      <c r="C667" s="1">
        <v>45359</v>
      </c>
      <c r="D667" s="8">
        <v>45363.381331018521</v>
      </c>
      <c r="E667" t="s">
        <v>23</v>
      </c>
      <c r="F667" t="s">
        <v>465</v>
      </c>
      <c r="G667">
        <v>182000</v>
      </c>
      <c r="H667" t="str">
        <f t="shared" si="40"/>
        <v>182000-MJ2</v>
      </c>
      <c r="I667">
        <f>COUNTIF(H$2:$H667,H667)</f>
        <v>21</v>
      </c>
      <c r="J667" t="str">
        <f t="shared" si="41"/>
        <v>182000-MJ2-21</v>
      </c>
      <c r="K667" t="str">
        <f t="shared" si="42"/>
        <v>182000-MJ2-L8</v>
      </c>
      <c r="L667">
        <v>5158058</v>
      </c>
      <c r="M667" t="s">
        <v>494</v>
      </c>
      <c r="N667" t="s">
        <v>517</v>
      </c>
      <c r="O667">
        <v>24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45</v>
      </c>
      <c r="AC667">
        <f t="shared" si="43"/>
        <v>45</v>
      </c>
      <c r="AD667">
        <v>45</v>
      </c>
    </row>
    <row r="668" spans="1:30" hidden="1" x14ac:dyDescent="0.25">
      <c r="A668" t="str">
        <f>IF(COUNTIF('GGI_IS - Report Ekspor Plan 1'!E:E,'- Report Upload Sewing 3'!C668)&gt;0,"X","Y")</f>
        <v>Y</v>
      </c>
      <c r="B668">
        <v>667</v>
      </c>
      <c r="C668" s="1">
        <v>45359</v>
      </c>
      <c r="D668" s="8">
        <v>45363.381331018521</v>
      </c>
      <c r="E668" t="s">
        <v>23</v>
      </c>
      <c r="F668" t="s">
        <v>465</v>
      </c>
      <c r="G668">
        <v>181720</v>
      </c>
      <c r="H668" t="str">
        <f t="shared" si="40"/>
        <v>181720-MJ2</v>
      </c>
      <c r="I668">
        <f>COUNTIF(H$2:$H668,H668)</f>
        <v>39</v>
      </c>
      <c r="J668" t="str">
        <f t="shared" si="41"/>
        <v>181720-MJ2-39</v>
      </c>
      <c r="K668" t="str">
        <f t="shared" si="42"/>
        <v>181720-MJ2-L8</v>
      </c>
      <c r="L668">
        <v>5158584</v>
      </c>
      <c r="M668" t="s">
        <v>494</v>
      </c>
      <c r="N668" t="s">
        <v>517</v>
      </c>
      <c r="O668">
        <v>24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</v>
      </c>
      <c r="AC668">
        <f t="shared" si="43"/>
        <v>2</v>
      </c>
      <c r="AD668">
        <v>2</v>
      </c>
    </row>
    <row r="669" spans="1:30" hidden="1" x14ac:dyDescent="0.25">
      <c r="A669" t="str">
        <f>IF(COUNTIF('GGI_IS - Report Ekspor Plan 1'!E:E,'- Report Upload Sewing 3'!C669)&gt;0,"X","Y")</f>
        <v>Y</v>
      </c>
      <c r="B669">
        <v>668</v>
      </c>
      <c r="C669" s="1">
        <v>45359</v>
      </c>
      <c r="D669" s="8">
        <v>45363.381331018521</v>
      </c>
      <c r="E669" t="s">
        <v>23</v>
      </c>
      <c r="F669" t="s">
        <v>467</v>
      </c>
      <c r="G669">
        <v>181998</v>
      </c>
      <c r="H669" t="str">
        <f t="shared" si="40"/>
        <v>181998-MJ2</v>
      </c>
      <c r="I669">
        <f>COUNTIF(H$2:$H669,H669)</f>
        <v>14</v>
      </c>
      <c r="J669" t="str">
        <f t="shared" si="41"/>
        <v>181998-MJ2-14</v>
      </c>
      <c r="K669" t="str">
        <f t="shared" si="42"/>
        <v>181998-MJ2-L9</v>
      </c>
      <c r="L669">
        <v>5158044</v>
      </c>
      <c r="M669" t="s">
        <v>494</v>
      </c>
      <c r="N669" t="s">
        <v>517</v>
      </c>
      <c r="O669">
        <v>24</v>
      </c>
      <c r="P669">
        <v>275</v>
      </c>
      <c r="Q669">
        <v>275</v>
      </c>
      <c r="R669">
        <v>275</v>
      </c>
      <c r="S669">
        <v>275</v>
      </c>
      <c r="T669">
        <v>275</v>
      </c>
      <c r="U669">
        <v>275</v>
      </c>
      <c r="V669">
        <v>151</v>
      </c>
      <c r="W669">
        <v>0</v>
      </c>
      <c r="AC669">
        <f t="shared" si="43"/>
        <v>1801</v>
      </c>
      <c r="AD669">
        <v>1801</v>
      </c>
    </row>
    <row r="670" spans="1:30" hidden="1" x14ac:dyDescent="0.25">
      <c r="A670" t="str">
        <f>IF(COUNTIF('GGI_IS - Report Ekspor Plan 1'!E:E,'- Report Upload Sewing 3'!C670)&gt;0,"X","Y")</f>
        <v>Y</v>
      </c>
      <c r="B670">
        <v>669</v>
      </c>
      <c r="C670" s="1">
        <v>45359</v>
      </c>
      <c r="D670" s="8">
        <v>45363.381331018521</v>
      </c>
      <c r="E670" t="s">
        <v>23</v>
      </c>
      <c r="F670" t="s">
        <v>467</v>
      </c>
      <c r="G670">
        <v>181730</v>
      </c>
      <c r="H670" t="str">
        <f t="shared" si="40"/>
        <v>181730-MJ2</v>
      </c>
      <c r="I670">
        <f>COUNTIF(H$2:$H670,H670)</f>
        <v>16</v>
      </c>
      <c r="J670" t="str">
        <f t="shared" si="41"/>
        <v>181730-MJ2-16</v>
      </c>
      <c r="K670" t="str">
        <f t="shared" si="42"/>
        <v>181730-MJ2-L9</v>
      </c>
      <c r="L670">
        <v>5158602</v>
      </c>
      <c r="M670" t="s">
        <v>494</v>
      </c>
      <c r="N670" t="s">
        <v>517</v>
      </c>
      <c r="O670">
        <v>24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99</v>
      </c>
      <c r="W670">
        <v>213</v>
      </c>
      <c r="AC670">
        <f t="shared" si="43"/>
        <v>312</v>
      </c>
      <c r="AD670">
        <v>312</v>
      </c>
    </row>
    <row r="671" spans="1:30" hidden="1" x14ac:dyDescent="0.25">
      <c r="A671" t="str">
        <f>IF(COUNTIF('GGI_IS - Report Ekspor Plan 1'!E:E,'- Report Upload Sewing 3'!C671)&gt;0,"X","Y")</f>
        <v>Y</v>
      </c>
      <c r="B671">
        <v>670</v>
      </c>
      <c r="C671" s="1">
        <v>45359</v>
      </c>
      <c r="D671" s="8">
        <v>45363.381331018521</v>
      </c>
      <c r="E671" t="s">
        <v>23</v>
      </c>
      <c r="F671" t="s">
        <v>467</v>
      </c>
      <c r="G671">
        <v>182000</v>
      </c>
      <c r="H671" t="str">
        <f t="shared" si="40"/>
        <v>182000-MJ2</v>
      </c>
      <c r="I671">
        <f>COUNTIF(H$2:$H671,H671)</f>
        <v>22</v>
      </c>
      <c r="J671" t="str">
        <f t="shared" si="41"/>
        <v>182000-MJ2-22</v>
      </c>
      <c r="K671" t="str">
        <f t="shared" si="42"/>
        <v>182000-MJ2-L9</v>
      </c>
      <c r="L671">
        <v>5158058</v>
      </c>
      <c r="M671" t="s">
        <v>494</v>
      </c>
      <c r="N671" t="s">
        <v>517</v>
      </c>
      <c r="O671">
        <v>24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45</v>
      </c>
      <c r="AC671">
        <f t="shared" si="43"/>
        <v>45</v>
      </c>
      <c r="AD671">
        <v>45</v>
      </c>
    </row>
    <row r="672" spans="1:30" hidden="1" x14ac:dyDescent="0.25">
      <c r="A672" t="str">
        <f>IF(COUNTIF('GGI_IS - Report Ekspor Plan 1'!E:E,'- Report Upload Sewing 3'!C672)&gt;0,"X","Y")</f>
        <v>Y</v>
      </c>
      <c r="B672">
        <v>671</v>
      </c>
      <c r="C672" s="1">
        <v>45359</v>
      </c>
      <c r="D672" s="8">
        <v>45363.381331018521</v>
      </c>
      <c r="E672" t="s">
        <v>23</v>
      </c>
      <c r="F672" t="s">
        <v>467</v>
      </c>
      <c r="G672">
        <v>181720</v>
      </c>
      <c r="H672" t="str">
        <f t="shared" si="40"/>
        <v>181720-MJ2</v>
      </c>
      <c r="I672">
        <f>COUNTIF(H$2:$H672,H672)</f>
        <v>40</v>
      </c>
      <c r="J672" t="str">
        <f t="shared" si="41"/>
        <v>181720-MJ2-40</v>
      </c>
      <c r="K672" t="str">
        <f t="shared" si="42"/>
        <v>181720-MJ2-L9</v>
      </c>
      <c r="L672">
        <v>5158584</v>
      </c>
      <c r="M672" t="s">
        <v>494</v>
      </c>
      <c r="N672" t="s">
        <v>517</v>
      </c>
      <c r="O672">
        <v>24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3</v>
      </c>
      <c r="AC672">
        <f t="shared" si="43"/>
        <v>3</v>
      </c>
      <c r="AD672">
        <v>3</v>
      </c>
    </row>
    <row r="673" spans="1:30" hidden="1" x14ac:dyDescent="0.25">
      <c r="A673" t="str">
        <f>IF(COUNTIF('GGI_IS - Report Ekspor Plan 1'!E:E,'- Report Upload Sewing 3'!C673)&gt;0,"X","Y")</f>
        <v>Y</v>
      </c>
      <c r="B673">
        <v>672</v>
      </c>
      <c r="C673" s="1">
        <v>45359</v>
      </c>
      <c r="D673" s="8">
        <v>45363.381331018521</v>
      </c>
      <c r="E673" t="s">
        <v>23</v>
      </c>
      <c r="F673" t="s">
        <v>469</v>
      </c>
      <c r="G673">
        <v>181998</v>
      </c>
      <c r="H673" t="str">
        <f t="shared" si="40"/>
        <v>181998-MJ2</v>
      </c>
      <c r="I673">
        <f>COUNTIF(H$2:$H673,H673)</f>
        <v>15</v>
      </c>
      <c r="J673" t="str">
        <f t="shared" si="41"/>
        <v>181998-MJ2-15</v>
      </c>
      <c r="K673" t="str">
        <f t="shared" si="42"/>
        <v>181998-MJ2-L10</v>
      </c>
      <c r="L673">
        <v>5158044</v>
      </c>
      <c r="M673" t="s">
        <v>494</v>
      </c>
      <c r="N673" t="s">
        <v>518</v>
      </c>
      <c r="O673">
        <v>22</v>
      </c>
      <c r="P673">
        <v>275</v>
      </c>
      <c r="Q673">
        <v>275</v>
      </c>
      <c r="R673">
        <v>275</v>
      </c>
      <c r="S673">
        <v>275</v>
      </c>
      <c r="T673">
        <v>275</v>
      </c>
      <c r="U673">
        <v>275</v>
      </c>
      <c r="V673">
        <v>275</v>
      </c>
      <c r="W673">
        <v>202</v>
      </c>
      <c r="AC673">
        <f t="shared" si="43"/>
        <v>2127</v>
      </c>
      <c r="AD673">
        <v>2127</v>
      </c>
    </row>
    <row r="674" spans="1:30" hidden="1" x14ac:dyDescent="0.25">
      <c r="A674" t="str">
        <f>IF(COUNTIF('GGI_IS - Report Ekspor Plan 1'!E:E,'- Report Upload Sewing 3'!C674)&gt;0,"X","Y")</f>
        <v>Y</v>
      </c>
      <c r="B674">
        <v>673</v>
      </c>
      <c r="C674" s="1">
        <v>45359</v>
      </c>
      <c r="D674" s="8">
        <v>45363.381331018521</v>
      </c>
      <c r="E674" t="s">
        <v>23</v>
      </c>
      <c r="F674" t="s">
        <v>469</v>
      </c>
      <c r="G674">
        <v>181731</v>
      </c>
      <c r="H674" t="str">
        <f t="shared" si="40"/>
        <v>181731-MJ2</v>
      </c>
      <c r="I674">
        <f>COUNTIF(H$2:$H674,H674)</f>
        <v>7</v>
      </c>
      <c r="J674" t="str">
        <f t="shared" si="41"/>
        <v>181731-MJ2-7</v>
      </c>
      <c r="K674" t="str">
        <f t="shared" si="42"/>
        <v>181731-MJ2-L10</v>
      </c>
      <c r="L674">
        <v>5158602</v>
      </c>
      <c r="M674" t="s">
        <v>494</v>
      </c>
      <c r="N674" t="s">
        <v>518</v>
      </c>
      <c r="O674">
        <v>22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11</v>
      </c>
      <c r="AC674">
        <f t="shared" si="43"/>
        <v>11</v>
      </c>
      <c r="AD674">
        <v>11</v>
      </c>
    </row>
    <row r="675" spans="1:30" hidden="1" x14ac:dyDescent="0.25">
      <c r="A675" t="str">
        <f>IF(COUNTIF('GGI_IS - Report Ekspor Plan 1'!E:E,'- Report Upload Sewing 3'!C675)&gt;0,"X","Y")</f>
        <v>Y</v>
      </c>
      <c r="B675">
        <v>674</v>
      </c>
      <c r="C675" s="1">
        <v>45359</v>
      </c>
      <c r="D675" s="8">
        <v>45363.381331018521</v>
      </c>
      <c r="E675" t="s">
        <v>23</v>
      </c>
      <c r="F675" t="s">
        <v>504</v>
      </c>
      <c r="G675">
        <v>181998</v>
      </c>
      <c r="H675" t="str">
        <f t="shared" si="40"/>
        <v>181998-MJ2</v>
      </c>
      <c r="I675">
        <f>COUNTIF(H$2:$H675,H675)</f>
        <v>16</v>
      </c>
      <c r="J675" t="str">
        <f t="shared" si="41"/>
        <v>181998-MJ2-16</v>
      </c>
      <c r="K675" t="str">
        <f t="shared" si="42"/>
        <v>181998-MJ2-L11</v>
      </c>
      <c r="L675">
        <v>5158044</v>
      </c>
      <c r="M675" t="s">
        <v>494</v>
      </c>
      <c r="N675" t="s">
        <v>518</v>
      </c>
      <c r="O675">
        <v>22</v>
      </c>
      <c r="P675">
        <v>275</v>
      </c>
      <c r="Q675">
        <v>275</v>
      </c>
      <c r="R675">
        <v>275</v>
      </c>
      <c r="S675">
        <v>275</v>
      </c>
      <c r="T675">
        <v>275</v>
      </c>
      <c r="U675">
        <v>275</v>
      </c>
      <c r="V675">
        <v>275</v>
      </c>
      <c r="W675">
        <v>202</v>
      </c>
      <c r="AC675">
        <f t="shared" si="43"/>
        <v>2127</v>
      </c>
      <c r="AD675">
        <v>2127</v>
      </c>
    </row>
    <row r="676" spans="1:30" hidden="1" x14ac:dyDescent="0.25">
      <c r="A676" t="str">
        <f>IF(COUNTIF('GGI_IS - Report Ekspor Plan 1'!E:E,'- Report Upload Sewing 3'!C676)&gt;0,"X","Y")</f>
        <v>Y</v>
      </c>
      <c r="B676">
        <v>675</v>
      </c>
      <c r="C676" s="1">
        <v>45359</v>
      </c>
      <c r="D676" s="8">
        <v>45363.381331018521</v>
      </c>
      <c r="E676" t="s">
        <v>23</v>
      </c>
      <c r="F676" t="s">
        <v>504</v>
      </c>
      <c r="G676">
        <v>181731</v>
      </c>
      <c r="H676" t="str">
        <f t="shared" si="40"/>
        <v>181731-MJ2</v>
      </c>
      <c r="I676">
        <f>COUNTIF(H$2:$H676,H676)</f>
        <v>8</v>
      </c>
      <c r="J676" t="str">
        <f t="shared" si="41"/>
        <v>181731-MJ2-8</v>
      </c>
      <c r="K676" t="str">
        <f t="shared" si="42"/>
        <v>181731-MJ2-L11</v>
      </c>
      <c r="L676">
        <v>5158602</v>
      </c>
      <c r="M676" t="s">
        <v>494</v>
      </c>
      <c r="N676" t="s">
        <v>518</v>
      </c>
      <c r="O676">
        <v>22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12</v>
      </c>
      <c r="AC676">
        <f t="shared" si="43"/>
        <v>12</v>
      </c>
      <c r="AD676">
        <v>12</v>
      </c>
    </row>
    <row r="677" spans="1:30" hidden="1" x14ac:dyDescent="0.25">
      <c r="A677" t="str">
        <f>IF(COUNTIF('GGI_IS - Report Ekspor Plan 1'!E:E,'- Report Upload Sewing 3'!C677)&gt;0,"X","Y")</f>
        <v>Y</v>
      </c>
      <c r="B677">
        <v>676</v>
      </c>
      <c r="C677" s="1">
        <v>45359</v>
      </c>
      <c r="D677" s="8">
        <v>45363.381331018521</v>
      </c>
      <c r="E677" t="s">
        <v>23</v>
      </c>
      <c r="F677" t="s">
        <v>507</v>
      </c>
      <c r="G677">
        <v>182003</v>
      </c>
      <c r="H677" t="str">
        <f t="shared" si="40"/>
        <v>182003-MJ2</v>
      </c>
      <c r="I677">
        <f>COUNTIF(H$2:$H677,H677)</f>
        <v>11</v>
      </c>
      <c r="J677" t="str">
        <f t="shared" si="41"/>
        <v>182003-MJ2-11</v>
      </c>
      <c r="K677" t="str">
        <f t="shared" si="42"/>
        <v>182003-MJ2-L12</v>
      </c>
      <c r="L677">
        <v>5158041</v>
      </c>
      <c r="M677" t="s">
        <v>494</v>
      </c>
      <c r="N677" t="s">
        <v>519</v>
      </c>
      <c r="O677">
        <v>21</v>
      </c>
      <c r="P677">
        <v>225</v>
      </c>
      <c r="Q677">
        <v>225</v>
      </c>
      <c r="R677">
        <v>225</v>
      </c>
      <c r="S677">
        <v>225</v>
      </c>
      <c r="T677">
        <v>225</v>
      </c>
      <c r="U677">
        <v>225</v>
      </c>
      <c r="V677">
        <v>225</v>
      </c>
      <c r="W677">
        <v>210</v>
      </c>
      <c r="AC677">
        <f t="shared" si="43"/>
        <v>1785</v>
      </c>
      <c r="AD677">
        <v>1785</v>
      </c>
    </row>
    <row r="678" spans="1:30" hidden="1" x14ac:dyDescent="0.25">
      <c r="A678" t="str">
        <f>IF(COUNTIF('GGI_IS - Report Ekspor Plan 1'!E:E,'- Report Upload Sewing 3'!C678)&gt;0,"X","Y")</f>
        <v>Y</v>
      </c>
      <c r="B678">
        <v>677</v>
      </c>
      <c r="C678" s="1">
        <v>45359</v>
      </c>
      <c r="D678" s="8">
        <v>45363.381331018521</v>
      </c>
      <c r="E678" t="s">
        <v>23</v>
      </c>
      <c r="F678" t="s">
        <v>507</v>
      </c>
      <c r="G678">
        <v>181719</v>
      </c>
      <c r="H678" t="str">
        <f t="shared" si="40"/>
        <v>181719-MJ2</v>
      </c>
      <c r="I678">
        <f>COUNTIF(H$2:$H678,H678)</f>
        <v>23</v>
      </c>
      <c r="J678" t="str">
        <f t="shared" si="41"/>
        <v>181719-MJ2-23</v>
      </c>
      <c r="K678" t="str">
        <f t="shared" si="42"/>
        <v>181719-MJ2-L12</v>
      </c>
      <c r="L678">
        <v>5158599</v>
      </c>
      <c r="M678" t="s">
        <v>494</v>
      </c>
      <c r="N678" t="s">
        <v>519</v>
      </c>
      <c r="O678">
        <v>21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15</v>
      </c>
      <c r="AC678">
        <f t="shared" si="43"/>
        <v>15</v>
      </c>
      <c r="AD678">
        <v>15</v>
      </c>
    </row>
    <row r="679" spans="1:30" hidden="1" x14ac:dyDescent="0.25">
      <c r="A679" t="str">
        <f>IF(COUNTIF('GGI_IS - Report Ekspor Plan 1'!E:E,'- Report Upload Sewing 3'!C679)&gt;0,"X","Y")</f>
        <v>Y</v>
      </c>
      <c r="B679">
        <v>678</v>
      </c>
      <c r="C679" s="1">
        <v>45359</v>
      </c>
      <c r="D679" s="8">
        <v>45363.381331018521</v>
      </c>
      <c r="E679" t="s">
        <v>23</v>
      </c>
      <c r="F679" t="s">
        <v>520</v>
      </c>
      <c r="G679">
        <v>182003</v>
      </c>
      <c r="H679" t="str">
        <f t="shared" si="40"/>
        <v>182003-MJ2</v>
      </c>
      <c r="I679">
        <f>COUNTIF(H$2:$H679,H679)</f>
        <v>12</v>
      </c>
      <c r="J679" t="str">
        <f t="shared" si="41"/>
        <v>182003-MJ2-12</v>
      </c>
      <c r="K679" t="str">
        <f t="shared" si="42"/>
        <v>182003-MJ2-L13</v>
      </c>
      <c r="L679">
        <v>5158041</v>
      </c>
      <c r="M679" t="s">
        <v>494</v>
      </c>
      <c r="N679" t="s">
        <v>519</v>
      </c>
      <c r="O679">
        <v>21</v>
      </c>
      <c r="P679">
        <v>225</v>
      </c>
      <c r="Q679">
        <v>225</v>
      </c>
      <c r="R679">
        <v>225</v>
      </c>
      <c r="S679">
        <v>225</v>
      </c>
      <c r="T679">
        <v>225</v>
      </c>
      <c r="U679">
        <v>225</v>
      </c>
      <c r="V679">
        <v>225</v>
      </c>
      <c r="W679">
        <v>210</v>
      </c>
      <c r="AC679">
        <f t="shared" si="43"/>
        <v>1785</v>
      </c>
      <c r="AD679">
        <v>1785</v>
      </c>
    </row>
    <row r="680" spans="1:30" hidden="1" x14ac:dyDescent="0.25">
      <c r="A680" t="str">
        <f>IF(COUNTIF('GGI_IS - Report Ekspor Plan 1'!E:E,'- Report Upload Sewing 3'!C680)&gt;0,"X","Y")</f>
        <v>Y</v>
      </c>
      <c r="B680">
        <v>679</v>
      </c>
      <c r="C680" s="1">
        <v>45359</v>
      </c>
      <c r="D680" s="8">
        <v>45363.381331018521</v>
      </c>
      <c r="E680" t="s">
        <v>23</v>
      </c>
      <c r="F680" t="s">
        <v>520</v>
      </c>
      <c r="G680">
        <v>181719</v>
      </c>
      <c r="H680" t="str">
        <f t="shared" si="40"/>
        <v>181719-MJ2</v>
      </c>
      <c r="I680">
        <f>COUNTIF(H$2:$H680,H680)</f>
        <v>24</v>
      </c>
      <c r="J680" t="str">
        <f t="shared" si="41"/>
        <v>181719-MJ2-24</v>
      </c>
      <c r="K680" t="str">
        <f t="shared" si="42"/>
        <v>181719-MJ2-L13</v>
      </c>
      <c r="L680">
        <v>5158599</v>
      </c>
      <c r="M680" t="s">
        <v>494</v>
      </c>
      <c r="N680" t="s">
        <v>519</v>
      </c>
      <c r="O680">
        <v>21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15</v>
      </c>
      <c r="AC680">
        <f t="shared" si="43"/>
        <v>15</v>
      </c>
      <c r="AD680">
        <v>15</v>
      </c>
    </row>
    <row r="681" spans="1:30" hidden="1" x14ac:dyDescent="0.25">
      <c r="A681" t="str">
        <f>IF(COUNTIF('GGI_IS - Report Ekspor Plan 1'!E:E,'- Report Upload Sewing 3'!C681)&gt;0,"X","Y")</f>
        <v>Y</v>
      </c>
      <c r="B681">
        <v>680</v>
      </c>
      <c r="C681" s="1">
        <v>45359</v>
      </c>
      <c r="D681" s="8">
        <v>45363.410729166666</v>
      </c>
      <c r="E681" t="s">
        <v>50</v>
      </c>
      <c r="F681" t="s">
        <v>424</v>
      </c>
      <c r="G681">
        <v>181959</v>
      </c>
      <c r="H681" t="str">
        <f t="shared" si="40"/>
        <v>181959-MJ1</v>
      </c>
      <c r="I681">
        <f>COUNTIF(H$2:$H681,H681)</f>
        <v>2</v>
      </c>
      <c r="J681" t="str">
        <f t="shared" si="41"/>
        <v>181959-MJ1-2</v>
      </c>
      <c r="K681" t="str">
        <f t="shared" si="42"/>
        <v>181959-MJ1-L1</v>
      </c>
      <c r="L681" t="s">
        <v>493</v>
      </c>
      <c r="M681" t="s">
        <v>494</v>
      </c>
      <c r="N681" t="s">
        <v>495</v>
      </c>
      <c r="O681">
        <v>51</v>
      </c>
      <c r="P681">
        <v>300</v>
      </c>
      <c r="Q681">
        <v>300</v>
      </c>
      <c r="R681">
        <v>300</v>
      </c>
      <c r="S681">
        <v>300</v>
      </c>
      <c r="T681">
        <v>300</v>
      </c>
      <c r="U681">
        <v>314</v>
      </c>
      <c r="V681">
        <v>350</v>
      </c>
      <c r="W681">
        <v>350</v>
      </c>
      <c r="AC681">
        <f t="shared" si="43"/>
        <v>2514</v>
      </c>
      <c r="AD681">
        <v>2514</v>
      </c>
    </row>
    <row r="682" spans="1:30" hidden="1" x14ac:dyDescent="0.25">
      <c r="A682" t="str">
        <f>IF(COUNTIF('GGI_IS - Report Ekspor Plan 1'!E:E,'- Report Upload Sewing 3'!C682)&gt;0,"X","Y")</f>
        <v>Y</v>
      </c>
      <c r="B682">
        <v>681</v>
      </c>
      <c r="C682" s="1">
        <v>45359</v>
      </c>
      <c r="D682" s="8">
        <v>45363.410729166666</v>
      </c>
      <c r="E682" t="s">
        <v>50</v>
      </c>
      <c r="F682" t="s">
        <v>424</v>
      </c>
      <c r="G682">
        <v>181737</v>
      </c>
      <c r="H682" t="str">
        <f t="shared" si="40"/>
        <v>181737-MJ1</v>
      </c>
      <c r="I682">
        <f>COUNTIF(H$2:$H682,H682)</f>
        <v>6</v>
      </c>
      <c r="J682" t="str">
        <f t="shared" si="41"/>
        <v>181737-MJ1-6</v>
      </c>
      <c r="K682" t="str">
        <f t="shared" si="42"/>
        <v>181737-MJ1-L1</v>
      </c>
      <c r="L682" t="s">
        <v>493</v>
      </c>
      <c r="M682" t="s">
        <v>494</v>
      </c>
      <c r="N682" t="s">
        <v>495</v>
      </c>
      <c r="O682">
        <v>51</v>
      </c>
      <c r="R682">
        <v>6</v>
      </c>
      <c r="S682">
        <v>10</v>
      </c>
      <c r="T682">
        <v>10</v>
      </c>
      <c r="U682">
        <v>10</v>
      </c>
      <c r="V682">
        <v>10</v>
      </c>
      <c r="W682">
        <v>10</v>
      </c>
      <c r="AC682">
        <f t="shared" si="43"/>
        <v>56</v>
      </c>
      <c r="AD682">
        <v>56</v>
      </c>
    </row>
    <row r="683" spans="1:30" hidden="1" x14ac:dyDescent="0.25">
      <c r="A683" t="str">
        <f>IF(COUNTIF('GGI_IS - Report Ekspor Plan 1'!E:E,'- Report Upload Sewing 3'!C683)&gt;0,"X","Y")</f>
        <v>Y</v>
      </c>
      <c r="B683">
        <v>682</v>
      </c>
      <c r="C683" s="1">
        <v>45359</v>
      </c>
      <c r="D683" s="8">
        <v>45363.410729166666</v>
      </c>
      <c r="E683" t="s">
        <v>50</v>
      </c>
      <c r="F683" t="s">
        <v>424</v>
      </c>
      <c r="G683">
        <v>181736</v>
      </c>
      <c r="H683" t="str">
        <f t="shared" si="40"/>
        <v>181736-MJ1</v>
      </c>
      <c r="I683">
        <f>COUNTIF(H$2:$H683,H683)</f>
        <v>8</v>
      </c>
      <c r="J683" t="str">
        <f t="shared" si="41"/>
        <v>181736-MJ1-8</v>
      </c>
      <c r="K683" t="str">
        <f t="shared" si="42"/>
        <v>181736-MJ1-L1</v>
      </c>
      <c r="L683" t="s">
        <v>493</v>
      </c>
      <c r="M683" t="s">
        <v>494</v>
      </c>
      <c r="N683" t="s">
        <v>495</v>
      </c>
      <c r="O683">
        <v>51</v>
      </c>
      <c r="R683">
        <v>30</v>
      </c>
      <c r="S683">
        <v>30</v>
      </c>
      <c r="T683">
        <v>5</v>
      </c>
      <c r="AC683">
        <f t="shared" si="43"/>
        <v>65</v>
      </c>
      <c r="AD683">
        <v>65</v>
      </c>
    </row>
    <row r="684" spans="1:30" hidden="1" x14ac:dyDescent="0.25">
      <c r="A684" t="str">
        <f>IF(COUNTIF('GGI_IS - Report Ekspor Plan 1'!E:E,'- Report Upload Sewing 3'!C684)&gt;0,"X","Y")</f>
        <v>Y</v>
      </c>
      <c r="B684">
        <v>683</v>
      </c>
      <c r="C684" s="1">
        <v>45359</v>
      </c>
      <c r="D684" s="8">
        <v>45363.410729166666</v>
      </c>
      <c r="E684" t="s">
        <v>50</v>
      </c>
      <c r="F684" t="s">
        <v>424</v>
      </c>
      <c r="G684">
        <v>182004</v>
      </c>
      <c r="H684" t="str">
        <f t="shared" si="40"/>
        <v>182004-MJ1</v>
      </c>
      <c r="I684">
        <f>COUNTIF(H$2:$H684,H684)</f>
        <v>9</v>
      </c>
      <c r="J684" t="str">
        <f t="shared" si="41"/>
        <v>182004-MJ1-9</v>
      </c>
      <c r="K684" t="str">
        <f t="shared" si="42"/>
        <v>182004-MJ1-L1</v>
      </c>
      <c r="L684" t="s">
        <v>493</v>
      </c>
      <c r="M684" t="s">
        <v>494</v>
      </c>
      <c r="N684" t="s">
        <v>495</v>
      </c>
      <c r="O684">
        <v>51</v>
      </c>
      <c r="Q684">
        <v>2</v>
      </c>
      <c r="AC684">
        <f t="shared" si="43"/>
        <v>2</v>
      </c>
      <c r="AD684">
        <v>2</v>
      </c>
    </row>
    <row r="685" spans="1:30" hidden="1" x14ac:dyDescent="0.25">
      <c r="A685" t="str">
        <f>IF(COUNTIF('GGI_IS - Report Ekspor Plan 1'!E:E,'- Report Upload Sewing 3'!C685)&gt;0,"X","Y")</f>
        <v>Y</v>
      </c>
      <c r="B685">
        <v>684</v>
      </c>
      <c r="C685" s="1">
        <v>45359</v>
      </c>
      <c r="D685" s="8">
        <v>45363.410729166666</v>
      </c>
      <c r="E685" t="s">
        <v>50</v>
      </c>
      <c r="F685" t="s">
        <v>424</v>
      </c>
      <c r="G685">
        <v>181961</v>
      </c>
      <c r="H685" t="str">
        <f t="shared" si="40"/>
        <v>181961-MJ1</v>
      </c>
      <c r="I685">
        <f>COUNTIF(H$2:$H685,H685)</f>
        <v>8</v>
      </c>
      <c r="J685" t="str">
        <f t="shared" si="41"/>
        <v>181961-MJ1-8</v>
      </c>
      <c r="K685" t="str">
        <f t="shared" si="42"/>
        <v>181961-MJ1-L1</v>
      </c>
      <c r="L685" t="s">
        <v>493</v>
      </c>
      <c r="M685" t="s">
        <v>494</v>
      </c>
      <c r="N685" t="s">
        <v>495</v>
      </c>
      <c r="O685">
        <v>51</v>
      </c>
      <c r="Q685">
        <v>1</v>
      </c>
      <c r="AC685">
        <f t="shared" si="43"/>
        <v>1</v>
      </c>
      <c r="AD685">
        <v>1</v>
      </c>
    </row>
    <row r="686" spans="1:30" hidden="1" x14ac:dyDescent="0.25">
      <c r="A686" t="str">
        <f>IF(COUNTIF('GGI_IS - Report Ekspor Plan 1'!E:E,'- Report Upload Sewing 3'!C686)&gt;0,"X","Y")</f>
        <v>Y</v>
      </c>
      <c r="B686">
        <v>685</v>
      </c>
      <c r="C686" s="1">
        <v>45359</v>
      </c>
      <c r="D686" s="8">
        <v>45363.410729166666</v>
      </c>
      <c r="E686" t="s">
        <v>50</v>
      </c>
      <c r="F686" t="s">
        <v>427</v>
      </c>
      <c r="G686">
        <v>181419</v>
      </c>
      <c r="H686" t="str">
        <f t="shared" si="40"/>
        <v>181419-MJ1</v>
      </c>
      <c r="I686">
        <f>COUNTIF(H$2:$H686,H686)</f>
        <v>6</v>
      </c>
      <c r="J686" t="str">
        <f t="shared" si="41"/>
        <v>181419-MJ1-6</v>
      </c>
      <c r="K686" t="str">
        <f t="shared" si="42"/>
        <v>181419-MJ1-L2</v>
      </c>
      <c r="L686">
        <v>3189</v>
      </c>
      <c r="M686" t="s">
        <v>496</v>
      </c>
      <c r="N686" t="s">
        <v>497</v>
      </c>
      <c r="O686">
        <v>51</v>
      </c>
      <c r="P686">
        <v>10</v>
      </c>
      <c r="Q686">
        <v>10</v>
      </c>
      <c r="R686">
        <v>10</v>
      </c>
      <c r="S686">
        <v>5</v>
      </c>
      <c r="T686">
        <v>5</v>
      </c>
      <c r="U686">
        <v>10</v>
      </c>
      <c r="V686">
        <v>3</v>
      </c>
      <c r="AC686">
        <f t="shared" si="43"/>
        <v>53</v>
      </c>
      <c r="AD686">
        <v>53</v>
      </c>
    </row>
    <row r="687" spans="1:30" hidden="1" x14ac:dyDescent="0.25">
      <c r="A687" t="str">
        <f>IF(COUNTIF('GGI_IS - Report Ekspor Plan 1'!E:E,'- Report Upload Sewing 3'!C687)&gt;0,"X","Y")</f>
        <v>Y</v>
      </c>
      <c r="B687">
        <v>686</v>
      </c>
      <c r="C687" s="1">
        <v>45359</v>
      </c>
      <c r="D687" s="8">
        <v>45363.410729166666</v>
      </c>
      <c r="E687" t="s">
        <v>50</v>
      </c>
      <c r="F687" t="s">
        <v>429</v>
      </c>
      <c r="G687">
        <v>181961</v>
      </c>
      <c r="H687" t="str">
        <f t="shared" si="40"/>
        <v>181961-MJ1</v>
      </c>
      <c r="I687">
        <f>COUNTIF(H$2:$H687,H687)</f>
        <v>9</v>
      </c>
      <c r="J687" t="str">
        <f t="shared" si="41"/>
        <v>181961-MJ1-9</v>
      </c>
      <c r="K687" t="str">
        <f t="shared" si="42"/>
        <v>181961-MJ1-L3</v>
      </c>
      <c r="L687">
        <v>979393</v>
      </c>
      <c r="M687" t="s">
        <v>494</v>
      </c>
      <c r="N687" t="s">
        <v>498</v>
      </c>
      <c r="O687">
        <v>51</v>
      </c>
      <c r="P687">
        <v>200</v>
      </c>
      <c r="Q687">
        <v>200</v>
      </c>
      <c r="R687">
        <v>200</v>
      </c>
      <c r="S687">
        <v>207</v>
      </c>
      <c r="T687">
        <v>220</v>
      </c>
      <c r="U687">
        <v>220</v>
      </c>
      <c r="V687">
        <v>220</v>
      </c>
      <c r="W687">
        <v>220</v>
      </c>
      <c r="AC687">
        <f t="shared" si="43"/>
        <v>1687</v>
      </c>
      <c r="AD687">
        <v>1687</v>
      </c>
    </row>
    <row r="688" spans="1:30" hidden="1" x14ac:dyDescent="0.25">
      <c r="A688" t="str">
        <f>IF(COUNTIF('GGI_IS - Report Ekspor Plan 1'!E:E,'- Report Upload Sewing 3'!C688)&gt;0,"X","Y")</f>
        <v>Y</v>
      </c>
      <c r="B688">
        <v>687</v>
      </c>
      <c r="C688" s="1">
        <v>45359</v>
      </c>
      <c r="D688" s="8">
        <v>45363.410729166666</v>
      </c>
      <c r="E688" t="s">
        <v>50</v>
      </c>
      <c r="F688" t="s">
        <v>429</v>
      </c>
      <c r="G688">
        <v>181744</v>
      </c>
      <c r="H688" t="str">
        <f t="shared" si="40"/>
        <v>181744-MJ1</v>
      </c>
      <c r="I688">
        <f>COUNTIF(H$2:$H688,H688)</f>
        <v>3</v>
      </c>
      <c r="J688" t="str">
        <f t="shared" si="41"/>
        <v>181744-MJ1-3</v>
      </c>
      <c r="K688" t="str">
        <f t="shared" si="42"/>
        <v>181744-MJ1-L3</v>
      </c>
      <c r="L688">
        <v>979393</v>
      </c>
      <c r="M688" t="s">
        <v>494</v>
      </c>
      <c r="N688" t="s">
        <v>498</v>
      </c>
      <c r="O688">
        <v>51</v>
      </c>
      <c r="R688">
        <v>100</v>
      </c>
      <c r="S688">
        <v>79</v>
      </c>
      <c r="AC688">
        <f t="shared" si="43"/>
        <v>179</v>
      </c>
      <c r="AD688">
        <v>179</v>
      </c>
    </row>
    <row r="689" spans="1:30" hidden="1" x14ac:dyDescent="0.25">
      <c r="A689" t="str">
        <f>IF(COUNTIF('GGI_IS - Report Ekspor Plan 1'!E:E,'- Report Upload Sewing 3'!C689)&gt;0,"X","Y")</f>
        <v>Y</v>
      </c>
      <c r="B689">
        <v>688</v>
      </c>
      <c r="C689" s="1">
        <v>45359</v>
      </c>
      <c r="D689" s="8">
        <v>45363.410729166666</v>
      </c>
      <c r="E689" t="s">
        <v>50</v>
      </c>
      <c r="F689" t="s">
        <v>429</v>
      </c>
      <c r="G689">
        <v>182004</v>
      </c>
      <c r="H689" t="str">
        <f t="shared" si="40"/>
        <v>182004-MJ1</v>
      </c>
      <c r="I689">
        <f>COUNTIF(H$2:$H689,H689)</f>
        <v>10</v>
      </c>
      <c r="J689" t="str">
        <f t="shared" si="41"/>
        <v>182004-MJ1-10</v>
      </c>
      <c r="K689" t="str">
        <f t="shared" si="42"/>
        <v>182004-MJ1-L3</v>
      </c>
      <c r="L689" t="s">
        <v>493</v>
      </c>
      <c r="M689" t="s">
        <v>494</v>
      </c>
      <c r="N689" t="s">
        <v>498</v>
      </c>
      <c r="O689">
        <v>51</v>
      </c>
      <c r="T689">
        <v>20</v>
      </c>
      <c r="AC689">
        <f t="shared" si="43"/>
        <v>20</v>
      </c>
      <c r="AD689">
        <v>20</v>
      </c>
    </row>
    <row r="690" spans="1:30" hidden="1" x14ac:dyDescent="0.25">
      <c r="A690" t="str">
        <f>IF(COUNTIF('GGI_IS - Report Ekspor Plan 1'!E:E,'- Report Upload Sewing 3'!C690)&gt;0,"X","Y")</f>
        <v>Y</v>
      </c>
      <c r="B690">
        <v>689</v>
      </c>
      <c r="C690" s="1">
        <v>45359</v>
      </c>
      <c r="D690" s="8">
        <v>45363.410729166666</v>
      </c>
      <c r="E690" t="s">
        <v>50</v>
      </c>
      <c r="F690" t="s">
        <v>438</v>
      </c>
      <c r="G690">
        <v>181980</v>
      </c>
      <c r="H690" t="str">
        <f t="shared" si="40"/>
        <v>181980-MJ1</v>
      </c>
      <c r="I690">
        <f>COUNTIF(H$2:$H690,H690)</f>
        <v>6</v>
      </c>
      <c r="J690" t="str">
        <f t="shared" si="41"/>
        <v>181980-MJ1-6</v>
      </c>
      <c r="K690" t="str">
        <f t="shared" si="42"/>
        <v>181980-MJ1-L4</v>
      </c>
      <c r="L690">
        <v>983119</v>
      </c>
      <c r="M690" t="s">
        <v>494</v>
      </c>
      <c r="N690" t="s">
        <v>499</v>
      </c>
      <c r="O690">
        <v>35</v>
      </c>
      <c r="P690">
        <v>85</v>
      </c>
      <c r="Q690">
        <v>85</v>
      </c>
      <c r="R690">
        <v>85</v>
      </c>
      <c r="S690">
        <v>85</v>
      </c>
      <c r="T690">
        <v>85</v>
      </c>
      <c r="U690">
        <v>85</v>
      </c>
      <c r="V690">
        <v>82</v>
      </c>
      <c r="W690">
        <v>100</v>
      </c>
      <c r="AC690">
        <f t="shared" si="43"/>
        <v>692</v>
      </c>
      <c r="AD690">
        <v>692</v>
      </c>
    </row>
    <row r="691" spans="1:30" hidden="1" x14ac:dyDescent="0.25">
      <c r="A691" t="str">
        <f>IF(COUNTIF('GGI_IS - Report Ekspor Plan 1'!E:E,'- Report Upload Sewing 3'!C691)&gt;0,"X","Y")</f>
        <v>Y</v>
      </c>
      <c r="B691">
        <v>690</v>
      </c>
      <c r="C691" s="1">
        <v>45359</v>
      </c>
      <c r="D691" s="8">
        <v>45363.410729166666</v>
      </c>
      <c r="E691" t="s">
        <v>50</v>
      </c>
      <c r="F691" t="s">
        <v>438</v>
      </c>
      <c r="G691">
        <v>181981</v>
      </c>
      <c r="H691" t="str">
        <f t="shared" si="40"/>
        <v>181981-MJ1</v>
      </c>
      <c r="I691">
        <f>COUNTIF(H$2:$H691,H691)</f>
        <v>6</v>
      </c>
      <c r="J691" t="str">
        <f t="shared" si="41"/>
        <v>181981-MJ1-6</v>
      </c>
      <c r="K691" t="str">
        <f t="shared" si="42"/>
        <v>181981-MJ1-L4</v>
      </c>
      <c r="L691">
        <v>983119</v>
      </c>
      <c r="M691" t="s">
        <v>494</v>
      </c>
      <c r="N691" t="s">
        <v>499</v>
      </c>
      <c r="O691">
        <v>35</v>
      </c>
      <c r="U691">
        <v>8</v>
      </c>
      <c r="AC691">
        <f t="shared" si="43"/>
        <v>8</v>
      </c>
      <c r="AD691">
        <v>8</v>
      </c>
    </row>
    <row r="692" spans="1:30" hidden="1" x14ac:dyDescent="0.25">
      <c r="A692" t="str">
        <f>IF(COUNTIF('GGI_IS - Report Ekspor Plan 1'!E:E,'- Report Upload Sewing 3'!C692)&gt;0,"X","Y")</f>
        <v>Y</v>
      </c>
      <c r="B692">
        <v>691</v>
      </c>
      <c r="C692" s="1">
        <v>45359</v>
      </c>
      <c r="D692" s="8">
        <v>45363.410729166666</v>
      </c>
      <c r="E692" t="s">
        <v>50</v>
      </c>
      <c r="F692" t="s">
        <v>438</v>
      </c>
      <c r="G692">
        <v>182165</v>
      </c>
      <c r="H692" t="str">
        <f t="shared" si="40"/>
        <v>182165-MJ1</v>
      </c>
      <c r="I692">
        <f>COUNTIF(H$2:$H692,H692)</f>
        <v>4</v>
      </c>
      <c r="J692" t="str">
        <f t="shared" si="41"/>
        <v>182165-MJ1-4</v>
      </c>
      <c r="K692" t="str">
        <f t="shared" si="42"/>
        <v>182165-MJ1-L4</v>
      </c>
      <c r="L692">
        <v>983119</v>
      </c>
      <c r="M692" t="s">
        <v>494</v>
      </c>
      <c r="N692" t="s">
        <v>499</v>
      </c>
      <c r="O692">
        <v>35</v>
      </c>
      <c r="P692">
        <v>100</v>
      </c>
      <c r="Q692">
        <v>100</v>
      </c>
      <c r="R692">
        <v>100</v>
      </c>
      <c r="S692">
        <v>100</v>
      </c>
      <c r="T692">
        <v>100</v>
      </c>
      <c r="U692">
        <v>100</v>
      </c>
      <c r="V692">
        <v>100</v>
      </c>
      <c r="W692">
        <v>100</v>
      </c>
      <c r="AC692">
        <f t="shared" si="43"/>
        <v>800</v>
      </c>
      <c r="AD692">
        <v>800</v>
      </c>
    </row>
    <row r="693" spans="1:30" hidden="1" x14ac:dyDescent="0.25">
      <c r="A693" t="str">
        <f>IF(COUNTIF('GGI_IS - Report Ekspor Plan 1'!E:E,'- Report Upload Sewing 3'!C693)&gt;0,"X","Y")</f>
        <v>Y</v>
      </c>
      <c r="B693">
        <v>692</v>
      </c>
      <c r="C693" s="1">
        <v>45359</v>
      </c>
      <c r="D693" s="8">
        <v>45363.410729166666</v>
      </c>
      <c r="E693" t="s">
        <v>50</v>
      </c>
      <c r="F693" t="s">
        <v>441</v>
      </c>
      <c r="G693">
        <v>181549</v>
      </c>
      <c r="H693" t="str">
        <f t="shared" si="40"/>
        <v>181549-MJ1</v>
      </c>
      <c r="I693">
        <f>COUNTIF(H$2:$H693,H693)</f>
        <v>10</v>
      </c>
      <c r="J693" t="str">
        <f t="shared" si="41"/>
        <v>181549-MJ1-10</v>
      </c>
      <c r="K693" t="str">
        <f t="shared" si="42"/>
        <v>181549-MJ1-L5</v>
      </c>
      <c r="L693" t="s">
        <v>521</v>
      </c>
      <c r="M693" t="s">
        <v>501</v>
      </c>
      <c r="N693" t="s">
        <v>502</v>
      </c>
      <c r="O693">
        <v>30</v>
      </c>
      <c r="P693">
        <v>7</v>
      </c>
      <c r="AC693">
        <f t="shared" si="43"/>
        <v>7</v>
      </c>
      <c r="AD693">
        <v>7</v>
      </c>
    </row>
    <row r="694" spans="1:30" hidden="1" x14ac:dyDescent="0.25">
      <c r="A694" t="str">
        <f>IF(COUNTIF('GGI_IS - Report Ekspor Plan 1'!E:E,'- Report Upload Sewing 3'!C694)&gt;0,"X","Y")</f>
        <v>Y</v>
      </c>
      <c r="B694">
        <v>693</v>
      </c>
      <c r="C694" s="1">
        <v>45359</v>
      </c>
      <c r="D694" s="8">
        <v>45363.410729166666</v>
      </c>
      <c r="E694" t="s">
        <v>50</v>
      </c>
      <c r="F694" t="s">
        <v>441</v>
      </c>
      <c r="G694">
        <v>182221</v>
      </c>
      <c r="H694" t="str">
        <f t="shared" si="40"/>
        <v>182221-MJ1</v>
      </c>
      <c r="I694">
        <f>COUNTIF(H$2:$H694,H694)</f>
        <v>3</v>
      </c>
      <c r="J694" t="str">
        <f t="shared" si="41"/>
        <v>182221-MJ1-3</v>
      </c>
      <c r="K694" t="str">
        <f t="shared" si="42"/>
        <v>182221-MJ1-L5</v>
      </c>
      <c r="L694" t="s">
        <v>521</v>
      </c>
      <c r="M694" t="s">
        <v>501</v>
      </c>
      <c r="N694" t="s">
        <v>502</v>
      </c>
      <c r="O694">
        <v>30</v>
      </c>
      <c r="P694">
        <v>5</v>
      </c>
      <c r="Q694">
        <v>5</v>
      </c>
      <c r="R694">
        <v>5</v>
      </c>
      <c r="S694">
        <v>5</v>
      </c>
      <c r="T694">
        <v>5</v>
      </c>
      <c r="U694">
        <v>5</v>
      </c>
      <c r="V694">
        <v>10</v>
      </c>
      <c r="W694">
        <v>7</v>
      </c>
      <c r="AC694">
        <f t="shared" si="43"/>
        <v>47</v>
      </c>
      <c r="AD694">
        <v>47</v>
      </c>
    </row>
    <row r="695" spans="1:30" hidden="1" x14ac:dyDescent="0.25">
      <c r="A695" t="str">
        <f>IF(COUNTIF('GGI_IS - Report Ekspor Plan 1'!E:E,'- Report Upload Sewing 3'!C695)&gt;0,"X","Y")</f>
        <v>Y</v>
      </c>
      <c r="B695">
        <v>694</v>
      </c>
      <c r="C695" s="1">
        <v>45359</v>
      </c>
      <c r="D695" s="8">
        <v>45363.410729166666</v>
      </c>
      <c r="E695" t="s">
        <v>50</v>
      </c>
      <c r="F695" t="s">
        <v>445</v>
      </c>
      <c r="G695">
        <v>181549</v>
      </c>
      <c r="H695" t="str">
        <f t="shared" si="40"/>
        <v>181549-MJ1</v>
      </c>
      <c r="I695">
        <f>COUNTIF(H$2:$H695,H695)</f>
        <v>11</v>
      </c>
      <c r="J695" t="str">
        <f t="shared" si="41"/>
        <v>181549-MJ1-11</v>
      </c>
      <c r="K695" t="str">
        <f t="shared" si="42"/>
        <v>181549-MJ1-L6</v>
      </c>
      <c r="L695" t="s">
        <v>521</v>
      </c>
      <c r="M695" t="s">
        <v>501</v>
      </c>
      <c r="N695" t="s">
        <v>503</v>
      </c>
      <c r="O695">
        <v>30</v>
      </c>
      <c r="P695">
        <v>7</v>
      </c>
      <c r="AC695">
        <f t="shared" si="43"/>
        <v>7</v>
      </c>
      <c r="AD695">
        <v>7</v>
      </c>
    </row>
    <row r="696" spans="1:30" hidden="1" x14ac:dyDescent="0.25">
      <c r="A696" t="str">
        <f>IF(COUNTIF('GGI_IS - Report Ekspor Plan 1'!E:E,'- Report Upload Sewing 3'!C696)&gt;0,"X","Y")</f>
        <v>Y</v>
      </c>
      <c r="B696">
        <v>695</v>
      </c>
      <c r="C696" s="1">
        <v>45359</v>
      </c>
      <c r="D696" s="8">
        <v>45363.410729166666</v>
      </c>
      <c r="E696" t="s">
        <v>50</v>
      </c>
      <c r="F696" t="s">
        <v>445</v>
      </c>
      <c r="G696">
        <v>182221</v>
      </c>
      <c r="H696" t="str">
        <f t="shared" si="40"/>
        <v>182221-MJ1</v>
      </c>
      <c r="I696">
        <f>COUNTIF(H$2:$H696,H696)</f>
        <v>4</v>
      </c>
      <c r="J696" t="str">
        <f t="shared" si="41"/>
        <v>182221-MJ1-4</v>
      </c>
      <c r="K696" t="str">
        <f t="shared" si="42"/>
        <v>182221-MJ1-L6</v>
      </c>
      <c r="L696" t="s">
        <v>521</v>
      </c>
      <c r="M696" t="s">
        <v>501</v>
      </c>
      <c r="N696" t="s">
        <v>503</v>
      </c>
      <c r="O696">
        <v>30</v>
      </c>
      <c r="P696">
        <v>5</v>
      </c>
      <c r="Q696">
        <v>5</v>
      </c>
      <c r="R696">
        <v>5</v>
      </c>
      <c r="S696">
        <v>5</v>
      </c>
      <c r="T696">
        <v>5</v>
      </c>
      <c r="U696">
        <v>5</v>
      </c>
      <c r="V696">
        <v>10</v>
      </c>
      <c r="W696">
        <v>7</v>
      </c>
      <c r="AC696">
        <f t="shared" si="43"/>
        <v>47</v>
      </c>
      <c r="AD696">
        <v>47</v>
      </c>
    </row>
    <row r="697" spans="1:30" hidden="1" x14ac:dyDescent="0.25">
      <c r="A697" t="str">
        <f>IF(COUNTIF('GGI_IS - Report Ekspor Plan 1'!E:E,'- Report Upload Sewing 3'!C697)&gt;0,"X","Y")</f>
        <v>Y</v>
      </c>
      <c r="B697">
        <v>696</v>
      </c>
      <c r="C697" s="1">
        <v>45359</v>
      </c>
      <c r="D697" s="8">
        <v>45363.410729166666</v>
      </c>
      <c r="E697" t="s">
        <v>50</v>
      </c>
      <c r="F697" t="s">
        <v>445</v>
      </c>
      <c r="G697">
        <v>182222</v>
      </c>
      <c r="H697" t="str">
        <f t="shared" si="40"/>
        <v>182222-MJ1</v>
      </c>
      <c r="I697">
        <f>COUNTIF(H$2:$H697,H697)</f>
        <v>2</v>
      </c>
      <c r="J697" t="str">
        <f t="shared" si="41"/>
        <v>182222-MJ1-2</v>
      </c>
      <c r="K697" t="str">
        <f t="shared" si="42"/>
        <v>182222-MJ1-L6</v>
      </c>
      <c r="L697" t="s">
        <v>521</v>
      </c>
      <c r="M697" t="s">
        <v>501</v>
      </c>
      <c r="N697" t="s">
        <v>503</v>
      </c>
      <c r="O697">
        <v>30</v>
      </c>
      <c r="P697">
        <v>12</v>
      </c>
      <c r="AC697">
        <f t="shared" si="43"/>
        <v>12</v>
      </c>
      <c r="AD697">
        <v>12</v>
      </c>
    </row>
    <row r="698" spans="1:30" hidden="1" x14ac:dyDescent="0.25">
      <c r="A698" t="str">
        <f>IF(COUNTIF('GGI_IS - Report Ekspor Plan 1'!E:E,'- Report Upload Sewing 3'!C698)&gt;0,"X","Y")</f>
        <v>Y</v>
      </c>
      <c r="B698">
        <v>697</v>
      </c>
      <c r="C698" s="1">
        <v>45359</v>
      </c>
      <c r="D698" s="8">
        <v>45363.410729166666</v>
      </c>
      <c r="E698" t="s">
        <v>50</v>
      </c>
      <c r="F698" t="s">
        <v>504</v>
      </c>
      <c r="G698">
        <v>181966</v>
      </c>
      <c r="H698" t="str">
        <f t="shared" si="40"/>
        <v>181966-MJ1</v>
      </c>
      <c r="I698">
        <f>COUNTIF(H$2:$H698,H698)</f>
        <v>6</v>
      </c>
      <c r="J698" t="str">
        <f t="shared" si="41"/>
        <v>181966-MJ1-6</v>
      </c>
      <c r="K698" t="str">
        <f t="shared" si="42"/>
        <v>181966-MJ1-L11</v>
      </c>
      <c r="L698" t="s">
        <v>505</v>
      </c>
      <c r="M698" t="s">
        <v>494</v>
      </c>
      <c r="N698" t="s">
        <v>506</v>
      </c>
      <c r="O698">
        <v>35</v>
      </c>
      <c r="P698">
        <v>100</v>
      </c>
      <c r="Q698">
        <v>100</v>
      </c>
      <c r="R698">
        <v>100</v>
      </c>
      <c r="S698">
        <v>100</v>
      </c>
      <c r="T698">
        <v>75</v>
      </c>
      <c r="AC698">
        <f t="shared" si="43"/>
        <v>475</v>
      </c>
      <c r="AD698">
        <v>475</v>
      </c>
    </row>
    <row r="699" spans="1:30" hidden="1" x14ac:dyDescent="0.25">
      <c r="A699" t="str">
        <f>IF(COUNTIF('GGI_IS - Report Ekspor Plan 1'!E:E,'- Report Upload Sewing 3'!C699)&gt;0,"X","Y")</f>
        <v>Y</v>
      </c>
      <c r="B699">
        <v>698</v>
      </c>
      <c r="C699" s="1">
        <v>45359</v>
      </c>
      <c r="D699" s="8">
        <v>45363.410729166666</v>
      </c>
      <c r="E699" t="s">
        <v>50</v>
      </c>
      <c r="F699" t="s">
        <v>504</v>
      </c>
      <c r="G699">
        <v>181977</v>
      </c>
      <c r="H699" t="str">
        <f t="shared" si="40"/>
        <v>181977-MJ1</v>
      </c>
      <c r="I699">
        <f>COUNTIF(H$2:$H699,H699)</f>
        <v>1</v>
      </c>
      <c r="J699" t="str">
        <f t="shared" si="41"/>
        <v>181977-MJ1-1</v>
      </c>
      <c r="K699" t="str">
        <f t="shared" si="42"/>
        <v>181977-MJ1-L11</v>
      </c>
      <c r="L699" t="s">
        <v>505</v>
      </c>
      <c r="M699" t="s">
        <v>494</v>
      </c>
      <c r="N699" t="s">
        <v>506</v>
      </c>
      <c r="O699">
        <v>35</v>
      </c>
      <c r="P699">
        <v>100</v>
      </c>
      <c r="Q699">
        <v>100</v>
      </c>
      <c r="R699">
        <v>100</v>
      </c>
      <c r="S699">
        <v>100</v>
      </c>
      <c r="T699">
        <v>100</v>
      </c>
      <c r="U699">
        <v>100</v>
      </c>
      <c r="V699">
        <v>100</v>
      </c>
      <c r="W699">
        <v>142</v>
      </c>
      <c r="AC699">
        <f t="shared" si="43"/>
        <v>842</v>
      </c>
      <c r="AD699">
        <v>842</v>
      </c>
    </row>
    <row r="700" spans="1:30" hidden="1" x14ac:dyDescent="0.25">
      <c r="A700" t="str">
        <f>IF(COUNTIF('GGI_IS - Report Ekspor Plan 1'!E:E,'- Report Upload Sewing 3'!C700)&gt;0,"X","Y")</f>
        <v>Y</v>
      </c>
      <c r="B700">
        <v>699</v>
      </c>
      <c r="C700" s="1">
        <v>45359</v>
      </c>
      <c r="D700" s="8">
        <v>45363.410729166666</v>
      </c>
      <c r="E700" t="s">
        <v>50</v>
      </c>
      <c r="F700" t="s">
        <v>507</v>
      </c>
      <c r="G700">
        <v>181959</v>
      </c>
      <c r="H700" t="str">
        <f t="shared" si="40"/>
        <v>181959-MJ1</v>
      </c>
      <c r="I700">
        <f>COUNTIF(H$2:$H700,H700)</f>
        <v>3</v>
      </c>
      <c r="J700" t="str">
        <f t="shared" si="41"/>
        <v>181959-MJ1-3</v>
      </c>
      <c r="K700" t="str">
        <f t="shared" si="42"/>
        <v>181959-MJ1-L12</v>
      </c>
      <c r="L700" t="s">
        <v>508</v>
      </c>
      <c r="M700" t="s">
        <v>494</v>
      </c>
      <c r="N700" t="s">
        <v>509</v>
      </c>
      <c r="O700">
        <v>35</v>
      </c>
      <c r="P700">
        <v>332</v>
      </c>
      <c r="Q700">
        <v>332</v>
      </c>
      <c r="R700">
        <v>332</v>
      </c>
      <c r="S700">
        <v>332</v>
      </c>
      <c r="T700">
        <v>331</v>
      </c>
      <c r="U700">
        <v>350</v>
      </c>
      <c r="V700">
        <v>350</v>
      </c>
      <c r="W700">
        <v>300</v>
      </c>
      <c r="AC700">
        <f t="shared" si="43"/>
        <v>2659</v>
      </c>
      <c r="AD700">
        <v>2659</v>
      </c>
    </row>
    <row r="701" spans="1:30" hidden="1" x14ac:dyDescent="0.25">
      <c r="A701" t="str">
        <f>IF(COUNTIF('GGI_IS - Report Ekspor Plan 1'!E:E,'- Report Upload Sewing 3'!C701)&gt;0,"X","Y")</f>
        <v>Y</v>
      </c>
      <c r="B701">
        <v>700</v>
      </c>
      <c r="C701" s="1">
        <v>45359</v>
      </c>
      <c r="D701" s="8">
        <v>45363.410729166666</v>
      </c>
      <c r="E701" t="s">
        <v>50</v>
      </c>
      <c r="F701" t="s">
        <v>507</v>
      </c>
      <c r="G701">
        <v>181737</v>
      </c>
      <c r="H701" t="str">
        <f t="shared" si="40"/>
        <v>181737-MJ1</v>
      </c>
      <c r="I701">
        <f>COUNTIF(H$2:$H701,H701)</f>
        <v>7</v>
      </c>
      <c r="J701" t="str">
        <f t="shared" si="41"/>
        <v>181737-MJ1-7</v>
      </c>
      <c r="K701" t="str">
        <f t="shared" si="42"/>
        <v>181737-MJ1-L12</v>
      </c>
      <c r="L701" t="s">
        <v>508</v>
      </c>
      <c r="M701" t="s">
        <v>494</v>
      </c>
      <c r="N701" t="s">
        <v>509</v>
      </c>
      <c r="O701">
        <v>35</v>
      </c>
      <c r="P701">
        <v>10</v>
      </c>
      <c r="AC701">
        <f t="shared" si="43"/>
        <v>10</v>
      </c>
      <c r="AD701">
        <v>10</v>
      </c>
    </row>
    <row r="702" spans="1:30" hidden="1" x14ac:dyDescent="0.25">
      <c r="A702" t="str">
        <f>IF(COUNTIF('GGI_IS - Report Ekspor Plan 1'!E:E,'- Report Upload Sewing 3'!C702)&gt;0,"X","Y")</f>
        <v>Y</v>
      </c>
      <c r="B702">
        <v>701</v>
      </c>
      <c r="C702" s="1">
        <v>45359</v>
      </c>
      <c r="D702" s="8">
        <v>45363.410729166666</v>
      </c>
      <c r="E702" t="s">
        <v>50</v>
      </c>
      <c r="F702" t="s">
        <v>507</v>
      </c>
      <c r="G702">
        <v>181736</v>
      </c>
      <c r="H702" t="str">
        <f t="shared" si="40"/>
        <v>181736-MJ1</v>
      </c>
      <c r="I702">
        <f>COUNTIF(H$2:$H702,H702)</f>
        <v>9</v>
      </c>
      <c r="J702" t="str">
        <f t="shared" si="41"/>
        <v>181736-MJ1-9</v>
      </c>
      <c r="K702" t="str">
        <f t="shared" si="42"/>
        <v>181736-MJ1-L12</v>
      </c>
      <c r="L702" t="s">
        <v>508</v>
      </c>
      <c r="M702" t="s">
        <v>494</v>
      </c>
      <c r="N702" t="s">
        <v>509</v>
      </c>
      <c r="O702">
        <v>35</v>
      </c>
      <c r="Q702">
        <v>3</v>
      </c>
      <c r="AC702">
        <f t="shared" si="43"/>
        <v>3</v>
      </c>
      <c r="AD702">
        <v>3</v>
      </c>
    </row>
    <row r="703" spans="1:30" hidden="1" x14ac:dyDescent="0.25">
      <c r="A703" t="str">
        <f>IF(COUNTIF('GGI_IS - Report Ekspor Plan 1'!E:E,'- Report Upload Sewing 3'!C703)&gt;0,"X","Y")</f>
        <v>Y</v>
      </c>
      <c r="B703">
        <v>702</v>
      </c>
      <c r="C703" s="1">
        <v>45360</v>
      </c>
      <c r="D703" s="8">
        <v>45362.307314814818</v>
      </c>
      <c r="E703" t="s">
        <v>139</v>
      </c>
      <c r="F703" t="s">
        <v>424</v>
      </c>
      <c r="G703">
        <v>181645</v>
      </c>
      <c r="H703" t="str">
        <f t="shared" si="40"/>
        <v>181645-CBA</v>
      </c>
      <c r="I703">
        <f>COUNTIF(H$2:$H703,H703)</f>
        <v>18</v>
      </c>
      <c r="J703" t="str">
        <f t="shared" si="41"/>
        <v>181645-CBA-18</v>
      </c>
      <c r="K703" t="str">
        <f t="shared" si="42"/>
        <v>181645-CBA-L1</v>
      </c>
      <c r="L703">
        <v>3915</v>
      </c>
      <c r="M703" t="s">
        <v>425</v>
      </c>
      <c r="N703" t="s">
        <v>426</v>
      </c>
      <c r="O703">
        <v>47</v>
      </c>
      <c r="P703">
        <v>31</v>
      </c>
      <c r="Q703">
        <v>31</v>
      </c>
      <c r="R703">
        <v>31</v>
      </c>
      <c r="S703">
        <v>31</v>
      </c>
      <c r="T703">
        <v>31</v>
      </c>
      <c r="U703">
        <v>16</v>
      </c>
      <c r="AC703">
        <f t="shared" si="43"/>
        <v>171</v>
      </c>
      <c r="AD703">
        <v>171</v>
      </c>
    </row>
    <row r="704" spans="1:30" hidden="1" x14ac:dyDescent="0.25">
      <c r="A704" t="str">
        <f>IF(COUNTIF('GGI_IS - Report Ekspor Plan 1'!E:E,'- Report Upload Sewing 3'!C704)&gt;0,"X","Y")</f>
        <v>Y</v>
      </c>
      <c r="B704">
        <v>703</v>
      </c>
      <c r="C704" s="1">
        <v>45360</v>
      </c>
      <c r="D704" s="8">
        <v>45362.307314814818</v>
      </c>
      <c r="E704" t="s">
        <v>139</v>
      </c>
      <c r="F704" t="s">
        <v>427</v>
      </c>
      <c r="G704">
        <v>181645</v>
      </c>
      <c r="H704" t="str">
        <f t="shared" si="40"/>
        <v>181645-CBA</v>
      </c>
      <c r="I704">
        <f>COUNTIF(H$2:$H704,H704)</f>
        <v>19</v>
      </c>
      <c r="J704" t="str">
        <f t="shared" si="41"/>
        <v>181645-CBA-19</v>
      </c>
      <c r="K704" t="str">
        <f t="shared" si="42"/>
        <v>181645-CBA-L2</v>
      </c>
      <c r="L704">
        <v>3915</v>
      </c>
      <c r="M704" t="s">
        <v>425</v>
      </c>
      <c r="N704" t="s">
        <v>428</v>
      </c>
      <c r="O704">
        <v>47</v>
      </c>
      <c r="P704">
        <v>33</v>
      </c>
      <c r="Q704">
        <v>33</v>
      </c>
      <c r="R704">
        <v>33</v>
      </c>
      <c r="S704">
        <v>33</v>
      </c>
      <c r="T704">
        <v>34</v>
      </c>
      <c r="U704">
        <v>16</v>
      </c>
      <c r="AC704">
        <f t="shared" si="43"/>
        <v>182</v>
      </c>
      <c r="AD704">
        <v>182</v>
      </c>
    </row>
    <row r="705" spans="1:30" hidden="1" x14ac:dyDescent="0.25">
      <c r="A705" t="str">
        <f>IF(COUNTIF('GGI_IS - Report Ekspor Plan 1'!E:E,'- Report Upload Sewing 3'!C705)&gt;0,"X","Y")</f>
        <v>Y</v>
      </c>
      <c r="B705">
        <v>704</v>
      </c>
      <c r="C705" s="1">
        <v>45360</v>
      </c>
      <c r="D705" s="8">
        <v>45362.307314814818</v>
      </c>
      <c r="E705" t="s">
        <v>139</v>
      </c>
      <c r="F705" t="s">
        <v>429</v>
      </c>
      <c r="G705">
        <v>181646</v>
      </c>
      <c r="H705" t="str">
        <f t="shared" si="40"/>
        <v>181646-CBA</v>
      </c>
      <c r="I705">
        <f>COUNTIF(H$2:$H705,H705)</f>
        <v>7</v>
      </c>
      <c r="J705" t="str">
        <f t="shared" si="41"/>
        <v>181646-CBA-7</v>
      </c>
      <c r="K705" t="str">
        <f t="shared" si="42"/>
        <v>181646-CBA-L3</v>
      </c>
      <c r="L705">
        <v>3915</v>
      </c>
      <c r="M705" t="s">
        <v>425</v>
      </c>
      <c r="N705" t="s">
        <v>430</v>
      </c>
      <c r="O705">
        <v>47</v>
      </c>
      <c r="P705">
        <v>28</v>
      </c>
      <c r="Q705">
        <v>28</v>
      </c>
      <c r="R705">
        <v>28</v>
      </c>
      <c r="S705">
        <v>28</v>
      </c>
      <c r="T705">
        <v>29</v>
      </c>
      <c r="U705">
        <v>29</v>
      </c>
      <c r="AC705">
        <f t="shared" si="43"/>
        <v>170</v>
      </c>
      <c r="AD705">
        <v>170</v>
      </c>
    </row>
    <row r="706" spans="1:30" hidden="1" x14ac:dyDescent="0.25">
      <c r="A706" t="str">
        <f>IF(COUNTIF('GGI_IS - Report Ekspor Plan 1'!E:E,'- Report Upload Sewing 3'!C706)&gt;0,"X","Y")</f>
        <v>Y</v>
      </c>
      <c r="B706">
        <v>705</v>
      </c>
      <c r="C706" s="1">
        <v>45360</v>
      </c>
      <c r="D706" s="8">
        <v>45362.355312500003</v>
      </c>
      <c r="E706" t="s">
        <v>129</v>
      </c>
      <c r="F706" t="s">
        <v>424</v>
      </c>
      <c r="G706">
        <v>181852</v>
      </c>
      <c r="H706" t="str">
        <f t="shared" si="40"/>
        <v>181852-CNJ2</v>
      </c>
      <c r="I706">
        <f>COUNTIF(H$2:$H706,H706)</f>
        <v>15</v>
      </c>
      <c r="J706" t="str">
        <f t="shared" si="41"/>
        <v>181852-CNJ2-15</v>
      </c>
      <c r="K706" t="str">
        <f t="shared" si="42"/>
        <v>181852-CNJ2-L1</v>
      </c>
      <c r="L706" t="s">
        <v>431</v>
      </c>
      <c r="M706" t="s">
        <v>432</v>
      </c>
      <c r="N706" t="s">
        <v>433</v>
      </c>
      <c r="O706">
        <v>46</v>
      </c>
      <c r="P706">
        <v>37</v>
      </c>
      <c r="Q706">
        <v>38</v>
      </c>
      <c r="R706">
        <v>40</v>
      </c>
      <c r="S706">
        <v>40</v>
      </c>
      <c r="T706">
        <v>40</v>
      </c>
      <c r="AC706">
        <f t="shared" si="43"/>
        <v>195</v>
      </c>
      <c r="AD706">
        <v>195</v>
      </c>
    </row>
    <row r="707" spans="1:30" hidden="1" x14ac:dyDescent="0.25">
      <c r="A707" t="str">
        <f>IF(COUNTIF('GGI_IS - Report Ekspor Plan 1'!E:E,'- Report Upload Sewing 3'!C707)&gt;0,"X","Y")</f>
        <v>Y</v>
      </c>
      <c r="B707">
        <v>706</v>
      </c>
      <c r="C707" s="1">
        <v>45360</v>
      </c>
      <c r="D707" s="8">
        <v>45362.355312500003</v>
      </c>
      <c r="E707" t="s">
        <v>129</v>
      </c>
      <c r="F707" t="s">
        <v>427</v>
      </c>
      <c r="G707">
        <v>181852</v>
      </c>
      <c r="H707" t="str">
        <f t="shared" ref="H707:H770" si="44">CONCATENATE(G707,"-",E707)</f>
        <v>181852-CNJ2</v>
      </c>
      <c r="I707">
        <f>COUNTIF(H$2:$H707,H707)</f>
        <v>16</v>
      </c>
      <c r="J707" t="str">
        <f t="shared" ref="J707:J770" si="45">CONCATENATE(H707,"-",I707)</f>
        <v>181852-CNJ2-16</v>
      </c>
      <c r="K707" t="str">
        <f t="shared" ref="K707:K770" si="46">CONCATENATE(H707,"-",F707)</f>
        <v>181852-CNJ2-L2</v>
      </c>
      <c r="N707" t="s">
        <v>434</v>
      </c>
      <c r="AC707">
        <f t="shared" ref="AC707:AC770" si="47">SUM(P707:AA707)</f>
        <v>0</v>
      </c>
      <c r="AD707">
        <v>0</v>
      </c>
    </row>
    <row r="708" spans="1:30" hidden="1" x14ac:dyDescent="0.25">
      <c r="A708" t="str">
        <f>IF(COUNTIF('GGI_IS - Report Ekspor Plan 1'!E:E,'- Report Upload Sewing 3'!C708)&gt;0,"X","Y")</f>
        <v>Y</v>
      </c>
      <c r="B708">
        <v>707</v>
      </c>
      <c r="C708" s="1">
        <v>45360</v>
      </c>
      <c r="D708" s="8">
        <v>45362.355312500003</v>
      </c>
      <c r="E708" t="s">
        <v>129</v>
      </c>
      <c r="F708" t="s">
        <v>429</v>
      </c>
      <c r="G708">
        <v>182083</v>
      </c>
      <c r="H708" t="str">
        <f t="shared" si="44"/>
        <v>182083-CNJ2</v>
      </c>
      <c r="I708">
        <f>COUNTIF(H$2:$H708,H708)</f>
        <v>1</v>
      </c>
      <c r="J708" t="str">
        <f t="shared" si="45"/>
        <v>182083-CNJ2-1</v>
      </c>
      <c r="K708" t="str">
        <f t="shared" si="46"/>
        <v>182083-CNJ2-L3</v>
      </c>
      <c r="L708" t="s">
        <v>529</v>
      </c>
      <c r="M708" t="s">
        <v>436</v>
      </c>
      <c r="N708" t="s">
        <v>437</v>
      </c>
      <c r="O708">
        <v>30</v>
      </c>
      <c r="Q708">
        <v>15</v>
      </c>
      <c r="R708">
        <v>30</v>
      </c>
      <c r="S708">
        <v>30</v>
      </c>
      <c r="T708">
        <v>30</v>
      </c>
      <c r="AC708">
        <f t="shared" si="47"/>
        <v>105</v>
      </c>
      <c r="AD708">
        <v>105</v>
      </c>
    </row>
    <row r="709" spans="1:30" hidden="1" x14ac:dyDescent="0.25">
      <c r="A709" t="str">
        <f>IF(COUNTIF('GGI_IS - Report Ekspor Plan 1'!E:E,'- Report Upload Sewing 3'!C709)&gt;0,"X","Y")</f>
        <v>Y</v>
      </c>
      <c r="B709">
        <v>708</v>
      </c>
      <c r="C709" s="1">
        <v>45360</v>
      </c>
      <c r="D709" s="8">
        <v>45362.355312500003</v>
      </c>
      <c r="E709" t="s">
        <v>129</v>
      </c>
      <c r="F709" t="s">
        <v>438</v>
      </c>
      <c r="G709">
        <v>181797</v>
      </c>
      <c r="H709" t="str">
        <f t="shared" si="44"/>
        <v>181797-CNJ2</v>
      </c>
      <c r="I709">
        <f>COUNTIF(H$2:$H709,H709)</f>
        <v>4</v>
      </c>
      <c r="J709" t="str">
        <f t="shared" si="45"/>
        <v>181797-CNJ2-4</v>
      </c>
      <c r="K709" t="str">
        <f t="shared" si="46"/>
        <v>181797-CNJ2-L4</v>
      </c>
      <c r="L709" t="s">
        <v>528</v>
      </c>
      <c r="M709" t="s">
        <v>436</v>
      </c>
      <c r="N709" t="s">
        <v>440</v>
      </c>
      <c r="O709">
        <v>35</v>
      </c>
      <c r="P709">
        <v>70</v>
      </c>
      <c r="Q709">
        <v>64</v>
      </c>
      <c r="R709">
        <v>70</v>
      </c>
      <c r="S709">
        <v>66</v>
      </c>
      <c r="T709">
        <v>60</v>
      </c>
      <c r="AC709">
        <f t="shared" si="47"/>
        <v>330</v>
      </c>
      <c r="AD709">
        <v>330</v>
      </c>
    </row>
    <row r="710" spans="1:30" hidden="1" x14ac:dyDescent="0.25">
      <c r="A710" t="str">
        <f>IF(COUNTIF('GGI_IS - Report Ekspor Plan 1'!E:E,'- Report Upload Sewing 3'!C710)&gt;0,"X","Y")</f>
        <v>Y</v>
      </c>
      <c r="B710">
        <v>709</v>
      </c>
      <c r="C710" s="1">
        <v>45360</v>
      </c>
      <c r="D710" s="8">
        <v>45362.355312500003</v>
      </c>
      <c r="E710" t="s">
        <v>129</v>
      </c>
      <c r="F710" t="s">
        <v>441</v>
      </c>
      <c r="G710">
        <v>182131</v>
      </c>
      <c r="H710" t="str">
        <f t="shared" si="44"/>
        <v>182131-CNJ2</v>
      </c>
      <c r="I710">
        <f>COUNTIF(H$2:$H710,H710)</f>
        <v>8</v>
      </c>
      <c r="J710" t="str">
        <f t="shared" si="45"/>
        <v>182131-CNJ2-8</v>
      </c>
      <c r="K710" t="str">
        <f t="shared" si="46"/>
        <v>182131-CNJ2-L5</v>
      </c>
      <c r="L710" t="s">
        <v>442</v>
      </c>
      <c r="M710" t="s">
        <v>443</v>
      </c>
      <c r="N710" t="s">
        <v>444</v>
      </c>
      <c r="O710">
        <v>36</v>
      </c>
      <c r="P710">
        <v>300</v>
      </c>
      <c r="Q710">
        <v>300</v>
      </c>
      <c r="R710">
        <v>300</v>
      </c>
      <c r="S710">
        <v>300</v>
      </c>
      <c r="T710">
        <v>300</v>
      </c>
      <c r="AC710">
        <f t="shared" si="47"/>
        <v>1500</v>
      </c>
      <c r="AD710">
        <v>1500</v>
      </c>
    </row>
    <row r="711" spans="1:30" hidden="1" x14ac:dyDescent="0.25">
      <c r="A711" t="str">
        <f>IF(COUNTIF('GGI_IS - Report Ekspor Plan 1'!E:E,'- Report Upload Sewing 3'!C711)&gt;0,"X","Y")</f>
        <v>Y</v>
      </c>
      <c r="B711">
        <v>710</v>
      </c>
      <c r="C711" s="1">
        <v>45360</v>
      </c>
      <c r="D711" s="8">
        <v>45362.355312500003</v>
      </c>
      <c r="E711" t="s">
        <v>129</v>
      </c>
      <c r="F711" t="s">
        <v>445</v>
      </c>
      <c r="G711">
        <v>182271</v>
      </c>
      <c r="H711" t="str">
        <f t="shared" si="44"/>
        <v>182271-CNJ2</v>
      </c>
      <c r="I711">
        <f>COUNTIF(H$2:$H711,H711)</f>
        <v>6</v>
      </c>
      <c r="J711" t="str">
        <f t="shared" si="45"/>
        <v>182271-CNJ2-6</v>
      </c>
      <c r="K711" t="str">
        <f t="shared" si="46"/>
        <v>182271-CNJ2-L6</v>
      </c>
      <c r="L711">
        <v>729822</v>
      </c>
      <c r="M711" t="s">
        <v>196</v>
      </c>
      <c r="N711" t="s">
        <v>446</v>
      </c>
      <c r="O711">
        <v>35</v>
      </c>
      <c r="T711">
        <v>52</v>
      </c>
      <c r="AC711">
        <f t="shared" si="47"/>
        <v>52</v>
      </c>
      <c r="AD711">
        <v>52</v>
      </c>
    </row>
    <row r="712" spans="1:30" hidden="1" x14ac:dyDescent="0.25">
      <c r="A712" t="str">
        <f>IF(COUNTIF('GGI_IS - Report Ekspor Plan 1'!E:E,'- Report Upload Sewing 3'!C712)&gt;0,"X","Y")</f>
        <v>Y</v>
      </c>
      <c r="B712">
        <v>711</v>
      </c>
      <c r="C712" s="1">
        <v>45360</v>
      </c>
      <c r="D712" s="8">
        <v>45362.355312500003</v>
      </c>
      <c r="E712" t="s">
        <v>129</v>
      </c>
      <c r="F712" t="s">
        <v>445</v>
      </c>
      <c r="G712">
        <v>182271</v>
      </c>
      <c r="H712" t="str">
        <f t="shared" si="44"/>
        <v>182271-CNJ2</v>
      </c>
      <c r="I712">
        <f>COUNTIF(H$2:$H712,H712)</f>
        <v>7</v>
      </c>
      <c r="J712" t="str">
        <f t="shared" si="45"/>
        <v>182271-CNJ2-7</v>
      </c>
      <c r="K712" t="str">
        <f t="shared" si="46"/>
        <v>182271-CNJ2-L6</v>
      </c>
      <c r="L712">
        <v>729822</v>
      </c>
      <c r="M712" t="s">
        <v>196</v>
      </c>
      <c r="N712" t="s">
        <v>446</v>
      </c>
      <c r="T712">
        <v>559</v>
      </c>
      <c r="AC712">
        <f t="shared" si="47"/>
        <v>559</v>
      </c>
      <c r="AD712">
        <v>559</v>
      </c>
    </row>
    <row r="713" spans="1:30" hidden="1" x14ac:dyDescent="0.25">
      <c r="A713" t="str">
        <f>IF(COUNTIF('GGI_IS - Report Ekspor Plan 1'!E:E,'- Report Upload Sewing 3'!C713)&gt;0,"X","Y")</f>
        <v>Y</v>
      </c>
      <c r="B713">
        <v>712</v>
      </c>
      <c r="C713" s="1">
        <v>45360</v>
      </c>
      <c r="D713" s="8">
        <v>45362.355312500003</v>
      </c>
      <c r="E713" t="s">
        <v>129</v>
      </c>
      <c r="F713" t="s">
        <v>445</v>
      </c>
      <c r="G713">
        <v>182272</v>
      </c>
      <c r="H713" t="str">
        <f t="shared" si="44"/>
        <v>182272-CNJ2</v>
      </c>
      <c r="I713">
        <f>COUNTIF(H$2:$H713,H713)</f>
        <v>1</v>
      </c>
      <c r="J713" t="str">
        <f t="shared" si="45"/>
        <v>182272-CNJ2-1</v>
      </c>
      <c r="K713" t="str">
        <f t="shared" si="46"/>
        <v>182272-CNJ2-L6</v>
      </c>
      <c r="L713">
        <v>729822</v>
      </c>
      <c r="M713" t="s">
        <v>196</v>
      </c>
      <c r="N713" t="s">
        <v>446</v>
      </c>
      <c r="T713">
        <v>210</v>
      </c>
      <c r="AC713">
        <f t="shared" si="47"/>
        <v>210</v>
      </c>
      <c r="AD713">
        <v>210</v>
      </c>
    </row>
    <row r="714" spans="1:30" hidden="1" x14ac:dyDescent="0.25">
      <c r="A714" t="str">
        <f>IF(COUNTIF('GGI_IS - Report Ekspor Plan 1'!E:E,'- Report Upload Sewing 3'!C714)&gt;0,"X","Y")</f>
        <v>Y</v>
      </c>
      <c r="B714">
        <v>713</v>
      </c>
      <c r="C714" s="1">
        <v>45360</v>
      </c>
      <c r="D714" s="8">
        <v>45362.355312500003</v>
      </c>
      <c r="E714" t="s">
        <v>129</v>
      </c>
      <c r="F714" t="s">
        <v>445</v>
      </c>
      <c r="G714">
        <v>182273</v>
      </c>
      <c r="H714" t="str">
        <f t="shared" si="44"/>
        <v>182273-CNJ2</v>
      </c>
      <c r="I714">
        <f>COUNTIF(H$2:$H714,H714)</f>
        <v>1</v>
      </c>
      <c r="J714" t="str">
        <f t="shared" si="45"/>
        <v>182273-CNJ2-1</v>
      </c>
      <c r="K714" t="str">
        <f t="shared" si="46"/>
        <v>182273-CNJ2-L6</v>
      </c>
      <c r="L714">
        <v>729822</v>
      </c>
      <c r="M714" t="s">
        <v>196</v>
      </c>
      <c r="N714" t="s">
        <v>446</v>
      </c>
      <c r="T714">
        <v>63</v>
      </c>
      <c r="AC714">
        <f t="shared" si="47"/>
        <v>63</v>
      </c>
      <c r="AD714">
        <v>63</v>
      </c>
    </row>
    <row r="715" spans="1:30" hidden="1" x14ac:dyDescent="0.25">
      <c r="A715" t="str">
        <f>IF(COUNTIF('GGI_IS - Report Ekspor Plan 1'!E:E,'- Report Upload Sewing 3'!C715)&gt;0,"X","Y")</f>
        <v>Y</v>
      </c>
      <c r="B715">
        <v>714</v>
      </c>
      <c r="C715" s="1">
        <v>45360</v>
      </c>
      <c r="D715" s="8">
        <v>45362.355312500003</v>
      </c>
      <c r="E715" t="s">
        <v>129</v>
      </c>
      <c r="F715" t="s">
        <v>445</v>
      </c>
      <c r="G715">
        <v>182274</v>
      </c>
      <c r="H715" t="str">
        <f t="shared" si="44"/>
        <v>182274-CNJ2</v>
      </c>
      <c r="I715">
        <f>COUNTIF(H$2:$H715,H715)</f>
        <v>1</v>
      </c>
      <c r="J715" t="str">
        <f t="shared" si="45"/>
        <v>182274-CNJ2-1</v>
      </c>
      <c r="K715" t="str">
        <f t="shared" si="46"/>
        <v>182274-CNJ2-L6</v>
      </c>
      <c r="L715">
        <v>729822</v>
      </c>
      <c r="M715" t="s">
        <v>196</v>
      </c>
      <c r="N715" t="s">
        <v>446</v>
      </c>
      <c r="T715">
        <v>152</v>
      </c>
      <c r="AC715">
        <f t="shared" si="47"/>
        <v>152</v>
      </c>
      <c r="AD715">
        <v>152</v>
      </c>
    </row>
    <row r="716" spans="1:30" hidden="1" x14ac:dyDescent="0.25">
      <c r="A716" t="str">
        <f>IF(COUNTIF('GGI_IS - Report Ekspor Plan 1'!E:E,'- Report Upload Sewing 3'!C716)&gt;0,"X","Y")</f>
        <v>Y</v>
      </c>
      <c r="B716">
        <v>715</v>
      </c>
      <c r="C716" s="1">
        <v>45360</v>
      </c>
      <c r="D716" s="8">
        <v>45362.355312500003</v>
      </c>
      <c r="E716" t="s">
        <v>129</v>
      </c>
      <c r="F716" t="s">
        <v>445</v>
      </c>
      <c r="G716">
        <v>182275</v>
      </c>
      <c r="H716" t="str">
        <f t="shared" si="44"/>
        <v>182275-CNJ2</v>
      </c>
      <c r="I716">
        <f>COUNTIF(H$2:$H716,H716)</f>
        <v>1</v>
      </c>
      <c r="J716" t="str">
        <f t="shared" si="45"/>
        <v>182275-CNJ2-1</v>
      </c>
      <c r="K716" t="str">
        <f t="shared" si="46"/>
        <v>182275-CNJ2-L6</v>
      </c>
      <c r="L716">
        <v>729822</v>
      </c>
      <c r="M716" t="s">
        <v>196</v>
      </c>
      <c r="N716" t="s">
        <v>446</v>
      </c>
      <c r="T716">
        <v>34</v>
      </c>
      <c r="AC716">
        <f t="shared" si="47"/>
        <v>34</v>
      </c>
      <c r="AD716">
        <v>34</v>
      </c>
    </row>
    <row r="717" spans="1:30" hidden="1" x14ac:dyDescent="0.25">
      <c r="A717" t="str">
        <f>IF(COUNTIF('GGI_IS - Report Ekspor Plan 1'!E:E,'- Report Upload Sewing 3'!C717)&gt;0,"X","Y")</f>
        <v>Y</v>
      </c>
      <c r="B717">
        <v>716</v>
      </c>
      <c r="C717" s="1">
        <v>45360</v>
      </c>
      <c r="D717" s="8">
        <v>45363.332939814813</v>
      </c>
      <c r="E717" t="s">
        <v>124</v>
      </c>
      <c r="F717" t="s">
        <v>424</v>
      </c>
      <c r="G717">
        <v>181857</v>
      </c>
      <c r="H717" t="str">
        <f t="shared" si="44"/>
        <v>181857-CHW</v>
      </c>
      <c r="I717">
        <f>COUNTIF(H$2:$H717,H717)</f>
        <v>13</v>
      </c>
      <c r="J717" t="str">
        <f t="shared" si="45"/>
        <v>181857-CHW-13</v>
      </c>
      <c r="K717" t="str">
        <f t="shared" si="46"/>
        <v>181857-CHW-L1</v>
      </c>
      <c r="L717" t="s">
        <v>471</v>
      </c>
      <c r="M717" t="s">
        <v>472</v>
      </c>
      <c r="N717" t="s">
        <v>473</v>
      </c>
      <c r="O717">
        <v>24</v>
      </c>
      <c r="P717">
        <v>18</v>
      </c>
      <c r="Q717">
        <v>18</v>
      </c>
      <c r="R717">
        <v>18</v>
      </c>
      <c r="S717">
        <v>18</v>
      </c>
      <c r="T717">
        <v>18</v>
      </c>
      <c r="U717">
        <v>18</v>
      </c>
      <c r="V717">
        <v>18</v>
      </c>
      <c r="W717">
        <v>19</v>
      </c>
      <c r="AC717">
        <f t="shared" si="47"/>
        <v>145</v>
      </c>
      <c r="AD717">
        <v>145</v>
      </c>
    </row>
    <row r="718" spans="1:30" hidden="1" x14ac:dyDescent="0.25">
      <c r="A718" t="str">
        <f>IF(COUNTIF('GGI_IS - Report Ekspor Plan 1'!E:E,'- Report Upload Sewing 3'!C718)&gt;0,"X","Y")</f>
        <v>Y</v>
      </c>
      <c r="B718">
        <v>717</v>
      </c>
      <c r="C718" s="1">
        <v>45360</v>
      </c>
      <c r="D718" s="8">
        <v>45363.332939814813</v>
      </c>
      <c r="E718" t="s">
        <v>124</v>
      </c>
      <c r="F718" t="s">
        <v>438</v>
      </c>
      <c r="G718">
        <v>181857</v>
      </c>
      <c r="H718" t="str">
        <f t="shared" si="44"/>
        <v>181857-CHW</v>
      </c>
      <c r="I718">
        <f>COUNTIF(H$2:$H718,H718)</f>
        <v>14</v>
      </c>
      <c r="J718" t="str">
        <f t="shared" si="45"/>
        <v>181857-CHW-14</v>
      </c>
      <c r="K718" t="str">
        <f t="shared" si="46"/>
        <v>181857-CHW-L4</v>
      </c>
      <c r="L718" t="s">
        <v>471</v>
      </c>
      <c r="M718" t="s">
        <v>472</v>
      </c>
      <c r="N718" t="s">
        <v>474</v>
      </c>
      <c r="O718">
        <v>22</v>
      </c>
      <c r="P718">
        <v>18</v>
      </c>
      <c r="Q718">
        <v>18</v>
      </c>
      <c r="R718">
        <v>18</v>
      </c>
      <c r="S718">
        <v>18</v>
      </c>
      <c r="T718">
        <v>18</v>
      </c>
      <c r="U718">
        <v>18</v>
      </c>
      <c r="V718">
        <v>18</v>
      </c>
      <c r="W718">
        <v>14</v>
      </c>
      <c r="AC718">
        <f t="shared" si="47"/>
        <v>140</v>
      </c>
      <c r="AD718">
        <v>140</v>
      </c>
    </row>
    <row r="719" spans="1:30" hidden="1" x14ac:dyDescent="0.25">
      <c r="A719" t="str">
        <f>IF(COUNTIF('GGI_IS - Report Ekspor Plan 1'!E:E,'- Report Upload Sewing 3'!C719)&gt;0,"X","Y")</f>
        <v>Y</v>
      </c>
      <c r="B719">
        <v>718</v>
      </c>
      <c r="C719" s="1">
        <v>45360</v>
      </c>
      <c r="D719" s="8">
        <v>45363.332939814813</v>
      </c>
      <c r="E719" t="s">
        <v>124</v>
      </c>
      <c r="F719" t="s">
        <v>427</v>
      </c>
      <c r="G719">
        <v>181910</v>
      </c>
      <c r="H719" t="str">
        <f t="shared" si="44"/>
        <v>181910-CHW</v>
      </c>
      <c r="I719">
        <f>COUNTIF(H$2:$H719,H719)</f>
        <v>4</v>
      </c>
      <c r="J719" t="str">
        <f t="shared" si="45"/>
        <v>181910-CHW-4</v>
      </c>
      <c r="K719" t="str">
        <f t="shared" si="46"/>
        <v>181910-CHW-L2</v>
      </c>
      <c r="L719" t="s">
        <v>527</v>
      </c>
      <c r="M719" t="s">
        <v>492</v>
      </c>
      <c r="N719" t="s">
        <v>477</v>
      </c>
      <c r="O719">
        <v>22</v>
      </c>
      <c r="P719">
        <v>33</v>
      </c>
      <c r="Q719">
        <v>33</v>
      </c>
      <c r="R719">
        <v>33</v>
      </c>
      <c r="S719">
        <v>33</v>
      </c>
      <c r="T719">
        <v>33</v>
      </c>
      <c r="U719">
        <v>33</v>
      </c>
      <c r="V719">
        <v>33</v>
      </c>
      <c r="W719">
        <v>34</v>
      </c>
      <c r="AC719">
        <f t="shared" si="47"/>
        <v>265</v>
      </c>
      <c r="AD719">
        <v>265</v>
      </c>
    </row>
    <row r="720" spans="1:30" hidden="1" x14ac:dyDescent="0.25">
      <c r="A720" t="str">
        <f>IF(COUNTIF('GGI_IS - Report Ekspor Plan 1'!E:E,'- Report Upload Sewing 3'!C720)&gt;0,"X","Y")</f>
        <v>Y</v>
      </c>
      <c r="B720">
        <v>719</v>
      </c>
      <c r="C720" s="1">
        <v>45360</v>
      </c>
      <c r="D720" s="8">
        <v>45363.332939814813</v>
      </c>
      <c r="E720" t="s">
        <v>124</v>
      </c>
      <c r="F720" t="s">
        <v>429</v>
      </c>
      <c r="G720">
        <v>181793</v>
      </c>
      <c r="H720" t="str">
        <f t="shared" si="44"/>
        <v>181793-CHW</v>
      </c>
      <c r="I720">
        <f>COUNTIF(H$2:$H720,H720)</f>
        <v>5</v>
      </c>
      <c r="J720" t="str">
        <f t="shared" si="45"/>
        <v>181793-CHW-5</v>
      </c>
      <c r="K720" t="str">
        <f t="shared" si="46"/>
        <v>181793-CHW-L3</v>
      </c>
      <c r="L720" t="s">
        <v>522</v>
      </c>
      <c r="M720" t="s">
        <v>492</v>
      </c>
      <c r="N720" t="s">
        <v>489</v>
      </c>
      <c r="O720">
        <v>21</v>
      </c>
      <c r="P720">
        <v>23</v>
      </c>
      <c r="Q720">
        <v>23</v>
      </c>
      <c r="R720">
        <v>23</v>
      </c>
      <c r="S720">
        <v>23</v>
      </c>
      <c r="T720">
        <v>23</v>
      </c>
      <c r="U720">
        <v>23</v>
      </c>
      <c r="V720">
        <v>23</v>
      </c>
      <c r="W720">
        <v>24</v>
      </c>
      <c r="AC720">
        <f t="shared" si="47"/>
        <v>185</v>
      </c>
      <c r="AD720">
        <v>185</v>
      </c>
    </row>
    <row r="721" spans="1:30" hidden="1" x14ac:dyDescent="0.25">
      <c r="A721" t="str">
        <f>IF(COUNTIF('GGI_IS - Report Ekspor Plan 1'!E:E,'- Report Upload Sewing 3'!C721)&gt;0,"X","Y")</f>
        <v>Y</v>
      </c>
      <c r="B721">
        <v>720</v>
      </c>
      <c r="C721" s="1">
        <v>45362</v>
      </c>
      <c r="D721" s="8">
        <v>45363.302499999998</v>
      </c>
      <c r="E721" t="s">
        <v>139</v>
      </c>
      <c r="F721" t="s">
        <v>424</v>
      </c>
      <c r="G721">
        <v>181645</v>
      </c>
      <c r="H721" t="str">
        <f t="shared" si="44"/>
        <v>181645-CBA</v>
      </c>
      <c r="I721">
        <f>COUNTIF(H$2:$H721,H721)</f>
        <v>20</v>
      </c>
      <c r="J721" t="str">
        <f t="shared" si="45"/>
        <v>181645-CBA-20</v>
      </c>
      <c r="K721" t="str">
        <f t="shared" si="46"/>
        <v>181645-CBA-L1</v>
      </c>
      <c r="L721">
        <v>3915</v>
      </c>
      <c r="M721" t="s">
        <v>425</v>
      </c>
      <c r="N721" t="s">
        <v>426</v>
      </c>
      <c r="O721">
        <v>48</v>
      </c>
      <c r="P721">
        <v>25</v>
      </c>
      <c r="Q721">
        <v>25</v>
      </c>
      <c r="R721">
        <v>25</v>
      </c>
      <c r="S721">
        <v>20</v>
      </c>
      <c r="T721">
        <v>30</v>
      </c>
      <c r="U721">
        <v>30</v>
      </c>
      <c r="V721">
        <v>25</v>
      </c>
      <c r="W721">
        <v>11</v>
      </c>
      <c r="AC721">
        <f t="shared" si="47"/>
        <v>191</v>
      </c>
      <c r="AD721">
        <v>191</v>
      </c>
    </row>
    <row r="722" spans="1:30" hidden="1" x14ac:dyDescent="0.25">
      <c r="A722" t="str">
        <f>IF(COUNTIF('GGI_IS - Report Ekspor Plan 1'!E:E,'- Report Upload Sewing 3'!C722)&gt;0,"X","Y")</f>
        <v>Y</v>
      </c>
      <c r="B722">
        <v>721</v>
      </c>
      <c r="C722" s="1">
        <v>45362</v>
      </c>
      <c r="D722" s="8">
        <v>45363.302499999998</v>
      </c>
      <c r="E722" t="s">
        <v>139</v>
      </c>
      <c r="F722" t="s">
        <v>427</v>
      </c>
      <c r="G722">
        <v>181645</v>
      </c>
      <c r="H722" t="str">
        <f t="shared" si="44"/>
        <v>181645-CBA</v>
      </c>
      <c r="I722">
        <f>COUNTIF(H$2:$H722,H722)</f>
        <v>21</v>
      </c>
      <c r="J722" t="str">
        <f t="shared" si="45"/>
        <v>181645-CBA-21</v>
      </c>
      <c r="K722" t="str">
        <f t="shared" si="46"/>
        <v>181645-CBA-L2</v>
      </c>
      <c r="L722">
        <v>3915</v>
      </c>
      <c r="M722" t="s">
        <v>425</v>
      </c>
      <c r="N722" t="s">
        <v>428</v>
      </c>
      <c r="O722">
        <v>47</v>
      </c>
      <c r="P722">
        <v>32</v>
      </c>
      <c r="Q722">
        <v>32</v>
      </c>
      <c r="R722">
        <v>32</v>
      </c>
      <c r="S722">
        <v>32</v>
      </c>
      <c r="T722">
        <v>32</v>
      </c>
      <c r="U722">
        <v>32</v>
      </c>
      <c r="V722">
        <v>32</v>
      </c>
      <c r="W722">
        <v>31</v>
      </c>
      <c r="AC722">
        <f t="shared" si="47"/>
        <v>255</v>
      </c>
      <c r="AD722">
        <v>255</v>
      </c>
    </row>
    <row r="723" spans="1:30" hidden="1" x14ac:dyDescent="0.25">
      <c r="A723" t="str">
        <f>IF(COUNTIF('GGI_IS - Report Ekspor Plan 1'!E:E,'- Report Upload Sewing 3'!C723)&gt;0,"X","Y")</f>
        <v>Y</v>
      </c>
      <c r="B723">
        <v>722</v>
      </c>
      <c r="C723" s="1">
        <v>45362</v>
      </c>
      <c r="D723" s="8">
        <v>45363.302499999998</v>
      </c>
      <c r="E723" t="s">
        <v>139</v>
      </c>
      <c r="F723" t="s">
        <v>429</v>
      </c>
      <c r="G723">
        <v>181646</v>
      </c>
      <c r="H723" t="str">
        <f t="shared" si="44"/>
        <v>181646-CBA</v>
      </c>
      <c r="I723">
        <f>COUNTIF(H$2:$H723,H723)</f>
        <v>8</v>
      </c>
      <c r="J723" t="str">
        <f t="shared" si="45"/>
        <v>181646-CBA-8</v>
      </c>
      <c r="K723" t="str">
        <f t="shared" si="46"/>
        <v>181646-CBA-L3</v>
      </c>
      <c r="L723">
        <v>3915</v>
      </c>
      <c r="M723" t="s">
        <v>425</v>
      </c>
      <c r="N723" t="s">
        <v>430</v>
      </c>
      <c r="O723">
        <v>47</v>
      </c>
      <c r="P723">
        <v>30</v>
      </c>
      <c r="Q723">
        <v>30</v>
      </c>
      <c r="R723">
        <v>30</v>
      </c>
      <c r="S723">
        <v>30</v>
      </c>
      <c r="T723">
        <v>30</v>
      </c>
      <c r="U723">
        <v>30</v>
      </c>
      <c r="V723">
        <v>30</v>
      </c>
      <c r="W723">
        <v>30</v>
      </c>
      <c r="AC723">
        <f t="shared" si="47"/>
        <v>240</v>
      </c>
      <c r="AD723">
        <v>240</v>
      </c>
    </row>
    <row r="724" spans="1:30" hidden="1" x14ac:dyDescent="0.25">
      <c r="A724" t="str">
        <f>IF(COUNTIF('GGI_IS - Report Ekspor Plan 1'!E:E,'- Report Upload Sewing 3'!C724)&gt;0,"X","Y")</f>
        <v>Y</v>
      </c>
      <c r="B724">
        <v>723</v>
      </c>
      <c r="C724" s="1">
        <v>45362</v>
      </c>
      <c r="D724" s="8">
        <v>45363.371006944442</v>
      </c>
      <c r="E724" t="s">
        <v>129</v>
      </c>
      <c r="F724" t="s">
        <v>424</v>
      </c>
      <c r="G724">
        <v>181852</v>
      </c>
      <c r="H724" t="str">
        <f t="shared" si="44"/>
        <v>181852-CNJ2</v>
      </c>
      <c r="I724">
        <f>COUNTIF(H$2:$H724,H724)</f>
        <v>17</v>
      </c>
      <c r="J724" t="str">
        <f t="shared" si="45"/>
        <v>181852-CNJ2-17</v>
      </c>
      <c r="K724" t="str">
        <f t="shared" si="46"/>
        <v>181852-CNJ2-L1</v>
      </c>
      <c r="L724" t="s">
        <v>431</v>
      </c>
      <c r="M724" t="s">
        <v>432</v>
      </c>
      <c r="N724" t="s">
        <v>433</v>
      </c>
      <c r="O724">
        <v>47</v>
      </c>
      <c r="P724">
        <v>35</v>
      </c>
      <c r="Q724">
        <v>38</v>
      </c>
      <c r="R724">
        <v>35</v>
      </c>
      <c r="S724">
        <v>37</v>
      </c>
      <c r="T724">
        <v>40</v>
      </c>
      <c r="U724">
        <v>35</v>
      </c>
      <c r="V724">
        <v>40</v>
      </c>
      <c r="AC724">
        <f t="shared" si="47"/>
        <v>260</v>
      </c>
      <c r="AD724">
        <v>260</v>
      </c>
    </row>
    <row r="725" spans="1:30" hidden="1" x14ac:dyDescent="0.25">
      <c r="A725" t="str">
        <f>IF(COUNTIF('GGI_IS - Report Ekspor Plan 1'!E:E,'- Report Upload Sewing 3'!C725)&gt;0,"X","Y")</f>
        <v>Y</v>
      </c>
      <c r="B725">
        <v>724</v>
      </c>
      <c r="C725" s="1">
        <v>45362</v>
      </c>
      <c r="D725" s="8">
        <v>45363.371006944442</v>
      </c>
      <c r="E725" t="s">
        <v>129</v>
      </c>
      <c r="F725" t="s">
        <v>427</v>
      </c>
      <c r="G725">
        <v>181852</v>
      </c>
      <c r="H725" t="str">
        <f t="shared" si="44"/>
        <v>181852-CNJ2</v>
      </c>
      <c r="I725">
        <f>COUNTIF(H$2:$H725,H725)</f>
        <v>18</v>
      </c>
      <c r="J725" t="str">
        <f t="shared" si="45"/>
        <v>181852-CNJ2-18</v>
      </c>
      <c r="K725" t="str">
        <f t="shared" si="46"/>
        <v>181852-CNJ2-L2</v>
      </c>
      <c r="N725" t="s">
        <v>434</v>
      </c>
      <c r="AC725">
        <f t="shared" si="47"/>
        <v>0</v>
      </c>
      <c r="AD725">
        <v>0</v>
      </c>
    </row>
    <row r="726" spans="1:30" hidden="1" x14ac:dyDescent="0.25">
      <c r="A726" t="str">
        <f>IF(COUNTIF('GGI_IS - Report Ekspor Plan 1'!E:E,'- Report Upload Sewing 3'!C726)&gt;0,"X","Y")</f>
        <v>Y</v>
      </c>
      <c r="B726">
        <v>725</v>
      </c>
      <c r="C726" s="1">
        <v>45362</v>
      </c>
      <c r="D726" s="8">
        <v>45363.371006944442</v>
      </c>
      <c r="E726" t="s">
        <v>129</v>
      </c>
      <c r="F726" t="s">
        <v>429</v>
      </c>
      <c r="G726">
        <v>182083</v>
      </c>
      <c r="H726" t="str">
        <f t="shared" si="44"/>
        <v>182083-CNJ2</v>
      </c>
      <c r="I726">
        <f>COUNTIF(H$2:$H726,H726)</f>
        <v>2</v>
      </c>
      <c r="J726" t="str">
        <f t="shared" si="45"/>
        <v>182083-CNJ2-2</v>
      </c>
      <c r="K726" t="str">
        <f t="shared" si="46"/>
        <v>182083-CNJ2-L3</v>
      </c>
      <c r="L726" t="s">
        <v>529</v>
      </c>
      <c r="M726" t="s">
        <v>436</v>
      </c>
      <c r="N726" t="s">
        <v>437</v>
      </c>
      <c r="O726">
        <v>33</v>
      </c>
      <c r="P726">
        <v>50</v>
      </c>
      <c r="Q726">
        <v>55</v>
      </c>
      <c r="R726">
        <v>50</v>
      </c>
      <c r="S726">
        <v>55</v>
      </c>
      <c r="T726">
        <v>50</v>
      </c>
      <c r="U726">
        <v>50</v>
      </c>
      <c r="V726">
        <v>50</v>
      </c>
      <c r="AC726">
        <f t="shared" si="47"/>
        <v>360</v>
      </c>
      <c r="AD726">
        <v>360</v>
      </c>
    </row>
    <row r="727" spans="1:30" hidden="1" x14ac:dyDescent="0.25">
      <c r="A727" t="str">
        <f>IF(COUNTIF('GGI_IS - Report Ekspor Plan 1'!E:E,'- Report Upload Sewing 3'!C727)&gt;0,"X","Y")</f>
        <v>Y</v>
      </c>
      <c r="B727">
        <v>726</v>
      </c>
      <c r="C727" s="1">
        <v>45362</v>
      </c>
      <c r="D727" s="8">
        <v>45363.371006944442</v>
      </c>
      <c r="E727" t="s">
        <v>129</v>
      </c>
      <c r="F727" t="s">
        <v>438</v>
      </c>
      <c r="G727">
        <v>181797</v>
      </c>
      <c r="H727" t="str">
        <f t="shared" si="44"/>
        <v>181797-CNJ2</v>
      </c>
      <c r="I727">
        <f>COUNTIF(H$2:$H727,H727)</f>
        <v>5</v>
      </c>
      <c r="J727" t="str">
        <f t="shared" si="45"/>
        <v>181797-CNJ2-5</v>
      </c>
      <c r="K727" t="str">
        <f t="shared" si="46"/>
        <v>181797-CNJ2-L4</v>
      </c>
      <c r="L727" t="s">
        <v>528</v>
      </c>
      <c r="M727" t="s">
        <v>436</v>
      </c>
      <c r="N727" t="s">
        <v>440</v>
      </c>
      <c r="O727">
        <v>35</v>
      </c>
      <c r="P727">
        <v>20</v>
      </c>
      <c r="AC727">
        <f t="shared" si="47"/>
        <v>20</v>
      </c>
      <c r="AD727">
        <v>20</v>
      </c>
    </row>
    <row r="728" spans="1:30" hidden="1" x14ac:dyDescent="0.25">
      <c r="A728" t="str">
        <f>IF(COUNTIF('GGI_IS - Report Ekspor Plan 1'!E:E,'- Report Upload Sewing 3'!C728)&gt;0,"X","Y")</f>
        <v>Y</v>
      </c>
      <c r="B728">
        <v>727</v>
      </c>
      <c r="C728" s="1">
        <v>45362</v>
      </c>
      <c r="D728" s="8">
        <v>45363.371006944442</v>
      </c>
      <c r="E728" t="s">
        <v>129</v>
      </c>
      <c r="F728" t="s">
        <v>438</v>
      </c>
      <c r="G728">
        <v>182090</v>
      </c>
      <c r="H728" t="str">
        <f t="shared" si="44"/>
        <v>182090-CNJ2</v>
      </c>
      <c r="I728">
        <f>COUNTIF(H$2:$H728,H728)</f>
        <v>1</v>
      </c>
      <c r="J728" t="str">
        <f t="shared" si="45"/>
        <v>182090-CNJ2-1</v>
      </c>
      <c r="K728" t="str">
        <f t="shared" si="46"/>
        <v>182090-CNJ2-L4</v>
      </c>
      <c r="L728" t="s">
        <v>530</v>
      </c>
      <c r="M728" t="s">
        <v>436</v>
      </c>
      <c r="N728" t="s">
        <v>440</v>
      </c>
      <c r="Q728">
        <v>30</v>
      </c>
      <c r="R728">
        <v>30</v>
      </c>
      <c r="S728">
        <v>30</v>
      </c>
      <c r="T728">
        <v>30</v>
      </c>
      <c r="U728">
        <v>30</v>
      </c>
      <c r="V728">
        <v>30</v>
      </c>
      <c r="AC728">
        <f t="shared" si="47"/>
        <v>180</v>
      </c>
      <c r="AD728">
        <v>180</v>
      </c>
    </row>
    <row r="729" spans="1:30" hidden="1" x14ac:dyDescent="0.25">
      <c r="A729" t="str">
        <f>IF(COUNTIF('GGI_IS - Report Ekspor Plan 1'!E:E,'- Report Upload Sewing 3'!C729)&gt;0,"X","Y")</f>
        <v>Y</v>
      </c>
      <c r="B729">
        <v>728</v>
      </c>
      <c r="C729" s="1">
        <v>45362</v>
      </c>
      <c r="D729" s="8">
        <v>45363.371006944442</v>
      </c>
      <c r="E729" t="s">
        <v>129</v>
      </c>
      <c r="F729" t="s">
        <v>441</v>
      </c>
      <c r="G729">
        <v>182131</v>
      </c>
      <c r="H729" t="str">
        <f t="shared" si="44"/>
        <v>182131-CNJ2</v>
      </c>
      <c r="I729">
        <f>COUNTIF(H$2:$H729,H729)</f>
        <v>9</v>
      </c>
      <c r="J729" t="str">
        <f t="shared" si="45"/>
        <v>182131-CNJ2-9</v>
      </c>
      <c r="K729" t="str">
        <f t="shared" si="46"/>
        <v>182131-CNJ2-L5</v>
      </c>
      <c r="L729" t="s">
        <v>442</v>
      </c>
      <c r="M729" t="s">
        <v>443</v>
      </c>
      <c r="N729" t="s">
        <v>444</v>
      </c>
      <c r="O729">
        <v>37</v>
      </c>
      <c r="P729">
        <v>250</v>
      </c>
      <c r="Q729">
        <v>250</v>
      </c>
      <c r="R729">
        <v>250</v>
      </c>
      <c r="S729">
        <v>300</v>
      </c>
      <c r="T729">
        <v>300</v>
      </c>
      <c r="U729">
        <v>250</v>
      </c>
      <c r="V729">
        <v>300</v>
      </c>
      <c r="AC729">
        <f t="shared" si="47"/>
        <v>1900</v>
      </c>
      <c r="AD729">
        <v>1900</v>
      </c>
    </row>
    <row r="730" spans="1:30" hidden="1" x14ac:dyDescent="0.25">
      <c r="A730" t="str">
        <f>IF(COUNTIF('GGI_IS - Report Ekspor Plan 1'!E:E,'- Report Upload Sewing 3'!C730)&gt;0,"X","Y")</f>
        <v>Y</v>
      </c>
      <c r="B730">
        <v>729</v>
      </c>
      <c r="C730" s="1">
        <v>45362</v>
      </c>
      <c r="D730" s="8">
        <v>45363.371006944442</v>
      </c>
      <c r="E730" t="s">
        <v>129</v>
      </c>
      <c r="F730" t="s">
        <v>445</v>
      </c>
      <c r="G730">
        <v>182275</v>
      </c>
      <c r="H730" t="str">
        <f t="shared" si="44"/>
        <v>182275-CNJ2</v>
      </c>
      <c r="I730">
        <f>COUNTIF(H$2:$H730,H730)</f>
        <v>2</v>
      </c>
      <c r="J730" t="str">
        <f t="shared" si="45"/>
        <v>182275-CNJ2-2</v>
      </c>
      <c r="K730" t="str">
        <f t="shared" si="46"/>
        <v>182275-CNJ2-L6</v>
      </c>
      <c r="L730">
        <v>729822</v>
      </c>
      <c r="M730" t="s">
        <v>196</v>
      </c>
      <c r="N730" t="s">
        <v>446</v>
      </c>
      <c r="O730">
        <v>35</v>
      </c>
      <c r="V730">
        <v>250</v>
      </c>
      <c r="AC730">
        <f t="shared" si="47"/>
        <v>250</v>
      </c>
      <c r="AD730">
        <v>250</v>
      </c>
    </row>
    <row r="731" spans="1:30" hidden="1" x14ac:dyDescent="0.25">
      <c r="A731" t="str">
        <f>IF(COUNTIF('GGI_IS - Report Ekspor Plan 1'!E:E,'- Report Upload Sewing 3'!C731)&gt;0,"X","Y")</f>
        <v>Y</v>
      </c>
      <c r="B731">
        <v>730</v>
      </c>
      <c r="C731" s="1">
        <v>45362</v>
      </c>
      <c r="D731" s="8">
        <v>45363.371006944442</v>
      </c>
      <c r="E731" t="s">
        <v>129</v>
      </c>
      <c r="F731" t="s">
        <v>445</v>
      </c>
      <c r="G731">
        <v>182041</v>
      </c>
      <c r="H731" t="str">
        <f t="shared" si="44"/>
        <v>182041-CNJ2</v>
      </c>
      <c r="I731">
        <f>COUNTIF(H$2:$H731,H731)</f>
        <v>1</v>
      </c>
      <c r="J731" t="str">
        <f t="shared" si="45"/>
        <v>182041-CNJ2-1</v>
      </c>
      <c r="K731" t="str">
        <f t="shared" si="46"/>
        <v>182041-CNJ2-L6</v>
      </c>
      <c r="L731">
        <v>700392</v>
      </c>
      <c r="M731" t="s">
        <v>196</v>
      </c>
      <c r="N731" t="s">
        <v>446</v>
      </c>
      <c r="V731">
        <v>58</v>
      </c>
      <c r="AC731">
        <f t="shared" si="47"/>
        <v>58</v>
      </c>
      <c r="AD731">
        <v>58</v>
      </c>
    </row>
    <row r="732" spans="1:30" hidden="1" x14ac:dyDescent="0.25">
      <c r="A732" t="str">
        <f>IF(COUNTIF('GGI_IS - Report Ekspor Plan 1'!E:E,'- Report Upload Sewing 3'!C732)&gt;0,"X","Y")</f>
        <v>Y</v>
      </c>
      <c r="B732">
        <v>731</v>
      </c>
      <c r="C732" s="1">
        <v>45362</v>
      </c>
      <c r="D732" s="8">
        <v>45363.371006944442</v>
      </c>
      <c r="E732" t="s">
        <v>129</v>
      </c>
      <c r="F732" t="s">
        <v>445</v>
      </c>
      <c r="G732">
        <v>182042</v>
      </c>
      <c r="H732" t="str">
        <f t="shared" si="44"/>
        <v>182042-CNJ2</v>
      </c>
      <c r="I732">
        <f>COUNTIF(H$2:$H732,H732)</f>
        <v>1</v>
      </c>
      <c r="J732" t="str">
        <f t="shared" si="45"/>
        <v>182042-CNJ2-1</v>
      </c>
      <c r="K732" t="str">
        <f t="shared" si="46"/>
        <v>182042-CNJ2-L6</v>
      </c>
      <c r="L732">
        <v>700392</v>
      </c>
      <c r="M732" t="s">
        <v>196</v>
      </c>
      <c r="N732" t="s">
        <v>446</v>
      </c>
      <c r="V732">
        <v>189</v>
      </c>
      <c r="AC732">
        <f t="shared" si="47"/>
        <v>189</v>
      </c>
      <c r="AD732">
        <v>189</v>
      </c>
    </row>
    <row r="733" spans="1:30" hidden="1" x14ac:dyDescent="0.25">
      <c r="A733" t="str">
        <f>IF(COUNTIF('GGI_IS - Report Ekspor Plan 1'!E:E,'- Report Upload Sewing 3'!C733)&gt;0,"X","Y")</f>
        <v>Y</v>
      </c>
      <c r="B733">
        <v>732</v>
      </c>
      <c r="C733" s="1">
        <v>45362</v>
      </c>
      <c r="D733" s="8">
        <v>45363.371006944442</v>
      </c>
      <c r="E733" t="s">
        <v>129</v>
      </c>
      <c r="F733" t="s">
        <v>445</v>
      </c>
      <c r="G733">
        <v>182043</v>
      </c>
      <c r="H733" t="str">
        <f t="shared" si="44"/>
        <v>182043-CNJ2</v>
      </c>
      <c r="I733">
        <f>COUNTIF(H$2:$H733,H733)</f>
        <v>1</v>
      </c>
      <c r="J733" t="str">
        <f t="shared" si="45"/>
        <v>182043-CNJ2-1</v>
      </c>
      <c r="K733" t="str">
        <f t="shared" si="46"/>
        <v>182043-CNJ2-L6</v>
      </c>
      <c r="L733">
        <v>700392</v>
      </c>
      <c r="M733" t="s">
        <v>196</v>
      </c>
      <c r="N733" t="s">
        <v>446</v>
      </c>
      <c r="V733">
        <v>351</v>
      </c>
      <c r="AC733">
        <f t="shared" si="47"/>
        <v>351</v>
      </c>
      <c r="AD733">
        <v>351</v>
      </c>
    </row>
    <row r="734" spans="1:30" hidden="1" x14ac:dyDescent="0.25">
      <c r="A734" t="str">
        <f>IF(COUNTIF('GGI_IS - Report Ekspor Plan 1'!E:E,'- Report Upload Sewing 3'!C734)&gt;0,"X","Y")</f>
        <v>Y</v>
      </c>
      <c r="B734">
        <v>733</v>
      </c>
      <c r="C734" s="1">
        <v>45362</v>
      </c>
      <c r="D734" s="8">
        <v>45363.371006944442</v>
      </c>
      <c r="E734" t="s">
        <v>129</v>
      </c>
      <c r="F734" t="s">
        <v>445</v>
      </c>
      <c r="G734">
        <v>182272</v>
      </c>
      <c r="H734" t="str">
        <f t="shared" si="44"/>
        <v>182272-CNJ2</v>
      </c>
      <c r="I734">
        <f>COUNTIF(H$2:$H734,H734)</f>
        <v>2</v>
      </c>
      <c r="J734" t="str">
        <f t="shared" si="45"/>
        <v>182272-CNJ2-2</v>
      </c>
      <c r="K734" t="str">
        <f t="shared" si="46"/>
        <v>182272-CNJ2-L6</v>
      </c>
      <c r="L734">
        <v>729822</v>
      </c>
      <c r="M734" t="s">
        <v>196</v>
      </c>
      <c r="N734" t="s">
        <v>446</v>
      </c>
      <c r="V734">
        <v>210</v>
      </c>
      <c r="AC734">
        <f t="shared" si="47"/>
        <v>210</v>
      </c>
      <c r="AD734">
        <v>210</v>
      </c>
    </row>
    <row r="735" spans="1:30" hidden="1" x14ac:dyDescent="0.25">
      <c r="A735" t="str">
        <f>IF(COUNTIF('GGI_IS - Report Ekspor Plan 1'!E:E,'- Report Upload Sewing 3'!C735)&gt;0,"X","Y")</f>
        <v>Y</v>
      </c>
      <c r="B735">
        <v>734</v>
      </c>
      <c r="C735" s="1">
        <v>45362</v>
      </c>
      <c r="D735" s="8">
        <v>45363.371006944442</v>
      </c>
      <c r="E735" t="s">
        <v>129</v>
      </c>
      <c r="F735" t="s">
        <v>445</v>
      </c>
      <c r="G735">
        <v>182273</v>
      </c>
      <c r="H735" t="str">
        <f t="shared" si="44"/>
        <v>182273-CNJ2</v>
      </c>
      <c r="I735">
        <f>COUNTIF(H$2:$H735,H735)</f>
        <v>2</v>
      </c>
      <c r="J735" t="str">
        <f t="shared" si="45"/>
        <v>182273-CNJ2-2</v>
      </c>
      <c r="K735" t="str">
        <f t="shared" si="46"/>
        <v>182273-CNJ2-L6</v>
      </c>
      <c r="L735">
        <v>729822</v>
      </c>
      <c r="M735" t="s">
        <v>196</v>
      </c>
      <c r="N735" t="s">
        <v>446</v>
      </c>
      <c r="V735">
        <v>63</v>
      </c>
      <c r="AC735">
        <f t="shared" si="47"/>
        <v>63</v>
      </c>
      <c r="AD735">
        <v>63</v>
      </c>
    </row>
    <row r="736" spans="1:30" hidden="1" x14ac:dyDescent="0.25">
      <c r="A736" t="str">
        <f>IF(COUNTIF('GGI_IS - Report Ekspor Plan 1'!E:E,'- Report Upload Sewing 3'!C736)&gt;0,"X","Y")</f>
        <v>Y</v>
      </c>
      <c r="B736">
        <v>735</v>
      </c>
      <c r="C736" s="1">
        <v>45362</v>
      </c>
      <c r="D736" s="8">
        <v>45363.371006944442</v>
      </c>
      <c r="E736" t="s">
        <v>129</v>
      </c>
      <c r="F736" t="s">
        <v>445</v>
      </c>
      <c r="G736">
        <v>182274</v>
      </c>
      <c r="H736" t="str">
        <f t="shared" si="44"/>
        <v>182274-CNJ2</v>
      </c>
      <c r="I736">
        <f>COUNTIF(H$2:$H736,H736)</f>
        <v>2</v>
      </c>
      <c r="J736" t="str">
        <f t="shared" si="45"/>
        <v>182274-CNJ2-2</v>
      </c>
      <c r="K736" t="str">
        <f t="shared" si="46"/>
        <v>182274-CNJ2-L6</v>
      </c>
      <c r="L736">
        <v>729822</v>
      </c>
      <c r="M736" t="s">
        <v>196</v>
      </c>
      <c r="N736" t="s">
        <v>446</v>
      </c>
      <c r="V736">
        <v>152</v>
      </c>
      <c r="AC736">
        <f t="shared" si="47"/>
        <v>152</v>
      </c>
      <c r="AD736">
        <v>152</v>
      </c>
    </row>
    <row r="737" spans="1:30" hidden="1" x14ac:dyDescent="0.25">
      <c r="A737" t="str">
        <f>IF(COUNTIF('GGI_IS - Report Ekspor Plan 1'!E:E,'- Report Upload Sewing 3'!C737)&gt;0,"X","Y")</f>
        <v>Y</v>
      </c>
      <c r="B737">
        <v>736</v>
      </c>
      <c r="C737" s="1">
        <v>45362</v>
      </c>
      <c r="D737" s="8">
        <v>45363.371006944442</v>
      </c>
      <c r="E737" t="s">
        <v>129</v>
      </c>
      <c r="F737" t="s">
        <v>445</v>
      </c>
      <c r="G737">
        <v>182275</v>
      </c>
      <c r="H737" t="str">
        <f t="shared" si="44"/>
        <v>182275-CNJ2</v>
      </c>
      <c r="I737">
        <f>COUNTIF(H$2:$H737,H737)</f>
        <v>3</v>
      </c>
      <c r="J737" t="str">
        <f t="shared" si="45"/>
        <v>182275-CNJ2-3</v>
      </c>
      <c r="K737" t="str">
        <f t="shared" si="46"/>
        <v>182275-CNJ2-L6</v>
      </c>
      <c r="L737">
        <v>729822</v>
      </c>
      <c r="M737" t="s">
        <v>196</v>
      </c>
      <c r="N737" t="s">
        <v>446</v>
      </c>
      <c r="V737">
        <v>227</v>
      </c>
      <c r="AC737">
        <f t="shared" si="47"/>
        <v>227</v>
      </c>
      <c r="AD737">
        <v>227</v>
      </c>
    </row>
    <row r="738" spans="1:30" hidden="1" x14ac:dyDescent="0.25">
      <c r="A738" t="str">
        <f>IF(COUNTIF('GGI_IS - Report Ekspor Plan 1'!E:E,'- Report Upload Sewing 3'!C738)&gt;0,"X","Y")</f>
        <v>Y</v>
      </c>
      <c r="B738">
        <v>737</v>
      </c>
      <c r="C738" s="1">
        <v>45363</v>
      </c>
      <c r="D738" s="8">
        <v>45364.295532407406</v>
      </c>
      <c r="E738" t="s">
        <v>139</v>
      </c>
      <c r="F738" t="s">
        <v>424</v>
      </c>
      <c r="G738">
        <v>181647</v>
      </c>
      <c r="H738" t="str">
        <f t="shared" si="44"/>
        <v>181647-CBA</v>
      </c>
      <c r="I738">
        <f>COUNTIF(H$2:$H738,H738)</f>
        <v>1</v>
      </c>
      <c r="J738" t="str">
        <f t="shared" si="45"/>
        <v>181647-CBA-1</v>
      </c>
      <c r="K738" t="str">
        <f t="shared" si="46"/>
        <v>181647-CBA-L1</v>
      </c>
      <c r="L738">
        <v>3910</v>
      </c>
      <c r="M738" t="s">
        <v>425</v>
      </c>
      <c r="N738" t="s">
        <v>426</v>
      </c>
      <c r="O738">
        <v>47</v>
      </c>
      <c r="P738">
        <v>8</v>
      </c>
      <c r="Q738">
        <v>8</v>
      </c>
      <c r="R738">
        <v>23</v>
      </c>
      <c r="S738">
        <v>23</v>
      </c>
      <c r="T738">
        <v>23</v>
      </c>
      <c r="U738">
        <v>15</v>
      </c>
      <c r="V738">
        <v>20</v>
      </c>
      <c r="W738">
        <v>10</v>
      </c>
      <c r="AC738">
        <f t="shared" si="47"/>
        <v>130</v>
      </c>
      <c r="AD738">
        <v>130</v>
      </c>
    </row>
    <row r="739" spans="1:30" hidden="1" x14ac:dyDescent="0.25">
      <c r="A739" t="str">
        <f>IF(COUNTIF('GGI_IS - Report Ekspor Plan 1'!E:E,'- Report Upload Sewing 3'!C739)&gt;0,"X","Y")</f>
        <v>Y</v>
      </c>
      <c r="B739">
        <v>738</v>
      </c>
      <c r="C739" s="1">
        <v>45363</v>
      </c>
      <c r="D739" s="8">
        <v>45364.295532407406</v>
      </c>
      <c r="E739" t="s">
        <v>139</v>
      </c>
      <c r="F739" t="s">
        <v>427</v>
      </c>
      <c r="G739">
        <v>181645</v>
      </c>
      <c r="H739" t="str">
        <f t="shared" si="44"/>
        <v>181645-CBA</v>
      </c>
      <c r="I739">
        <f>COUNTIF(H$2:$H739,H739)</f>
        <v>22</v>
      </c>
      <c r="J739" t="str">
        <f t="shared" si="45"/>
        <v>181645-CBA-22</v>
      </c>
      <c r="K739" t="str">
        <f t="shared" si="46"/>
        <v>181645-CBA-L2</v>
      </c>
      <c r="L739">
        <v>3915</v>
      </c>
      <c r="M739" t="s">
        <v>425</v>
      </c>
      <c r="N739" t="s">
        <v>428</v>
      </c>
      <c r="O739">
        <v>47</v>
      </c>
      <c r="P739">
        <v>32</v>
      </c>
      <c r="Q739">
        <v>32</v>
      </c>
      <c r="R739">
        <v>33</v>
      </c>
      <c r="S739">
        <v>34</v>
      </c>
      <c r="T739">
        <v>34</v>
      </c>
      <c r="U739">
        <v>34</v>
      </c>
      <c r="V739">
        <v>34</v>
      </c>
      <c r="W739">
        <v>22</v>
      </c>
      <c r="AC739">
        <f t="shared" si="47"/>
        <v>255</v>
      </c>
      <c r="AD739">
        <v>255</v>
      </c>
    </row>
    <row r="740" spans="1:30" hidden="1" x14ac:dyDescent="0.25">
      <c r="A740" t="str">
        <f>IF(COUNTIF('GGI_IS - Report Ekspor Plan 1'!E:E,'- Report Upload Sewing 3'!C740)&gt;0,"X","Y")</f>
        <v>Y</v>
      </c>
      <c r="B740">
        <v>739</v>
      </c>
      <c r="C740" s="1">
        <v>45363</v>
      </c>
      <c r="D740" s="8">
        <v>45364.295532407406</v>
      </c>
      <c r="E740" t="s">
        <v>139</v>
      </c>
      <c r="F740" t="s">
        <v>429</v>
      </c>
      <c r="G740">
        <v>181646</v>
      </c>
      <c r="H740" t="str">
        <f t="shared" si="44"/>
        <v>181646-CBA</v>
      </c>
      <c r="I740">
        <f>COUNTIF(H$2:$H740,H740)</f>
        <v>9</v>
      </c>
      <c r="J740" t="str">
        <f t="shared" si="45"/>
        <v>181646-CBA-9</v>
      </c>
      <c r="K740" t="str">
        <f t="shared" si="46"/>
        <v>181646-CBA-L3</v>
      </c>
      <c r="L740">
        <v>3915</v>
      </c>
      <c r="M740" t="s">
        <v>425</v>
      </c>
      <c r="N740" t="s">
        <v>430</v>
      </c>
      <c r="O740">
        <v>48</v>
      </c>
      <c r="P740">
        <v>30</v>
      </c>
      <c r="Q740">
        <v>30</v>
      </c>
      <c r="R740">
        <v>30</v>
      </c>
      <c r="S740">
        <v>30</v>
      </c>
      <c r="T740">
        <v>30</v>
      </c>
      <c r="U740">
        <v>30</v>
      </c>
      <c r="V740">
        <v>30</v>
      </c>
      <c r="W740">
        <v>25</v>
      </c>
      <c r="AC740">
        <f t="shared" si="47"/>
        <v>235</v>
      </c>
      <c r="AD740">
        <v>235</v>
      </c>
    </row>
    <row r="741" spans="1:30" hidden="1" x14ac:dyDescent="0.25">
      <c r="A741" t="str">
        <f>IF(COUNTIF('GGI_IS - Report Ekspor Plan 1'!E:E,'- Report Upload Sewing 3'!C741)&gt;0,"X","Y")</f>
        <v>Y</v>
      </c>
      <c r="B741">
        <v>740</v>
      </c>
      <c r="C741" s="1">
        <v>45363</v>
      </c>
      <c r="D741" s="8">
        <v>45364.314814814818</v>
      </c>
      <c r="E741" t="s">
        <v>223</v>
      </c>
      <c r="F741" t="s">
        <v>429</v>
      </c>
      <c r="G741">
        <v>181771</v>
      </c>
      <c r="H741" t="str">
        <f t="shared" si="44"/>
        <v>181771-CJL</v>
      </c>
      <c r="I741">
        <f>COUNTIF(H$2:$H741,H741)</f>
        <v>7</v>
      </c>
      <c r="J741" t="str">
        <f t="shared" si="45"/>
        <v>181771-CJL-7</v>
      </c>
      <c r="K741" t="str">
        <f t="shared" si="46"/>
        <v>181771-CJL-L3</v>
      </c>
      <c r="L741" t="s">
        <v>451</v>
      </c>
      <c r="M741" t="s">
        <v>436</v>
      </c>
      <c r="N741" t="s">
        <v>452</v>
      </c>
      <c r="O741">
        <v>16</v>
      </c>
      <c r="P741">
        <v>5</v>
      </c>
      <c r="Q741">
        <v>5</v>
      </c>
      <c r="R741">
        <v>5</v>
      </c>
      <c r="S741">
        <v>5</v>
      </c>
      <c r="T741">
        <v>5</v>
      </c>
      <c r="U741">
        <v>6</v>
      </c>
      <c r="V741">
        <v>6</v>
      </c>
      <c r="W741">
        <v>6</v>
      </c>
      <c r="AC741">
        <f t="shared" si="47"/>
        <v>43</v>
      </c>
      <c r="AD741">
        <v>43</v>
      </c>
    </row>
    <row r="742" spans="1:30" hidden="1" x14ac:dyDescent="0.25">
      <c r="A742" t="str">
        <f>IF(COUNTIF('GGI_IS - Report Ekspor Plan 1'!E:E,'- Report Upload Sewing 3'!C742)&gt;0,"X","Y")</f>
        <v>Y</v>
      </c>
      <c r="B742">
        <v>741</v>
      </c>
      <c r="C742" s="1">
        <v>45363</v>
      </c>
      <c r="D742" s="8">
        <v>45364.321377314816</v>
      </c>
      <c r="E742" t="s">
        <v>79</v>
      </c>
      <c r="F742" t="s">
        <v>424</v>
      </c>
      <c r="G742">
        <v>182008</v>
      </c>
      <c r="H742" t="str">
        <f t="shared" si="44"/>
        <v>182008-CVA2</v>
      </c>
      <c r="I742">
        <f>COUNTIF(H$2:$H742,H742)</f>
        <v>3</v>
      </c>
      <c r="J742" t="str">
        <f t="shared" si="45"/>
        <v>182008-CVA2-3</v>
      </c>
      <c r="K742" t="str">
        <f t="shared" si="46"/>
        <v>182008-CVA2-L1</v>
      </c>
      <c r="L742" t="s">
        <v>524</v>
      </c>
      <c r="M742" t="s">
        <v>448</v>
      </c>
      <c r="N742" t="s">
        <v>449</v>
      </c>
      <c r="O742">
        <v>27</v>
      </c>
      <c r="P742">
        <v>115</v>
      </c>
      <c r="AC742">
        <f t="shared" si="47"/>
        <v>115</v>
      </c>
      <c r="AD742">
        <v>115</v>
      </c>
    </row>
    <row r="743" spans="1:30" hidden="1" x14ac:dyDescent="0.25">
      <c r="A743" t="str">
        <f>IF(COUNTIF('GGI_IS - Report Ekspor Plan 1'!E:E,'- Report Upload Sewing 3'!C743)&gt;0,"X","Y")</f>
        <v>Y</v>
      </c>
      <c r="B743">
        <v>742</v>
      </c>
      <c r="C743" s="1">
        <v>45363</v>
      </c>
      <c r="D743" s="8">
        <v>45364.321377314816</v>
      </c>
      <c r="E743" t="s">
        <v>79</v>
      </c>
      <c r="F743" t="s">
        <v>424</v>
      </c>
      <c r="G743">
        <v>181868</v>
      </c>
      <c r="H743" t="str">
        <f t="shared" si="44"/>
        <v>181868-CVA2</v>
      </c>
      <c r="I743">
        <f>COUNTIF(H$2:$H743,H743)</f>
        <v>6</v>
      </c>
      <c r="J743" t="str">
        <f t="shared" si="45"/>
        <v>181868-CVA2-6</v>
      </c>
      <c r="K743" t="str">
        <f t="shared" si="46"/>
        <v>181868-CVA2-L1</v>
      </c>
      <c r="L743" t="s">
        <v>526</v>
      </c>
      <c r="M743" t="s">
        <v>448</v>
      </c>
      <c r="N743" t="s">
        <v>449</v>
      </c>
      <c r="O743">
        <v>27</v>
      </c>
      <c r="Q743">
        <v>90</v>
      </c>
      <c r="R743">
        <v>90</v>
      </c>
      <c r="S743">
        <v>90</v>
      </c>
      <c r="T743">
        <v>90</v>
      </c>
      <c r="U743">
        <v>90</v>
      </c>
      <c r="V743">
        <v>90</v>
      </c>
      <c r="AC743">
        <f t="shared" si="47"/>
        <v>540</v>
      </c>
      <c r="AD743">
        <v>540</v>
      </c>
    </row>
    <row r="744" spans="1:30" hidden="1" x14ac:dyDescent="0.25">
      <c r="A744" t="str">
        <f>IF(COUNTIF('GGI_IS - Report Ekspor Plan 1'!E:E,'- Report Upload Sewing 3'!C744)&gt;0,"X","Y")</f>
        <v>Y</v>
      </c>
      <c r="B744">
        <v>743</v>
      </c>
      <c r="C744" s="1">
        <v>45363</v>
      </c>
      <c r="D744" s="8">
        <v>45364.321377314816</v>
      </c>
      <c r="E744" t="s">
        <v>79</v>
      </c>
      <c r="F744" t="s">
        <v>427</v>
      </c>
      <c r="G744">
        <v>181868</v>
      </c>
      <c r="H744" t="str">
        <f t="shared" si="44"/>
        <v>181868-CVA2</v>
      </c>
      <c r="I744">
        <f>COUNTIF(H$2:$H744,H744)</f>
        <v>7</v>
      </c>
      <c r="J744" t="str">
        <f t="shared" si="45"/>
        <v>181868-CVA2-7</v>
      </c>
      <c r="K744" t="str">
        <f t="shared" si="46"/>
        <v>181868-CVA2-L2</v>
      </c>
      <c r="L744" t="s">
        <v>526</v>
      </c>
      <c r="M744" t="s">
        <v>448</v>
      </c>
      <c r="N744" t="s">
        <v>450</v>
      </c>
      <c r="O744">
        <v>25</v>
      </c>
      <c r="P744">
        <v>140</v>
      </c>
      <c r="Q744">
        <v>150</v>
      </c>
      <c r="R744">
        <v>100</v>
      </c>
      <c r="S744">
        <v>120</v>
      </c>
      <c r="T744">
        <v>120</v>
      </c>
      <c r="U744">
        <v>122</v>
      </c>
      <c r="V744">
        <v>120</v>
      </c>
      <c r="AC744">
        <f t="shared" si="47"/>
        <v>872</v>
      </c>
      <c r="AD744">
        <v>872</v>
      </c>
    </row>
    <row r="745" spans="1:30" hidden="1" x14ac:dyDescent="0.25">
      <c r="A745" t="str">
        <f>IF(COUNTIF('GGI_IS - Report Ekspor Plan 1'!E:E,'- Report Upload Sewing 3'!C745)&gt;0,"X","Y")</f>
        <v>Y</v>
      </c>
      <c r="B745">
        <v>744</v>
      </c>
      <c r="C745" s="1">
        <v>45363</v>
      </c>
      <c r="D745" s="8">
        <v>45364.321377314816</v>
      </c>
      <c r="E745" t="s">
        <v>79</v>
      </c>
      <c r="F745" t="s">
        <v>427</v>
      </c>
      <c r="G745">
        <v>181819</v>
      </c>
      <c r="H745" t="str">
        <f t="shared" si="44"/>
        <v>181819-CVA2</v>
      </c>
      <c r="I745">
        <f>COUNTIF(H$2:$H745,H745)</f>
        <v>1</v>
      </c>
      <c r="J745" t="str">
        <f t="shared" si="45"/>
        <v>181819-CVA2-1</v>
      </c>
      <c r="K745" t="str">
        <f t="shared" si="46"/>
        <v>181819-CVA2-L2</v>
      </c>
      <c r="L745" t="s">
        <v>460</v>
      </c>
      <c r="M745" t="s">
        <v>448</v>
      </c>
      <c r="N745" t="s">
        <v>450</v>
      </c>
      <c r="O745">
        <v>25</v>
      </c>
      <c r="V745">
        <v>92</v>
      </c>
      <c r="AC745">
        <f t="shared" si="47"/>
        <v>92</v>
      </c>
      <c r="AD745">
        <v>92</v>
      </c>
    </row>
    <row r="746" spans="1:30" hidden="1" x14ac:dyDescent="0.25">
      <c r="A746" t="str">
        <f>IF(COUNTIF('GGI_IS - Report Ekspor Plan 1'!E:E,'- Report Upload Sewing 3'!C746)&gt;0,"X","Y")</f>
        <v>Y</v>
      </c>
      <c r="B746">
        <v>745</v>
      </c>
      <c r="C746" s="1">
        <v>45363</v>
      </c>
      <c r="D746" s="8">
        <v>45364.337523148148</v>
      </c>
      <c r="E746" t="s">
        <v>82</v>
      </c>
      <c r="F746" t="s">
        <v>424</v>
      </c>
      <c r="G746">
        <v>181868</v>
      </c>
      <c r="H746" t="str">
        <f t="shared" si="44"/>
        <v>181868-CVA</v>
      </c>
      <c r="I746">
        <f>COUNTIF(H$2:$H746,H746)</f>
        <v>13</v>
      </c>
      <c r="J746" t="str">
        <f t="shared" si="45"/>
        <v>181868-CVA-13</v>
      </c>
      <c r="K746" t="str">
        <f t="shared" si="46"/>
        <v>181868-CVA-L1</v>
      </c>
      <c r="L746" t="s">
        <v>526</v>
      </c>
      <c r="M746" t="s">
        <v>448</v>
      </c>
      <c r="N746" t="s">
        <v>453</v>
      </c>
      <c r="O746">
        <v>24</v>
      </c>
      <c r="P746">
        <v>240</v>
      </c>
      <c r="Q746">
        <v>300</v>
      </c>
      <c r="R746">
        <v>300</v>
      </c>
      <c r="S746">
        <v>230</v>
      </c>
      <c r="T746">
        <v>300</v>
      </c>
      <c r="U746">
        <v>300</v>
      </c>
      <c r="V746">
        <v>300</v>
      </c>
      <c r="AC746">
        <f t="shared" si="47"/>
        <v>1970</v>
      </c>
      <c r="AD746">
        <v>1970</v>
      </c>
    </row>
    <row r="747" spans="1:30" hidden="1" x14ac:dyDescent="0.25">
      <c r="A747" t="str">
        <f>IF(COUNTIF('GGI_IS - Report Ekspor Plan 1'!E:E,'- Report Upload Sewing 3'!C747)&gt;0,"X","Y")</f>
        <v>Y</v>
      </c>
      <c r="B747">
        <v>746</v>
      </c>
      <c r="C747" s="1">
        <v>45363</v>
      </c>
      <c r="D747" s="8">
        <v>45364.337523148148</v>
      </c>
      <c r="E747" t="s">
        <v>82</v>
      </c>
      <c r="F747" t="s">
        <v>427</v>
      </c>
      <c r="G747">
        <v>181868</v>
      </c>
      <c r="H747" t="str">
        <f t="shared" si="44"/>
        <v>181868-CVA</v>
      </c>
      <c r="I747">
        <f>COUNTIF(H$2:$H747,H747)</f>
        <v>14</v>
      </c>
      <c r="J747" t="str">
        <f t="shared" si="45"/>
        <v>181868-CVA-14</v>
      </c>
      <c r="K747" t="str">
        <f t="shared" si="46"/>
        <v>181868-CVA-L2</v>
      </c>
      <c r="L747" t="s">
        <v>526</v>
      </c>
      <c r="M747" t="s">
        <v>448</v>
      </c>
      <c r="N747" t="s">
        <v>456</v>
      </c>
      <c r="O747">
        <v>25</v>
      </c>
      <c r="P747">
        <v>320</v>
      </c>
      <c r="Q747">
        <v>320</v>
      </c>
      <c r="R747">
        <v>320</v>
      </c>
      <c r="S747">
        <v>320</v>
      </c>
      <c r="T747">
        <v>320</v>
      </c>
      <c r="U747">
        <v>320</v>
      </c>
      <c r="V747">
        <v>160</v>
      </c>
      <c r="AC747">
        <f t="shared" si="47"/>
        <v>2080</v>
      </c>
      <c r="AD747">
        <v>2080</v>
      </c>
    </row>
    <row r="748" spans="1:30" hidden="1" x14ac:dyDescent="0.25">
      <c r="A748" t="str">
        <f>IF(COUNTIF('GGI_IS - Report Ekspor Plan 1'!E:E,'- Report Upload Sewing 3'!C748)&gt;0,"X","Y")</f>
        <v>Y</v>
      </c>
      <c r="B748">
        <v>747</v>
      </c>
      <c r="C748" s="1">
        <v>45363</v>
      </c>
      <c r="D748" s="8">
        <v>45364.337523148148</v>
      </c>
      <c r="E748" t="s">
        <v>82</v>
      </c>
      <c r="F748" t="s">
        <v>429</v>
      </c>
      <c r="G748">
        <v>181868</v>
      </c>
      <c r="H748" t="str">
        <f t="shared" si="44"/>
        <v>181868-CVA</v>
      </c>
      <c r="I748">
        <f>COUNTIF(H$2:$H748,H748)</f>
        <v>15</v>
      </c>
      <c r="J748" t="str">
        <f t="shared" si="45"/>
        <v>181868-CVA-15</v>
      </c>
      <c r="K748" t="str">
        <f t="shared" si="46"/>
        <v>181868-CVA-L3</v>
      </c>
      <c r="L748" t="s">
        <v>526</v>
      </c>
      <c r="M748" t="s">
        <v>448</v>
      </c>
      <c r="N748" t="s">
        <v>458</v>
      </c>
      <c r="O748">
        <v>28</v>
      </c>
      <c r="P748">
        <v>170</v>
      </c>
      <c r="Q748">
        <v>270</v>
      </c>
      <c r="R748">
        <v>300</v>
      </c>
      <c r="S748">
        <v>320</v>
      </c>
      <c r="T748">
        <v>320</v>
      </c>
      <c r="U748">
        <v>320</v>
      </c>
      <c r="V748">
        <v>290</v>
      </c>
      <c r="AC748">
        <f t="shared" si="47"/>
        <v>1990</v>
      </c>
      <c r="AD748">
        <v>1990</v>
      </c>
    </row>
    <row r="749" spans="1:30" hidden="1" x14ac:dyDescent="0.25">
      <c r="A749" t="str">
        <f>IF(COUNTIF('GGI_IS - Report Ekspor Plan 1'!E:E,'- Report Upload Sewing 3'!C749)&gt;0,"X","Y")</f>
        <v>Y</v>
      </c>
      <c r="B749">
        <v>748</v>
      </c>
      <c r="C749" s="1">
        <v>45363</v>
      </c>
      <c r="D749" s="8">
        <v>45364.337523148148</v>
      </c>
      <c r="E749" t="s">
        <v>82</v>
      </c>
      <c r="F749" t="s">
        <v>438</v>
      </c>
      <c r="G749">
        <v>181868</v>
      </c>
      <c r="H749" t="str">
        <f t="shared" si="44"/>
        <v>181868-CVA</v>
      </c>
      <c r="I749">
        <f>COUNTIF(H$2:$H749,H749)</f>
        <v>16</v>
      </c>
      <c r="J749" t="str">
        <f t="shared" si="45"/>
        <v>181868-CVA-16</v>
      </c>
      <c r="K749" t="str">
        <f t="shared" si="46"/>
        <v>181868-CVA-L4</v>
      </c>
      <c r="L749" t="s">
        <v>526</v>
      </c>
      <c r="M749" t="s">
        <v>448</v>
      </c>
      <c r="N749" t="s">
        <v>449</v>
      </c>
      <c r="O749">
        <v>27</v>
      </c>
      <c r="P749">
        <v>320</v>
      </c>
      <c r="Q749">
        <v>320</v>
      </c>
      <c r="R749">
        <v>320</v>
      </c>
      <c r="S749">
        <v>320</v>
      </c>
      <c r="T749">
        <v>320</v>
      </c>
      <c r="U749">
        <v>320</v>
      </c>
      <c r="V749">
        <v>320</v>
      </c>
      <c r="AC749">
        <f t="shared" si="47"/>
        <v>2240</v>
      </c>
      <c r="AD749">
        <v>2240</v>
      </c>
    </row>
    <row r="750" spans="1:30" hidden="1" x14ac:dyDescent="0.25">
      <c r="A750" t="str">
        <f>IF(COUNTIF('GGI_IS - Report Ekspor Plan 1'!E:E,'- Report Upload Sewing 3'!C750)&gt;0,"X","Y")</f>
        <v>Y</v>
      </c>
      <c r="B750">
        <v>749</v>
      </c>
      <c r="C750" s="1">
        <v>45363</v>
      </c>
      <c r="D750" s="8">
        <v>45364.337523148148</v>
      </c>
      <c r="E750" t="s">
        <v>82</v>
      </c>
      <c r="F750" t="s">
        <v>441</v>
      </c>
      <c r="G750">
        <v>181868</v>
      </c>
      <c r="H750" t="str">
        <f t="shared" si="44"/>
        <v>181868-CVA</v>
      </c>
      <c r="I750">
        <f>COUNTIF(H$2:$H750,H750)</f>
        <v>17</v>
      </c>
      <c r="J750" t="str">
        <f t="shared" si="45"/>
        <v>181868-CVA-17</v>
      </c>
      <c r="K750" t="str">
        <f t="shared" si="46"/>
        <v>181868-CVA-L5</v>
      </c>
      <c r="L750" t="s">
        <v>526</v>
      </c>
      <c r="M750" t="s">
        <v>448</v>
      </c>
      <c r="N750" t="s">
        <v>461</v>
      </c>
      <c r="O750">
        <v>26</v>
      </c>
      <c r="P750">
        <v>260</v>
      </c>
      <c r="Q750">
        <v>268</v>
      </c>
      <c r="AC750">
        <f t="shared" si="47"/>
        <v>528</v>
      </c>
      <c r="AD750">
        <v>528</v>
      </c>
    </row>
    <row r="751" spans="1:30" hidden="1" x14ac:dyDescent="0.25">
      <c r="A751" t="str">
        <f>IF(COUNTIF('GGI_IS - Report Ekspor Plan 1'!E:E,'- Report Upload Sewing 3'!C751)&gt;0,"X","Y")</f>
        <v>Y</v>
      </c>
      <c r="B751">
        <v>750</v>
      </c>
      <c r="C751" s="1">
        <v>45363</v>
      </c>
      <c r="D751" s="8">
        <v>45364.337523148148</v>
      </c>
      <c r="E751" t="s">
        <v>82</v>
      </c>
      <c r="F751" t="s">
        <v>441</v>
      </c>
      <c r="G751">
        <v>182008</v>
      </c>
      <c r="H751" t="str">
        <f t="shared" si="44"/>
        <v>182008-CVA</v>
      </c>
      <c r="I751">
        <f>COUNTIF(H$2:$H751,H751)</f>
        <v>14</v>
      </c>
      <c r="J751" t="str">
        <f t="shared" si="45"/>
        <v>182008-CVA-14</v>
      </c>
      <c r="K751" t="str">
        <f t="shared" si="46"/>
        <v>182008-CVA-L5</v>
      </c>
      <c r="L751" t="s">
        <v>524</v>
      </c>
      <c r="M751" t="s">
        <v>448</v>
      </c>
      <c r="N751" t="s">
        <v>461</v>
      </c>
      <c r="O751">
        <v>26</v>
      </c>
      <c r="R751">
        <v>340</v>
      </c>
      <c r="S751">
        <v>340</v>
      </c>
      <c r="T751">
        <v>340</v>
      </c>
      <c r="U751">
        <v>342</v>
      </c>
      <c r="V751">
        <v>350</v>
      </c>
      <c r="AC751">
        <f t="shared" si="47"/>
        <v>1712</v>
      </c>
      <c r="AD751">
        <v>1712</v>
      </c>
    </row>
    <row r="752" spans="1:30" hidden="1" x14ac:dyDescent="0.25">
      <c r="A752" t="str">
        <f>IF(COUNTIF('GGI_IS - Report Ekspor Plan 1'!E:E,'- Report Upload Sewing 3'!C752)&gt;0,"X","Y")</f>
        <v>Y</v>
      </c>
      <c r="B752">
        <v>751</v>
      </c>
      <c r="C752" s="1">
        <v>45363</v>
      </c>
      <c r="D752" s="8">
        <v>45364.337523148148</v>
      </c>
      <c r="E752" t="s">
        <v>82</v>
      </c>
      <c r="F752" t="s">
        <v>445</v>
      </c>
      <c r="G752">
        <v>182008</v>
      </c>
      <c r="H752" t="str">
        <f t="shared" si="44"/>
        <v>182008-CVA</v>
      </c>
      <c r="I752">
        <f>COUNTIF(H$2:$H752,H752)</f>
        <v>15</v>
      </c>
      <c r="J752" t="str">
        <f t="shared" si="45"/>
        <v>182008-CVA-15</v>
      </c>
      <c r="K752" t="str">
        <f t="shared" si="46"/>
        <v>182008-CVA-L6</v>
      </c>
      <c r="L752" t="s">
        <v>524</v>
      </c>
      <c r="M752" t="s">
        <v>448</v>
      </c>
      <c r="N752" t="s">
        <v>462</v>
      </c>
      <c r="O752">
        <v>28</v>
      </c>
      <c r="P752">
        <v>240</v>
      </c>
      <c r="Q752">
        <v>300</v>
      </c>
      <c r="R752">
        <v>300</v>
      </c>
      <c r="S752">
        <v>300</v>
      </c>
      <c r="T752">
        <v>310</v>
      </c>
      <c r="U752">
        <v>320</v>
      </c>
      <c r="V752">
        <v>230</v>
      </c>
      <c r="AC752">
        <f t="shared" si="47"/>
        <v>2000</v>
      </c>
      <c r="AD752">
        <v>2000</v>
      </c>
    </row>
    <row r="753" spans="1:30" hidden="1" x14ac:dyDescent="0.25">
      <c r="A753" t="str">
        <f>IF(COUNTIF('GGI_IS - Report Ekspor Plan 1'!E:E,'- Report Upload Sewing 3'!C753)&gt;0,"X","Y")</f>
        <v>Y</v>
      </c>
      <c r="B753">
        <v>752</v>
      </c>
      <c r="C753" s="1">
        <v>45363</v>
      </c>
      <c r="D753" s="8">
        <v>45364.337523148148</v>
      </c>
      <c r="E753" t="s">
        <v>82</v>
      </c>
      <c r="F753" t="s">
        <v>463</v>
      </c>
      <c r="G753">
        <v>181861</v>
      </c>
      <c r="H753" t="str">
        <f t="shared" si="44"/>
        <v>181861-CVA</v>
      </c>
      <c r="I753">
        <f>COUNTIF(H$2:$H753,H753)</f>
        <v>1</v>
      </c>
      <c r="J753" t="str">
        <f t="shared" si="45"/>
        <v>181861-CVA-1</v>
      </c>
      <c r="K753" t="str">
        <f t="shared" si="46"/>
        <v>181861-CVA-L7</v>
      </c>
      <c r="L753" t="s">
        <v>531</v>
      </c>
      <c r="M753" t="s">
        <v>448</v>
      </c>
      <c r="N753" t="s">
        <v>464</v>
      </c>
      <c r="O753">
        <v>24</v>
      </c>
      <c r="P753">
        <v>240</v>
      </c>
      <c r="Q753">
        <v>280</v>
      </c>
      <c r="R753">
        <v>300</v>
      </c>
      <c r="S753">
        <v>300</v>
      </c>
      <c r="T753">
        <v>300</v>
      </c>
      <c r="U753">
        <v>300</v>
      </c>
      <c r="V753">
        <v>240</v>
      </c>
      <c r="AC753">
        <f t="shared" si="47"/>
        <v>1960</v>
      </c>
      <c r="AD753">
        <v>1960</v>
      </c>
    </row>
    <row r="754" spans="1:30" hidden="1" x14ac:dyDescent="0.25">
      <c r="A754" t="str">
        <f>IF(COUNTIF('GGI_IS - Report Ekspor Plan 1'!E:E,'- Report Upload Sewing 3'!C754)&gt;0,"X","Y")</f>
        <v>Y</v>
      </c>
      <c r="B754">
        <v>753</v>
      </c>
      <c r="C754" s="1">
        <v>45363</v>
      </c>
      <c r="D754" s="8">
        <v>45364.337523148148</v>
      </c>
      <c r="E754" t="s">
        <v>82</v>
      </c>
      <c r="F754" t="s">
        <v>465</v>
      </c>
      <c r="G754">
        <v>182005</v>
      </c>
      <c r="H754" t="str">
        <f t="shared" si="44"/>
        <v>182005-CVA</v>
      </c>
      <c r="I754">
        <f>COUNTIF(H$2:$H754,H754)</f>
        <v>33</v>
      </c>
      <c r="J754" t="str">
        <f t="shared" si="45"/>
        <v>182005-CVA-33</v>
      </c>
      <c r="K754" t="str">
        <f t="shared" si="46"/>
        <v>182005-CVA-L8</v>
      </c>
      <c r="L754" t="s">
        <v>457</v>
      </c>
      <c r="M754" t="s">
        <v>448</v>
      </c>
      <c r="N754" t="s">
        <v>466</v>
      </c>
      <c r="O754">
        <v>26</v>
      </c>
      <c r="P754">
        <v>300</v>
      </c>
      <c r="Q754">
        <v>220</v>
      </c>
      <c r="R754">
        <v>300</v>
      </c>
      <c r="S754">
        <v>166</v>
      </c>
      <c r="AC754">
        <f t="shared" si="47"/>
        <v>986</v>
      </c>
      <c r="AD754">
        <v>986</v>
      </c>
    </row>
    <row r="755" spans="1:30" hidden="1" x14ac:dyDescent="0.25">
      <c r="A755" t="str">
        <f>IF(COUNTIF('GGI_IS - Report Ekspor Plan 1'!E:E,'- Report Upload Sewing 3'!C755)&gt;0,"X","Y")</f>
        <v>Y</v>
      </c>
      <c r="B755">
        <v>754</v>
      </c>
      <c r="C755" s="1">
        <v>45363</v>
      </c>
      <c r="D755" s="8">
        <v>45364.337523148148</v>
      </c>
      <c r="E755" t="s">
        <v>82</v>
      </c>
      <c r="F755" t="s">
        <v>465</v>
      </c>
      <c r="G755">
        <v>181861</v>
      </c>
      <c r="H755" t="str">
        <f t="shared" si="44"/>
        <v>181861-CVA</v>
      </c>
      <c r="I755">
        <f>COUNTIF(H$2:$H755,H755)</f>
        <v>2</v>
      </c>
      <c r="J755" t="str">
        <f t="shared" si="45"/>
        <v>181861-CVA-2</v>
      </c>
      <c r="K755" t="str">
        <f t="shared" si="46"/>
        <v>181861-CVA-L8</v>
      </c>
      <c r="L755" t="s">
        <v>531</v>
      </c>
      <c r="M755" t="s">
        <v>448</v>
      </c>
      <c r="N755" t="s">
        <v>466</v>
      </c>
      <c r="O755">
        <v>26</v>
      </c>
      <c r="T755">
        <v>200</v>
      </c>
      <c r="U755">
        <v>200</v>
      </c>
      <c r="V755">
        <v>182</v>
      </c>
      <c r="AC755">
        <f t="shared" si="47"/>
        <v>582</v>
      </c>
      <c r="AD755">
        <v>582</v>
      </c>
    </row>
    <row r="756" spans="1:30" hidden="1" x14ac:dyDescent="0.25">
      <c r="A756" t="str">
        <f>IF(COUNTIF('GGI_IS - Report Ekspor Plan 1'!E:E,'- Report Upload Sewing 3'!C756)&gt;0,"X","Y")</f>
        <v>Y</v>
      </c>
      <c r="B756">
        <v>755</v>
      </c>
      <c r="C756" s="1">
        <v>45363</v>
      </c>
      <c r="D756" s="8">
        <v>45364.337523148148</v>
      </c>
      <c r="E756" t="s">
        <v>82</v>
      </c>
      <c r="F756" t="s">
        <v>467</v>
      </c>
      <c r="G756">
        <v>182008</v>
      </c>
      <c r="H756" t="str">
        <f t="shared" si="44"/>
        <v>182008-CVA</v>
      </c>
      <c r="I756">
        <f>COUNTIF(H$2:$H756,H756)</f>
        <v>16</v>
      </c>
      <c r="J756" t="str">
        <f t="shared" si="45"/>
        <v>182008-CVA-16</v>
      </c>
      <c r="K756" t="str">
        <f t="shared" si="46"/>
        <v>182008-CVA-L9</v>
      </c>
      <c r="L756" t="s">
        <v>524</v>
      </c>
      <c r="M756" t="s">
        <v>448</v>
      </c>
      <c r="N756" t="s">
        <v>468</v>
      </c>
      <c r="O756">
        <v>29</v>
      </c>
      <c r="P756">
        <v>200</v>
      </c>
      <c r="Q756">
        <v>240</v>
      </c>
      <c r="R756">
        <v>240</v>
      </c>
      <c r="S756">
        <v>240</v>
      </c>
      <c r="T756">
        <v>240</v>
      </c>
      <c r="U756">
        <v>240</v>
      </c>
      <c r="V756">
        <v>160</v>
      </c>
      <c r="AC756">
        <f t="shared" si="47"/>
        <v>1560</v>
      </c>
      <c r="AD756">
        <v>1560</v>
      </c>
    </row>
    <row r="757" spans="1:30" hidden="1" x14ac:dyDescent="0.25">
      <c r="A757" t="str">
        <f>IF(COUNTIF('GGI_IS - Report Ekspor Plan 1'!E:E,'- Report Upload Sewing 3'!C757)&gt;0,"X","Y")</f>
        <v>Y</v>
      </c>
      <c r="B757">
        <v>756</v>
      </c>
      <c r="C757" s="1">
        <v>45363</v>
      </c>
      <c r="D757" s="8">
        <v>45364.337523148148</v>
      </c>
      <c r="E757" t="s">
        <v>82</v>
      </c>
      <c r="F757" t="s">
        <v>469</v>
      </c>
      <c r="G757">
        <v>181868</v>
      </c>
      <c r="H757" t="str">
        <f t="shared" si="44"/>
        <v>181868-CVA</v>
      </c>
      <c r="I757">
        <f>COUNTIF(H$2:$H757,H757)</f>
        <v>18</v>
      </c>
      <c r="J757" t="str">
        <f t="shared" si="45"/>
        <v>181868-CVA-18</v>
      </c>
      <c r="K757" t="str">
        <f t="shared" si="46"/>
        <v>181868-CVA-L10</v>
      </c>
      <c r="L757" t="s">
        <v>526</v>
      </c>
      <c r="M757" t="s">
        <v>448</v>
      </c>
      <c r="N757" t="s">
        <v>470</v>
      </c>
      <c r="O757">
        <v>29</v>
      </c>
      <c r="P757">
        <v>260</v>
      </c>
      <c r="Q757">
        <v>280</v>
      </c>
      <c r="R757">
        <v>260</v>
      </c>
      <c r="S757">
        <v>270</v>
      </c>
      <c r="T757">
        <v>135</v>
      </c>
      <c r="AC757">
        <f t="shared" si="47"/>
        <v>1205</v>
      </c>
      <c r="AD757">
        <v>1205</v>
      </c>
    </row>
    <row r="758" spans="1:30" hidden="1" x14ac:dyDescent="0.25">
      <c r="A758" t="str">
        <f>IF(COUNTIF('GGI_IS - Report Ekspor Plan 1'!E:E,'- Report Upload Sewing 3'!C758)&gt;0,"X","Y")</f>
        <v>Y</v>
      </c>
      <c r="B758">
        <v>757</v>
      </c>
      <c r="C758" s="1">
        <v>45363</v>
      </c>
      <c r="D758" s="8">
        <v>45364.337523148148</v>
      </c>
      <c r="E758" t="s">
        <v>82</v>
      </c>
      <c r="F758" t="s">
        <v>469</v>
      </c>
      <c r="G758">
        <v>182008</v>
      </c>
      <c r="H758" t="str">
        <f t="shared" si="44"/>
        <v>182008-CVA</v>
      </c>
      <c r="I758">
        <f>COUNTIF(H$2:$H758,H758)</f>
        <v>17</v>
      </c>
      <c r="J758" t="str">
        <f t="shared" si="45"/>
        <v>182008-CVA-17</v>
      </c>
      <c r="K758" t="str">
        <f t="shared" si="46"/>
        <v>182008-CVA-L10</v>
      </c>
      <c r="L758" t="s">
        <v>524</v>
      </c>
      <c r="M758" t="s">
        <v>448</v>
      </c>
      <c r="N758" t="s">
        <v>470</v>
      </c>
      <c r="O758">
        <v>29</v>
      </c>
      <c r="T758">
        <v>145</v>
      </c>
      <c r="U758">
        <v>290</v>
      </c>
      <c r="V758">
        <v>300</v>
      </c>
      <c r="AC758">
        <f t="shared" si="47"/>
        <v>735</v>
      </c>
      <c r="AD758">
        <v>735</v>
      </c>
    </row>
    <row r="759" spans="1:30" hidden="1" x14ac:dyDescent="0.25">
      <c r="A759" t="str">
        <f>IF(COUNTIF('GGI_IS - Report Ekspor Plan 1'!E:E,'- Report Upload Sewing 3'!C759)&gt;0,"X","Y")</f>
        <v>Y</v>
      </c>
      <c r="B759">
        <v>758</v>
      </c>
      <c r="C759" s="1">
        <v>45363</v>
      </c>
      <c r="D759" s="8">
        <v>45364.357881944445</v>
      </c>
      <c r="E759" t="s">
        <v>124</v>
      </c>
      <c r="F759" t="s">
        <v>424</v>
      </c>
      <c r="G759">
        <v>181857</v>
      </c>
      <c r="H759" t="str">
        <f t="shared" si="44"/>
        <v>181857-CHW</v>
      </c>
      <c r="I759">
        <f>COUNTIF(H$2:$H759,H759)</f>
        <v>15</v>
      </c>
      <c r="J759" t="str">
        <f t="shared" si="45"/>
        <v>181857-CHW-15</v>
      </c>
      <c r="K759" t="str">
        <f t="shared" si="46"/>
        <v>181857-CHW-L1</v>
      </c>
      <c r="L759" t="s">
        <v>471</v>
      </c>
      <c r="M759" t="s">
        <v>472</v>
      </c>
      <c r="N759" t="s">
        <v>473</v>
      </c>
      <c r="O759">
        <v>24</v>
      </c>
      <c r="P759">
        <v>10</v>
      </c>
      <c r="Q759">
        <v>10</v>
      </c>
      <c r="R759">
        <v>10</v>
      </c>
      <c r="S759">
        <v>10</v>
      </c>
      <c r="T759">
        <v>10</v>
      </c>
      <c r="U759">
        <v>10</v>
      </c>
      <c r="V759">
        <v>10</v>
      </c>
      <c r="W759">
        <v>14</v>
      </c>
      <c r="AC759">
        <f t="shared" si="47"/>
        <v>84</v>
      </c>
      <c r="AD759">
        <v>84</v>
      </c>
    </row>
    <row r="760" spans="1:30" hidden="1" x14ac:dyDescent="0.25">
      <c r="A760" t="str">
        <f>IF(COUNTIF('GGI_IS - Report Ekspor Plan 1'!E:E,'- Report Upload Sewing 3'!C760)&gt;0,"X","Y")</f>
        <v>Y</v>
      </c>
      <c r="B760">
        <v>759</v>
      </c>
      <c r="C760" s="1">
        <v>45363</v>
      </c>
      <c r="D760" s="8">
        <v>45364.357881944445</v>
      </c>
      <c r="E760" t="s">
        <v>124</v>
      </c>
      <c r="F760" t="s">
        <v>427</v>
      </c>
      <c r="G760">
        <v>181910</v>
      </c>
      <c r="H760" t="str">
        <f t="shared" si="44"/>
        <v>181910-CHW</v>
      </c>
      <c r="I760">
        <f>COUNTIF(H$2:$H760,H760)</f>
        <v>5</v>
      </c>
      <c r="J760" t="str">
        <f t="shared" si="45"/>
        <v>181910-CHW-5</v>
      </c>
      <c r="K760" t="str">
        <f t="shared" si="46"/>
        <v>181910-CHW-L2</v>
      </c>
      <c r="L760" t="s">
        <v>527</v>
      </c>
      <c r="M760" t="s">
        <v>492</v>
      </c>
      <c r="N760" t="s">
        <v>477</v>
      </c>
      <c r="O760">
        <v>22</v>
      </c>
      <c r="P760">
        <v>24</v>
      </c>
      <c r="AC760">
        <f t="shared" si="47"/>
        <v>24</v>
      </c>
      <c r="AD760">
        <v>24</v>
      </c>
    </row>
    <row r="761" spans="1:30" hidden="1" x14ac:dyDescent="0.25">
      <c r="A761" t="str">
        <f>IF(COUNTIF('GGI_IS - Report Ekspor Plan 1'!E:E,'- Report Upload Sewing 3'!C761)&gt;0,"X","Y")</f>
        <v>Y</v>
      </c>
      <c r="B761">
        <v>760</v>
      </c>
      <c r="C761" s="1">
        <v>45363</v>
      </c>
      <c r="D761" s="8">
        <v>45364.357881944445</v>
      </c>
      <c r="E761" t="s">
        <v>124</v>
      </c>
      <c r="F761" t="s">
        <v>427</v>
      </c>
      <c r="G761">
        <v>181911</v>
      </c>
      <c r="H761" t="str">
        <f t="shared" si="44"/>
        <v>181911-CHW</v>
      </c>
      <c r="I761">
        <f>COUNTIF(H$2:$H761,H761)</f>
        <v>1</v>
      </c>
      <c r="J761" t="str">
        <f t="shared" si="45"/>
        <v>181911-CHW-1</v>
      </c>
      <c r="K761" t="str">
        <f t="shared" si="46"/>
        <v>181911-CHW-L2</v>
      </c>
      <c r="L761" t="s">
        <v>532</v>
      </c>
      <c r="M761" t="s">
        <v>492</v>
      </c>
      <c r="N761" t="s">
        <v>477</v>
      </c>
      <c r="O761">
        <v>22</v>
      </c>
      <c r="W761">
        <v>5</v>
      </c>
      <c r="AC761">
        <f t="shared" si="47"/>
        <v>5</v>
      </c>
      <c r="AD761">
        <v>5</v>
      </c>
    </row>
    <row r="762" spans="1:30" hidden="1" x14ac:dyDescent="0.25">
      <c r="A762" t="str">
        <f>IF(COUNTIF('GGI_IS - Report Ekspor Plan 1'!E:E,'- Report Upload Sewing 3'!C762)&gt;0,"X","Y")</f>
        <v>Y</v>
      </c>
      <c r="B762">
        <v>761</v>
      </c>
      <c r="C762" s="1">
        <v>45363</v>
      </c>
      <c r="D762" s="8">
        <v>45364.357881944445</v>
      </c>
      <c r="E762" t="s">
        <v>124</v>
      </c>
      <c r="F762" t="s">
        <v>429</v>
      </c>
      <c r="G762">
        <v>181793</v>
      </c>
      <c r="H762" t="str">
        <f t="shared" si="44"/>
        <v>181793-CHW</v>
      </c>
      <c r="I762">
        <f>COUNTIF(H$2:$H762,H762)</f>
        <v>6</v>
      </c>
      <c r="J762" t="str">
        <f t="shared" si="45"/>
        <v>181793-CHW-6</v>
      </c>
      <c r="K762" t="str">
        <f t="shared" si="46"/>
        <v>181793-CHW-L3</v>
      </c>
      <c r="L762" t="s">
        <v>522</v>
      </c>
      <c r="M762" t="s">
        <v>492</v>
      </c>
      <c r="N762" t="s">
        <v>489</v>
      </c>
      <c r="O762">
        <v>21</v>
      </c>
      <c r="P762">
        <v>9</v>
      </c>
      <c r="Q762">
        <v>9</v>
      </c>
      <c r="R762">
        <v>10</v>
      </c>
      <c r="S762">
        <v>10</v>
      </c>
      <c r="T762">
        <v>10</v>
      </c>
      <c r="AC762">
        <f t="shared" si="47"/>
        <v>48</v>
      </c>
      <c r="AD762">
        <v>48</v>
      </c>
    </row>
    <row r="763" spans="1:30" hidden="1" x14ac:dyDescent="0.25">
      <c r="A763" t="str">
        <f>IF(COUNTIF('GGI_IS - Report Ekspor Plan 1'!E:E,'- Report Upload Sewing 3'!C763)&gt;0,"X","Y")</f>
        <v>Y</v>
      </c>
      <c r="B763">
        <v>762</v>
      </c>
      <c r="C763" s="1">
        <v>45363</v>
      </c>
      <c r="D763" s="8">
        <v>45364.357881944445</v>
      </c>
      <c r="E763" t="s">
        <v>124</v>
      </c>
      <c r="F763" t="s">
        <v>438</v>
      </c>
      <c r="G763">
        <v>182306</v>
      </c>
      <c r="H763" t="str">
        <f t="shared" si="44"/>
        <v>182306-CHW</v>
      </c>
      <c r="I763">
        <f>COUNTIF(H$2:$H763,H763)</f>
        <v>1</v>
      </c>
      <c r="J763" t="str">
        <f t="shared" si="45"/>
        <v>182306-CHW-1</v>
      </c>
      <c r="K763" t="str">
        <f t="shared" si="46"/>
        <v>182306-CHW-L4</v>
      </c>
      <c r="L763" t="s">
        <v>533</v>
      </c>
      <c r="M763" t="s">
        <v>534</v>
      </c>
      <c r="N763" t="s">
        <v>474</v>
      </c>
      <c r="O763">
        <v>27</v>
      </c>
      <c r="AC763">
        <f t="shared" si="47"/>
        <v>0</v>
      </c>
      <c r="AD763">
        <v>0</v>
      </c>
    </row>
    <row r="764" spans="1:30" hidden="1" x14ac:dyDescent="0.25">
      <c r="A764" t="str">
        <f>IF(COUNTIF('GGI_IS - Report Ekspor Plan 1'!E:E,'- Report Upload Sewing 3'!C764)&gt;0,"X","Y")</f>
        <v>Y</v>
      </c>
      <c r="B764">
        <v>763</v>
      </c>
      <c r="C764" s="1">
        <v>45363</v>
      </c>
      <c r="D764" s="8">
        <v>45364.365740740737</v>
      </c>
      <c r="E764" t="s">
        <v>129</v>
      </c>
      <c r="F764" t="s">
        <v>424</v>
      </c>
      <c r="G764">
        <v>181852</v>
      </c>
      <c r="H764" t="str">
        <f t="shared" si="44"/>
        <v>181852-CNJ2</v>
      </c>
      <c r="I764">
        <f>COUNTIF(H$2:$H764,H764)</f>
        <v>19</v>
      </c>
      <c r="J764" t="str">
        <f t="shared" si="45"/>
        <v>181852-CNJ2-19</v>
      </c>
      <c r="K764" t="str">
        <f t="shared" si="46"/>
        <v>181852-CNJ2-L1</v>
      </c>
      <c r="L764" t="s">
        <v>431</v>
      </c>
      <c r="M764" t="s">
        <v>432</v>
      </c>
      <c r="N764" t="s">
        <v>433</v>
      </c>
      <c r="O764">
        <v>49</v>
      </c>
      <c r="P764">
        <v>35</v>
      </c>
      <c r="Q764">
        <v>38</v>
      </c>
      <c r="R764">
        <v>35</v>
      </c>
      <c r="S764">
        <v>37</v>
      </c>
      <c r="T764">
        <v>40</v>
      </c>
      <c r="U764">
        <v>35</v>
      </c>
      <c r="V764">
        <v>40</v>
      </c>
      <c r="AC764">
        <f t="shared" si="47"/>
        <v>260</v>
      </c>
      <c r="AD764">
        <v>260</v>
      </c>
    </row>
    <row r="765" spans="1:30" hidden="1" x14ac:dyDescent="0.25">
      <c r="A765" t="str">
        <f>IF(COUNTIF('GGI_IS - Report Ekspor Plan 1'!E:E,'- Report Upload Sewing 3'!C765)&gt;0,"X","Y")</f>
        <v>Y</v>
      </c>
      <c r="B765">
        <v>764</v>
      </c>
      <c r="C765" s="1">
        <v>45363</v>
      </c>
      <c r="D765" s="8">
        <v>45364.365740740737</v>
      </c>
      <c r="E765" t="s">
        <v>129</v>
      </c>
      <c r="F765" t="s">
        <v>427</v>
      </c>
      <c r="G765">
        <v>181852</v>
      </c>
      <c r="H765" t="str">
        <f t="shared" si="44"/>
        <v>181852-CNJ2</v>
      </c>
      <c r="I765">
        <f>COUNTIF(H$2:$H765,H765)</f>
        <v>20</v>
      </c>
      <c r="J765" t="str">
        <f t="shared" si="45"/>
        <v>181852-CNJ2-20</v>
      </c>
      <c r="K765" t="str">
        <f t="shared" si="46"/>
        <v>181852-CNJ2-L2</v>
      </c>
      <c r="N765" t="s">
        <v>434</v>
      </c>
      <c r="AC765">
        <f t="shared" si="47"/>
        <v>0</v>
      </c>
      <c r="AD765">
        <v>0</v>
      </c>
    </row>
    <row r="766" spans="1:30" hidden="1" x14ac:dyDescent="0.25">
      <c r="A766" t="str">
        <f>IF(COUNTIF('GGI_IS - Report Ekspor Plan 1'!E:E,'- Report Upload Sewing 3'!C766)&gt;0,"X","Y")</f>
        <v>Y</v>
      </c>
      <c r="B766">
        <v>765</v>
      </c>
      <c r="C766" s="1">
        <v>45363</v>
      </c>
      <c r="D766" s="8">
        <v>45364.365740740737</v>
      </c>
      <c r="E766" t="s">
        <v>129</v>
      </c>
      <c r="F766" t="s">
        <v>429</v>
      </c>
      <c r="G766">
        <v>182083</v>
      </c>
      <c r="H766" t="str">
        <f t="shared" si="44"/>
        <v>182083-CNJ2</v>
      </c>
      <c r="I766">
        <f>COUNTIF(H$2:$H766,H766)</f>
        <v>3</v>
      </c>
      <c r="J766" t="str">
        <f t="shared" si="45"/>
        <v>182083-CNJ2-3</v>
      </c>
      <c r="K766" t="str">
        <f t="shared" si="46"/>
        <v>182083-CNJ2-L3</v>
      </c>
      <c r="L766" t="s">
        <v>529</v>
      </c>
      <c r="M766" t="s">
        <v>436</v>
      </c>
      <c r="N766" t="s">
        <v>437</v>
      </c>
      <c r="O766">
        <v>33</v>
      </c>
      <c r="P766">
        <v>50</v>
      </c>
      <c r="Q766">
        <v>55</v>
      </c>
      <c r="R766">
        <v>50</v>
      </c>
      <c r="S766">
        <v>55</v>
      </c>
      <c r="T766">
        <v>50</v>
      </c>
      <c r="U766">
        <v>50</v>
      </c>
      <c r="V766">
        <v>50</v>
      </c>
      <c r="AC766">
        <f t="shared" si="47"/>
        <v>360</v>
      </c>
      <c r="AD766">
        <v>360</v>
      </c>
    </row>
    <row r="767" spans="1:30" hidden="1" x14ac:dyDescent="0.25">
      <c r="A767" t="str">
        <f>IF(COUNTIF('GGI_IS - Report Ekspor Plan 1'!E:E,'- Report Upload Sewing 3'!C767)&gt;0,"X","Y")</f>
        <v>Y</v>
      </c>
      <c r="B767">
        <v>766</v>
      </c>
      <c r="C767" s="1">
        <v>45363</v>
      </c>
      <c r="D767" s="8">
        <v>45364.365740740737</v>
      </c>
      <c r="E767" t="s">
        <v>129</v>
      </c>
      <c r="F767" t="s">
        <v>438</v>
      </c>
      <c r="G767">
        <v>182090</v>
      </c>
      <c r="H767" t="str">
        <f t="shared" si="44"/>
        <v>182090-CNJ2</v>
      </c>
      <c r="I767">
        <f>COUNTIF(H$2:$H767,H767)</f>
        <v>2</v>
      </c>
      <c r="J767" t="str">
        <f t="shared" si="45"/>
        <v>182090-CNJ2-2</v>
      </c>
      <c r="K767" t="str">
        <f t="shared" si="46"/>
        <v>182090-CNJ2-L4</v>
      </c>
      <c r="L767" t="s">
        <v>530</v>
      </c>
      <c r="M767" t="s">
        <v>436</v>
      </c>
      <c r="N767" t="s">
        <v>440</v>
      </c>
      <c r="O767">
        <v>34</v>
      </c>
      <c r="P767">
        <v>50</v>
      </c>
      <c r="Q767">
        <v>65</v>
      </c>
      <c r="R767">
        <v>65</v>
      </c>
      <c r="S767">
        <v>65</v>
      </c>
      <c r="T767">
        <v>60</v>
      </c>
      <c r="U767">
        <v>65</v>
      </c>
      <c r="V767">
        <v>60</v>
      </c>
      <c r="AC767">
        <f t="shared" si="47"/>
        <v>430</v>
      </c>
      <c r="AD767">
        <v>430</v>
      </c>
    </row>
    <row r="768" spans="1:30" hidden="1" x14ac:dyDescent="0.25">
      <c r="A768" t="str">
        <f>IF(COUNTIF('GGI_IS - Report Ekspor Plan 1'!E:E,'- Report Upload Sewing 3'!C768)&gt;0,"X","Y")</f>
        <v>Y</v>
      </c>
      <c r="B768">
        <v>767</v>
      </c>
      <c r="C768" s="1">
        <v>45363</v>
      </c>
      <c r="D768" s="8">
        <v>45364.365740740737</v>
      </c>
      <c r="E768" t="s">
        <v>129</v>
      </c>
      <c r="F768" t="s">
        <v>441</v>
      </c>
      <c r="G768">
        <v>182131</v>
      </c>
      <c r="H768" t="str">
        <f t="shared" si="44"/>
        <v>182131-CNJ2</v>
      </c>
      <c r="I768">
        <f>COUNTIF(H$2:$H768,H768)</f>
        <v>10</v>
      </c>
      <c r="J768" t="str">
        <f t="shared" si="45"/>
        <v>182131-CNJ2-10</v>
      </c>
      <c r="K768" t="str">
        <f t="shared" si="46"/>
        <v>182131-CNJ2-L5</v>
      </c>
      <c r="L768" t="s">
        <v>442</v>
      </c>
      <c r="M768" t="s">
        <v>443</v>
      </c>
      <c r="N768" t="s">
        <v>444</v>
      </c>
      <c r="O768">
        <v>36</v>
      </c>
      <c r="P768">
        <v>250</v>
      </c>
      <c r="Q768">
        <v>250</v>
      </c>
      <c r="R768">
        <v>250</v>
      </c>
      <c r="S768">
        <v>250</v>
      </c>
      <c r="T768">
        <v>250</v>
      </c>
      <c r="U768">
        <v>250</v>
      </c>
      <c r="V768">
        <v>300</v>
      </c>
      <c r="AC768">
        <f t="shared" si="47"/>
        <v>1800</v>
      </c>
      <c r="AD768">
        <v>1800</v>
      </c>
    </row>
    <row r="769" spans="1:30" hidden="1" x14ac:dyDescent="0.25">
      <c r="A769" t="str">
        <f>IF(COUNTIF('GGI_IS - Report Ekspor Plan 1'!E:E,'- Report Upload Sewing 3'!C769)&gt;0,"X","Y")</f>
        <v>Y</v>
      </c>
      <c r="B769">
        <v>768</v>
      </c>
      <c r="C769" s="1">
        <v>45363</v>
      </c>
      <c r="D769" s="8">
        <v>45364.365740740737</v>
      </c>
      <c r="E769" t="s">
        <v>129</v>
      </c>
      <c r="F769" t="s">
        <v>445</v>
      </c>
      <c r="G769">
        <v>182275</v>
      </c>
      <c r="H769" t="str">
        <f t="shared" si="44"/>
        <v>182275-CNJ2</v>
      </c>
      <c r="I769">
        <f>COUNTIF(H$2:$H769,H769)</f>
        <v>4</v>
      </c>
      <c r="J769" t="str">
        <f t="shared" si="45"/>
        <v>182275-CNJ2-4</v>
      </c>
      <c r="K769" t="str">
        <f t="shared" si="46"/>
        <v>182275-CNJ2-L6</v>
      </c>
      <c r="L769">
        <v>729822</v>
      </c>
      <c r="M769" t="s">
        <v>196</v>
      </c>
      <c r="N769" t="s">
        <v>446</v>
      </c>
      <c r="O769">
        <v>35</v>
      </c>
      <c r="V769">
        <v>57</v>
      </c>
      <c r="AC769">
        <f t="shared" si="47"/>
        <v>57</v>
      </c>
      <c r="AD769">
        <v>57</v>
      </c>
    </row>
    <row r="770" spans="1:30" hidden="1" x14ac:dyDescent="0.25">
      <c r="A770" t="str">
        <f>IF(COUNTIF('GGI_IS - Report Ekspor Plan 1'!E:E,'- Report Upload Sewing 3'!C770)&gt;0,"X","Y")</f>
        <v>Y</v>
      </c>
      <c r="B770">
        <v>769</v>
      </c>
      <c r="C770" s="1">
        <v>45363</v>
      </c>
      <c r="D770" s="8">
        <v>45364.365740740737</v>
      </c>
      <c r="E770" t="s">
        <v>129</v>
      </c>
      <c r="F770" t="s">
        <v>445</v>
      </c>
      <c r="G770">
        <v>182041</v>
      </c>
      <c r="H770" t="str">
        <f t="shared" si="44"/>
        <v>182041-CNJ2</v>
      </c>
      <c r="I770">
        <f>COUNTIF(H$2:$H770,H770)</f>
        <v>2</v>
      </c>
      <c r="J770" t="str">
        <f t="shared" si="45"/>
        <v>182041-CNJ2-2</v>
      </c>
      <c r="K770" t="str">
        <f t="shared" si="46"/>
        <v>182041-CNJ2-L6</v>
      </c>
      <c r="L770">
        <v>700392</v>
      </c>
      <c r="M770" t="s">
        <v>196</v>
      </c>
      <c r="N770" t="s">
        <v>446</v>
      </c>
      <c r="V770">
        <v>58</v>
      </c>
      <c r="AC770">
        <f t="shared" si="47"/>
        <v>58</v>
      </c>
      <c r="AD770">
        <v>58</v>
      </c>
    </row>
    <row r="771" spans="1:30" hidden="1" x14ac:dyDescent="0.25">
      <c r="A771" t="str">
        <f>IF(COUNTIF('GGI_IS - Report Ekspor Plan 1'!E:E,'- Report Upload Sewing 3'!C771)&gt;0,"X","Y")</f>
        <v>Y</v>
      </c>
      <c r="B771">
        <v>770</v>
      </c>
      <c r="C771" s="1">
        <v>45363</v>
      </c>
      <c r="D771" s="8">
        <v>45364.365740740737</v>
      </c>
      <c r="E771" t="s">
        <v>129</v>
      </c>
      <c r="F771" t="s">
        <v>445</v>
      </c>
      <c r="G771">
        <v>182042</v>
      </c>
      <c r="H771" t="str">
        <f t="shared" ref="H771:H834" si="48">CONCATENATE(G771,"-",E771)</f>
        <v>182042-CNJ2</v>
      </c>
      <c r="I771">
        <f>COUNTIF(H$2:$H771,H771)</f>
        <v>2</v>
      </c>
      <c r="J771" t="str">
        <f t="shared" ref="J771:J834" si="49">CONCATENATE(H771,"-",I771)</f>
        <v>182042-CNJ2-2</v>
      </c>
      <c r="K771" t="str">
        <f t="shared" ref="K771:K834" si="50">CONCATENATE(H771,"-",F771)</f>
        <v>182042-CNJ2-L6</v>
      </c>
      <c r="L771">
        <v>700392</v>
      </c>
      <c r="M771" t="s">
        <v>196</v>
      </c>
      <c r="N771" t="s">
        <v>446</v>
      </c>
      <c r="V771">
        <v>189</v>
      </c>
      <c r="AC771">
        <f t="shared" ref="AC771:AC834" si="51">SUM(P771:AA771)</f>
        <v>189</v>
      </c>
      <c r="AD771">
        <v>189</v>
      </c>
    </row>
    <row r="772" spans="1:30" hidden="1" x14ac:dyDescent="0.25">
      <c r="A772" t="str">
        <f>IF(COUNTIF('GGI_IS - Report Ekspor Plan 1'!E:E,'- Report Upload Sewing 3'!C772)&gt;0,"X","Y")</f>
        <v>Y</v>
      </c>
      <c r="B772">
        <v>771</v>
      </c>
      <c r="C772" s="1">
        <v>45363</v>
      </c>
      <c r="D772" s="8">
        <v>45364.365740740737</v>
      </c>
      <c r="E772" t="s">
        <v>129</v>
      </c>
      <c r="F772" t="s">
        <v>445</v>
      </c>
      <c r="G772">
        <v>182043</v>
      </c>
      <c r="H772" t="str">
        <f t="shared" si="48"/>
        <v>182043-CNJ2</v>
      </c>
      <c r="I772">
        <f>COUNTIF(H$2:$H772,H772)</f>
        <v>2</v>
      </c>
      <c r="J772" t="str">
        <f t="shared" si="49"/>
        <v>182043-CNJ2-2</v>
      </c>
      <c r="K772" t="str">
        <f t="shared" si="50"/>
        <v>182043-CNJ2-L6</v>
      </c>
      <c r="L772">
        <v>700392</v>
      </c>
      <c r="M772" t="s">
        <v>196</v>
      </c>
      <c r="N772" t="s">
        <v>446</v>
      </c>
      <c r="V772">
        <v>351</v>
      </c>
      <c r="AC772">
        <f t="shared" si="51"/>
        <v>351</v>
      </c>
      <c r="AD772">
        <v>351</v>
      </c>
    </row>
    <row r="773" spans="1:30" hidden="1" x14ac:dyDescent="0.25">
      <c r="A773" t="str">
        <f>IF(COUNTIF('GGI_IS - Report Ekspor Plan 1'!E:E,'- Report Upload Sewing 3'!C773)&gt;0,"X","Y")</f>
        <v>Y</v>
      </c>
      <c r="B773">
        <v>772</v>
      </c>
      <c r="C773" s="1">
        <v>45363</v>
      </c>
      <c r="D773" s="8">
        <v>45364.365740740737</v>
      </c>
      <c r="E773" t="s">
        <v>129</v>
      </c>
      <c r="F773" t="s">
        <v>445</v>
      </c>
      <c r="G773">
        <v>182272</v>
      </c>
      <c r="H773" t="str">
        <f t="shared" si="48"/>
        <v>182272-CNJ2</v>
      </c>
      <c r="I773">
        <f>COUNTIF(H$2:$H773,H773)</f>
        <v>3</v>
      </c>
      <c r="J773" t="str">
        <f t="shared" si="49"/>
        <v>182272-CNJ2-3</v>
      </c>
      <c r="K773" t="str">
        <f t="shared" si="50"/>
        <v>182272-CNJ2-L6</v>
      </c>
      <c r="L773">
        <v>729822</v>
      </c>
      <c r="M773" t="s">
        <v>196</v>
      </c>
      <c r="N773" t="s">
        <v>446</v>
      </c>
      <c r="V773">
        <v>210</v>
      </c>
      <c r="AC773">
        <f t="shared" si="51"/>
        <v>210</v>
      </c>
      <c r="AD773">
        <v>210</v>
      </c>
    </row>
    <row r="774" spans="1:30" hidden="1" x14ac:dyDescent="0.25">
      <c r="A774" t="str">
        <f>IF(COUNTIF('GGI_IS - Report Ekspor Plan 1'!E:E,'- Report Upload Sewing 3'!C774)&gt;0,"X","Y")</f>
        <v>Y</v>
      </c>
      <c r="B774">
        <v>773</v>
      </c>
      <c r="C774" s="1">
        <v>45363</v>
      </c>
      <c r="D774" s="8">
        <v>45364.365740740737</v>
      </c>
      <c r="E774" t="s">
        <v>129</v>
      </c>
      <c r="F774" t="s">
        <v>445</v>
      </c>
      <c r="G774">
        <v>182273</v>
      </c>
      <c r="H774" t="str">
        <f t="shared" si="48"/>
        <v>182273-CNJ2</v>
      </c>
      <c r="I774">
        <f>COUNTIF(H$2:$H774,H774)</f>
        <v>3</v>
      </c>
      <c r="J774" t="str">
        <f t="shared" si="49"/>
        <v>182273-CNJ2-3</v>
      </c>
      <c r="K774" t="str">
        <f t="shared" si="50"/>
        <v>182273-CNJ2-L6</v>
      </c>
      <c r="L774">
        <v>729822</v>
      </c>
      <c r="M774" t="s">
        <v>196</v>
      </c>
      <c r="N774" t="s">
        <v>446</v>
      </c>
      <c r="V774">
        <v>63</v>
      </c>
      <c r="AC774">
        <f t="shared" si="51"/>
        <v>63</v>
      </c>
      <c r="AD774">
        <v>63</v>
      </c>
    </row>
    <row r="775" spans="1:30" hidden="1" x14ac:dyDescent="0.25">
      <c r="A775" t="str">
        <f>IF(COUNTIF('GGI_IS - Report Ekspor Plan 1'!E:E,'- Report Upload Sewing 3'!C775)&gt;0,"X","Y")</f>
        <v>Y</v>
      </c>
      <c r="B775">
        <v>774</v>
      </c>
      <c r="C775" s="1">
        <v>45363</v>
      </c>
      <c r="D775" s="8">
        <v>45364.365740740737</v>
      </c>
      <c r="E775" t="s">
        <v>129</v>
      </c>
      <c r="F775" t="s">
        <v>445</v>
      </c>
      <c r="G775">
        <v>182274</v>
      </c>
      <c r="H775" t="str">
        <f t="shared" si="48"/>
        <v>182274-CNJ2</v>
      </c>
      <c r="I775">
        <f>COUNTIF(H$2:$H775,H775)</f>
        <v>3</v>
      </c>
      <c r="J775" t="str">
        <f t="shared" si="49"/>
        <v>182274-CNJ2-3</v>
      </c>
      <c r="K775" t="str">
        <f t="shared" si="50"/>
        <v>182274-CNJ2-L6</v>
      </c>
      <c r="L775">
        <v>729822</v>
      </c>
      <c r="M775" t="s">
        <v>196</v>
      </c>
      <c r="N775" t="s">
        <v>446</v>
      </c>
      <c r="V775">
        <v>152</v>
      </c>
      <c r="AC775">
        <f t="shared" si="51"/>
        <v>152</v>
      </c>
      <c r="AD775">
        <v>152</v>
      </c>
    </row>
    <row r="776" spans="1:30" hidden="1" x14ac:dyDescent="0.25">
      <c r="A776" t="str">
        <f>IF(COUNTIF('GGI_IS - Report Ekspor Plan 1'!E:E,'- Report Upload Sewing 3'!C776)&gt;0,"X","Y")</f>
        <v>Y</v>
      </c>
      <c r="B776">
        <v>775</v>
      </c>
      <c r="C776" s="1">
        <v>45363</v>
      </c>
      <c r="D776" s="8">
        <v>45364.365740740737</v>
      </c>
      <c r="E776" t="s">
        <v>129</v>
      </c>
      <c r="F776" t="s">
        <v>445</v>
      </c>
      <c r="G776">
        <v>182275</v>
      </c>
      <c r="H776" t="str">
        <f t="shared" si="48"/>
        <v>182275-CNJ2</v>
      </c>
      <c r="I776">
        <f>COUNTIF(H$2:$H776,H776)</f>
        <v>5</v>
      </c>
      <c r="J776" t="str">
        <f t="shared" si="49"/>
        <v>182275-CNJ2-5</v>
      </c>
      <c r="K776" t="str">
        <f t="shared" si="50"/>
        <v>182275-CNJ2-L6</v>
      </c>
      <c r="L776">
        <v>729822</v>
      </c>
      <c r="M776" t="s">
        <v>196</v>
      </c>
      <c r="N776" t="s">
        <v>446</v>
      </c>
      <c r="V776">
        <v>284</v>
      </c>
      <c r="AC776">
        <f t="shared" si="51"/>
        <v>284</v>
      </c>
      <c r="AD776">
        <v>284</v>
      </c>
    </row>
    <row r="777" spans="1:30" hidden="1" x14ac:dyDescent="0.25">
      <c r="A777" t="str">
        <f>IF(COUNTIF('GGI_IS - Report Ekspor Plan 1'!E:E,'- Report Upload Sewing 3'!C777)&gt;0,"X","Y")</f>
        <v>Y</v>
      </c>
      <c r="B777">
        <v>776</v>
      </c>
      <c r="C777" s="1">
        <v>45363</v>
      </c>
      <c r="D777" s="8">
        <v>45364.365740740737</v>
      </c>
      <c r="E777" t="s">
        <v>129</v>
      </c>
      <c r="F777" t="s">
        <v>445</v>
      </c>
      <c r="G777">
        <v>182041</v>
      </c>
      <c r="H777" t="str">
        <f t="shared" si="48"/>
        <v>182041-CNJ2</v>
      </c>
      <c r="I777">
        <f>COUNTIF(H$2:$H777,H777)</f>
        <v>3</v>
      </c>
      <c r="J777" t="str">
        <f t="shared" si="49"/>
        <v>182041-CNJ2-3</v>
      </c>
      <c r="K777" t="str">
        <f t="shared" si="50"/>
        <v>182041-CNJ2-L6</v>
      </c>
      <c r="L777">
        <v>700392</v>
      </c>
      <c r="M777" t="s">
        <v>196</v>
      </c>
      <c r="N777" t="s">
        <v>446</v>
      </c>
      <c r="V777">
        <v>58</v>
      </c>
      <c r="AC777">
        <f t="shared" si="51"/>
        <v>58</v>
      </c>
      <c r="AD777">
        <v>58</v>
      </c>
    </row>
    <row r="778" spans="1:30" hidden="1" x14ac:dyDescent="0.25">
      <c r="A778" t="str">
        <f>IF(COUNTIF('GGI_IS - Report Ekspor Plan 1'!E:E,'- Report Upload Sewing 3'!C778)&gt;0,"X","Y")</f>
        <v>Y</v>
      </c>
      <c r="B778">
        <v>777</v>
      </c>
      <c r="C778" s="1">
        <v>45363</v>
      </c>
      <c r="D778" s="8">
        <v>45364.365740740737</v>
      </c>
      <c r="E778" t="s">
        <v>129</v>
      </c>
      <c r="F778" t="s">
        <v>445</v>
      </c>
      <c r="G778">
        <v>182042</v>
      </c>
      <c r="H778" t="str">
        <f t="shared" si="48"/>
        <v>182042-CNJ2</v>
      </c>
      <c r="I778">
        <f>COUNTIF(H$2:$H778,H778)</f>
        <v>3</v>
      </c>
      <c r="J778" t="str">
        <f t="shared" si="49"/>
        <v>182042-CNJ2-3</v>
      </c>
      <c r="K778" t="str">
        <f t="shared" si="50"/>
        <v>182042-CNJ2-L6</v>
      </c>
      <c r="L778">
        <v>700392</v>
      </c>
      <c r="M778" t="s">
        <v>196</v>
      </c>
      <c r="N778" t="s">
        <v>446</v>
      </c>
      <c r="V778">
        <v>78</v>
      </c>
      <c r="AC778">
        <f t="shared" si="51"/>
        <v>78</v>
      </c>
      <c r="AD778">
        <v>78</v>
      </c>
    </row>
    <row r="779" spans="1:30" hidden="1" x14ac:dyDescent="0.25">
      <c r="A779" t="str">
        <f>IF(COUNTIF('GGI_IS - Report Ekspor Plan 1'!E:E,'- Report Upload Sewing 3'!C779)&gt;0,"X","Y")</f>
        <v>Y</v>
      </c>
      <c r="B779">
        <v>778</v>
      </c>
      <c r="C779" s="1">
        <v>45363</v>
      </c>
      <c r="D779" s="8">
        <v>45364.375</v>
      </c>
      <c r="E779" t="s">
        <v>50</v>
      </c>
      <c r="F779" t="s">
        <v>424</v>
      </c>
      <c r="G779">
        <v>181966</v>
      </c>
      <c r="H779" t="str">
        <f t="shared" si="48"/>
        <v>181966-MJ1</v>
      </c>
      <c r="I779">
        <f>COUNTIF(H$2:$H779,H779)</f>
        <v>7</v>
      </c>
      <c r="J779" t="str">
        <f t="shared" si="49"/>
        <v>181966-MJ1-7</v>
      </c>
      <c r="K779" t="str">
        <f t="shared" si="50"/>
        <v>181966-MJ1-L1</v>
      </c>
      <c r="L779" t="s">
        <v>493</v>
      </c>
      <c r="M779" t="s">
        <v>494</v>
      </c>
      <c r="N779" t="s">
        <v>495</v>
      </c>
      <c r="O779">
        <v>51</v>
      </c>
      <c r="P779">
        <v>57</v>
      </c>
      <c r="AC779">
        <f t="shared" si="51"/>
        <v>57</v>
      </c>
      <c r="AD779">
        <v>57</v>
      </c>
    </row>
    <row r="780" spans="1:30" hidden="1" x14ac:dyDescent="0.25">
      <c r="A780" t="str">
        <f>IF(COUNTIF('GGI_IS - Report Ekspor Plan 1'!E:E,'- Report Upload Sewing 3'!C780)&gt;0,"X","Y")</f>
        <v>Y</v>
      </c>
      <c r="B780">
        <v>779</v>
      </c>
      <c r="C780" s="1">
        <v>45363</v>
      </c>
      <c r="D780" s="8">
        <v>45364.375</v>
      </c>
      <c r="E780" t="s">
        <v>50</v>
      </c>
      <c r="F780" t="s">
        <v>424</v>
      </c>
      <c r="G780">
        <v>181967</v>
      </c>
      <c r="H780" t="str">
        <f t="shared" si="48"/>
        <v>181967-MJ1</v>
      </c>
      <c r="I780">
        <f>COUNTIF(H$2:$H780,H780)</f>
        <v>4</v>
      </c>
      <c r="J780" t="str">
        <f t="shared" si="49"/>
        <v>181967-MJ1-4</v>
      </c>
      <c r="K780" t="str">
        <f t="shared" si="50"/>
        <v>181967-MJ1-L1</v>
      </c>
      <c r="L780" t="s">
        <v>493</v>
      </c>
      <c r="M780" t="s">
        <v>494</v>
      </c>
      <c r="N780" t="s">
        <v>495</v>
      </c>
      <c r="O780">
        <v>51</v>
      </c>
      <c r="P780">
        <v>6</v>
      </c>
      <c r="AC780">
        <f t="shared" si="51"/>
        <v>6</v>
      </c>
      <c r="AD780">
        <v>6</v>
      </c>
    </row>
    <row r="781" spans="1:30" hidden="1" x14ac:dyDescent="0.25">
      <c r="A781" t="str">
        <f>IF(COUNTIF('GGI_IS - Report Ekspor Plan 1'!E:E,'- Report Upload Sewing 3'!C781)&gt;0,"X","Y")</f>
        <v>Y</v>
      </c>
      <c r="B781">
        <v>780</v>
      </c>
      <c r="C781" s="1">
        <v>45363</v>
      </c>
      <c r="D781" s="8">
        <v>45364.375</v>
      </c>
      <c r="E781" t="s">
        <v>50</v>
      </c>
      <c r="F781" t="s">
        <v>424</v>
      </c>
      <c r="G781">
        <v>181977</v>
      </c>
      <c r="H781" t="str">
        <f t="shared" si="48"/>
        <v>181977-MJ1</v>
      </c>
      <c r="I781">
        <f>COUNTIF(H$2:$H781,H781)</f>
        <v>2</v>
      </c>
      <c r="J781" t="str">
        <f t="shared" si="49"/>
        <v>181977-MJ1-2</v>
      </c>
      <c r="K781" t="str">
        <f t="shared" si="50"/>
        <v>181977-MJ1-L1</v>
      </c>
      <c r="L781" t="s">
        <v>493</v>
      </c>
      <c r="M781" t="s">
        <v>494</v>
      </c>
      <c r="N781" t="s">
        <v>495</v>
      </c>
      <c r="O781">
        <v>51</v>
      </c>
      <c r="P781">
        <v>171</v>
      </c>
      <c r="Q781">
        <v>171</v>
      </c>
      <c r="R781">
        <v>171</v>
      </c>
      <c r="S781">
        <v>171</v>
      </c>
      <c r="T781">
        <v>171</v>
      </c>
      <c r="U781">
        <v>171</v>
      </c>
      <c r="V781">
        <v>171</v>
      </c>
      <c r="W781">
        <v>171</v>
      </c>
      <c r="AC781">
        <f t="shared" si="51"/>
        <v>1368</v>
      </c>
      <c r="AD781">
        <v>1368</v>
      </c>
    </row>
    <row r="782" spans="1:30" hidden="1" x14ac:dyDescent="0.25">
      <c r="A782" t="str">
        <f>IF(COUNTIF('GGI_IS - Report Ekspor Plan 1'!E:E,'- Report Upload Sewing 3'!C782)&gt;0,"X","Y")</f>
        <v>Y</v>
      </c>
      <c r="B782">
        <v>781</v>
      </c>
      <c r="C782" s="1">
        <v>45363</v>
      </c>
      <c r="D782" s="8">
        <v>45364.375</v>
      </c>
      <c r="E782" t="s">
        <v>50</v>
      </c>
      <c r="F782" t="s">
        <v>427</v>
      </c>
      <c r="G782">
        <v>181961</v>
      </c>
      <c r="H782" t="str">
        <f t="shared" si="48"/>
        <v>181961-MJ1</v>
      </c>
      <c r="I782">
        <f>COUNTIF(H$2:$H782,H782)</f>
        <v>10</v>
      </c>
      <c r="J782" t="str">
        <f t="shared" si="49"/>
        <v>181961-MJ1-10</v>
      </c>
      <c r="K782" t="str">
        <f t="shared" si="50"/>
        <v>181961-MJ1-L2</v>
      </c>
      <c r="L782" t="s">
        <v>493</v>
      </c>
      <c r="M782" t="s">
        <v>494</v>
      </c>
      <c r="N782" t="s">
        <v>497</v>
      </c>
      <c r="O782">
        <v>51</v>
      </c>
      <c r="P782">
        <v>100</v>
      </c>
      <c r="Q782">
        <v>100</v>
      </c>
      <c r="R782">
        <v>100</v>
      </c>
      <c r="S782">
        <v>100</v>
      </c>
      <c r="T782">
        <v>100</v>
      </c>
      <c r="U782">
        <v>100</v>
      </c>
      <c r="V782">
        <v>136</v>
      </c>
      <c r="W782">
        <v>140</v>
      </c>
      <c r="AC782">
        <f t="shared" si="51"/>
        <v>876</v>
      </c>
      <c r="AD782">
        <v>876</v>
      </c>
    </row>
    <row r="783" spans="1:30" hidden="1" x14ac:dyDescent="0.25">
      <c r="A783" t="str">
        <f>IF(COUNTIF('GGI_IS - Report Ekspor Plan 1'!E:E,'- Report Upload Sewing 3'!C783)&gt;0,"X","Y")</f>
        <v>Y</v>
      </c>
      <c r="B783">
        <v>782</v>
      </c>
      <c r="C783" s="1">
        <v>45363</v>
      </c>
      <c r="D783" s="8">
        <v>45364.375</v>
      </c>
      <c r="E783" t="s">
        <v>50</v>
      </c>
      <c r="F783" t="s">
        <v>427</v>
      </c>
      <c r="G783">
        <v>181959</v>
      </c>
      <c r="H783" t="str">
        <f t="shared" si="48"/>
        <v>181959-MJ1</v>
      </c>
      <c r="I783">
        <f>COUNTIF(H$2:$H783,H783)</f>
        <v>4</v>
      </c>
      <c r="J783" t="str">
        <f t="shared" si="49"/>
        <v>181959-MJ1-4</v>
      </c>
      <c r="K783" t="str">
        <f t="shared" si="50"/>
        <v>181959-MJ1-L2</v>
      </c>
      <c r="L783" t="s">
        <v>493</v>
      </c>
      <c r="M783" t="s">
        <v>494</v>
      </c>
      <c r="N783" t="s">
        <v>497</v>
      </c>
      <c r="O783">
        <v>51</v>
      </c>
      <c r="S783">
        <v>4</v>
      </c>
      <c r="T783">
        <v>20</v>
      </c>
      <c r="U783">
        <v>20</v>
      </c>
      <c r="AC783">
        <f t="shared" si="51"/>
        <v>44</v>
      </c>
      <c r="AD783">
        <v>44</v>
      </c>
    </row>
    <row r="784" spans="1:30" hidden="1" x14ac:dyDescent="0.25">
      <c r="A784" t="str">
        <f>IF(COUNTIF('GGI_IS - Report Ekspor Plan 1'!E:E,'- Report Upload Sewing 3'!C784)&gt;0,"X","Y")</f>
        <v>Y</v>
      </c>
      <c r="B784">
        <v>783</v>
      </c>
      <c r="C784" s="1">
        <v>45363</v>
      </c>
      <c r="D784" s="8">
        <v>45364.375</v>
      </c>
      <c r="E784" t="s">
        <v>50</v>
      </c>
      <c r="F784" t="s">
        <v>429</v>
      </c>
      <c r="G784">
        <v>181961</v>
      </c>
      <c r="H784" t="str">
        <f t="shared" si="48"/>
        <v>181961-MJ1</v>
      </c>
      <c r="I784">
        <f>COUNTIF(H$2:$H784,H784)</f>
        <v>11</v>
      </c>
      <c r="J784" t="str">
        <f t="shared" si="49"/>
        <v>181961-MJ1-11</v>
      </c>
      <c r="K784" t="str">
        <f t="shared" si="50"/>
        <v>181961-MJ1-L3</v>
      </c>
      <c r="L784">
        <v>979393</v>
      </c>
      <c r="M784" t="s">
        <v>494</v>
      </c>
      <c r="N784" t="s">
        <v>498</v>
      </c>
      <c r="O784">
        <v>51</v>
      </c>
      <c r="P784">
        <v>100</v>
      </c>
      <c r="Q784">
        <v>56</v>
      </c>
      <c r="AC784">
        <f t="shared" si="51"/>
        <v>156</v>
      </c>
      <c r="AD784">
        <v>156</v>
      </c>
    </row>
    <row r="785" spans="1:30" hidden="1" x14ac:dyDescent="0.25">
      <c r="A785" t="str">
        <f>IF(COUNTIF('GGI_IS - Report Ekspor Plan 1'!E:E,'- Report Upload Sewing 3'!C785)&gt;0,"X","Y")</f>
        <v>Y</v>
      </c>
      <c r="B785">
        <v>784</v>
      </c>
      <c r="C785" s="1">
        <v>45363</v>
      </c>
      <c r="D785" s="8">
        <v>45364.375</v>
      </c>
      <c r="E785" t="s">
        <v>50</v>
      </c>
      <c r="F785" t="s">
        <v>429</v>
      </c>
      <c r="G785">
        <v>181959</v>
      </c>
      <c r="H785" t="str">
        <f t="shared" si="48"/>
        <v>181959-MJ1</v>
      </c>
      <c r="I785">
        <f>COUNTIF(H$2:$H785,H785)</f>
        <v>5</v>
      </c>
      <c r="J785" t="str">
        <f t="shared" si="49"/>
        <v>181959-MJ1-5</v>
      </c>
      <c r="K785" t="str">
        <f t="shared" si="50"/>
        <v>181959-MJ1-L3</v>
      </c>
      <c r="L785">
        <v>979393</v>
      </c>
      <c r="M785" t="s">
        <v>494</v>
      </c>
      <c r="N785" t="s">
        <v>498</v>
      </c>
      <c r="O785">
        <v>51</v>
      </c>
      <c r="P785">
        <v>200</v>
      </c>
      <c r="Q785">
        <v>250</v>
      </c>
      <c r="R785">
        <v>250</v>
      </c>
      <c r="S785">
        <v>250</v>
      </c>
      <c r="T785">
        <v>250</v>
      </c>
      <c r="U785">
        <v>250</v>
      </c>
      <c r="V785">
        <v>257</v>
      </c>
      <c r="W785">
        <v>280</v>
      </c>
      <c r="AC785">
        <f t="shared" si="51"/>
        <v>1987</v>
      </c>
      <c r="AD785">
        <v>1987</v>
      </c>
    </row>
    <row r="786" spans="1:30" hidden="1" x14ac:dyDescent="0.25">
      <c r="A786" t="str">
        <f>IF(COUNTIF('GGI_IS - Report Ekspor Plan 1'!E:E,'- Report Upload Sewing 3'!C786)&gt;0,"X","Y")</f>
        <v>Y</v>
      </c>
      <c r="B786">
        <v>785</v>
      </c>
      <c r="C786" s="1">
        <v>45363</v>
      </c>
      <c r="D786" s="8">
        <v>45364.375</v>
      </c>
      <c r="E786" t="s">
        <v>50</v>
      </c>
      <c r="F786" t="s">
        <v>438</v>
      </c>
      <c r="G786">
        <v>181980</v>
      </c>
      <c r="H786" t="str">
        <f t="shared" si="48"/>
        <v>181980-MJ1</v>
      </c>
      <c r="I786">
        <f>COUNTIF(H$2:$H786,H786)</f>
        <v>7</v>
      </c>
      <c r="J786" t="str">
        <f t="shared" si="49"/>
        <v>181980-MJ1-7</v>
      </c>
      <c r="K786" t="str">
        <f t="shared" si="50"/>
        <v>181980-MJ1-L4</v>
      </c>
      <c r="L786">
        <v>983119</v>
      </c>
      <c r="M786" t="s">
        <v>494</v>
      </c>
      <c r="N786" t="s">
        <v>499</v>
      </c>
      <c r="O786">
        <v>35</v>
      </c>
      <c r="P786">
        <v>100</v>
      </c>
      <c r="Q786">
        <v>100</v>
      </c>
      <c r="R786">
        <v>100</v>
      </c>
      <c r="S786">
        <v>100</v>
      </c>
      <c r="T786">
        <v>100</v>
      </c>
      <c r="U786">
        <v>100</v>
      </c>
      <c r="V786">
        <v>52</v>
      </c>
      <c r="AC786">
        <f t="shared" si="51"/>
        <v>652</v>
      </c>
      <c r="AD786">
        <v>652</v>
      </c>
    </row>
    <row r="787" spans="1:30" hidden="1" x14ac:dyDescent="0.25">
      <c r="A787" t="str">
        <f>IF(COUNTIF('GGI_IS - Report Ekspor Plan 1'!E:E,'- Report Upload Sewing 3'!C787)&gt;0,"X","Y")</f>
        <v>Y</v>
      </c>
      <c r="B787">
        <v>786</v>
      </c>
      <c r="C787" s="1">
        <v>45363</v>
      </c>
      <c r="D787" s="8">
        <v>45364.375</v>
      </c>
      <c r="E787" t="s">
        <v>50</v>
      </c>
      <c r="F787" t="s">
        <v>438</v>
      </c>
      <c r="G787">
        <v>181981</v>
      </c>
      <c r="H787" t="str">
        <f t="shared" si="48"/>
        <v>181981-MJ1</v>
      </c>
      <c r="I787">
        <f>COUNTIF(H$2:$H787,H787)</f>
        <v>7</v>
      </c>
      <c r="J787" t="str">
        <f t="shared" si="49"/>
        <v>181981-MJ1-7</v>
      </c>
      <c r="K787" t="str">
        <f t="shared" si="50"/>
        <v>181981-MJ1-L4</v>
      </c>
      <c r="L787">
        <v>983119</v>
      </c>
      <c r="M787" t="s">
        <v>494</v>
      </c>
      <c r="N787" t="s">
        <v>499</v>
      </c>
      <c r="O787">
        <v>35</v>
      </c>
      <c r="V787">
        <v>48</v>
      </c>
      <c r="AC787">
        <f t="shared" si="51"/>
        <v>48</v>
      </c>
      <c r="AD787">
        <v>48</v>
      </c>
    </row>
    <row r="788" spans="1:30" hidden="1" x14ac:dyDescent="0.25">
      <c r="A788" t="str">
        <f>IF(COUNTIF('GGI_IS - Report Ekspor Plan 1'!E:E,'- Report Upload Sewing 3'!C788)&gt;0,"X","Y")</f>
        <v>Y</v>
      </c>
      <c r="B788">
        <v>787</v>
      </c>
      <c r="C788" s="1">
        <v>45363</v>
      </c>
      <c r="D788" s="8">
        <v>45364.375</v>
      </c>
      <c r="E788" t="s">
        <v>50</v>
      </c>
      <c r="F788" t="s">
        <v>438</v>
      </c>
      <c r="G788">
        <v>182165</v>
      </c>
      <c r="H788" t="str">
        <f t="shared" si="48"/>
        <v>182165-MJ1</v>
      </c>
      <c r="I788">
        <f>COUNTIF(H$2:$H788,H788)</f>
        <v>5</v>
      </c>
      <c r="J788" t="str">
        <f t="shared" si="49"/>
        <v>182165-MJ1-5</v>
      </c>
      <c r="K788" t="str">
        <f t="shared" si="50"/>
        <v>182165-MJ1-L4</v>
      </c>
      <c r="L788">
        <v>983119</v>
      </c>
      <c r="M788" t="s">
        <v>494</v>
      </c>
      <c r="N788" t="s">
        <v>499</v>
      </c>
      <c r="O788">
        <v>35</v>
      </c>
      <c r="P788">
        <v>100</v>
      </c>
      <c r="Q788">
        <v>100</v>
      </c>
      <c r="R788">
        <v>100</v>
      </c>
      <c r="S788">
        <v>100</v>
      </c>
      <c r="T788">
        <v>100</v>
      </c>
      <c r="U788">
        <v>100</v>
      </c>
      <c r="V788">
        <v>100</v>
      </c>
      <c r="W788">
        <v>150</v>
      </c>
      <c r="AC788">
        <f t="shared" si="51"/>
        <v>850</v>
      </c>
      <c r="AD788">
        <v>850</v>
      </c>
    </row>
    <row r="789" spans="1:30" hidden="1" x14ac:dyDescent="0.25">
      <c r="A789" t="str">
        <f>IF(COUNTIF('GGI_IS - Report Ekspor Plan 1'!E:E,'- Report Upload Sewing 3'!C789)&gt;0,"X","Y")</f>
        <v>Y</v>
      </c>
      <c r="B789">
        <v>788</v>
      </c>
      <c r="C789" s="1">
        <v>45363</v>
      </c>
      <c r="D789" s="8">
        <v>45364.375</v>
      </c>
      <c r="E789" t="s">
        <v>50</v>
      </c>
      <c r="F789" t="s">
        <v>441</v>
      </c>
      <c r="G789">
        <v>182037</v>
      </c>
      <c r="H789" t="str">
        <f t="shared" si="48"/>
        <v>182037-MJ1</v>
      </c>
      <c r="I789">
        <f>COUNTIF(H$2:$H789,H789)</f>
        <v>1</v>
      </c>
      <c r="J789" t="str">
        <f t="shared" si="49"/>
        <v>182037-MJ1-1</v>
      </c>
      <c r="K789" t="str">
        <f t="shared" si="50"/>
        <v>182037-MJ1-L5</v>
      </c>
      <c r="L789" t="s">
        <v>521</v>
      </c>
      <c r="M789" t="s">
        <v>501</v>
      </c>
      <c r="N789" t="s">
        <v>502</v>
      </c>
      <c r="O789">
        <v>30</v>
      </c>
      <c r="P789">
        <v>19</v>
      </c>
      <c r="AC789">
        <f t="shared" si="51"/>
        <v>19</v>
      </c>
      <c r="AD789">
        <v>19</v>
      </c>
    </row>
    <row r="790" spans="1:30" hidden="1" x14ac:dyDescent="0.25">
      <c r="A790" t="str">
        <f>IF(COUNTIF('GGI_IS - Report Ekspor Plan 1'!E:E,'- Report Upload Sewing 3'!C790)&gt;0,"X","Y")</f>
        <v>Y</v>
      </c>
      <c r="B790">
        <v>789</v>
      </c>
      <c r="C790" s="1">
        <v>45363</v>
      </c>
      <c r="D790" s="8">
        <v>45364.375</v>
      </c>
      <c r="E790" t="s">
        <v>50</v>
      </c>
      <c r="F790" t="s">
        <v>441</v>
      </c>
      <c r="G790">
        <v>182221</v>
      </c>
      <c r="H790" t="str">
        <f t="shared" si="48"/>
        <v>182221-MJ1</v>
      </c>
      <c r="I790">
        <f>COUNTIF(H$2:$H790,H790)</f>
        <v>5</v>
      </c>
      <c r="J790" t="str">
        <f t="shared" si="49"/>
        <v>182221-MJ1-5</v>
      </c>
      <c r="K790" t="str">
        <f t="shared" si="50"/>
        <v>182221-MJ1-L5</v>
      </c>
      <c r="L790" t="s">
        <v>521</v>
      </c>
      <c r="M790" t="s">
        <v>501</v>
      </c>
      <c r="N790" t="s">
        <v>502</v>
      </c>
      <c r="O790">
        <v>30</v>
      </c>
      <c r="P790">
        <v>5</v>
      </c>
      <c r="Q790">
        <v>5</v>
      </c>
      <c r="R790">
        <v>5</v>
      </c>
      <c r="S790">
        <v>5</v>
      </c>
      <c r="T790">
        <v>5</v>
      </c>
      <c r="U790">
        <v>5</v>
      </c>
      <c r="V790">
        <v>5</v>
      </c>
      <c r="W790">
        <v>4</v>
      </c>
      <c r="AC790">
        <f t="shared" si="51"/>
        <v>39</v>
      </c>
      <c r="AD790">
        <v>39</v>
      </c>
    </row>
    <row r="791" spans="1:30" hidden="1" x14ac:dyDescent="0.25">
      <c r="A791" t="str">
        <f>IF(COUNTIF('GGI_IS - Report Ekspor Plan 1'!E:E,'- Report Upload Sewing 3'!C791)&gt;0,"X","Y")</f>
        <v>Y</v>
      </c>
      <c r="B791">
        <v>790</v>
      </c>
      <c r="C791" s="1">
        <v>45363</v>
      </c>
      <c r="D791" s="8">
        <v>45364.375</v>
      </c>
      <c r="E791" t="s">
        <v>50</v>
      </c>
      <c r="F791" t="s">
        <v>445</v>
      </c>
      <c r="G791">
        <v>182037</v>
      </c>
      <c r="H791" t="str">
        <f t="shared" si="48"/>
        <v>182037-MJ1</v>
      </c>
      <c r="I791">
        <f>COUNTIF(H$2:$H791,H791)</f>
        <v>2</v>
      </c>
      <c r="J791" t="str">
        <f t="shared" si="49"/>
        <v>182037-MJ1-2</v>
      </c>
      <c r="K791" t="str">
        <f t="shared" si="50"/>
        <v>182037-MJ1-L6</v>
      </c>
      <c r="L791" t="s">
        <v>521</v>
      </c>
      <c r="M791" t="s">
        <v>501</v>
      </c>
      <c r="N791" t="s">
        <v>503</v>
      </c>
      <c r="O791">
        <v>30</v>
      </c>
      <c r="AC791">
        <f t="shared" si="51"/>
        <v>0</v>
      </c>
      <c r="AD791">
        <v>0</v>
      </c>
    </row>
    <row r="792" spans="1:30" hidden="1" x14ac:dyDescent="0.25">
      <c r="A792" t="str">
        <f>IF(COUNTIF('GGI_IS - Report Ekspor Plan 1'!E:E,'- Report Upload Sewing 3'!C792)&gt;0,"X","Y")</f>
        <v>Y</v>
      </c>
      <c r="B792">
        <v>791</v>
      </c>
      <c r="C792" s="1">
        <v>45363</v>
      </c>
      <c r="D792" s="8">
        <v>45364.375</v>
      </c>
      <c r="E792" t="s">
        <v>50</v>
      </c>
      <c r="F792" t="s">
        <v>445</v>
      </c>
      <c r="G792">
        <v>182221</v>
      </c>
      <c r="H792" t="str">
        <f t="shared" si="48"/>
        <v>182221-MJ1</v>
      </c>
      <c r="I792">
        <f>COUNTIF(H$2:$H792,H792)</f>
        <v>6</v>
      </c>
      <c r="J792" t="str">
        <f t="shared" si="49"/>
        <v>182221-MJ1-6</v>
      </c>
      <c r="K792" t="str">
        <f t="shared" si="50"/>
        <v>182221-MJ1-L6</v>
      </c>
      <c r="L792" t="s">
        <v>521</v>
      </c>
      <c r="M792" t="s">
        <v>501</v>
      </c>
      <c r="N792" t="s">
        <v>503</v>
      </c>
      <c r="O792">
        <v>30</v>
      </c>
      <c r="P792">
        <v>5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5</v>
      </c>
      <c r="W792">
        <v>4</v>
      </c>
      <c r="AC792">
        <f t="shared" si="51"/>
        <v>39</v>
      </c>
      <c r="AD792">
        <v>39</v>
      </c>
    </row>
    <row r="793" spans="1:30" hidden="1" x14ac:dyDescent="0.25">
      <c r="A793" t="str">
        <f>IF(COUNTIF('GGI_IS - Report Ekspor Plan 1'!E:E,'- Report Upload Sewing 3'!C793)&gt;0,"X","Y")</f>
        <v>Y</v>
      </c>
      <c r="B793">
        <v>792</v>
      </c>
      <c r="C793" s="1">
        <v>45363</v>
      </c>
      <c r="D793" s="8">
        <v>45364.375</v>
      </c>
      <c r="E793" t="s">
        <v>50</v>
      </c>
      <c r="F793" t="s">
        <v>445</v>
      </c>
      <c r="G793">
        <v>182222</v>
      </c>
      <c r="H793" t="str">
        <f t="shared" si="48"/>
        <v>182222-MJ1</v>
      </c>
      <c r="I793">
        <f>COUNTIF(H$2:$H793,H793)</f>
        <v>3</v>
      </c>
      <c r="J793" t="str">
        <f t="shared" si="49"/>
        <v>182222-MJ1-3</v>
      </c>
      <c r="K793" t="str">
        <f t="shared" si="50"/>
        <v>182222-MJ1-L6</v>
      </c>
      <c r="L793" t="s">
        <v>521</v>
      </c>
      <c r="M793" t="s">
        <v>501</v>
      </c>
      <c r="N793" t="s">
        <v>503</v>
      </c>
      <c r="O793">
        <v>30</v>
      </c>
      <c r="P793">
        <v>10</v>
      </c>
      <c r="Q793">
        <v>10</v>
      </c>
      <c r="R793">
        <v>3</v>
      </c>
      <c r="AC793">
        <f t="shared" si="51"/>
        <v>23</v>
      </c>
      <c r="AD793">
        <v>23</v>
      </c>
    </row>
    <row r="794" spans="1:30" hidden="1" x14ac:dyDescent="0.25">
      <c r="A794" t="str">
        <f>IF(COUNTIF('GGI_IS - Report Ekspor Plan 1'!E:E,'- Report Upload Sewing 3'!C794)&gt;0,"X","Y")</f>
        <v>Y</v>
      </c>
      <c r="B794">
        <v>793</v>
      </c>
      <c r="C794" s="1">
        <v>45363</v>
      </c>
      <c r="D794" s="8">
        <v>45364.375</v>
      </c>
      <c r="E794" t="s">
        <v>50</v>
      </c>
      <c r="F794" t="s">
        <v>504</v>
      </c>
      <c r="G794">
        <v>181966</v>
      </c>
      <c r="H794" t="str">
        <f t="shared" si="48"/>
        <v>181966-MJ1</v>
      </c>
      <c r="I794">
        <f>COUNTIF(H$2:$H794,H794)</f>
        <v>8</v>
      </c>
      <c r="J794" t="str">
        <f t="shared" si="49"/>
        <v>181966-MJ1-8</v>
      </c>
      <c r="K794" t="str">
        <f t="shared" si="50"/>
        <v>181966-MJ1-L11</v>
      </c>
      <c r="L794" t="s">
        <v>505</v>
      </c>
      <c r="M794" t="s">
        <v>494</v>
      </c>
      <c r="N794" t="s">
        <v>506</v>
      </c>
      <c r="O794">
        <v>35</v>
      </c>
      <c r="P794">
        <v>62</v>
      </c>
      <c r="AC794">
        <f t="shared" si="51"/>
        <v>62</v>
      </c>
      <c r="AD794">
        <v>62</v>
      </c>
    </row>
    <row r="795" spans="1:30" hidden="1" x14ac:dyDescent="0.25">
      <c r="A795" t="str">
        <f>IF(COUNTIF('GGI_IS - Report Ekspor Plan 1'!E:E,'- Report Upload Sewing 3'!C795)&gt;0,"X","Y")</f>
        <v>Y</v>
      </c>
      <c r="B795">
        <v>794</v>
      </c>
      <c r="C795" s="1">
        <v>45363</v>
      </c>
      <c r="D795" s="8">
        <v>45364.375</v>
      </c>
      <c r="E795" t="s">
        <v>50</v>
      </c>
      <c r="F795" t="s">
        <v>504</v>
      </c>
      <c r="G795">
        <v>181977</v>
      </c>
      <c r="H795" t="str">
        <f t="shared" si="48"/>
        <v>181977-MJ1</v>
      </c>
      <c r="I795">
        <f>COUNTIF(H$2:$H795,H795)</f>
        <v>3</v>
      </c>
      <c r="J795" t="str">
        <f t="shared" si="49"/>
        <v>181977-MJ1-3</v>
      </c>
      <c r="K795" t="str">
        <f t="shared" si="50"/>
        <v>181977-MJ1-L11</v>
      </c>
      <c r="L795" t="s">
        <v>505</v>
      </c>
      <c r="M795" t="s">
        <v>494</v>
      </c>
      <c r="N795" t="s">
        <v>506</v>
      </c>
      <c r="O795">
        <v>35</v>
      </c>
      <c r="P795">
        <v>100</v>
      </c>
      <c r="Q795">
        <v>200</v>
      </c>
      <c r="R795">
        <v>200</v>
      </c>
      <c r="S795">
        <v>200</v>
      </c>
      <c r="T795">
        <v>200</v>
      </c>
      <c r="U795">
        <v>200</v>
      </c>
      <c r="V795">
        <v>100</v>
      </c>
      <c r="W795">
        <v>120</v>
      </c>
      <c r="AC795">
        <f t="shared" si="51"/>
        <v>1320</v>
      </c>
      <c r="AD795">
        <v>1320</v>
      </c>
    </row>
    <row r="796" spans="1:30" hidden="1" x14ac:dyDescent="0.25">
      <c r="A796" t="str">
        <f>IF(COUNTIF('GGI_IS - Report Ekspor Plan 1'!E:E,'- Report Upload Sewing 3'!C796)&gt;0,"X","Y")</f>
        <v>Y</v>
      </c>
      <c r="B796">
        <v>795</v>
      </c>
      <c r="C796" s="1">
        <v>45363</v>
      </c>
      <c r="D796" s="8">
        <v>45364.375</v>
      </c>
      <c r="E796" t="s">
        <v>50</v>
      </c>
      <c r="F796" t="s">
        <v>507</v>
      </c>
      <c r="G796">
        <v>181959</v>
      </c>
      <c r="H796" t="str">
        <f t="shared" si="48"/>
        <v>181959-MJ1</v>
      </c>
      <c r="I796">
        <f>COUNTIF(H$2:$H796,H796)</f>
        <v>6</v>
      </c>
      <c r="J796" t="str">
        <f t="shared" si="49"/>
        <v>181959-MJ1-6</v>
      </c>
      <c r="K796" t="str">
        <f t="shared" si="50"/>
        <v>181959-MJ1-L12</v>
      </c>
      <c r="L796" t="s">
        <v>508</v>
      </c>
      <c r="M796" t="s">
        <v>494</v>
      </c>
      <c r="N796" t="s">
        <v>509</v>
      </c>
      <c r="O796">
        <v>35</v>
      </c>
      <c r="P796">
        <v>300</v>
      </c>
      <c r="Q796">
        <v>320</v>
      </c>
      <c r="R796">
        <v>350</v>
      </c>
      <c r="S796">
        <v>350</v>
      </c>
      <c r="T796">
        <v>350</v>
      </c>
      <c r="U796">
        <v>350</v>
      </c>
      <c r="V796">
        <v>380</v>
      </c>
      <c r="W796">
        <v>350</v>
      </c>
      <c r="AC796">
        <f t="shared" si="51"/>
        <v>2750</v>
      </c>
      <c r="AD796">
        <v>2750</v>
      </c>
    </row>
    <row r="797" spans="1:30" hidden="1" x14ac:dyDescent="0.25">
      <c r="A797" t="str">
        <f>IF(COUNTIF('GGI_IS - Report Ekspor Plan 1'!E:E,'- Report Upload Sewing 3'!C797)&gt;0,"X","Y")</f>
        <v>Y</v>
      </c>
      <c r="B797">
        <v>796</v>
      </c>
      <c r="C797" s="1">
        <v>45363</v>
      </c>
      <c r="D797" s="8">
        <v>45364.375069444446</v>
      </c>
      <c r="E797" t="s">
        <v>18</v>
      </c>
      <c r="F797" t="s">
        <v>370</v>
      </c>
      <c r="G797">
        <v>181921</v>
      </c>
      <c r="H797" t="str">
        <f t="shared" si="48"/>
        <v>181921-KLB</v>
      </c>
      <c r="I797">
        <f>COUNTIF(H$2:$H797,H797)</f>
        <v>6</v>
      </c>
      <c r="J797" t="str">
        <f t="shared" si="49"/>
        <v>181921-KLB-6</v>
      </c>
      <c r="K797" t="str">
        <f t="shared" si="50"/>
        <v>181921-KLB-L1A</v>
      </c>
      <c r="L797">
        <v>5152367</v>
      </c>
      <c r="M797" t="s">
        <v>494</v>
      </c>
      <c r="N797" t="s">
        <v>510</v>
      </c>
      <c r="O797">
        <v>26</v>
      </c>
      <c r="P797">
        <v>50</v>
      </c>
      <c r="Q797">
        <v>30</v>
      </c>
      <c r="R797">
        <v>39</v>
      </c>
      <c r="S797">
        <v>6</v>
      </c>
      <c r="AC797">
        <f t="shared" si="51"/>
        <v>125</v>
      </c>
      <c r="AD797">
        <v>125</v>
      </c>
    </row>
    <row r="798" spans="1:30" hidden="1" x14ac:dyDescent="0.25">
      <c r="A798" t="str">
        <f>IF(COUNTIF('GGI_IS - Report Ekspor Plan 1'!E:E,'- Report Upload Sewing 3'!C798)&gt;0,"X","Y")</f>
        <v>Y</v>
      </c>
      <c r="B798">
        <v>797</v>
      </c>
      <c r="C798" s="1">
        <v>45363</v>
      </c>
      <c r="D798" s="8">
        <v>45364.375069444446</v>
      </c>
      <c r="E798" t="s">
        <v>18</v>
      </c>
      <c r="F798" t="s">
        <v>370</v>
      </c>
      <c r="G798">
        <v>181924</v>
      </c>
      <c r="H798" t="str">
        <f t="shared" si="48"/>
        <v>181924-KLB</v>
      </c>
      <c r="I798">
        <f>COUNTIF(H$2:$H798,H798)</f>
        <v>3</v>
      </c>
      <c r="J798" t="str">
        <f t="shared" si="49"/>
        <v>181924-KLB-3</v>
      </c>
      <c r="K798" t="str">
        <f t="shared" si="50"/>
        <v>181924-KLB-L1A</v>
      </c>
      <c r="L798">
        <v>5152358</v>
      </c>
      <c r="M798" t="s">
        <v>494</v>
      </c>
      <c r="N798" t="s">
        <v>510</v>
      </c>
      <c r="O798">
        <v>26</v>
      </c>
      <c r="P798">
        <v>230</v>
      </c>
      <c r="Q798">
        <v>270</v>
      </c>
      <c r="R798">
        <v>261</v>
      </c>
      <c r="S798">
        <v>294</v>
      </c>
      <c r="T798">
        <v>300</v>
      </c>
      <c r="U798">
        <v>300</v>
      </c>
      <c r="V798">
        <v>355</v>
      </c>
      <c r="W798">
        <v>355</v>
      </c>
      <c r="AC798">
        <f t="shared" si="51"/>
        <v>2365</v>
      </c>
      <c r="AD798">
        <v>2365</v>
      </c>
    </row>
    <row r="799" spans="1:30" hidden="1" x14ac:dyDescent="0.25">
      <c r="A799" t="str">
        <f>IF(COUNTIF('GGI_IS - Report Ekspor Plan 1'!E:E,'- Report Upload Sewing 3'!C799)&gt;0,"X","Y")</f>
        <v>Y</v>
      </c>
      <c r="B799">
        <v>798</v>
      </c>
      <c r="C799" s="1">
        <v>45363</v>
      </c>
      <c r="D799" s="8">
        <v>45364.375069444446</v>
      </c>
      <c r="E799" t="s">
        <v>18</v>
      </c>
      <c r="F799" t="s">
        <v>371</v>
      </c>
      <c r="G799">
        <v>181921</v>
      </c>
      <c r="H799" t="str">
        <f t="shared" si="48"/>
        <v>181921-KLB</v>
      </c>
      <c r="I799">
        <f>COUNTIF(H$2:$H799,H799)</f>
        <v>7</v>
      </c>
      <c r="J799" t="str">
        <f t="shared" si="49"/>
        <v>181921-KLB-7</v>
      </c>
      <c r="K799" t="str">
        <f t="shared" si="50"/>
        <v>181921-KLB-L1B</v>
      </c>
      <c r="L799">
        <v>5152367</v>
      </c>
      <c r="M799" t="s">
        <v>494</v>
      </c>
      <c r="N799" t="s">
        <v>511</v>
      </c>
      <c r="O799">
        <v>26</v>
      </c>
      <c r="P799">
        <v>15</v>
      </c>
      <c r="AC799">
        <f t="shared" si="51"/>
        <v>15</v>
      </c>
      <c r="AD799">
        <v>15</v>
      </c>
    </row>
    <row r="800" spans="1:30" hidden="1" x14ac:dyDescent="0.25">
      <c r="A800" t="str">
        <f>IF(COUNTIF('GGI_IS - Report Ekspor Plan 1'!E:E,'- Report Upload Sewing 3'!C800)&gt;0,"X","Y")</f>
        <v>Y</v>
      </c>
      <c r="B800">
        <v>799</v>
      </c>
      <c r="C800" s="1">
        <v>45363</v>
      </c>
      <c r="D800" s="8">
        <v>45364.375069444446</v>
      </c>
      <c r="E800" t="s">
        <v>18</v>
      </c>
      <c r="F800" t="s">
        <v>371</v>
      </c>
      <c r="G800">
        <v>181924</v>
      </c>
      <c r="H800" t="str">
        <f t="shared" si="48"/>
        <v>181924-KLB</v>
      </c>
      <c r="I800">
        <f>COUNTIF(H$2:$H800,H800)</f>
        <v>4</v>
      </c>
      <c r="J800" t="str">
        <f t="shared" si="49"/>
        <v>181924-KLB-4</v>
      </c>
      <c r="K800" t="str">
        <f t="shared" si="50"/>
        <v>181924-KLB-L1B</v>
      </c>
      <c r="L800">
        <v>5152358</v>
      </c>
      <c r="M800" t="s">
        <v>494</v>
      </c>
      <c r="N800" t="s">
        <v>511</v>
      </c>
      <c r="O800">
        <v>26</v>
      </c>
      <c r="P800">
        <v>285</v>
      </c>
      <c r="Q800">
        <v>350</v>
      </c>
      <c r="R800">
        <v>260</v>
      </c>
      <c r="S800">
        <v>330</v>
      </c>
      <c r="T800">
        <v>345</v>
      </c>
      <c r="U800">
        <v>360</v>
      </c>
      <c r="V800">
        <v>350</v>
      </c>
      <c r="W800">
        <v>205</v>
      </c>
      <c r="AC800">
        <f t="shared" si="51"/>
        <v>2485</v>
      </c>
      <c r="AD800">
        <v>2485</v>
      </c>
    </row>
    <row r="801" spans="1:30" hidden="1" x14ac:dyDescent="0.25">
      <c r="A801" t="str">
        <f>IF(COUNTIF('GGI_IS - Report Ekspor Plan 1'!E:E,'- Report Upload Sewing 3'!C801)&gt;0,"X","Y")</f>
        <v>Y</v>
      </c>
      <c r="B801">
        <v>800</v>
      </c>
      <c r="C801" s="1">
        <v>45363</v>
      </c>
      <c r="D801" s="8">
        <v>45364.375069444446</v>
      </c>
      <c r="E801" t="s">
        <v>18</v>
      </c>
      <c r="F801" t="s">
        <v>371</v>
      </c>
      <c r="G801">
        <v>181997</v>
      </c>
      <c r="H801" t="str">
        <f t="shared" si="48"/>
        <v>181997-KLB</v>
      </c>
      <c r="I801">
        <f>COUNTIF(H$2:$H801,H801)</f>
        <v>30</v>
      </c>
      <c r="J801" t="str">
        <f t="shared" si="49"/>
        <v>181997-KLB-30</v>
      </c>
      <c r="K801" t="str">
        <f t="shared" si="50"/>
        <v>181997-KLB-L1B</v>
      </c>
      <c r="L801">
        <v>5158039</v>
      </c>
      <c r="M801" t="s">
        <v>494</v>
      </c>
      <c r="N801" t="s">
        <v>511</v>
      </c>
      <c r="O801">
        <v>26</v>
      </c>
      <c r="Q801">
        <v>4</v>
      </c>
      <c r="R801">
        <v>7</v>
      </c>
      <c r="AC801">
        <f t="shared" si="51"/>
        <v>11</v>
      </c>
      <c r="AD801">
        <v>11</v>
      </c>
    </row>
    <row r="802" spans="1:30" hidden="1" x14ac:dyDescent="0.25">
      <c r="A802" t="str">
        <f>IF(COUNTIF('GGI_IS - Report Ekspor Plan 1'!E:E,'- Report Upload Sewing 3'!C802)&gt;0,"X","Y")</f>
        <v>Y</v>
      </c>
      <c r="B802">
        <v>801</v>
      </c>
      <c r="C802" s="1">
        <v>45363</v>
      </c>
      <c r="D802" s="8">
        <v>45364.375069444446</v>
      </c>
      <c r="E802" t="s">
        <v>18</v>
      </c>
      <c r="F802" t="s">
        <v>372</v>
      </c>
      <c r="G802">
        <v>181921</v>
      </c>
      <c r="H802" t="str">
        <f t="shared" si="48"/>
        <v>181921-KLB</v>
      </c>
      <c r="I802">
        <f>COUNTIF(H$2:$H802,H802)</f>
        <v>8</v>
      </c>
      <c r="J802" t="str">
        <f t="shared" si="49"/>
        <v>181921-KLB-8</v>
      </c>
      <c r="K802" t="str">
        <f t="shared" si="50"/>
        <v>181921-KLB-L2A</v>
      </c>
      <c r="L802">
        <v>5152367</v>
      </c>
      <c r="M802" t="s">
        <v>494</v>
      </c>
      <c r="N802" t="s">
        <v>512</v>
      </c>
      <c r="O802">
        <v>26</v>
      </c>
      <c r="P802">
        <v>25</v>
      </c>
      <c r="AC802">
        <f t="shared" si="51"/>
        <v>25</v>
      </c>
      <c r="AD802">
        <v>25</v>
      </c>
    </row>
    <row r="803" spans="1:30" hidden="1" x14ac:dyDescent="0.25">
      <c r="A803" t="str">
        <f>IF(COUNTIF('GGI_IS - Report Ekspor Plan 1'!E:E,'- Report Upload Sewing 3'!C803)&gt;0,"X","Y")</f>
        <v>Y</v>
      </c>
      <c r="B803">
        <v>802</v>
      </c>
      <c r="C803" s="1">
        <v>45363</v>
      </c>
      <c r="D803" s="8">
        <v>45364.375069444446</v>
      </c>
      <c r="E803" t="s">
        <v>18</v>
      </c>
      <c r="F803" t="s">
        <v>372</v>
      </c>
      <c r="G803">
        <v>181924</v>
      </c>
      <c r="H803" t="str">
        <f t="shared" si="48"/>
        <v>181924-KLB</v>
      </c>
      <c r="I803">
        <f>COUNTIF(H$2:$H803,H803)</f>
        <v>5</v>
      </c>
      <c r="J803" t="str">
        <f t="shared" si="49"/>
        <v>181924-KLB-5</v>
      </c>
      <c r="K803" t="str">
        <f t="shared" si="50"/>
        <v>181924-KLB-L2A</v>
      </c>
      <c r="L803">
        <v>5152358</v>
      </c>
      <c r="M803" t="s">
        <v>494</v>
      </c>
      <c r="N803" t="s">
        <v>512</v>
      </c>
      <c r="O803">
        <v>26</v>
      </c>
      <c r="P803">
        <v>110</v>
      </c>
      <c r="Q803">
        <v>140</v>
      </c>
      <c r="R803">
        <v>250</v>
      </c>
      <c r="S803">
        <v>250</v>
      </c>
      <c r="T803">
        <v>350</v>
      </c>
      <c r="U803">
        <v>380</v>
      </c>
      <c r="V803">
        <v>270</v>
      </c>
      <c r="W803">
        <v>435</v>
      </c>
      <c r="AC803">
        <f t="shared" si="51"/>
        <v>2185</v>
      </c>
      <c r="AD803">
        <v>2185</v>
      </c>
    </row>
    <row r="804" spans="1:30" hidden="1" x14ac:dyDescent="0.25">
      <c r="A804" t="str">
        <f>IF(COUNTIF('GGI_IS - Report Ekspor Plan 1'!E:E,'- Report Upload Sewing 3'!C804)&gt;0,"X","Y")</f>
        <v>Y</v>
      </c>
      <c r="B804">
        <v>803</v>
      </c>
      <c r="C804" s="1">
        <v>45363</v>
      </c>
      <c r="D804" s="8">
        <v>45364.375069444446</v>
      </c>
      <c r="E804" t="s">
        <v>18</v>
      </c>
      <c r="F804" t="s">
        <v>373</v>
      </c>
      <c r="G804">
        <v>181924</v>
      </c>
      <c r="H804" t="str">
        <f t="shared" si="48"/>
        <v>181924-KLB</v>
      </c>
      <c r="I804">
        <f>COUNTIF(H$2:$H804,H804)</f>
        <v>6</v>
      </c>
      <c r="J804" t="str">
        <f t="shared" si="49"/>
        <v>181924-KLB-6</v>
      </c>
      <c r="K804" t="str">
        <f t="shared" si="50"/>
        <v>181924-KLB-L2B</v>
      </c>
      <c r="L804">
        <v>5152358</v>
      </c>
      <c r="M804" t="s">
        <v>494</v>
      </c>
      <c r="N804" t="s">
        <v>513</v>
      </c>
      <c r="O804">
        <v>25</v>
      </c>
      <c r="P804">
        <v>100</v>
      </c>
      <c r="Q804">
        <v>175</v>
      </c>
      <c r="R804">
        <v>190</v>
      </c>
      <c r="S804">
        <v>225</v>
      </c>
      <c r="T804">
        <v>240</v>
      </c>
      <c r="U804">
        <v>320</v>
      </c>
      <c r="V804">
        <v>345</v>
      </c>
      <c r="W804">
        <v>340</v>
      </c>
      <c r="AC804">
        <f t="shared" si="51"/>
        <v>1935</v>
      </c>
      <c r="AD804">
        <v>1935</v>
      </c>
    </row>
    <row r="805" spans="1:30" hidden="1" x14ac:dyDescent="0.25">
      <c r="A805" t="str">
        <f>IF(COUNTIF('GGI_IS - Report Ekspor Plan 1'!E:E,'- Report Upload Sewing 3'!C805)&gt;0,"X","Y")</f>
        <v>Y</v>
      </c>
      <c r="B805">
        <v>804</v>
      </c>
      <c r="C805" s="1">
        <v>45363</v>
      </c>
      <c r="D805" s="8">
        <v>45364.375069444446</v>
      </c>
      <c r="E805" t="s">
        <v>18</v>
      </c>
      <c r="F805" t="s">
        <v>374</v>
      </c>
      <c r="G805">
        <v>181921</v>
      </c>
      <c r="H805" t="str">
        <f t="shared" si="48"/>
        <v>181921-KLB</v>
      </c>
      <c r="I805">
        <f>COUNTIF(H$2:$H805,H805)</f>
        <v>9</v>
      </c>
      <c r="J805" t="str">
        <f t="shared" si="49"/>
        <v>181921-KLB-9</v>
      </c>
      <c r="K805" t="str">
        <f t="shared" si="50"/>
        <v>181921-KLB-L3A</v>
      </c>
      <c r="L805">
        <v>5152367</v>
      </c>
      <c r="M805" t="s">
        <v>494</v>
      </c>
      <c r="N805" t="s">
        <v>514</v>
      </c>
      <c r="O805">
        <v>26</v>
      </c>
      <c r="P805">
        <v>50</v>
      </c>
      <c r="Q805">
        <v>25</v>
      </c>
      <c r="R805">
        <v>15</v>
      </c>
      <c r="S805">
        <v>20</v>
      </c>
      <c r="AC805">
        <f t="shared" si="51"/>
        <v>110</v>
      </c>
      <c r="AD805">
        <v>110</v>
      </c>
    </row>
    <row r="806" spans="1:30" hidden="1" x14ac:dyDescent="0.25">
      <c r="A806" t="str">
        <f>IF(COUNTIF('GGI_IS - Report Ekspor Plan 1'!E:E,'- Report Upload Sewing 3'!C806)&gt;0,"X","Y")</f>
        <v>Y</v>
      </c>
      <c r="B806">
        <v>805</v>
      </c>
      <c r="C806" s="1">
        <v>45363</v>
      </c>
      <c r="D806" s="8">
        <v>45364.375069444446</v>
      </c>
      <c r="E806" t="s">
        <v>18</v>
      </c>
      <c r="F806" t="s">
        <v>374</v>
      </c>
      <c r="G806">
        <v>181924</v>
      </c>
      <c r="H806" t="str">
        <f t="shared" si="48"/>
        <v>181924-KLB</v>
      </c>
      <c r="I806">
        <f>COUNTIF(H$2:$H806,H806)</f>
        <v>7</v>
      </c>
      <c r="J806" t="str">
        <f t="shared" si="49"/>
        <v>181924-KLB-7</v>
      </c>
      <c r="K806" t="str">
        <f t="shared" si="50"/>
        <v>181924-KLB-L3A</v>
      </c>
      <c r="L806">
        <v>5152358</v>
      </c>
      <c r="M806" t="s">
        <v>494</v>
      </c>
      <c r="N806" t="s">
        <v>514</v>
      </c>
      <c r="O806">
        <v>26</v>
      </c>
      <c r="P806">
        <v>150</v>
      </c>
      <c r="Q806">
        <v>185</v>
      </c>
      <c r="R806">
        <v>205</v>
      </c>
      <c r="S806">
        <v>230</v>
      </c>
      <c r="T806">
        <v>330</v>
      </c>
      <c r="U806">
        <v>330</v>
      </c>
      <c r="V806">
        <v>330</v>
      </c>
      <c r="W806">
        <v>240</v>
      </c>
      <c r="AC806">
        <f t="shared" si="51"/>
        <v>2000</v>
      </c>
      <c r="AD806">
        <v>2000</v>
      </c>
    </row>
    <row r="807" spans="1:30" hidden="1" x14ac:dyDescent="0.25">
      <c r="A807" t="str">
        <f>IF(COUNTIF('GGI_IS - Report Ekspor Plan 1'!E:E,'- Report Upload Sewing 3'!C807)&gt;0,"X","Y")</f>
        <v>Y</v>
      </c>
      <c r="B807">
        <v>806</v>
      </c>
      <c r="C807" s="1">
        <v>45363</v>
      </c>
      <c r="D807" s="8">
        <v>45364.375069444446</v>
      </c>
      <c r="E807" t="s">
        <v>18</v>
      </c>
      <c r="F807" t="s">
        <v>375</v>
      </c>
      <c r="G807">
        <v>181921</v>
      </c>
      <c r="H807" t="str">
        <f t="shared" si="48"/>
        <v>181921-KLB</v>
      </c>
      <c r="I807">
        <f>COUNTIF(H$2:$H807,H807)</f>
        <v>10</v>
      </c>
      <c r="J807" t="str">
        <f t="shared" si="49"/>
        <v>181921-KLB-10</v>
      </c>
      <c r="K807" t="str">
        <f t="shared" si="50"/>
        <v>181921-KLB-L3B</v>
      </c>
      <c r="L807">
        <v>5152367</v>
      </c>
      <c r="M807" t="s">
        <v>494</v>
      </c>
      <c r="N807" t="s">
        <v>515</v>
      </c>
      <c r="O807">
        <v>25</v>
      </c>
      <c r="P807">
        <v>160</v>
      </c>
      <c r="Q807">
        <v>210</v>
      </c>
      <c r="R807">
        <v>250</v>
      </c>
      <c r="S807">
        <v>250</v>
      </c>
      <c r="T807">
        <v>300</v>
      </c>
      <c r="U807">
        <v>280</v>
      </c>
      <c r="V807">
        <v>280</v>
      </c>
      <c r="W807">
        <v>365</v>
      </c>
      <c r="AC807">
        <f t="shared" si="51"/>
        <v>2095</v>
      </c>
      <c r="AD807">
        <v>2095</v>
      </c>
    </row>
    <row r="808" spans="1:30" hidden="1" x14ac:dyDescent="0.25">
      <c r="A808" t="str">
        <f>IF(COUNTIF('GGI_IS - Report Ekspor Plan 1'!E:E,'- Report Upload Sewing 3'!C808)&gt;0,"X","Y")</f>
        <v>Y</v>
      </c>
      <c r="B808">
        <v>807</v>
      </c>
      <c r="C808" s="1">
        <v>45363</v>
      </c>
      <c r="D808" s="8">
        <v>45364.375069444446</v>
      </c>
      <c r="E808" t="s">
        <v>18</v>
      </c>
      <c r="F808" t="s">
        <v>375</v>
      </c>
      <c r="G808">
        <v>181924</v>
      </c>
      <c r="H808" t="str">
        <f t="shared" si="48"/>
        <v>181924-KLB</v>
      </c>
      <c r="I808">
        <f>COUNTIF(H$2:$H808,H808)</f>
        <v>8</v>
      </c>
      <c r="J808" t="str">
        <f t="shared" si="49"/>
        <v>181924-KLB-8</v>
      </c>
      <c r="K808" t="str">
        <f t="shared" si="50"/>
        <v>181924-KLB-L3B</v>
      </c>
      <c r="L808">
        <v>5152358</v>
      </c>
      <c r="M808" t="s">
        <v>494</v>
      </c>
      <c r="N808" t="s">
        <v>515</v>
      </c>
      <c r="O808">
        <v>25</v>
      </c>
      <c r="P808">
        <v>5</v>
      </c>
      <c r="AC808">
        <f t="shared" si="51"/>
        <v>5</v>
      </c>
      <c r="AD808">
        <v>5</v>
      </c>
    </row>
    <row r="809" spans="1:30" hidden="1" x14ac:dyDescent="0.25">
      <c r="A809" t="str">
        <f>IF(COUNTIF('GGI_IS - Report Ekspor Plan 1'!E:E,'- Report Upload Sewing 3'!C809)&gt;0,"X","Y")</f>
        <v>Y</v>
      </c>
      <c r="B809">
        <v>808</v>
      </c>
      <c r="C809" s="1">
        <v>45363</v>
      </c>
      <c r="D809" s="8">
        <v>45364.408333333333</v>
      </c>
      <c r="E809" t="s">
        <v>23</v>
      </c>
      <c r="F809" t="s">
        <v>424</v>
      </c>
      <c r="G809">
        <v>181738</v>
      </c>
      <c r="H809" t="str">
        <f t="shared" si="48"/>
        <v>181738-MJ2</v>
      </c>
      <c r="I809">
        <f>COUNTIF(H$2:$H809,H809)</f>
        <v>14</v>
      </c>
      <c r="J809" t="str">
        <f t="shared" si="49"/>
        <v>181738-MJ2-14</v>
      </c>
      <c r="K809" t="str">
        <f t="shared" si="50"/>
        <v>181738-MJ2-L1</v>
      </c>
      <c r="L809">
        <v>5158594</v>
      </c>
      <c r="M809" t="s">
        <v>494</v>
      </c>
      <c r="N809" t="s">
        <v>516</v>
      </c>
      <c r="O809">
        <v>30</v>
      </c>
      <c r="P809">
        <v>200</v>
      </c>
      <c r="Q809">
        <v>300</v>
      </c>
      <c r="R809">
        <v>300</v>
      </c>
      <c r="S809">
        <v>300</v>
      </c>
      <c r="T809">
        <v>158</v>
      </c>
      <c r="U809">
        <v>0</v>
      </c>
      <c r="V809">
        <v>0</v>
      </c>
      <c r="W809">
        <v>0</v>
      </c>
      <c r="AC809">
        <f t="shared" si="51"/>
        <v>1258</v>
      </c>
      <c r="AD809">
        <v>1258</v>
      </c>
    </row>
    <row r="810" spans="1:30" hidden="1" x14ac:dyDescent="0.25">
      <c r="A810" t="str">
        <f>IF(COUNTIF('GGI_IS - Report Ekspor Plan 1'!E:E,'- Report Upload Sewing 3'!C810)&gt;0,"X","Y")</f>
        <v>Y</v>
      </c>
      <c r="B810">
        <v>809</v>
      </c>
      <c r="C810" s="1">
        <v>45363</v>
      </c>
      <c r="D810" s="8">
        <v>45364.408333333333</v>
      </c>
      <c r="E810" t="s">
        <v>23</v>
      </c>
      <c r="F810" t="s">
        <v>424</v>
      </c>
      <c r="G810">
        <v>181971</v>
      </c>
      <c r="H810" t="str">
        <f t="shared" si="48"/>
        <v>181971-MJ2</v>
      </c>
      <c r="I810">
        <f>COUNTIF(H$2:$H810,H810)</f>
        <v>1</v>
      </c>
      <c r="J810" t="str">
        <f t="shared" si="49"/>
        <v>181971-MJ2-1</v>
      </c>
      <c r="K810" t="str">
        <f t="shared" si="50"/>
        <v>181971-MJ2-L1</v>
      </c>
      <c r="L810">
        <v>5158001</v>
      </c>
      <c r="M810" t="s">
        <v>494</v>
      </c>
      <c r="N810" t="s">
        <v>516</v>
      </c>
      <c r="O810">
        <v>30</v>
      </c>
      <c r="P810">
        <v>0</v>
      </c>
      <c r="Q810">
        <v>0</v>
      </c>
      <c r="R810">
        <v>0</v>
      </c>
      <c r="S810">
        <v>0</v>
      </c>
      <c r="T810">
        <v>142</v>
      </c>
      <c r="U810">
        <v>300</v>
      </c>
      <c r="V810">
        <v>278</v>
      </c>
      <c r="W810">
        <v>0</v>
      </c>
      <c r="AC810">
        <f t="shared" si="51"/>
        <v>720</v>
      </c>
      <c r="AD810">
        <v>720</v>
      </c>
    </row>
    <row r="811" spans="1:30" hidden="1" x14ac:dyDescent="0.25">
      <c r="A811" t="str">
        <f>IF(COUNTIF('GGI_IS - Report Ekspor Plan 1'!E:E,'- Report Upload Sewing 3'!C811)&gt;0,"X","Y")</f>
        <v>Y</v>
      </c>
      <c r="B811">
        <v>810</v>
      </c>
      <c r="C811" s="1">
        <v>45363</v>
      </c>
      <c r="D811" s="8">
        <v>45364.408333333333</v>
      </c>
      <c r="E811" t="s">
        <v>23</v>
      </c>
      <c r="F811" t="s">
        <v>424</v>
      </c>
      <c r="G811">
        <v>181721</v>
      </c>
      <c r="H811" t="str">
        <f t="shared" si="48"/>
        <v>181721-MJ2</v>
      </c>
      <c r="I811">
        <f>COUNTIF(H$2:$H811,H811)</f>
        <v>20</v>
      </c>
      <c r="J811" t="str">
        <f t="shared" si="49"/>
        <v>181721-MJ2-20</v>
      </c>
      <c r="K811" t="str">
        <f t="shared" si="50"/>
        <v>181721-MJ2-L1</v>
      </c>
      <c r="L811">
        <v>5158584</v>
      </c>
      <c r="M811" t="s">
        <v>494</v>
      </c>
      <c r="N811" t="s">
        <v>516</v>
      </c>
      <c r="O811">
        <v>30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22</v>
      </c>
      <c r="W811">
        <v>305</v>
      </c>
      <c r="AC811">
        <f t="shared" si="51"/>
        <v>327</v>
      </c>
      <c r="AD811">
        <v>327</v>
      </c>
    </row>
    <row r="812" spans="1:30" hidden="1" x14ac:dyDescent="0.25">
      <c r="A812" t="str">
        <f>IF(COUNTIF('GGI_IS - Report Ekspor Plan 1'!E:E,'- Report Upload Sewing 3'!C812)&gt;0,"X","Y")</f>
        <v>Y</v>
      </c>
      <c r="B812">
        <v>811</v>
      </c>
      <c r="C812" s="1">
        <v>45363</v>
      </c>
      <c r="D812" s="8">
        <v>45364.408333333333</v>
      </c>
      <c r="E812" t="s">
        <v>23</v>
      </c>
      <c r="F812" t="s">
        <v>427</v>
      </c>
      <c r="G812">
        <v>181972</v>
      </c>
      <c r="H812" t="str">
        <f t="shared" si="48"/>
        <v>181972-MJ2</v>
      </c>
      <c r="I812">
        <f>COUNTIF(H$2:$H812,H812)</f>
        <v>1</v>
      </c>
      <c r="J812" t="str">
        <f t="shared" si="49"/>
        <v>181972-MJ2-1</v>
      </c>
      <c r="K812" t="str">
        <f t="shared" si="50"/>
        <v>181972-MJ2-L2</v>
      </c>
      <c r="L812">
        <v>5157976</v>
      </c>
      <c r="M812" t="s">
        <v>494</v>
      </c>
      <c r="N812" t="s">
        <v>473</v>
      </c>
      <c r="O812">
        <v>24</v>
      </c>
      <c r="P812">
        <v>300</v>
      </c>
      <c r="Q812">
        <v>300</v>
      </c>
      <c r="R812">
        <v>300</v>
      </c>
      <c r="S812">
        <v>92</v>
      </c>
      <c r="T812">
        <v>0</v>
      </c>
      <c r="U812">
        <v>0</v>
      </c>
      <c r="V812">
        <v>0</v>
      </c>
      <c r="W812">
        <v>0</v>
      </c>
      <c r="AC812">
        <f t="shared" si="51"/>
        <v>992</v>
      </c>
      <c r="AD812">
        <v>992</v>
      </c>
    </row>
    <row r="813" spans="1:30" hidden="1" x14ac:dyDescent="0.25">
      <c r="A813" t="str">
        <f>IF(COUNTIF('GGI_IS - Report Ekspor Plan 1'!E:E,'- Report Upload Sewing 3'!C813)&gt;0,"X","Y")</f>
        <v>Y</v>
      </c>
      <c r="B813">
        <v>812</v>
      </c>
      <c r="C813" s="1">
        <v>45363</v>
      </c>
      <c r="D813" s="8">
        <v>45364.408333333333</v>
      </c>
      <c r="E813" t="s">
        <v>23</v>
      </c>
      <c r="F813" t="s">
        <v>427</v>
      </c>
      <c r="G813">
        <v>181720</v>
      </c>
      <c r="H813" t="str">
        <f t="shared" si="48"/>
        <v>181720-MJ2</v>
      </c>
      <c r="I813">
        <f>COUNTIF(H$2:$H813,H813)</f>
        <v>41</v>
      </c>
      <c r="J813" t="str">
        <f t="shared" si="49"/>
        <v>181720-MJ2-41</v>
      </c>
      <c r="K813" t="str">
        <f t="shared" si="50"/>
        <v>181720-MJ2-L2</v>
      </c>
      <c r="L813">
        <v>5158584</v>
      </c>
      <c r="M813" t="s">
        <v>494</v>
      </c>
      <c r="N813" t="s">
        <v>473</v>
      </c>
      <c r="O813">
        <v>24</v>
      </c>
      <c r="P813">
        <v>0</v>
      </c>
      <c r="Q813">
        <v>0</v>
      </c>
      <c r="R813">
        <v>0</v>
      </c>
      <c r="S813">
        <v>208</v>
      </c>
      <c r="T813">
        <v>300</v>
      </c>
      <c r="U813">
        <v>254</v>
      </c>
      <c r="V813">
        <v>0</v>
      </c>
      <c r="W813">
        <v>0</v>
      </c>
      <c r="AC813">
        <f t="shared" si="51"/>
        <v>762</v>
      </c>
      <c r="AD813">
        <v>762</v>
      </c>
    </row>
    <row r="814" spans="1:30" hidden="1" x14ac:dyDescent="0.25">
      <c r="A814" t="str">
        <f>IF(COUNTIF('GGI_IS - Report Ekspor Plan 1'!E:E,'- Report Upload Sewing 3'!C814)&gt;0,"X","Y")</f>
        <v>Y</v>
      </c>
      <c r="B814">
        <v>813</v>
      </c>
      <c r="C814" s="1">
        <v>45363</v>
      </c>
      <c r="D814" s="8">
        <v>45364.408333333333</v>
      </c>
      <c r="E814" t="s">
        <v>23</v>
      </c>
      <c r="F814" t="s">
        <v>427</v>
      </c>
      <c r="G814">
        <v>181999</v>
      </c>
      <c r="H814" t="str">
        <f t="shared" si="48"/>
        <v>181999-MJ2</v>
      </c>
      <c r="I814">
        <f>COUNTIF(H$2:$H814,H814)</f>
        <v>10</v>
      </c>
      <c r="J814" t="str">
        <f t="shared" si="49"/>
        <v>181999-MJ2-10</v>
      </c>
      <c r="K814" t="str">
        <f t="shared" si="50"/>
        <v>181999-MJ2-L2</v>
      </c>
      <c r="L814">
        <v>5158038</v>
      </c>
      <c r="M814" t="s">
        <v>494</v>
      </c>
      <c r="N814" t="s">
        <v>473</v>
      </c>
      <c r="O814">
        <v>24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71</v>
      </c>
      <c r="V814">
        <v>325</v>
      </c>
      <c r="W814">
        <v>119</v>
      </c>
      <c r="AC814">
        <f t="shared" si="51"/>
        <v>515</v>
      </c>
      <c r="AD814">
        <v>515</v>
      </c>
    </row>
    <row r="815" spans="1:30" hidden="1" x14ac:dyDescent="0.25">
      <c r="A815" t="str">
        <f>IF(COUNTIF('GGI_IS - Report Ekspor Plan 1'!E:E,'- Report Upload Sewing 3'!C815)&gt;0,"X","Y")</f>
        <v>Y</v>
      </c>
      <c r="B815">
        <v>814</v>
      </c>
      <c r="C815" s="1">
        <v>45363</v>
      </c>
      <c r="D815" s="8">
        <v>45364.408333333333</v>
      </c>
      <c r="E815" t="s">
        <v>23</v>
      </c>
      <c r="F815" t="s">
        <v>427</v>
      </c>
      <c r="G815">
        <v>181721</v>
      </c>
      <c r="H815" t="str">
        <f t="shared" si="48"/>
        <v>181721-MJ2</v>
      </c>
      <c r="I815">
        <f>COUNTIF(H$2:$H815,H815)</f>
        <v>21</v>
      </c>
      <c r="J815" t="str">
        <f t="shared" si="49"/>
        <v>181721-MJ2-21</v>
      </c>
      <c r="K815" t="str">
        <f t="shared" si="50"/>
        <v>181721-MJ2-L2</v>
      </c>
      <c r="L815">
        <v>5158584</v>
      </c>
      <c r="M815" t="s">
        <v>494</v>
      </c>
      <c r="N815" t="s">
        <v>473</v>
      </c>
      <c r="O815">
        <v>24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120</v>
      </c>
      <c r="AC815">
        <f t="shared" si="51"/>
        <v>120</v>
      </c>
      <c r="AD815">
        <v>120</v>
      </c>
    </row>
    <row r="816" spans="1:30" hidden="1" x14ac:dyDescent="0.25">
      <c r="A816" t="str">
        <f>IF(COUNTIF('GGI_IS - Report Ekspor Plan 1'!E:E,'- Report Upload Sewing 3'!C816)&gt;0,"X","Y")</f>
        <v>Y</v>
      </c>
      <c r="B816">
        <v>815</v>
      </c>
      <c r="C816" s="1">
        <v>45363</v>
      </c>
      <c r="D816" s="8">
        <v>45364.408333333333</v>
      </c>
      <c r="E816" t="s">
        <v>23</v>
      </c>
      <c r="F816" t="s">
        <v>427</v>
      </c>
      <c r="G816">
        <v>181998</v>
      </c>
      <c r="H816" t="str">
        <f t="shared" si="48"/>
        <v>181998-MJ2</v>
      </c>
      <c r="I816">
        <f>COUNTIF(H$2:$H816,H816)</f>
        <v>17</v>
      </c>
      <c r="J816" t="str">
        <f t="shared" si="49"/>
        <v>181998-MJ2-17</v>
      </c>
      <c r="K816" t="str">
        <f t="shared" si="50"/>
        <v>181998-MJ2-L2</v>
      </c>
      <c r="L816">
        <v>5158044</v>
      </c>
      <c r="M816" t="s">
        <v>494</v>
      </c>
      <c r="N816" t="s">
        <v>473</v>
      </c>
      <c r="O816">
        <v>24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86</v>
      </c>
      <c r="AC816">
        <f t="shared" si="51"/>
        <v>86</v>
      </c>
      <c r="AD816">
        <v>86</v>
      </c>
    </row>
    <row r="817" spans="1:30" hidden="1" x14ac:dyDescent="0.25">
      <c r="A817" t="str">
        <f>IF(COUNTIF('GGI_IS - Report Ekspor Plan 1'!E:E,'- Report Upload Sewing 3'!C817)&gt;0,"X","Y")</f>
        <v>Y</v>
      </c>
      <c r="B817">
        <v>816</v>
      </c>
      <c r="C817" s="1">
        <v>45363</v>
      </c>
      <c r="D817" s="8">
        <v>45364.408333333333</v>
      </c>
      <c r="E817" t="s">
        <v>23</v>
      </c>
      <c r="F817" t="s">
        <v>429</v>
      </c>
      <c r="G817">
        <v>181972</v>
      </c>
      <c r="H817" t="str">
        <f t="shared" si="48"/>
        <v>181972-MJ2</v>
      </c>
      <c r="I817">
        <f>COUNTIF(H$2:$H817,H817)</f>
        <v>2</v>
      </c>
      <c r="J817" t="str">
        <f t="shared" si="49"/>
        <v>181972-MJ2-2</v>
      </c>
      <c r="K817" t="str">
        <f t="shared" si="50"/>
        <v>181972-MJ2-L3</v>
      </c>
      <c r="L817">
        <v>5157976</v>
      </c>
      <c r="M817" t="s">
        <v>494</v>
      </c>
      <c r="N817" t="s">
        <v>473</v>
      </c>
      <c r="O817">
        <v>24</v>
      </c>
      <c r="P817">
        <v>300</v>
      </c>
      <c r="Q817">
        <v>300</v>
      </c>
      <c r="R817">
        <v>300</v>
      </c>
      <c r="S817">
        <v>92</v>
      </c>
      <c r="T817">
        <v>0</v>
      </c>
      <c r="U817">
        <v>0</v>
      </c>
      <c r="V817">
        <v>0</v>
      </c>
      <c r="W817">
        <v>0</v>
      </c>
      <c r="AC817">
        <f t="shared" si="51"/>
        <v>992</v>
      </c>
      <c r="AD817">
        <v>992</v>
      </c>
    </row>
    <row r="818" spans="1:30" hidden="1" x14ac:dyDescent="0.25">
      <c r="A818" t="str">
        <f>IF(COUNTIF('GGI_IS - Report Ekspor Plan 1'!E:E,'- Report Upload Sewing 3'!C818)&gt;0,"X","Y")</f>
        <v>Y</v>
      </c>
      <c r="B818">
        <v>817</v>
      </c>
      <c r="C818" s="1">
        <v>45363</v>
      </c>
      <c r="D818" s="8">
        <v>45364.408333333333</v>
      </c>
      <c r="E818" t="s">
        <v>23</v>
      </c>
      <c r="F818" t="s">
        <v>429</v>
      </c>
      <c r="G818">
        <v>181720</v>
      </c>
      <c r="H818" t="str">
        <f t="shared" si="48"/>
        <v>181720-MJ2</v>
      </c>
      <c r="I818">
        <f>COUNTIF(H$2:$H818,H818)</f>
        <v>42</v>
      </c>
      <c r="J818" t="str">
        <f t="shared" si="49"/>
        <v>181720-MJ2-42</v>
      </c>
      <c r="K818" t="str">
        <f t="shared" si="50"/>
        <v>181720-MJ2-L3</v>
      </c>
      <c r="L818">
        <v>5158584</v>
      </c>
      <c r="M818" t="s">
        <v>494</v>
      </c>
      <c r="N818" t="s">
        <v>473</v>
      </c>
      <c r="O818">
        <v>24</v>
      </c>
      <c r="P818">
        <v>0</v>
      </c>
      <c r="Q818">
        <v>0</v>
      </c>
      <c r="R818">
        <v>0</v>
      </c>
      <c r="S818">
        <v>208</v>
      </c>
      <c r="T818">
        <v>300</v>
      </c>
      <c r="U818">
        <v>255</v>
      </c>
      <c r="V818">
        <v>0</v>
      </c>
      <c r="W818">
        <v>0</v>
      </c>
      <c r="AC818">
        <f t="shared" si="51"/>
        <v>763</v>
      </c>
      <c r="AD818">
        <v>763</v>
      </c>
    </row>
    <row r="819" spans="1:30" hidden="1" x14ac:dyDescent="0.25">
      <c r="A819" t="str">
        <f>IF(COUNTIF('GGI_IS - Report Ekspor Plan 1'!E:E,'- Report Upload Sewing 3'!C819)&gt;0,"X","Y")</f>
        <v>Y</v>
      </c>
      <c r="B819">
        <v>818</v>
      </c>
      <c r="C819" s="1">
        <v>45363</v>
      </c>
      <c r="D819" s="8">
        <v>45364.408333333333</v>
      </c>
      <c r="E819" t="s">
        <v>23</v>
      </c>
      <c r="F819" t="s">
        <v>429</v>
      </c>
      <c r="G819">
        <v>181999</v>
      </c>
      <c r="H819" t="str">
        <f t="shared" si="48"/>
        <v>181999-MJ2</v>
      </c>
      <c r="I819">
        <f>COUNTIF(H$2:$H819,H819)</f>
        <v>11</v>
      </c>
      <c r="J819" t="str">
        <f t="shared" si="49"/>
        <v>181999-MJ2-11</v>
      </c>
      <c r="K819" t="str">
        <f t="shared" si="50"/>
        <v>181999-MJ2-L3</v>
      </c>
      <c r="L819">
        <v>5158038</v>
      </c>
      <c r="M819" t="s">
        <v>494</v>
      </c>
      <c r="N819" t="s">
        <v>473</v>
      </c>
      <c r="O819">
        <v>24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70</v>
      </c>
      <c r="V819">
        <v>325</v>
      </c>
      <c r="W819">
        <v>120</v>
      </c>
      <c r="AC819">
        <f t="shared" si="51"/>
        <v>515</v>
      </c>
      <c r="AD819">
        <v>515</v>
      </c>
    </row>
    <row r="820" spans="1:30" hidden="1" x14ac:dyDescent="0.25">
      <c r="A820" t="str">
        <f>IF(COUNTIF('GGI_IS - Report Ekspor Plan 1'!E:E,'- Report Upload Sewing 3'!C820)&gt;0,"X","Y")</f>
        <v>Y</v>
      </c>
      <c r="B820">
        <v>819</v>
      </c>
      <c r="C820" s="1">
        <v>45363</v>
      </c>
      <c r="D820" s="8">
        <v>45364.408333333333</v>
      </c>
      <c r="E820" t="s">
        <v>23</v>
      </c>
      <c r="F820" t="s">
        <v>429</v>
      </c>
      <c r="G820">
        <v>181721</v>
      </c>
      <c r="H820" t="str">
        <f t="shared" si="48"/>
        <v>181721-MJ2</v>
      </c>
      <c r="I820">
        <f>COUNTIF(H$2:$H820,H820)</f>
        <v>22</v>
      </c>
      <c r="J820" t="str">
        <f t="shared" si="49"/>
        <v>181721-MJ2-22</v>
      </c>
      <c r="K820" t="str">
        <f t="shared" si="50"/>
        <v>181721-MJ2-L3</v>
      </c>
      <c r="L820">
        <v>5158584</v>
      </c>
      <c r="M820" t="s">
        <v>494</v>
      </c>
      <c r="N820" t="s">
        <v>473</v>
      </c>
      <c r="O820">
        <v>24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120</v>
      </c>
      <c r="AC820">
        <f t="shared" si="51"/>
        <v>120</v>
      </c>
      <c r="AD820">
        <v>120</v>
      </c>
    </row>
    <row r="821" spans="1:30" hidden="1" x14ac:dyDescent="0.25">
      <c r="A821" t="str">
        <f>IF(COUNTIF('GGI_IS - Report Ekspor Plan 1'!E:E,'- Report Upload Sewing 3'!C821)&gt;0,"X","Y")</f>
        <v>Y</v>
      </c>
      <c r="B821">
        <v>820</v>
      </c>
      <c r="C821" s="1">
        <v>45363</v>
      </c>
      <c r="D821" s="8">
        <v>45364.408333333333</v>
      </c>
      <c r="E821" t="s">
        <v>23</v>
      </c>
      <c r="F821" t="s">
        <v>429</v>
      </c>
      <c r="G821">
        <v>181998</v>
      </c>
      <c r="H821" t="str">
        <f t="shared" si="48"/>
        <v>181998-MJ2</v>
      </c>
      <c r="I821">
        <f>COUNTIF(H$2:$H821,H821)</f>
        <v>18</v>
      </c>
      <c r="J821" t="str">
        <f t="shared" si="49"/>
        <v>181998-MJ2-18</v>
      </c>
      <c r="K821" t="str">
        <f t="shared" si="50"/>
        <v>181998-MJ2-L3</v>
      </c>
      <c r="L821">
        <v>5158044</v>
      </c>
      <c r="M821" t="s">
        <v>494</v>
      </c>
      <c r="N821" t="s">
        <v>473</v>
      </c>
      <c r="O821">
        <v>24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85</v>
      </c>
      <c r="AC821">
        <f t="shared" si="51"/>
        <v>85</v>
      </c>
      <c r="AD821">
        <v>85</v>
      </c>
    </row>
    <row r="822" spans="1:30" hidden="1" x14ac:dyDescent="0.25">
      <c r="A822" t="str">
        <f>IF(COUNTIF('GGI_IS - Report Ekspor Plan 1'!E:E,'- Report Upload Sewing 3'!C822)&gt;0,"X","Y")</f>
        <v>Y</v>
      </c>
      <c r="B822">
        <v>821</v>
      </c>
      <c r="C822" s="1">
        <v>45363</v>
      </c>
      <c r="D822" s="8">
        <v>45364.408333333333</v>
      </c>
      <c r="E822" t="s">
        <v>23</v>
      </c>
      <c r="F822" t="s">
        <v>438</v>
      </c>
      <c r="G822">
        <v>182003</v>
      </c>
      <c r="H822" t="str">
        <f t="shared" si="48"/>
        <v>182003-MJ2</v>
      </c>
      <c r="I822">
        <f>COUNTIF(H$2:$H822,H822)</f>
        <v>13</v>
      </c>
      <c r="J822" t="str">
        <f t="shared" si="49"/>
        <v>182003-MJ2-13</v>
      </c>
      <c r="K822" t="str">
        <f t="shared" si="50"/>
        <v>182003-MJ2-L4</v>
      </c>
      <c r="L822">
        <v>5158041</v>
      </c>
      <c r="M822" t="s">
        <v>494</v>
      </c>
      <c r="N822" t="s">
        <v>470</v>
      </c>
      <c r="O822">
        <v>22</v>
      </c>
      <c r="P822">
        <v>225</v>
      </c>
      <c r="Q822">
        <v>250</v>
      </c>
      <c r="R822">
        <v>250</v>
      </c>
      <c r="S822">
        <v>250</v>
      </c>
      <c r="T822">
        <v>250</v>
      </c>
      <c r="U822">
        <v>250</v>
      </c>
      <c r="V822">
        <v>250</v>
      </c>
      <c r="W822">
        <v>225</v>
      </c>
      <c r="AC822">
        <f t="shared" si="51"/>
        <v>1950</v>
      </c>
      <c r="AD822">
        <v>1950</v>
      </c>
    </row>
    <row r="823" spans="1:30" hidden="1" x14ac:dyDescent="0.25">
      <c r="A823" t="str">
        <f>IF(COUNTIF('GGI_IS - Report Ekspor Plan 1'!E:E,'- Report Upload Sewing 3'!C823)&gt;0,"X","Y")</f>
        <v>Y</v>
      </c>
      <c r="B823">
        <v>822</v>
      </c>
      <c r="C823" s="1">
        <v>45363</v>
      </c>
      <c r="D823" s="8">
        <v>45364.408333333333</v>
      </c>
      <c r="E823" t="s">
        <v>23</v>
      </c>
      <c r="F823" t="s">
        <v>441</v>
      </c>
      <c r="G823">
        <v>182003</v>
      </c>
      <c r="H823" t="str">
        <f t="shared" si="48"/>
        <v>182003-MJ2</v>
      </c>
      <c r="I823">
        <f>COUNTIF(H$2:$H823,H823)</f>
        <v>14</v>
      </c>
      <c r="J823" t="str">
        <f t="shared" si="49"/>
        <v>182003-MJ2-14</v>
      </c>
      <c r="K823" t="str">
        <f t="shared" si="50"/>
        <v>182003-MJ2-L5</v>
      </c>
      <c r="L823">
        <v>5158041</v>
      </c>
      <c r="M823" t="s">
        <v>494</v>
      </c>
      <c r="N823" t="s">
        <v>470</v>
      </c>
      <c r="O823">
        <v>22</v>
      </c>
      <c r="P823">
        <v>225</v>
      </c>
      <c r="Q823">
        <v>250</v>
      </c>
      <c r="R823">
        <v>250</v>
      </c>
      <c r="S823">
        <v>250</v>
      </c>
      <c r="T823">
        <v>250</v>
      </c>
      <c r="U823">
        <v>250</v>
      </c>
      <c r="V823">
        <v>250</v>
      </c>
      <c r="W823">
        <v>225</v>
      </c>
      <c r="AC823">
        <f t="shared" si="51"/>
        <v>1950</v>
      </c>
      <c r="AD823">
        <v>1950</v>
      </c>
    </row>
    <row r="824" spans="1:30" hidden="1" x14ac:dyDescent="0.25">
      <c r="A824" t="str">
        <f>IF(COUNTIF('GGI_IS - Report Ekspor Plan 1'!E:E,'- Report Upload Sewing 3'!C824)&gt;0,"X","Y")</f>
        <v>Y</v>
      </c>
      <c r="B824">
        <v>823</v>
      </c>
      <c r="C824" s="1">
        <v>45363</v>
      </c>
      <c r="D824" s="8">
        <v>45364.408333333333</v>
      </c>
      <c r="E824" t="s">
        <v>23</v>
      </c>
      <c r="F824" t="s">
        <v>445</v>
      </c>
      <c r="G824">
        <v>182003</v>
      </c>
      <c r="H824" t="str">
        <f t="shared" si="48"/>
        <v>182003-MJ2</v>
      </c>
      <c r="I824">
        <f>COUNTIF(H$2:$H824,H824)</f>
        <v>15</v>
      </c>
      <c r="J824" t="str">
        <f t="shared" si="49"/>
        <v>182003-MJ2-15</v>
      </c>
      <c r="K824" t="str">
        <f t="shared" si="50"/>
        <v>182003-MJ2-L6</v>
      </c>
      <c r="L824">
        <v>5158041</v>
      </c>
      <c r="M824" t="s">
        <v>494</v>
      </c>
      <c r="N824" t="s">
        <v>449</v>
      </c>
      <c r="O824">
        <v>23</v>
      </c>
      <c r="P824">
        <v>250</v>
      </c>
      <c r="Q824">
        <v>250</v>
      </c>
      <c r="R824">
        <v>250</v>
      </c>
      <c r="S824">
        <v>250</v>
      </c>
      <c r="T824">
        <v>250</v>
      </c>
      <c r="U824">
        <v>250</v>
      </c>
      <c r="V824">
        <v>250</v>
      </c>
      <c r="W824">
        <v>250</v>
      </c>
      <c r="AC824">
        <f t="shared" si="51"/>
        <v>2000</v>
      </c>
      <c r="AD824">
        <v>2000</v>
      </c>
    </row>
    <row r="825" spans="1:30" hidden="1" x14ac:dyDescent="0.25">
      <c r="A825" t="str">
        <f>IF(COUNTIF('GGI_IS - Report Ekspor Plan 1'!E:E,'- Report Upload Sewing 3'!C825)&gt;0,"X","Y")</f>
        <v>Y</v>
      </c>
      <c r="B825">
        <v>824</v>
      </c>
      <c r="C825" s="1">
        <v>45363</v>
      </c>
      <c r="D825" s="8">
        <v>45364.408333333333</v>
      </c>
      <c r="E825" t="s">
        <v>23</v>
      </c>
      <c r="F825" t="s">
        <v>445</v>
      </c>
      <c r="G825">
        <v>181720</v>
      </c>
      <c r="H825" t="str">
        <f t="shared" si="48"/>
        <v>181720-MJ2</v>
      </c>
      <c r="I825">
        <f>COUNTIF(H$2:$H825,H825)</f>
        <v>43</v>
      </c>
      <c r="J825" t="str">
        <f t="shared" si="49"/>
        <v>181720-MJ2-43</v>
      </c>
      <c r="K825" t="str">
        <f t="shared" si="50"/>
        <v>181720-MJ2-L6</v>
      </c>
      <c r="L825">
        <v>5158584</v>
      </c>
      <c r="M825" t="s">
        <v>494</v>
      </c>
      <c r="N825" t="s">
        <v>449</v>
      </c>
      <c r="O825">
        <v>23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45</v>
      </c>
      <c r="AC825">
        <f t="shared" si="51"/>
        <v>45</v>
      </c>
      <c r="AD825">
        <v>45</v>
      </c>
    </row>
    <row r="826" spans="1:30" hidden="1" x14ac:dyDescent="0.25">
      <c r="A826" t="str">
        <f>IF(COUNTIF('GGI_IS - Report Ekspor Plan 1'!E:E,'- Report Upload Sewing 3'!C826)&gt;0,"X","Y")</f>
        <v>Y</v>
      </c>
      <c r="B826">
        <v>825</v>
      </c>
      <c r="C826" s="1">
        <v>45363</v>
      </c>
      <c r="D826" s="8">
        <v>45364.408333333333</v>
      </c>
      <c r="E826" t="s">
        <v>23</v>
      </c>
      <c r="F826" t="s">
        <v>445</v>
      </c>
      <c r="G826">
        <v>182001</v>
      </c>
      <c r="H826" t="str">
        <f t="shared" si="48"/>
        <v>182001-MJ2</v>
      </c>
      <c r="I826">
        <f>COUNTIF(H$2:$H826,H826)</f>
        <v>19</v>
      </c>
      <c r="J826" t="str">
        <f t="shared" si="49"/>
        <v>182001-MJ2-19</v>
      </c>
      <c r="K826" t="str">
        <f t="shared" si="50"/>
        <v>182001-MJ2-L6</v>
      </c>
      <c r="L826">
        <v>5158042</v>
      </c>
      <c r="M826" t="s">
        <v>494</v>
      </c>
      <c r="N826" t="s">
        <v>449</v>
      </c>
      <c r="O826">
        <v>23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5</v>
      </c>
      <c r="AC826">
        <f t="shared" si="51"/>
        <v>5</v>
      </c>
      <c r="AD826">
        <v>5</v>
      </c>
    </row>
    <row r="827" spans="1:30" hidden="1" x14ac:dyDescent="0.25">
      <c r="A827" t="str">
        <f>IF(COUNTIF('GGI_IS - Report Ekspor Plan 1'!E:E,'- Report Upload Sewing 3'!C827)&gt;0,"X","Y")</f>
        <v>Y</v>
      </c>
      <c r="B827">
        <v>826</v>
      </c>
      <c r="C827" s="1">
        <v>45363</v>
      </c>
      <c r="D827" s="8">
        <v>45364.408333333333</v>
      </c>
      <c r="E827" t="s">
        <v>23</v>
      </c>
      <c r="F827" t="s">
        <v>463</v>
      </c>
      <c r="G827">
        <v>182003</v>
      </c>
      <c r="H827" t="str">
        <f t="shared" si="48"/>
        <v>182003-MJ2</v>
      </c>
      <c r="I827">
        <f>COUNTIF(H$2:$H827,H827)</f>
        <v>16</v>
      </c>
      <c r="J827" t="str">
        <f t="shared" si="49"/>
        <v>182003-MJ2-16</v>
      </c>
      <c r="K827" t="str">
        <f t="shared" si="50"/>
        <v>182003-MJ2-L7</v>
      </c>
      <c r="L827">
        <v>5158041</v>
      </c>
      <c r="M827" t="s">
        <v>494</v>
      </c>
      <c r="N827" t="s">
        <v>449</v>
      </c>
      <c r="O827">
        <v>23</v>
      </c>
      <c r="P827">
        <v>250</v>
      </c>
      <c r="Q827">
        <v>250</v>
      </c>
      <c r="R827">
        <v>250</v>
      </c>
      <c r="S827">
        <v>250</v>
      </c>
      <c r="T827">
        <v>250</v>
      </c>
      <c r="U827">
        <v>250</v>
      </c>
      <c r="V827">
        <v>250</v>
      </c>
      <c r="W827">
        <v>250</v>
      </c>
      <c r="AC827">
        <f t="shared" si="51"/>
        <v>2000</v>
      </c>
      <c r="AD827">
        <v>2000</v>
      </c>
    </row>
    <row r="828" spans="1:30" hidden="1" x14ac:dyDescent="0.25">
      <c r="A828" t="str">
        <f>IF(COUNTIF('GGI_IS - Report Ekspor Plan 1'!E:E,'- Report Upload Sewing 3'!C828)&gt;0,"X","Y")</f>
        <v>Y</v>
      </c>
      <c r="B828">
        <v>827</v>
      </c>
      <c r="C828" s="1">
        <v>45363</v>
      </c>
      <c r="D828" s="8">
        <v>45364.408333333333</v>
      </c>
      <c r="E828" t="s">
        <v>23</v>
      </c>
      <c r="F828" t="s">
        <v>463</v>
      </c>
      <c r="G828">
        <v>181720</v>
      </c>
      <c r="H828" t="str">
        <f t="shared" si="48"/>
        <v>181720-MJ2</v>
      </c>
      <c r="I828">
        <f>COUNTIF(H$2:$H828,H828)</f>
        <v>44</v>
      </c>
      <c r="J828" t="str">
        <f t="shared" si="49"/>
        <v>181720-MJ2-44</v>
      </c>
      <c r="K828" t="str">
        <f t="shared" si="50"/>
        <v>181720-MJ2-L7</v>
      </c>
      <c r="L828">
        <v>5158584</v>
      </c>
      <c r="M828" t="s">
        <v>494</v>
      </c>
      <c r="N828" t="s">
        <v>449</v>
      </c>
      <c r="O828">
        <v>23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45</v>
      </c>
      <c r="AC828">
        <f t="shared" si="51"/>
        <v>45</v>
      </c>
      <c r="AD828">
        <v>45</v>
      </c>
    </row>
    <row r="829" spans="1:30" hidden="1" x14ac:dyDescent="0.25">
      <c r="A829" t="str">
        <f>IF(COUNTIF('GGI_IS - Report Ekspor Plan 1'!E:E,'- Report Upload Sewing 3'!C829)&gt;0,"X","Y")</f>
        <v>Y</v>
      </c>
      <c r="B829">
        <v>828</v>
      </c>
      <c r="C829" s="1">
        <v>45363</v>
      </c>
      <c r="D829" s="8">
        <v>45364.408333333333</v>
      </c>
      <c r="E829" t="s">
        <v>23</v>
      </c>
      <c r="F829" t="s">
        <v>463</v>
      </c>
      <c r="G829">
        <v>182001</v>
      </c>
      <c r="H829" t="str">
        <f t="shared" si="48"/>
        <v>182001-MJ2</v>
      </c>
      <c r="I829">
        <f>COUNTIF(H$2:$H829,H829)</f>
        <v>20</v>
      </c>
      <c r="J829" t="str">
        <f t="shared" si="49"/>
        <v>182001-MJ2-20</v>
      </c>
      <c r="K829" t="str">
        <f t="shared" si="50"/>
        <v>182001-MJ2-L7</v>
      </c>
      <c r="L829">
        <v>5158042</v>
      </c>
      <c r="M829" t="s">
        <v>494</v>
      </c>
      <c r="N829" t="s">
        <v>449</v>
      </c>
      <c r="O829">
        <v>23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5</v>
      </c>
      <c r="AC829">
        <f t="shared" si="51"/>
        <v>5</v>
      </c>
      <c r="AD829">
        <v>5</v>
      </c>
    </row>
    <row r="830" spans="1:30" hidden="1" x14ac:dyDescent="0.25">
      <c r="A830" t="str">
        <f>IF(COUNTIF('GGI_IS - Report Ekspor Plan 1'!E:E,'- Report Upload Sewing 3'!C830)&gt;0,"X","Y")</f>
        <v>Y</v>
      </c>
      <c r="B830">
        <v>829</v>
      </c>
      <c r="C830" s="1">
        <v>45363</v>
      </c>
      <c r="D830" s="8">
        <v>45364.408333333333</v>
      </c>
      <c r="E830" t="s">
        <v>23</v>
      </c>
      <c r="F830" t="s">
        <v>465</v>
      </c>
      <c r="G830">
        <v>181998</v>
      </c>
      <c r="H830" t="str">
        <f t="shared" si="48"/>
        <v>181998-MJ2</v>
      </c>
      <c r="I830">
        <f>COUNTIF(H$2:$H830,H830)</f>
        <v>19</v>
      </c>
      <c r="J830" t="str">
        <f t="shared" si="49"/>
        <v>181998-MJ2-19</v>
      </c>
      <c r="K830" t="str">
        <f t="shared" si="50"/>
        <v>181998-MJ2-L8</v>
      </c>
      <c r="L830">
        <v>5158044</v>
      </c>
      <c r="M830" t="s">
        <v>494</v>
      </c>
      <c r="N830" t="s">
        <v>517</v>
      </c>
      <c r="O830">
        <v>24</v>
      </c>
      <c r="P830">
        <v>225</v>
      </c>
      <c r="Q830">
        <v>250</v>
      </c>
      <c r="R830">
        <v>250</v>
      </c>
      <c r="S830">
        <v>250</v>
      </c>
      <c r="T830">
        <v>275</v>
      </c>
      <c r="U830">
        <v>275</v>
      </c>
      <c r="V830">
        <v>275</v>
      </c>
      <c r="W830">
        <v>300</v>
      </c>
      <c r="AC830">
        <f t="shared" si="51"/>
        <v>2100</v>
      </c>
      <c r="AD830">
        <v>2100</v>
      </c>
    </row>
    <row r="831" spans="1:30" hidden="1" x14ac:dyDescent="0.25">
      <c r="A831" t="str">
        <f>IF(COUNTIF('GGI_IS - Report Ekspor Plan 1'!E:E,'- Report Upload Sewing 3'!C831)&gt;0,"X","Y")</f>
        <v>Y</v>
      </c>
      <c r="B831">
        <v>830</v>
      </c>
      <c r="C831" s="1">
        <v>45363</v>
      </c>
      <c r="D831" s="8">
        <v>45364.408333333333</v>
      </c>
      <c r="E831" t="s">
        <v>23</v>
      </c>
      <c r="F831" t="s">
        <v>467</v>
      </c>
      <c r="G831">
        <v>181998</v>
      </c>
      <c r="H831" t="str">
        <f t="shared" si="48"/>
        <v>181998-MJ2</v>
      </c>
      <c r="I831">
        <f>COUNTIF(H$2:$H831,H831)</f>
        <v>20</v>
      </c>
      <c r="J831" t="str">
        <f t="shared" si="49"/>
        <v>181998-MJ2-20</v>
      </c>
      <c r="K831" t="str">
        <f t="shared" si="50"/>
        <v>181998-MJ2-L9</v>
      </c>
      <c r="L831">
        <v>5158044</v>
      </c>
      <c r="M831" t="s">
        <v>494</v>
      </c>
      <c r="N831" t="s">
        <v>517</v>
      </c>
      <c r="O831">
        <v>24</v>
      </c>
      <c r="P831">
        <v>225</v>
      </c>
      <c r="Q831">
        <v>250</v>
      </c>
      <c r="R831">
        <v>250</v>
      </c>
      <c r="S831">
        <v>250</v>
      </c>
      <c r="T831">
        <v>275</v>
      </c>
      <c r="U831">
        <v>275</v>
      </c>
      <c r="V831">
        <v>275</v>
      </c>
      <c r="W831">
        <v>300</v>
      </c>
      <c r="AC831">
        <f t="shared" si="51"/>
        <v>2100</v>
      </c>
      <c r="AD831">
        <v>2100</v>
      </c>
    </row>
    <row r="832" spans="1:30" hidden="1" x14ac:dyDescent="0.25">
      <c r="A832" t="str">
        <f>IF(COUNTIF('GGI_IS - Report Ekspor Plan 1'!E:E,'- Report Upload Sewing 3'!C832)&gt;0,"X","Y")</f>
        <v>Y</v>
      </c>
      <c r="B832">
        <v>831</v>
      </c>
      <c r="C832" s="1">
        <v>45363</v>
      </c>
      <c r="D832" s="8">
        <v>45364.408333333333</v>
      </c>
      <c r="E832" t="s">
        <v>23</v>
      </c>
      <c r="F832" t="s">
        <v>469</v>
      </c>
      <c r="G832">
        <v>181998</v>
      </c>
      <c r="H832" t="str">
        <f t="shared" si="48"/>
        <v>181998-MJ2</v>
      </c>
      <c r="I832">
        <f>COUNTIF(H$2:$H832,H832)</f>
        <v>21</v>
      </c>
      <c r="J832" t="str">
        <f t="shared" si="49"/>
        <v>181998-MJ2-21</v>
      </c>
      <c r="K832" t="str">
        <f t="shared" si="50"/>
        <v>181998-MJ2-L10</v>
      </c>
      <c r="L832">
        <v>5158044</v>
      </c>
      <c r="M832" t="s">
        <v>494</v>
      </c>
      <c r="N832" t="s">
        <v>518</v>
      </c>
      <c r="O832">
        <v>22</v>
      </c>
      <c r="P832">
        <v>225</v>
      </c>
      <c r="Q832">
        <v>225</v>
      </c>
      <c r="R832">
        <v>225</v>
      </c>
      <c r="S832">
        <v>225</v>
      </c>
      <c r="T832">
        <v>225</v>
      </c>
      <c r="U832">
        <v>250</v>
      </c>
      <c r="V832">
        <v>250</v>
      </c>
      <c r="W832">
        <v>50</v>
      </c>
      <c r="AC832">
        <f t="shared" si="51"/>
        <v>1675</v>
      </c>
      <c r="AD832">
        <v>1675</v>
      </c>
    </row>
    <row r="833" spans="1:30" hidden="1" x14ac:dyDescent="0.25">
      <c r="A833" t="str">
        <f>IF(COUNTIF('GGI_IS - Report Ekspor Plan 1'!E:E,'- Report Upload Sewing 3'!C833)&gt;0,"X","Y")</f>
        <v>Y</v>
      </c>
      <c r="B833">
        <v>832</v>
      </c>
      <c r="C833" s="1">
        <v>45363</v>
      </c>
      <c r="D833" s="8">
        <v>45364.408333333333</v>
      </c>
      <c r="E833" t="s">
        <v>23</v>
      </c>
      <c r="F833" t="s">
        <v>469</v>
      </c>
      <c r="G833">
        <v>182000</v>
      </c>
      <c r="H833" t="str">
        <f t="shared" si="48"/>
        <v>182000-MJ2</v>
      </c>
      <c r="I833">
        <f>COUNTIF(H$2:$H833,H833)</f>
        <v>23</v>
      </c>
      <c r="J833" t="str">
        <f t="shared" si="49"/>
        <v>182000-MJ2-23</v>
      </c>
      <c r="K833" t="str">
        <f t="shared" si="50"/>
        <v>182000-MJ2-L10</v>
      </c>
      <c r="L833">
        <v>5158058</v>
      </c>
      <c r="M833" t="s">
        <v>494</v>
      </c>
      <c r="N833" t="s">
        <v>518</v>
      </c>
      <c r="O833">
        <v>22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125</v>
      </c>
      <c r="AC833">
        <f t="shared" si="51"/>
        <v>125</v>
      </c>
      <c r="AD833">
        <v>125</v>
      </c>
    </row>
    <row r="834" spans="1:30" hidden="1" x14ac:dyDescent="0.25">
      <c r="A834" t="str">
        <f>IF(COUNTIF('GGI_IS - Report Ekspor Plan 1'!E:E,'- Report Upload Sewing 3'!C834)&gt;0,"X","Y")</f>
        <v>Y</v>
      </c>
      <c r="B834">
        <v>833</v>
      </c>
      <c r="C834" s="1">
        <v>45363</v>
      </c>
      <c r="D834" s="8">
        <v>45364.408333333333</v>
      </c>
      <c r="E834" t="s">
        <v>23</v>
      </c>
      <c r="F834" t="s">
        <v>504</v>
      </c>
      <c r="G834">
        <v>181998</v>
      </c>
      <c r="H834" t="str">
        <f t="shared" si="48"/>
        <v>181998-MJ2</v>
      </c>
      <c r="I834">
        <f>COUNTIF(H$2:$H834,H834)</f>
        <v>22</v>
      </c>
      <c r="J834" t="str">
        <f t="shared" si="49"/>
        <v>181998-MJ2-22</v>
      </c>
      <c r="K834" t="str">
        <f t="shared" si="50"/>
        <v>181998-MJ2-L11</v>
      </c>
      <c r="L834">
        <v>5158044</v>
      </c>
      <c r="M834" t="s">
        <v>494</v>
      </c>
      <c r="N834" t="s">
        <v>518</v>
      </c>
      <c r="O834">
        <v>22</v>
      </c>
      <c r="P834">
        <v>225</v>
      </c>
      <c r="Q834">
        <v>225</v>
      </c>
      <c r="R834">
        <v>225</v>
      </c>
      <c r="S834">
        <v>225</v>
      </c>
      <c r="T834">
        <v>225</v>
      </c>
      <c r="U834">
        <v>250</v>
      </c>
      <c r="V834">
        <v>250</v>
      </c>
      <c r="W834">
        <v>50</v>
      </c>
      <c r="AC834">
        <f t="shared" si="51"/>
        <v>1675</v>
      </c>
      <c r="AD834">
        <v>1675</v>
      </c>
    </row>
    <row r="835" spans="1:30" hidden="1" x14ac:dyDescent="0.25">
      <c r="A835" t="str">
        <f>IF(COUNTIF('GGI_IS - Report Ekspor Plan 1'!E:E,'- Report Upload Sewing 3'!C835)&gt;0,"X","Y")</f>
        <v>Y</v>
      </c>
      <c r="B835">
        <v>834</v>
      </c>
      <c r="C835" s="1">
        <v>45363</v>
      </c>
      <c r="D835" s="8">
        <v>45364.408333333333</v>
      </c>
      <c r="E835" t="s">
        <v>23</v>
      </c>
      <c r="F835" t="s">
        <v>504</v>
      </c>
      <c r="G835">
        <v>182000</v>
      </c>
      <c r="H835" t="str">
        <f t="shared" ref="H835:H898" si="52">CONCATENATE(G835,"-",E835)</f>
        <v>182000-MJ2</v>
      </c>
      <c r="I835">
        <f>COUNTIF(H$2:$H835,H835)</f>
        <v>24</v>
      </c>
      <c r="J835" t="str">
        <f t="shared" ref="J835:J898" si="53">CONCATENATE(H835,"-",I835)</f>
        <v>182000-MJ2-24</v>
      </c>
      <c r="K835" t="str">
        <f t="shared" ref="K835:K898" si="54">CONCATENATE(H835,"-",F835)</f>
        <v>182000-MJ2-L11</v>
      </c>
      <c r="L835">
        <v>5158058</v>
      </c>
      <c r="M835" t="s">
        <v>494</v>
      </c>
      <c r="N835" t="s">
        <v>518</v>
      </c>
      <c r="O835">
        <v>22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125</v>
      </c>
      <c r="AC835">
        <f t="shared" ref="AC835:AC898" si="55">SUM(P835:AA835)</f>
        <v>125</v>
      </c>
      <c r="AD835">
        <v>125</v>
      </c>
    </row>
    <row r="836" spans="1:30" hidden="1" x14ac:dyDescent="0.25">
      <c r="A836" t="str">
        <f>IF(COUNTIF('GGI_IS - Report Ekspor Plan 1'!E:E,'- Report Upload Sewing 3'!C836)&gt;0,"X","Y")</f>
        <v>Y</v>
      </c>
      <c r="B836">
        <v>835</v>
      </c>
      <c r="C836" s="1">
        <v>45363</v>
      </c>
      <c r="D836" s="8">
        <v>45364.408333333333</v>
      </c>
      <c r="E836" t="s">
        <v>23</v>
      </c>
      <c r="F836" t="s">
        <v>507</v>
      </c>
      <c r="G836">
        <v>181973</v>
      </c>
      <c r="H836" t="str">
        <f t="shared" si="52"/>
        <v>181973-MJ2</v>
      </c>
      <c r="I836">
        <f>COUNTIF(H$2:$H836,H836)</f>
        <v>1</v>
      </c>
      <c r="J836" t="str">
        <f t="shared" si="53"/>
        <v>181973-MJ2-1</v>
      </c>
      <c r="K836" t="str">
        <f t="shared" si="54"/>
        <v>181973-MJ2-L12</v>
      </c>
      <c r="L836">
        <v>5156851</v>
      </c>
      <c r="M836" t="s">
        <v>494</v>
      </c>
      <c r="N836" t="s">
        <v>519</v>
      </c>
      <c r="O836">
        <v>21</v>
      </c>
      <c r="P836">
        <v>175</v>
      </c>
      <c r="Q836">
        <v>175</v>
      </c>
      <c r="R836">
        <v>175</v>
      </c>
      <c r="S836">
        <v>8</v>
      </c>
      <c r="T836">
        <v>0</v>
      </c>
      <c r="U836">
        <v>0</v>
      </c>
      <c r="V836">
        <v>0</v>
      </c>
      <c r="W836">
        <v>0</v>
      </c>
      <c r="AC836">
        <f t="shared" si="55"/>
        <v>533</v>
      </c>
      <c r="AD836">
        <v>533</v>
      </c>
    </row>
    <row r="837" spans="1:30" hidden="1" x14ac:dyDescent="0.25">
      <c r="A837" t="str">
        <f>IF(COUNTIF('GGI_IS - Report Ekspor Plan 1'!E:E,'- Report Upload Sewing 3'!C837)&gt;0,"X","Y")</f>
        <v>Y</v>
      </c>
      <c r="B837">
        <v>836</v>
      </c>
      <c r="C837" s="1">
        <v>45363</v>
      </c>
      <c r="D837" s="8">
        <v>45364.408333333333</v>
      </c>
      <c r="E837" t="s">
        <v>23</v>
      </c>
      <c r="F837" t="s">
        <v>507</v>
      </c>
      <c r="G837">
        <v>182003</v>
      </c>
      <c r="H837" t="str">
        <f t="shared" si="52"/>
        <v>182003-MJ2</v>
      </c>
      <c r="I837">
        <f>COUNTIF(H$2:$H837,H837)</f>
        <v>17</v>
      </c>
      <c r="J837" t="str">
        <f t="shared" si="53"/>
        <v>182003-MJ2-17</v>
      </c>
      <c r="K837" t="str">
        <f t="shared" si="54"/>
        <v>182003-MJ2-L12</v>
      </c>
      <c r="L837">
        <v>5158041</v>
      </c>
      <c r="M837" t="s">
        <v>494</v>
      </c>
      <c r="N837" t="s">
        <v>519</v>
      </c>
      <c r="O837">
        <v>21</v>
      </c>
      <c r="P837">
        <v>0</v>
      </c>
      <c r="Q837">
        <v>0</v>
      </c>
      <c r="R837">
        <v>0</v>
      </c>
      <c r="S837">
        <v>167</v>
      </c>
      <c r="T837">
        <v>175</v>
      </c>
      <c r="U837">
        <v>175</v>
      </c>
      <c r="V837">
        <v>15</v>
      </c>
      <c r="W837">
        <v>0</v>
      </c>
      <c r="AC837">
        <f t="shared" si="55"/>
        <v>532</v>
      </c>
      <c r="AD837">
        <v>532</v>
      </c>
    </row>
    <row r="838" spans="1:30" hidden="1" x14ac:dyDescent="0.25">
      <c r="A838" t="str">
        <f>IF(COUNTIF('GGI_IS - Report Ekspor Plan 1'!E:E,'- Report Upload Sewing 3'!C838)&gt;0,"X","Y")</f>
        <v>Y</v>
      </c>
      <c r="B838">
        <v>837</v>
      </c>
      <c r="C838" s="1">
        <v>45363</v>
      </c>
      <c r="D838" s="8">
        <v>45364.408333333333</v>
      </c>
      <c r="E838" t="s">
        <v>23</v>
      </c>
      <c r="F838" t="s">
        <v>507</v>
      </c>
      <c r="G838">
        <v>181739</v>
      </c>
      <c r="H838" t="str">
        <f t="shared" si="52"/>
        <v>181739-MJ2</v>
      </c>
      <c r="I838">
        <f>COUNTIF(H$2:$H838,H838)</f>
        <v>13</v>
      </c>
      <c r="J838" t="str">
        <f t="shared" si="53"/>
        <v>181739-MJ2-13</v>
      </c>
      <c r="K838" t="str">
        <f t="shared" si="54"/>
        <v>181739-MJ2-L12</v>
      </c>
      <c r="L838">
        <v>5158594</v>
      </c>
      <c r="M838" t="s">
        <v>494</v>
      </c>
      <c r="N838" t="s">
        <v>519</v>
      </c>
      <c r="O838">
        <v>21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185</v>
      </c>
      <c r="W838">
        <v>18</v>
      </c>
      <c r="AC838">
        <f t="shared" si="55"/>
        <v>203</v>
      </c>
      <c r="AD838">
        <v>203</v>
      </c>
    </row>
    <row r="839" spans="1:30" hidden="1" x14ac:dyDescent="0.25">
      <c r="A839" t="str">
        <f>IF(COUNTIF('GGI_IS - Report Ekspor Plan 1'!E:E,'- Report Upload Sewing 3'!C839)&gt;0,"X","Y")</f>
        <v>Y</v>
      </c>
      <c r="B839">
        <v>838</v>
      </c>
      <c r="C839" s="1">
        <v>45363</v>
      </c>
      <c r="D839" s="8">
        <v>45364.408333333333</v>
      </c>
      <c r="E839" t="s">
        <v>23</v>
      </c>
      <c r="F839" t="s">
        <v>507</v>
      </c>
      <c r="G839">
        <v>181718</v>
      </c>
      <c r="H839" t="str">
        <f t="shared" si="52"/>
        <v>181718-MJ2</v>
      </c>
      <c r="I839">
        <f>COUNTIF(H$2:$H839,H839)</f>
        <v>21</v>
      </c>
      <c r="J839" t="str">
        <f t="shared" si="53"/>
        <v>181718-MJ2-21</v>
      </c>
      <c r="K839" t="str">
        <f t="shared" si="54"/>
        <v>181718-MJ2-L12</v>
      </c>
      <c r="L839">
        <v>5158599</v>
      </c>
      <c r="M839" t="s">
        <v>494</v>
      </c>
      <c r="N839" t="s">
        <v>519</v>
      </c>
      <c r="O839">
        <v>21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87</v>
      </c>
      <c r="AC839">
        <f t="shared" si="55"/>
        <v>87</v>
      </c>
      <c r="AD839">
        <v>87</v>
      </c>
    </row>
    <row r="840" spans="1:30" hidden="1" x14ac:dyDescent="0.25">
      <c r="A840" t="str">
        <f>IF(COUNTIF('GGI_IS - Report Ekspor Plan 1'!E:E,'- Report Upload Sewing 3'!C840)&gt;0,"X","Y")</f>
        <v>Y</v>
      </c>
      <c r="B840">
        <v>839</v>
      </c>
      <c r="C840" s="1">
        <v>45363</v>
      </c>
      <c r="D840" s="8">
        <v>45364.408333333333</v>
      </c>
      <c r="E840" t="s">
        <v>23</v>
      </c>
      <c r="F840" t="s">
        <v>507</v>
      </c>
      <c r="G840">
        <v>181974</v>
      </c>
      <c r="H840" t="str">
        <f t="shared" si="52"/>
        <v>181974-MJ2</v>
      </c>
      <c r="I840">
        <f>COUNTIF(H$2:$H840,H840)</f>
        <v>1</v>
      </c>
      <c r="J840" t="str">
        <f t="shared" si="53"/>
        <v>181974-MJ2-1</v>
      </c>
      <c r="K840" t="str">
        <f t="shared" si="54"/>
        <v>181974-MJ2-L12</v>
      </c>
      <c r="L840">
        <v>5156851</v>
      </c>
      <c r="M840" t="s">
        <v>494</v>
      </c>
      <c r="N840" t="s">
        <v>519</v>
      </c>
      <c r="O840">
        <v>21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82</v>
      </c>
      <c r="AC840">
        <f t="shared" si="55"/>
        <v>82</v>
      </c>
      <c r="AD840">
        <v>82</v>
      </c>
    </row>
    <row r="841" spans="1:30" hidden="1" x14ac:dyDescent="0.25">
      <c r="A841" t="str">
        <f>IF(COUNTIF('GGI_IS - Report Ekspor Plan 1'!E:E,'- Report Upload Sewing 3'!C841)&gt;0,"X","Y")</f>
        <v>Y</v>
      </c>
      <c r="B841">
        <v>840</v>
      </c>
      <c r="C841" s="1">
        <v>45363</v>
      </c>
      <c r="D841" s="8">
        <v>45364.408333333333</v>
      </c>
      <c r="E841" t="s">
        <v>23</v>
      </c>
      <c r="F841" t="s">
        <v>507</v>
      </c>
      <c r="G841">
        <v>181719</v>
      </c>
      <c r="H841" t="str">
        <f t="shared" si="52"/>
        <v>181719-MJ2</v>
      </c>
      <c r="I841">
        <f>COUNTIF(H$2:$H841,H841)</f>
        <v>25</v>
      </c>
      <c r="J841" t="str">
        <f t="shared" si="53"/>
        <v>181719-MJ2-25</v>
      </c>
      <c r="K841" t="str">
        <f t="shared" si="54"/>
        <v>181719-MJ2-L12</v>
      </c>
      <c r="L841">
        <v>5158599</v>
      </c>
      <c r="M841" t="s">
        <v>494</v>
      </c>
      <c r="N841" t="s">
        <v>519</v>
      </c>
      <c r="O841">
        <v>21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9</v>
      </c>
      <c r="AC841">
        <f t="shared" si="55"/>
        <v>9</v>
      </c>
      <c r="AD841">
        <v>9</v>
      </c>
    </row>
    <row r="842" spans="1:30" hidden="1" x14ac:dyDescent="0.25">
      <c r="A842" t="str">
        <f>IF(COUNTIF('GGI_IS - Report Ekspor Plan 1'!E:E,'- Report Upload Sewing 3'!C842)&gt;0,"X","Y")</f>
        <v>Y</v>
      </c>
      <c r="B842">
        <v>841</v>
      </c>
      <c r="C842" s="1">
        <v>45363</v>
      </c>
      <c r="D842" s="8">
        <v>45364.408333333333</v>
      </c>
      <c r="E842" t="s">
        <v>23</v>
      </c>
      <c r="F842" t="s">
        <v>520</v>
      </c>
      <c r="G842">
        <v>181973</v>
      </c>
      <c r="H842" t="str">
        <f t="shared" si="52"/>
        <v>181973-MJ2</v>
      </c>
      <c r="I842">
        <f>COUNTIF(H$2:$H842,H842)</f>
        <v>2</v>
      </c>
      <c r="J842" t="str">
        <f t="shared" si="53"/>
        <v>181973-MJ2-2</v>
      </c>
      <c r="K842" t="str">
        <f t="shared" si="54"/>
        <v>181973-MJ2-L13</v>
      </c>
      <c r="L842">
        <v>5156851</v>
      </c>
      <c r="M842" t="s">
        <v>494</v>
      </c>
      <c r="N842" t="s">
        <v>519</v>
      </c>
      <c r="O842">
        <v>21</v>
      </c>
      <c r="P842">
        <v>175</v>
      </c>
      <c r="Q842">
        <v>175</v>
      </c>
      <c r="R842">
        <v>175</v>
      </c>
      <c r="S842">
        <v>7</v>
      </c>
      <c r="T842">
        <v>0</v>
      </c>
      <c r="U842">
        <v>0</v>
      </c>
      <c r="V842">
        <v>0</v>
      </c>
      <c r="W842">
        <v>0</v>
      </c>
      <c r="AC842">
        <f t="shared" si="55"/>
        <v>532</v>
      </c>
      <c r="AD842">
        <v>532</v>
      </c>
    </row>
    <row r="843" spans="1:30" hidden="1" x14ac:dyDescent="0.25">
      <c r="A843" t="str">
        <f>IF(COUNTIF('GGI_IS - Report Ekspor Plan 1'!E:E,'- Report Upload Sewing 3'!C843)&gt;0,"X","Y")</f>
        <v>Y</v>
      </c>
      <c r="B843">
        <v>842</v>
      </c>
      <c r="C843" s="1">
        <v>45363</v>
      </c>
      <c r="D843" s="8">
        <v>45364.408333333333</v>
      </c>
      <c r="E843" t="s">
        <v>23</v>
      </c>
      <c r="F843" t="s">
        <v>520</v>
      </c>
      <c r="G843">
        <v>182003</v>
      </c>
      <c r="H843" t="str">
        <f t="shared" si="52"/>
        <v>182003-MJ2</v>
      </c>
      <c r="I843">
        <f>COUNTIF(H$2:$H843,H843)</f>
        <v>18</v>
      </c>
      <c r="J843" t="str">
        <f t="shared" si="53"/>
        <v>182003-MJ2-18</v>
      </c>
      <c r="K843" t="str">
        <f t="shared" si="54"/>
        <v>182003-MJ2-L13</v>
      </c>
      <c r="L843">
        <v>5158041</v>
      </c>
      <c r="M843" t="s">
        <v>494</v>
      </c>
      <c r="N843" t="s">
        <v>519</v>
      </c>
      <c r="O843">
        <v>21</v>
      </c>
      <c r="P843">
        <v>0</v>
      </c>
      <c r="Q843">
        <v>0</v>
      </c>
      <c r="R843">
        <v>0</v>
      </c>
      <c r="S843">
        <v>168</v>
      </c>
      <c r="T843">
        <v>175</v>
      </c>
      <c r="U843">
        <v>175</v>
      </c>
      <c r="V843">
        <v>15</v>
      </c>
      <c r="W843">
        <v>0</v>
      </c>
      <c r="AC843">
        <f t="shared" si="55"/>
        <v>533</v>
      </c>
      <c r="AD843">
        <v>533</v>
      </c>
    </row>
    <row r="844" spans="1:30" hidden="1" x14ac:dyDescent="0.25">
      <c r="A844" t="str">
        <f>IF(COUNTIF('GGI_IS - Report Ekspor Plan 1'!E:E,'- Report Upload Sewing 3'!C844)&gt;0,"X","Y")</f>
        <v>Y</v>
      </c>
      <c r="B844">
        <v>843</v>
      </c>
      <c r="C844" s="1">
        <v>45363</v>
      </c>
      <c r="D844" s="8">
        <v>45364.408333333333</v>
      </c>
      <c r="E844" t="s">
        <v>23</v>
      </c>
      <c r="F844" t="s">
        <v>520</v>
      </c>
      <c r="G844">
        <v>181739</v>
      </c>
      <c r="H844" t="str">
        <f t="shared" si="52"/>
        <v>181739-MJ2</v>
      </c>
      <c r="I844">
        <f>COUNTIF(H$2:$H844,H844)</f>
        <v>14</v>
      </c>
      <c r="J844" t="str">
        <f t="shared" si="53"/>
        <v>181739-MJ2-14</v>
      </c>
      <c r="K844" t="str">
        <f t="shared" si="54"/>
        <v>181739-MJ2-L13</v>
      </c>
      <c r="L844">
        <v>5158594</v>
      </c>
      <c r="M844" t="s">
        <v>494</v>
      </c>
      <c r="N844" t="s">
        <v>519</v>
      </c>
      <c r="O844">
        <v>21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185</v>
      </c>
      <c r="W844">
        <v>17</v>
      </c>
      <c r="AC844">
        <f t="shared" si="55"/>
        <v>202</v>
      </c>
      <c r="AD844">
        <v>202</v>
      </c>
    </row>
    <row r="845" spans="1:30" hidden="1" x14ac:dyDescent="0.25">
      <c r="A845" t="str">
        <f>IF(COUNTIF('GGI_IS - Report Ekspor Plan 1'!E:E,'- Report Upload Sewing 3'!C845)&gt;0,"X","Y")</f>
        <v>Y</v>
      </c>
      <c r="B845">
        <v>844</v>
      </c>
      <c r="C845" s="1">
        <v>45363</v>
      </c>
      <c r="D845" s="8">
        <v>45364.408333333333</v>
      </c>
      <c r="E845" t="s">
        <v>23</v>
      </c>
      <c r="F845" t="s">
        <v>520</v>
      </c>
      <c r="G845">
        <v>181718</v>
      </c>
      <c r="H845" t="str">
        <f t="shared" si="52"/>
        <v>181718-MJ2</v>
      </c>
      <c r="I845">
        <f>COUNTIF(H$2:$H845,H845)</f>
        <v>22</v>
      </c>
      <c r="J845" t="str">
        <f t="shared" si="53"/>
        <v>181718-MJ2-22</v>
      </c>
      <c r="K845" t="str">
        <f t="shared" si="54"/>
        <v>181718-MJ2-L13</v>
      </c>
      <c r="L845">
        <v>5158599</v>
      </c>
      <c r="M845" t="s">
        <v>494</v>
      </c>
      <c r="N845" t="s">
        <v>519</v>
      </c>
      <c r="O845">
        <v>21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87</v>
      </c>
      <c r="AC845">
        <f t="shared" si="55"/>
        <v>87</v>
      </c>
      <c r="AD845">
        <v>87</v>
      </c>
    </row>
    <row r="846" spans="1:30" hidden="1" x14ac:dyDescent="0.25">
      <c r="A846" t="str">
        <f>IF(COUNTIF('GGI_IS - Report Ekspor Plan 1'!E:E,'- Report Upload Sewing 3'!C846)&gt;0,"X","Y")</f>
        <v>Y</v>
      </c>
      <c r="B846">
        <v>845</v>
      </c>
      <c r="C846" s="1">
        <v>45363</v>
      </c>
      <c r="D846" s="8">
        <v>45364.408333333333</v>
      </c>
      <c r="E846" t="s">
        <v>23</v>
      </c>
      <c r="F846" t="s">
        <v>520</v>
      </c>
      <c r="G846">
        <v>181974</v>
      </c>
      <c r="H846" t="str">
        <f t="shared" si="52"/>
        <v>181974-MJ2</v>
      </c>
      <c r="I846">
        <f>COUNTIF(H$2:$H846,H846)</f>
        <v>2</v>
      </c>
      <c r="J846" t="str">
        <f t="shared" si="53"/>
        <v>181974-MJ2-2</v>
      </c>
      <c r="K846" t="str">
        <f t="shared" si="54"/>
        <v>181974-MJ2-L13</v>
      </c>
      <c r="L846">
        <v>5156851</v>
      </c>
      <c r="M846" t="s">
        <v>494</v>
      </c>
      <c r="N846" t="s">
        <v>519</v>
      </c>
      <c r="O846">
        <v>21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83</v>
      </c>
      <c r="AC846">
        <f t="shared" si="55"/>
        <v>83</v>
      </c>
      <c r="AD846">
        <v>83</v>
      </c>
    </row>
    <row r="847" spans="1:30" hidden="1" x14ac:dyDescent="0.25">
      <c r="A847" t="str">
        <f>IF(COUNTIF('GGI_IS - Report Ekspor Plan 1'!E:E,'- Report Upload Sewing 3'!C847)&gt;0,"X","Y")</f>
        <v>Y</v>
      </c>
      <c r="B847">
        <v>846</v>
      </c>
      <c r="C847" s="1">
        <v>45363</v>
      </c>
      <c r="D847" s="8">
        <v>45364.408333333333</v>
      </c>
      <c r="E847" t="s">
        <v>23</v>
      </c>
      <c r="F847" t="s">
        <v>520</v>
      </c>
      <c r="G847">
        <v>181719</v>
      </c>
      <c r="H847" t="str">
        <f t="shared" si="52"/>
        <v>181719-MJ2</v>
      </c>
      <c r="I847">
        <f>COUNTIF(H$2:$H847,H847)</f>
        <v>26</v>
      </c>
      <c r="J847" t="str">
        <f t="shared" si="53"/>
        <v>181719-MJ2-26</v>
      </c>
      <c r="K847" t="str">
        <f t="shared" si="54"/>
        <v>181719-MJ2-L13</v>
      </c>
      <c r="L847">
        <v>5158599</v>
      </c>
      <c r="M847" t="s">
        <v>494</v>
      </c>
      <c r="N847" t="s">
        <v>519</v>
      </c>
      <c r="O847">
        <v>21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8</v>
      </c>
      <c r="AC847">
        <f t="shared" si="55"/>
        <v>8</v>
      </c>
      <c r="AD847">
        <v>8</v>
      </c>
    </row>
    <row r="848" spans="1:30" hidden="1" x14ac:dyDescent="0.25">
      <c r="A848" t="str">
        <f>IF(COUNTIF('GGI_IS - Report Ekspor Plan 1'!E:E,'- Report Upload Sewing 3'!C848)&gt;0,"X","Y")</f>
        <v>Y</v>
      </c>
      <c r="B848">
        <v>847</v>
      </c>
      <c r="C848" s="1">
        <v>45364</v>
      </c>
      <c r="D848" s="8">
        <v>45365.297488425924</v>
      </c>
      <c r="E848" t="s">
        <v>139</v>
      </c>
      <c r="F848" t="s">
        <v>424</v>
      </c>
      <c r="G848">
        <v>181647</v>
      </c>
      <c r="H848" t="str">
        <f t="shared" si="52"/>
        <v>181647-CBA</v>
      </c>
      <c r="I848">
        <f>COUNTIF(H$2:$H848,H848)</f>
        <v>2</v>
      </c>
      <c r="J848" t="str">
        <f t="shared" si="53"/>
        <v>181647-CBA-2</v>
      </c>
      <c r="K848" t="str">
        <f t="shared" si="54"/>
        <v>181647-CBA-L1</v>
      </c>
      <c r="L848">
        <v>3910</v>
      </c>
      <c r="M848" t="s">
        <v>425</v>
      </c>
      <c r="N848" t="s">
        <v>426</v>
      </c>
      <c r="O848">
        <v>45</v>
      </c>
      <c r="P848">
        <v>21</v>
      </c>
      <c r="Q848">
        <v>21</v>
      </c>
      <c r="R848">
        <v>22</v>
      </c>
      <c r="S848">
        <v>23</v>
      </c>
      <c r="T848">
        <v>25</v>
      </c>
      <c r="U848">
        <v>27</v>
      </c>
      <c r="V848">
        <v>27</v>
      </c>
      <c r="W848">
        <v>9</v>
      </c>
      <c r="AC848">
        <f t="shared" si="55"/>
        <v>175</v>
      </c>
      <c r="AD848">
        <v>175</v>
      </c>
    </row>
    <row r="849" spans="1:30" hidden="1" x14ac:dyDescent="0.25">
      <c r="A849" t="str">
        <f>IF(COUNTIF('GGI_IS - Report Ekspor Plan 1'!E:E,'- Report Upload Sewing 3'!C849)&gt;0,"X","Y")</f>
        <v>Y</v>
      </c>
      <c r="B849">
        <v>848</v>
      </c>
      <c r="C849" s="1">
        <v>45364</v>
      </c>
      <c r="D849" s="8">
        <v>45365.297488425924</v>
      </c>
      <c r="E849" t="s">
        <v>139</v>
      </c>
      <c r="F849" t="s">
        <v>427</v>
      </c>
      <c r="G849">
        <v>181645</v>
      </c>
      <c r="H849" t="str">
        <f t="shared" si="52"/>
        <v>181645-CBA</v>
      </c>
      <c r="I849">
        <f>COUNTIF(H$2:$H849,H849)</f>
        <v>23</v>
      </c>
      <c r="J849" t="str">
        <f t="shared" si="53"/>
        <v>181645-CBA-23</v>
      </c>
      <c r="K849" t="str">
        <f t="shared" si="54"/>
        <v>181645-CBA-L2</v>
      </c>
      <c r="L849">
        <v>3915</v>
      </c>
      <c r="M849" t="s">
        <v>425</v>
      </c>
      <c r="N849" t="s">
        <v>428</v>
      </c>
      <c r="O849">
        <v>46</v>
      </c>
      <c r="P849">
        <v>34</v>
      </c>
      <c r="Q849">
        <v>34</v>
      </c>
      <c r="R849">
        <v>34</v>
      </c>
      <c r="S849">
        <v>34</v>
      </c>
      <c r="T849">
        <v>34</v>
      </c>
      <c r="U849">
        <v>35</v>
      </c>
      <c r="V849">
        <v>35</v>
      </c>
      <c r="AC849">
        <f t="shared" si="55"/>
        <v>240</v>
      </c>
      <c r="AD849">
        <v>240</v>
      </c>
    </row>
    <row r="850" spans="1:30" hidden="1" x14ac:dyDescent="0.25">
      <c r="A850" t="str">
        <f>IF(COUNTIF('GGI_IS - Report Ekspor Plan 1'!E:E,'- Report Upload Sewing 3'!C850)&gt;0,"X","Y")</f>
        <v>Y</v>
      </c>
      <c r="B850">
        <v>849</v>
      </c>
      <c r="C850" s="1">
        <v>45364</v>
      </c>
      <c r="D850" s="8">
        <v>45365.297488425924</v>
      </c>
      <c r="E850" t="s">
        <v>139</v>
      </c>
      <c r="F850" t="s">
        <v>429</v>
      </c>
      <c r="G850">
        <v>181646</v>
      </c>
      <c r="H850" t="str">
        <f t="shared" si="52"/>
        <v>181646-CBA</v>
      </c>
      <c r="I850">
        <f>COUNTIF(H$2:$H850,H850)</f>
        <v>10</v>
      </c>
      <c r="J850" t="str">
        <f t="shared" si="53"/>
        <v>181646-CBA-10</v>
      </c>
      <c r="K850" t="str">
        <f t="shared" si="54"/>
        <v>181646-CBA-L3</v>
      </c>
      <c r="L850">
        <v>3915</v>
      </c>
      <c r="M850" t="s">
        <v>425</v>
      </c>
      <c r="N850" t="s">
        <v>430</v>
      </c>
      <c r="O850">
        <v>46</v>
      </c>
      <c r="P850">
        <v>30</v>
      </c>
      <c r="Q850">
        <v>30</v>
      </c>
      <c r="R850">
        <v>30</v>
      </c>
      <c r="S850">
        <v>30</v>
      </c>
      <c r="T850">
        <v>30</v>
      </c>
      <c r="U850">
        <v>30</v>
      </c>
      <c r="V850">
        <v>30</v>
      </c>
      <c r="W850">
        <v>25</v>
      </c>
      <c r="AC850">
        <f t="shared" si="55"/>
        <v>235</v>
      </c>
      <c r="AD850">
        <v>235</v>
      </c>
    </row>
    <row r="851" spans="1:30" hidden="1" x14ac:dyDescent="0.25">
      <c r="A851" t="str">
        <f>IF(COUNTIF('GGI_IS - Report Ekspor Plan 1'!E:E,'- Report Upload Sewing 3'!C851)&gt;0,"X","Y")</f>
        <v>Y</v>
      </c>
      <c r="B851">
        <v>850</v>
      </c>
      <c r="C851" s="1">
        <v>45364</v>
      </c>
      <c r="D851" s="8">
        <v>45365.317349537036</v>
      </c>
      <c r="E851" t="s">
        <v>223</v>
      </c>
      <c r="F851" t="s">
        <v>429</v>
      </c>
      <c r="G851">
        <v>181771</v>
      </c>
      <c r="H851" t="str">
        <f t="shared" si="52"/>
        <v>181771-CJL</v>
      </c>
      <c r="I851">
        <f>COUNTIF(H$2:$H851,H851)</f>
        <v>8</v>
      </c>
      <c r="J851" t="str">
        <f t="shared" si="53"/>
        <v>181771-CJL-8</v>
      </c>
      <c r="K851" t="str">
        <f t="shared" si="54"/>
        <v>181771-CJL-L3</v>
      </c>
      <c r="L851" t="s">
        <v>451</v>
      </c>
      <c r="M851" t="s">
        <v>436</v>
      </c>
      <c r="N851" t="s">
        <v>452</v>
      </c>
      <c r="O851">
        <v>16</v>
      </c>
      <c r="P851">
        <v>5</v>
      </c>
      <c r="Q851">
        <v>5</v>
      </c>
      <c r="R851">
        <v>5</v>
      </c>
      <c r="S851">
        <v>6</v>
      </c>
      <c r="T851">
        <v>6</v>
      </c>
      <c r="U851">
        <v>6</v>
      </c>
      <c r="V851">
        <v>6</v>
      </c>
      <c r="W851">
        <v>6</v>
      </c>
      <c r="AC851">
        <f t="shared" si="55"/>
        <v>45</v>
      </c>
      <c r="AD851">
        <v>45</v>
      </c>
    </row>
    <row r="852" spans="1:30" hidden="1" x14ac:dyDescent="0.25">
      <c r="A852" t="str">
        <f>IF(COUNTIF('GGI_IS - Report Ekspor Plan 1'!E:E,'- Report Upload Sewing 3'!C852)&gt;0,"X","Y")</f>
        <v>Y</v>
      </c>
      <c r="B852">
        <v>851</v>
      </c>
      <c r="C852" s="1">
        <v>45364</v>
      </c>
      <c r="D852" s="8">
        <v>45365.331793981481</v>
      </c>
      <c r="E852" t="s">
        <v>124</v>
      </c>
      <c r="F852" t="s">
        <v>424</v>
      </c>
      <c r="G852">
        <v>181857</v>
      </c>
      <c r="H852" t="str">
        <f t="shared" si="52"/>
        <v>181857-CHW</v>
      </c>
      <c r="I852">
        <f>COUNTIF(H$2:$H852,H852)</f>
        <v>16</v>
      </c>
      <c r="J852" t="str">
        <f t="shared" si="53"/>
        <v>181857-CHW-16</v>
      </c>
      <c r="K852" t="str">
        <f t="shared" si="54"/>
        <v>181857-CHW-L1</v>
      </c>
      <c r="L852" t="s">
        <v>471</v>
      </c>
      <c r="M852" t="s">
        <v>472</v>
      </c>
      <c r="N852" t="s">
        <v>473</v>
      </c>
      <c r="O852">
        <v>26</v>
      </c>
      <c r="P852">
        <v>7</v>
      </c>
      <c r="Q852">
        <v>7</v>
      </c>
      <c r="AC852">
        <f t="shared" si="55"/>
        <v>14</v>
      </c>
      <c r="AD852">
        <v>14</v>
      </c>
    </row>
    <row r="853" spans="1:30" hidden="1" x14ac:dyDescent="0.25">
      <c r="A853" t="str">
        <f>IF(COUNTIF('GGI_IS - Report Ekspor Plan 1'!E:E,'- Report Upload Sewing 3'!C853)&gt;0,"X","Y")</f>
        <v>Y</v>
      </c>
      <c r="B853">
        <v>852</v>
      </c>
      <c r="C853" s="1">
        <v>45364</v>
      </c>
      <c r="D853" s="8">
        <v>45365.331793981481</v>
      </c>
      <c r="E853" t="s">
        <v>124</v>
      </c>
      <c r="F853" t="s">
        <v>424</v>
      </c>
      <c r="G853">
        <v>182305</v>
      </c>
      <c r="H853" t="str">
        <f t="shared" si="52"/>
        <v>182305-CHW</v>
      </c>
      <c r="I853">
        <f>COUNTIF(H$2:$H853,H853)</f>
        <v>1</v>
      </c>
      <c r="J853" t="str">
        <f t="shared" si="53"/>
        <v>182305-CHW-1</v>
      </c>
      <c r="K853" t="str">
        <f t="shared" si="54"/>
        <v>182305-CHW-L1</v>
      </c>
      <c r="L853" t="s">
        <v>535</v>
      </c>
      <c r="M853" t="s">
        <v>534</v>
      </c>
      <c r="N853" t="s">
        <v>473</v>
      </c>
      <c r="O853">
        <v>26</v>
      </c>
      <c r="W853">
        <v>10</v>
      </c>
      <c r="AC853">
        <f t="shared" si="55"/>
        <v>10</v>
      </c>
      <c r="AD853">
        <v>10</v>
      </c>
    </row>
    <row r="854" spans="1:30" hidden="1" x14ac:dyDescent="0.25">
      <c r="A854" t="str">
        <f>IF(COUNTIF('GGI_IS - Report Ekspor Plan 1'!E:E,'- Report Upload Sewing 3'!C854)&gt;0,"X","Y")</f>
        <v>Y</v>
      </c>
      <c r="B854">
        <v>853</v>
      </c>
      <c r="C854" s="1">
        <v>45364</v>
      </c>
      <c r="D854" s="8">
        <v>45365.331793981481</v>
      </c>
      <c r="E854" t="s">
        <v>124</v>
      </c>
      <c r="F854" t="s">
        <v>427</v>
      </c>
      <c r="G854">
        <v>181911</v>
      </c>
      <c r="H854" t="str">
        <f t="shared" si="52"/>
        <v>181911-CHW</v>
      </c>
      <c r="I854">
        <f>COUNTIF(H$2:$H854,H854)</f>
        <v>2</v>
      </c>
      <c r="J854" t="str">
        <f t="shared" si="53"/>
        <v>181911-CHW-2</v>
      </c>
      <c r="K854" t="str">
        <f t="shared" si="54"/>
        <v>181911-CHW-L2</v>
      </c>
      <c r="L854" t="s">
        <v>532</v>
      </c>
      <c r="M854" t="s">
        <v>492</v>
      </c>
      <c r="N854" t="s">
        <v>477</v>
      </c>
      <c r="O854">
        <v>27</v>
      </c>
      <c r="P854">
        <v>15</v>
      </c>
      <c r="Q854">
        <v>20</v>
      </c>
      <c r="R854">
        <v>20</v>
      </c>
      <c r="S854">
        <v>20</v>
      </c>
      <c r="T854">
        <v>20</v>
      </c>
      <c r="U854">
        <v>25</v>
      </c>
      <c r="V854">
        <v>25</v>
      </c>
      <c r="W854">
        <v>27</v>
      </c>
      <c r="AC854">
        <f t="shared" si="55"/>
        <v>172</v>
      </c>
      <c r="AD854">
        <v>172</v>
      </c>
    </row>
    <row r="855" spans="1:30" hidden="1" x14ac:dyDescent="0.25">
      <c r="A855" t="str">
        <f>IF(COUNTIF('GGI_IS - Report Ekspor Plan 1'!E:E,'- Report Upload Sewing 3'!C855)&gt;0,"X","Y")</f>
        <v>Y</v>
      </c>
      <c r="B855">
        <v>854</v>
      </c>
      <c r="C855" s="1">
        <v>45364</v>
      </c>
      <c r="D855" s="8">
        <v>45365.331793981481</v>
      </c>
      <c r="E855" t="s">
        <v>124</v>
      </c>
      <c r="F855" t="s">
        <v>429</v>
      </c>
      <c r="G855">
        <v>181909</v>
      </c>
      <c r="H855" t="str">
        <f t="shared" si="52"/>
        <v>181909-CHW</v>
      </c>
      <c r="I855">
        <f>COUNTIF(H$2:$H855,H855)</f>
        <v>1</v>
      </c>
      <c r="J855" t="str">
        <f t="shared" si="53"/>
        <v>181909-CHW-1</v>
      </c>
      <c r="K855" t="str">
        <f t="shared" si="54"/>
        <v>181909-CHW-L3</v>
      </c>
      <c r="L855" t="s">
        <v>536</v>
      </c>
      <c r="M855" t="s">
        <v>492</v>
      </c>
      <c r="N855" t="s">
        <v>489</v>
      </c>
      <c r="O855">
        <v>26</v>
      </c>
      <c r="P855">
        <v>15</v>
      </c>
      <c r="Q855">
        <v>15</v>
      </c>
      <c r="R855">
        <v>15</v>
      </c>
      <c r="S855">
        <v>15</v>
      </c>
      <c r="T855">
        <v>15</v>
      </c>
      <c r="U855">
        <v>35</v>
      </c>
      <c r="V855">
        <v>35</v>
      </c>
      <c r="W855">
        <v>35</v>
      </c>
      <c r="AC855">
        <f t="shared" si="55"/>
        <v>180</v>
      </c>
      <c r="AD855">
        <v>180</v>
      </c>
    </row>
    <row r="856" spans="1:30" hidden="1" x14ac:dyDescent="0.25">
      <c r="A856" t="str">
        <f>IF(COUNTIF('GGI_IS - Report Ekspor Plan 1'!E:E,'- Report Upload Sewing 3'!C856)&gt;0,"X","Y")</f>
        <v>Y</v>
      </c>
      <c r="B856">
        <v>855</v>
      </c>
      <c r="C856" s="1">
        <v>45364</v>
      </c>
      <c r="D856" s="8">
        <v>45365.331793981481</v>
      </c>
      <c r="E856" t="s">
        <v>124</v>
      </c>
      <c r="F856" t="s">
        <v>438</v>
      </c>
      <c r="G856">
        <v>182306</v>
      </c>
      <c r="H856" t="str">
        <f t="shared" si="52"/>
        <v>182306-CHW</v>
      </c>
      <c r="I856">
        <f>COUNTIF(H$2:$H856,H856)</f>
        <v>2</v>
      </c>
      <c r="J856" t="str">
        <f t="shared" si="53"/>
        <v>182306-CHW-2</v>
      </c>
      <c r="K856" t="str">
        <f t="shared" si="54"/>
        <v>182306-CHW-L4</v>
      </c>
      <c r="L856" t="s">
        <v>533</v>
      </c>
      <c r="M856" t="s">
        <v>534</v>
      </c>
      <c r="N856" t="s">
        <v>474</v>
      </c>
      <c r="O856">
        <v>27</v>
      </c>
      <c r="U856">
        <v>10</v>
      </c>
      <c r="V856">
        <v>10</v>
      </c>
      <c r="W856">
        <v>10</v>
      </c>
      <c r="AC856">
        <f t="shared" si="55"/>
        <v>30</v>
      </c>
      <c r="AD856">
        <v>30</v>
      </c>
    </row>
    <row r="857" spans="1:30" hidden="1" x14ac:dyDescent="0.25">
      <c r="A857" t="str">
        <f>IF(COUNTIF('GGI_IS - Report Ekspor Plan 1'!E:E,'- Report Upload Sewing 3'!C857)&gt;0,"X","Y")</f>
        <v>Y</v>
      </c>
      <c r="B857">
        <v>856</v>
      </c>
      <c r="C857" s="1">
        <v>45364</v>
      </c>
      <c r="D857" s="8">
        <v>45365.336875000001</v>
      </c>
      <c r="E857" t="s">
        <v>79</v>
      </c>
      <c r="F857" t="s">
        <v>424</v>
      </c>
      <c r="G857">
        <v>181868</v>
      </c>
      <c r="H857" t="str">
        <f t="shared" si="52"/>
        <v>181868-CVA2</v>
      </c>
      <c r="I857">
        <f>COUNTIF(H$2:$H857,H857)</f>
        <v>8</v>
      </c>
      <c r="J857" t="str">
        <f t="shared" si="53"/>
        <v>181868-CVA2-8</v>
      </c>
      <c r="K857" t="str">
        <f t="shared" si="54"/>
        <v>181868-CVA2-L1</v>
      </c>
      <c r="L857" t="s">
        <v>526</v>
      </c>
      <c r="M857" t="s">
        <v>448</v>
      </c>
      <c r="N857" t="s">
        <v>449</v>
      </c>
      <c r="O857">
        <v>28</v>
      </c>
      <c r="P857">
        <v>200</v>
      </c>
      <c r="Q857">
        <v>150</v>
      </c>
      <c r="R857">
        <v>140</v>
      </c>
      <c r="S857">
        <v>140</v>
      </c>
      <c r="T857">
        <v>140</v>
      </c>
      <c r="U857">
        <v>140</v>
      </c>
      <c r="V857">
        <v>140</v>
      </c>
      <c r="AC857">
        <f t="shared" si="55"/>
        <v>1050</v>
      </c>
      <c r="AD857">
        <v>1050</v>
      </c>
    </row>
    <row r="858" spans="1:30" hidden="1" x14ac:dyDescent="0.25">
      <c r="A858" t="str">
        <f>IF(COUNTIF('GGI_IS - Report Ekspor Plan 1'!E:E,'- Report Upload Sewing 3'!C858)&gt;0,"X","Y")</f>
        <v>Y</v>
      </c>
      <c r="B858">
        <v>857</v>
      </c>
      <c r="C858" s="1">
        <v>45364</v>
      </c>
      <c r="D858" s="8">
        <v>45365.336875000001</v>
      </c>
      <c r="E858" t="s">
        <v>79</v>
      </c>
      <c r="F858" t="s">
        <v>427</v>
      </c>
      <c r="G858">
        <v>181868</v>
      </c>
      <c r="H858" t="str">
        <f t="shared" si="52"/>
        <v>181868-CVA2</v>
      </c>
      <c r="I858">
        <f>COUNTIF(H$2:$H858,H858)</f>
        <v>9</v>
      </c>
      <c r="J858" t="str">
        <f t="shared" si="53"/>
        <v>181868-CVA2-9</v>
      </c>
      <c r="K858" t="str">
        <f t="shared" si="54"/>
        <v>181868-CVA2-L2</v>
      </c>
      <c r="L858" t="s">
        <v>526</v>
      </c>
      <c r="M858" t="s">
        <v>448</v>
      </c>
      <c r="N858" t="s">
        <v>450</v>
      </c>
      <c r="O858">
        <v>25</v>
      </c>
      <c r="P858">
        <v>100</v>
      </c>
      <c r="Q858">
        <v>120</v>
      </c>
      <c r="R858">
        <v>140</v>
      </c>
      <c r="S858">
        <v>140</v>
      </c>
      <c r="T858">
        <v>100</v>
      </c>
      <c r="U858">
        <v>100</v>
      </c>
      <c r="V858">
        <v>118</v>
      </c>
      <c r="AC858">
        <f t="shared" si="55"/>
        <v>818</v>
      </c>
      <c r="AD858">
        <v>818</v>
      </c>
    </row>
    <row r="859" spans="1:30" hidden="1" x14ac:dyDescent="0.25">
      <c r="A859" t="str">
        <f>IF(COUNTIF('GGI_IS - Report Ekspor Plan 1'!E:E,'- Report Upload Sewing 3'!C859)&gt;0,"X","Y")</f>
        <v>Y</v>
      </c>
      <c r="B859">
        <v>858</v>
      </c>
      <c r="C859" s="1">
        <v>45364</v>
      </c>
      <c r="D859" s="8">
        <v>45365.336875000001</v>
      </c>
      <c r="E859" t="s">
        <v>79</v>
      </c>
      <c r="F859" t="s">
        <v>427</v>
      </c>
      <c r="G859">
        <v>181819</v>
      </c>
      <c r="H859" t="str">
        <f t="shared" si="52"/>
        <v>181819-CVA2</v>
      </c>
      <c r="I859">
        <f>COUNTIF(H$2:$H859,H859)</f>
        <v>2</v>
      </c>
      <c r="J859" t="str">
        <f t="shared" si="53"/>
        <v>181819-CVA2-2</v>
      </c>
      <c r="K859" t="str">
        <f t="shared" si="54"/>
        <v>181819-CVA2-L2</v>
      </c>
      <c r="L859" t="s">
        <v>460</v>
      </c>
      <c r="M859" t="s">
        <v>448</v>
      </c>
      <c r="N859" t="s">
        <v>450</v>
      </c>
      <c r="O859">
        <v>25</v>
      </c>
      <c r="V859">
        <v>28</v>
      </c>
      <c r="AC859">
        <f t="shared" si="55"/>
        <v>28</v>
      </c>
      <c r="AD859">
        <v>28</v>
      </c>
    </row>
    <row r="860" spans="1:30" hidden="1" x14ac:dyDescent="0.25">
      <c r="A860" t="str">
        <f>IF(COUNTIF('GGI_IS - Report Ekspor Plan 1'!E:E,'- Report Upload Sewing 3'!C860)&gt;0,"X","Y")</f>
        <v>Y</v>
      </c>
      <c r="B860">
        <v>859</v>
      </c>
      <c r="C860" s="1">
        <v>45364</v>
      </c>
      <c r="D860" s="8">
        <v>45365.374548611115</v>
      </c>
      <c r="E860" t="s">
        <v>129</v>
      </c>
      <c r="F860" t="s">
        <v>424</v>
      </c>
      <c r="G860">
        <v>181852</v>
      </c>
      <c r="H860" t="str">
        <f t="shared" si="52"/>
        <v>181852-CNJ2</v>
      </c>
      <c r="I860">
        <f>COUNTIF(H$2:$H860,H860)</f>
        <v>21</v>
      </c>
      <c r="J860" t="str">
        <f t="shared" si="53"/>
        <v>181852-CNJ2-21</v>
      </c>
      <c r="K860" t="str">
        <f t="shared" si="54"/>
        <v>181852-CNJ2-L1</v>
      </c>
      <c r="L860" t="s">
        <v>431</v>
      </c>
      <c r="M860" t="s">
        <v>432</v>
      </c>
      <c r="N860" t="s">
        <v>433</v>
      </c>
      <c r="O860">
        <v>48</v>
      </c>
      <c r="P860">
        <v>35</v>
      </c>
      <c r="Q860">
        <v>38</v>
      </c>
      <c r="R860">
        <v>35</v>
      </c>
      <c r="S860">
        <v>37</v>
      </c>
      <c r="T860">
        <v>40</v>
      </c>
      <c r="U860">
        <v>35</v>
      </c>
      <c r="V860">
        <v>40</v>
      </c>
      <c r="AC860">
        <f t="shared" si="55"/>
        <v>260</v>
      </c>
      <c r="AD860">
        <v>260</v>
      </c>
    </row>
    <row r="861" spans="1:30" hidden="1" x14ac:dyDescent="0.25">
      <c r="A861" t="str">
        <f>IF(COUNTIF('GGI_IS - Report Ekspor Plan 1'!E:E,'- Report Upload Sewing 3'!C861)&gt;0,"X","Y")</f>
        <v>Y</v>
      </c>
      <c r="B861">
        <v>860</v>
      </c>
      <c r="C861" s="1">
        <v>45364</v>
      </c>
      <c r="D861" s="8">
        <v>45365.374548611115</v>
      </c>
      <c r="E861" t="s">
        <v>129</v>
      </c>
      <c r="F861" t="s">
        <v>427</v>
      </c>
      <c r="G861">
        <v>181852</v>
      </c>
      <c r="H861" t="str">
        <f t="shared" si="52"/>
        <v>181852-CNJ2</v>
      </c>
      <c r="I861">
        <f>COUNTIF(H$2:$H861,H861)</f>
        <v>22</v>
      </c>
      <c r="J861" t="str">
        <f t="shared" si="53"/>
        <v>181852-CNJ2-22</v>
      </c>
      <c r="K861" t="str">
        <f t="shared" si="54"/>
        <v>181852-CNJ2-L2</v>
      </c>
      <c r="N861" t="s">
        <v>434</v>
      </c>
      <c r="AC861">
        <f t="shared" si="55"/>
        <v>0</v>
      </c>
      <c r="AD861">
        <v>0</v>
      </c>
    </row>
    <row r="862" spans="1:30" hidden="1" x14ac:dyDescent="0.25">
      <c r="A862" t="str">
        <f>IF(COUNTIF('GGI_IS - Report Ekspor Plan 1'!E:E,'- Report Upload Sewing 3'!C862)&gt;0,"X","Y")</f>
        <v>Y</v>
      </c>
      <c r="B862">
        <v>861</v>
      </c>
      <c r="C862" s="1">
        <v>45364</v>
      </c>
      <c r="D862" s="8">
        <v>45365.374548611115</v>
      </c>
      <c r="E862" t="s">
        <v>129</v>
      </c>
      <c r="F862" t="s">
        <v>429</v>
      </c>
      <c r="G862">
        <v>182083</v>
      </c>
      <c r="H862" t="str">
        <f t="shared" si="52"/>
        <v>182083-CNJ2</v>
      </c>
      <c r="I862">
        <f>COUNTIF(H$2:$H862,H862)</f>
        <v>4</v>
      </c>
      <c r="J862" t="str">
        <f t="shared" si="53"/>
        <v>182083-CNJ2-4</v>
      </c>
      <c r="K862" t="str">
        <f t="shared" si="54"/>
        <v>182083-CNJ2-L3</v>
      </c>
      <c r="L862" t="s">
        <v>529</v>
      </c>
      <c r="M862" t="s">
        <v>436</v>
      </c>
      <c r="N862" t="s">
        <v>437</v>
      </c>
      <c r="O862">
        <v>32</v>
      </c>
      <c r="P862">
        <v>50</v>
      </c>
      <c r="Q862">
        <v>55</v>
      </c>
      <c r="R862">
        <v>60</v>
      </c>
      <c r="S862">
        <v>55</v>
      </c>
      <c r="T862">
        <v>60</v>
      </c>
      <c r="U862">
        <v>60</v>
      </c>
      <c r="V862">
        <v>60</v>
      </c>
      <c r="AC862">
        <f t="shared" si="55"/>
        <v>400</v>
      </c>
      <c r="AD862">
        <v>400</v>
      </c>
    </row>
    <row r="863" spans="1:30" hidden="1" x14ac:dyDescent="0.25">
      <c r="A863" t="str">
        <f>IF(COUNTIF('GGI_IS - Report Ekspor Plan 1'!E:E,'- Report Upload Sewing 3'!C863)&gt;0,"X","Y")</f>
        <v>Y</v>
      </c>
      <c r="B863">
        <v>862</v>
      </c>
      <c r="C863" s="1">
        <v>45364</v>
      </c>
      <c r="D863" s="8">
        <v>45365.374548611115</v>
      </c>
      <c r="E863" t="s">
        <v>129</v>
      </c>
      <c r="F863" t="s">
        <v>438</v>
      </c>
      <c r="G863">
        <v>182090</v>
      </c>
      <c r="H863" t="str">
        <f t="shared" si="52"/>
        <v>182090-CNJ2</v>
      </c>
      <c r="I863">
        <f>COUNTIF(H$2:$H863,H863)</f>
        <v>3</v>
      </c>
      <c r="J863" t="str">
        <f t="shared" si="53"/>
        <v>182090-CNJ2-3</v>
      </c>
      <c r="K863" t="str">
        <f t="shared" si="54"/>
        <v>182090-CNJ2-L4</v>
      </c>
      <c r="L863" t="s">
        <v>530</v>
      </c>
      <c r="M863" t="s">
        <v>436</v>
      </c>
      <c r="N863" t="s">
        <v>440</v>
      </c>
      <c r="O863">
        <v>35</v>
      </c>
      <c r="P863">
        <v>50</v>
      </c>
      <c r="Q863">
        <v>65</v>
      </c>
      <c r="R863">
        <v>65</v>
      </c>
      <c r="S863">
        <v>65</v>
      </c>
      <c r="T863">
        <v>60</v>
      </c>
      <c r="U863">
        <v>55</v>
      </c>
      <c r="V863">
        <v>50</v>
      </c>
      <c r="AC863">
        <f t="shared" si="55"/>
        <v>410</v>
      </c>
      <c r="AD863">
        <v>410</v>
      </c>
    </row>
    <row r="864" spans="1:30" hidden="1" x14ac:dyDescent="0.25">
      <c r="A864" t="str">
        <f>IF(COUNTIF('GGI_IS - Report Ekspor Plan 1'!E:E,'- Report Upload Sewing 3'!C864)&gt;0,"X","Y")</f>
        <v>Y</v>
      </c>
      <c r="B864">
        <v>863</v>
      </c>
      <c r="C864" s="1">
        <v>45364</v>
      </c>
      <c r="D864" s="8">
        <v>45365.374548611115</v>
      </c>
      <c r="E864" t="s">
        <v>129</v>
      </c>
      <c r="F864" t="s">
        <v>441</v>
      </c>
      <c r="G864">
        <v>182131</v>
      </c>
      <c r="H864" t="str">
        <f t="shared" si="52"/>
        <v>182131-CNJ2</v>
      </c>
      <c r="I864">
        <f>COUNTIF(H$2:$H864,H864)</f>
        <v>11</v>
      </c>
      <c r="J864" t="str">
        <f t="shared" si="53"/>
        <v>182131-CNJ2-11</v>
      </c>
      <c r="K864" t="str">
        <f t="shared" si="54"/>
        <v>182131-CNJ2-L5</v>
      </c>
      <c r="L864" t="s">
        <v>442</v>
      </c>
      <c r="M864" t="s">
        <v>443</v>
      </c>
      <c r="N864" t="s">
        <v>444</v>
      </c>
      <c r="O864">
        <v>36</v>
      </c>
      <c r="P864">
        <v>250</v>
      </c>
      <c r="Q864">
        <v>275</v>
      </c>
      <c r="R864">
        <v>275</v>
      </c>
      <c r="S864">
        <v>300</v>
      </c>
      <c r="T864">
        <v>300</v>
      </c>
      <c r="U864">
        <v>300</v>
      </c>
      <c r="V864">
        <v>300</v>
      </c>
      <c r="AC864">
        <f t="shared" si="55"/>
        <v>2000</v>
      </c>
      <c r="AD864">
        <v>2000</v>
      </c>
    </row>
    <row r="865" spans="1:30" hidden="1" x14ac:dyDescent="0.25">
      <c r="A865" t="str">
        <f>IF(COUNTIF('GGI_IS - Report Ekspor Plan 1'!E:E,'- Report Upload Sewing 3'!C865)&gt;0,"X","Y")</f>
        <v>Y</v>
      </c>
      <c r="B865">
        <v>864</v>
      </c>
      <c r="C865" s="1">
        <v>45364</v>
      </c>
      <c r="D865" s="8">
        <v>45365.374548611115</v>
      </c>
      <c r="E865" t="s">
        <v>129</v>
      </c>
      <c r="F865" t="s">
        <v>445</v>
      </c>
      <c r="G865">
        <v>182042</v>
      </c>
      <c r="H865" t="str">
        <f t="shared" si="52"/>
        <v>182042-CNJ2</v>
      </c>
      <c r="I865">
        <f>COUNTIF(H$2:$H865,H865)</f>
        <v>4</v>
      </c>
      <c r="J865" t="str">
        <f t="shared" si="53"/>
        <v>182042-CNJ2-4</v>
      </c>
      <c r="K865" t="str">
        <f t="shared" si="54"/>
        <v>182042-CNJ2-L6</v>
      </c>
      <c r="L865">
        <v>700392</v>
      </c>
      <c r="M865" t="s">
        <v>196</v>
      </c>
      <c r="N865" t="s">
        <v>446</v>
      </c>
      <c r="O865">
        <v>34</v>
      </c>
      <c r="V865">
        <v>111</v>
      </c>
      <c r="AC865">
        <f t="shared" si="55"/>
        <v>111</v>
      </c>
      <c r="AD865">
        <v>111</v>
      </c>
    </row>
    <row r="866" spans="1:30" hidden="1" x14ac:dyDescent="0.25">
      <c r="A866" t="str">
        <f>IF(COUNTIF('GGI_IS - Report Ekspor Plan 1'!E:E,'- Report Upload Sewing 3'!C866)&gt;0,"X","Y")</f>
        <v>Y</v>
      </c>
      <c r="B866">
        <v>865</v>
      </c>
      <c r="C866" s="1">
        <v>45364</v>
      </c>
      <c r="D866" s="8">
        <v>45365.374548611115</v>
      </c>
      <c r="E866" t="s">
        <v>129</v>
      </c>
      <c r="F866" t="s">
        <v>445</v>
      </c>
      <c r="G866">
        <v>182043</v>
      </c>
      <c r="H866" t="str">
        <f t="shared" si="52"/>
        <v>182043-CNJ2</v>
      </c>
      <c r="I866">
        <f>COUNTIF(H$2:$H866,H866)</f>
        <v>3</v>
      </c>
      <c r="J866" t="str">
        <f t="shared" si="53"/>
        <v>182043-CNJ2-3</v>
      </c>
      <c r="K866" t="str">
        <f t="shared" si="54"/>
        <v>182043-CNJ2-L6</v>
      </c>
      <c r="L866">
        <v>700392</v>
      </c>
      <c r="M866" t="s">
        <v>196</v>
      </c>
      <c r="N866" t="s">
        <v>446</v>
      </c>
      <c r="V866">
        <v>351</v>
      </c>
      <c r="AC866">
        <f t="shared" si="55"/>
        <v>351</v>
      </c>
      <c r="AD866">
        <v>351</v>
      </c>
    </row>
    <row r="867" spans="1:30" hidden="1" x14ac:dyDescent="0.25">
      <c r="A867" t="str">
        <f>IF(COUNTIF('GGI_IS - Report Ekspor Plan 1'!E:E,'- Report Upload Sewing 3'!C867)&gt;0,"X","Y")</f>
        <v>Y</v>
      </c>
      <c r="B867">
        <v>866</v>
      </c>
      <c r="C867" s="1">
        <v>45364</v>
      </c>
      <c r="D867" s="8">
        <v>45365.374548611115</v>
      </c>
      <c r="E867" t="s">
        <v>129</v>
      </c>
      <c r="F867" t="s">
        <v>445</v>
      </c>
      <c r="G867">
        <v>182272</v>
      </c>
      <c r="H867" t="str">
        <f t="shared" si="52"/>
        <v>182272-CNJ2</v>
      </c>
      <c r="I867">
        <f>COUNTIF(H$2:$H867,H867)</f>
        <v>4</v>
      </c>
      <c r="J867" t="str">
        <f t="shared" si="53"/>
        <v>182272-CNJ2-4</v>
      </c>
      <c r="K867" t="str">
        <f t="shared" si="54"/>
        <v>182272-CNJ2-L6</v>
      </c>
      <c r="L867">
        <v>729822</v>
      </c>
      <c r="M867" t="s">
        <v>196</v>
      </c>
      <c r="N867" t="s">
        <v>446</v>
      </c>
      <c r="V867">
        <v>210</v>
      </c>
      <c r="AC867">
        <f t="shared" si="55"/>
        <v>210</v>
      </c>
      <c r="AD867">
        <v>210</v>
      </c>
    </row>
    <row r="868" spans="1:30" hidden="1" x14ac:dyDescent="0.25">
      <c r="A868" t="str">
        <f>IF(COUNTIF('GGI_IS - Report Ekspor Plan 1'!E:E,'- Report Upload Sewing 3'!C868)&gt;0,"X","Y")</f>
        <v>Y</v>
      </c>
      <c r="B868">
        <v>867</v>
      </c>
      <c r="C868" s="1">
        <v>45364</v>
      </c>
      <c r="D868" s="8">
        <v>45365.374548611115</v>
      </c>
      <c r="E868" t="s">
        <v>129</v>
      </c>
      <c r="F868" t="s">
        <v>445</v>
      </c>
      <c r="G868">
        <v>182273</v>
      </c>
      <c r="H868" t="str">
        <f t="shared" si="52"/>
        <v>182273-CNJ2</v>
      </c>
      <c r="I868">
        <f>COUNTIF(H$2:$H868,H868)</f>
        <v>4</v>
      </c>
      <c r="J868" t="str">
        <f t="shared" si="53"/>
        <v>182273-CNJ2-4</v>
      </c>
      <c r="K868" t="str">
        <f t="shared" si="54"/>
        <v>182273-CNJ2-L6</v>
      </c>
      <c r="L868">
        <v>729822</v>
      </c>
      <c r="M868" t="s">
        <v>196</v>
      </c>
      <c r="N868" t="s">
        <v>446</v>
      </c>
      <c r="V868">
        <v>67</v>
      </c>
      <c r="AC868">
        <f t="shared" si="55"/>
        <v>67</v>
      </c>
      <c r="AD868">
        <v>67</v>
      </c>
    </row>
    <row r="869" spans="1:30" hidden="1" x14ac:dyDescent="0.25">
      <c r="A869" t="str">
        <f>IF(COUNTIF('GGI_IS - Report Ekspor Plan 1'!E:E,'- Report Upload Sewing 3'!C869)&gt;0,"X","Y")</f>
        <v>Y</v>
      </c>
      <c r="B869">
        <v>868</v>
      </c>
      <c r="C869" s="1">
        <v>45364</v>
      </c>
      <c r="D869" s="8">
        <v>45365.374548611115</v>
      </c>
      <c r="E869" t="s">
        <v>129</v>
      </c>
      <c r="F869" t="s">
        <v>445</v>
      </c>
      <c r="G869">
        <v>182274</v>
      </c>
      <c r="H869" t="str">
        <f t="shared" si="52"/>
        <v>182274-CNJ2</v>
      </c>
      <c r="I869">
        <f>COUNTIF(H$2:$H869,H869)</f>
        <v>4</v>
      </c>
      <c r="J869" t="str">
        <f t="shared" si="53"/>
        <v>182274-CNJ2-4</v>
      </c>
      <c r="K869" t="str">
        <f t="shared" si="54"/>
        <v>182274-CNJ2-L6</v>
      </c>
      <c r="L869">
        <v>729822</v>
      </c>
      <c r="M869" t="s">
        <v>196</v>
      </c>
      <c r="N869" t="s">
        <v>446</v>
      </c>
      <c r="V869">
        <v>152</v>
      </c>
      <c r="AC869">
        <f t="shared" si="55"/>
        <v>152</v>
      </c>
      <c r="AD869">
        <v>152</v>
      </c>
    </row>
    <row r="870" spans="1:30" hidden="1" x14ac:dyDescent="0.25">
      <c r="A870" t="str">
        <f>IF(COUNTIF('GGI_IS - Report Ekspor Plan 1'!E:E,'- Report Upload Sewing 3'!C870)&gt;0,"X","Y")</f>
        <v>Y</v>
      </c>
      <c r="B870">
        <v>869</v>
      </c>
      <c r="C870" s="1">
        <v>45364</v>
      </c>
      <c r="D870" s="8">
        <v>45365.374548611115</v>
      </c>
      <c r="E870" t="s">
        <v>129</v>
      </c>
      <c r="F870" t="s">
        <v>445</v>
      </c>
      <c r="G870">
        <v>182275</v>
      </c>
      <c r="H870" t="str">
        <f t="shared" si="52"/>
        <v>182275-CNJ2</v>
      </c>
      <c r="I870">
        <f>COUNTIF(H$2:$H870,H870)</f>
        <v>6</v>
      </c>
      <c r="J870" t="str">
        <f t="shared" si="53"/>
        <v>182275-CNJ2-6</v>
      </c>
      <c r="K870" t="str">
        <f t="shared" si="54"/>
        <v>182275-CNJ2-L6</v>
      </c>
      <c r="L870">
        <v>729822</v>
      </c>
      <c r="M870" t="s">
        <v>196</v>
      </c>
      <c r="N870" t="s">
        <v>446</v>
      </c>
      <c r="V870">
        <v>284</v>
      </c>
      <c r="AC870">
        <f t="shared" si="55"/>
        <v>284</v>
      </c>
      <c r="AD870">
        <v>284</v>
      </c>
    </row>
    <row r="871" spans="1:30" hidden="1" x14ac:dyDescent="0.25">
      <c r="A871" t="str">
        <f>IF(COUNTIF('GGI_IS - Report Ekspor Plan 1'!E:E,'- Report Upload Sewing 3'!C871)&gt;0,"X","Y")</f>
        <v>Y</v>
      </c>
      <c r="B871">
        <v>870</v>
      </c>
      <c r="C871" s="1">
        <v>45364</v>
      </c>
      <c r="D871" s="8">
        <v>45365.374548611115</v>
      </c>
      <c r="E871" t="s">
        <v>129</v>
      </c>
      <c r="F871" t="s">
        <v>445</v>
      </c>
      <c r="G871">
        <v>182041</v>
      </c>
      <c r="H871" t="str">
        <f t="shared" si="52"/>
        <v>182041-CNJ2</v>
      </c>
      <c r="I871">
        <f>COUNTIF(H$2:$H871,H871)</f>
        <v>4</v>
      </c>
      <c r="J871" t="str">
        <f t="shared" si="53"/>
        <v>182041-CNJ2-4</v>
      </c>
      <c r="K871" t="str">
        <f t="shared" si="54"/>
        <v>182041-CNJ2-L6</v>
      </c>
      <c r="L871">
        <v>700392</v>
      </c>
      <c r="M871" t="s">
        <v>196</v>
      </c>
      <c r="N871" t="s">
        <v>446</v>
      </c>
      <c r="V871">
        <v>58</v>
      </c>
      <c r="AC871">
        <f t="shared" si="55"/>
        <v>58</v>
      </c>
      <c r="AD871">
        <v>58</v>
      </c>
    </row>
    <row r="872" spans="1:30" hidden="1" x14ac:dyDescent="0.25">
      <c r="A872" t="str">
        <f>IF(COUNTIF('GGI_IS - Report Ekspor Plan 1'!E:E,'- Report Upload Sewing 3'!C872)&gt;0,"X","Y")</f>
        <v>Y</v>
      </c>
      <c r="B872">
        <v>871</v>
      </c>
      <c r="C872" s="1">
        <v>45364</v>
      </c>
      <c r="D872" s="8">
        <v>45365.374548611115</v>
      </c>
      <c r="E872" t="s">
        <v>129</v>
      </c>
      <c r="F872" t="s">
        <v>445</v>
      </c>
      <c r="G872">
        <v>182042</v>
      </c>
      <c r="H872" t="str">
        <f t="shared" si="52"/>
        <v>182042-CNJ2</v>
      </c>
      <c r="I872">
        <f>COUNTIF(H$2:$H872,H872)</f>
        <v>5</v>
      </c>
      <c r="J872" t="str">
        <f t="shared" si="53"/>
        <v>182042-CNJ2-5</v>
      </c>
      <c r="K872" t="str">
        <f t="shared" si="54"/>
        <v>182042-CNJ2-L6</v>
      </c>
      <c r="L872">
        <v>700392</v>
      </c>
      <c r="M872" t="s">
        <v>196</v>
      </c>
      <c r="N872" t="s">
        <v>446</v>
      </c>
      <c r="V872">
        <v>189</v>
      </c>
      <c r="AC872">
        <f t="shared" si="55"/>
        <v>189</v>
      </c>
      <c r="AD872">
        <v>189</v>
      </c>
    </row>
    <row r="873" spans="1:30" hidden="1" x14ac:dyDescent="0.25">
      <c r="A873" t="str">
        <f>IF(COUNTIF('GGI_IS - Report Ekspor Plan 1'!E:E,'- Report Upload Sewing 3'!C873)&gt;0,"X","Y")</f>
        <v>Y</v>
      </c>
      <c r="B873">
        <v>872</v>
      </c>
      <c r="C873" s="1">
        <v>45364</v>
      </c>
      <c r="D873" s="8">
        <v>45365.374548611115</v>
      </c>
      <c r="E873" t="s">
        <v>129</v>
      </c>
      <c r="F873" t="s">
        <v>445</v>
      </c>
      <c r="G873">
        <v>182043</v>
      </c>
      <c r="H873" t="str">
        <f t="shared" si="52"/>
        <v>182043-CNJ2</v>
      </c>
      <c r="I873">
        <f>COUNTIF(H$2:$H873,H873)</f>
        <v>4</v>
      </c>
      <c r="J873" t="str">
        <f t="shared" si="53"/>
        <v>182043-CNJ2-4</v>
      </c>
      <c r="K873" t="str">
        <f t="shared" si="54"/>
        <v>182043-CNJ2-L6</v>
      </c>
      <c r="L873">
        <v>700392</v>
      </c>
      <c r="M873" t="s">
        <v>196</v>
      </c>
      <c r="N873" t="s">
        <v>446</v>
      </c>
      <c r="V873">
        <v>78</v>
      </c>
      <c r="AC873">
        <f t="shared" si="55"/>
        <v>78</v>
      </c>
      <c r="AD873">
        <v>78</v>
      </c>
    </row>
    <row r="874" spans="1:30" hidden="1" x14ac:dyDescent="0.25">
      <c r="A874" t="str">
        <f>IF(COUNTIF('GGI_IS - Report Ekspor Plan 1'!E:E,'- Report Upload Sewing 3'!C874)&gt;0,"X","Y")</f>
        <v>Y</v>
      </c>
      <c r="B874">
        <v>873</v>
      </c>
      <c r="C874" s="1">
        <v>45364</v>
      </c>
      <c r="D874" s="8">
        <v>45365.380532407406</v>
      </c>
      <c r="E874" t="s">
        <v>82</v>
      </c>
      <c r="F874" t="s">
        <v>424</v>
      </c>
      <c r="G874">
        <v>181868</v>
      </c>
      <c r="H874" t="str">
        <f t="shared" si="52"/>
        <v>181868-CVA</v>
      </c>
      <c r="I874">
        <f>COUNTIF(H$2:$H874,H874)</f>
        <v>19</v>
      </c>
      <c r="J874" t="str">
        <f t="shared" si="53"/>
        <v>181868-CVA-19</v>
      </c>
      <c r="K874" t="str">
        <f t="shared" si="54"/>
        <v>181868-CVA-L1</v>
      </c>
      <c r="L874" t="s">
        <v>526</v>
      </c>
      <c r="M874" t="s">
        <v>448</v>
      </c>
      <c r="N874" t="s">
        <v>453</v>
      </c>
      <c r="O874">
        <v>25</v>
      </c>
      <c r="P874">
        <v>250</v>
      </c>
      <c r="Q874">
        <v>300</v>
      </c>
      <c r="R874">
        <v>50</v>
      </c>
      <c r="AC874">
        <f t="shared" si="55"/>
        <v>600</v>
      </c>
      <c r="AD874">
        <v>600</v>
      </c>
    </row>
    <row r="875" spans="1:30" hidden="1" x14ac:dyDescent="0.25">
      <c r="A875" t="str">
        <f>IF(COUNTIF('GGI_IS - Report Ekspor Plan 1'!E:E,'- Report Upload Sewing 3'!C875)&gt;0,"X","Y")</f>
        <v>Y</v>
      </c>
      <c r="B875">
        <v>874</v>
      </c>
      <c r="C875" s="1">
        <v>45364</v>
      </c>
      <c r="D875" s="8">
        <v>45365.380532407406</v>
      </c>
      <c r="E875" t="s">
        <v>82</v>
      </c>
      <c r="F875" t="s">
        <v>424</v>
      </c>
      <c r="G875">
        <v>181861</v>
      </c>
      <c r="H875" t="str">
        <f t="shared" si="52"/>
        <v>181861-CVA</v>
      </c>
      <c r="I875">
        <f>COUNTIF(H$2:$H875,H875)</f>
        <v>3</v>
      </c>
      <c r="J875" t="str">
        <f t="shared" si="53"/>
        <v>181861-CVA-3</v>
      </c>
      <c r="K875" t="str">
        <f t="shared" si="54"/>
        <v>181861-CVA-L1</v>
      </c>
      <c r="L875" t="s">
        <v>531</v>
      </c>
      <c r="M875" t="s">
        <v>448</v>
      </c>
      <c r="N875" t="s">
        <v>453</v>
      </c>
      <c r="O875">
        <v>25</v>
      </c>
      <c r="R875">
        <v>110</v>
      </c>
      <c r="S875">
        <v>220</v>
      </c>
      <c r="T875">
        <v>220</v>
      </c>
      <c r="U875">
        <v>224</v>
      </c>
      <c r="V875">
        <v>234</v>
      </c>
      <c r="AC875">
        <f t="shared" si="55"/>
        <v>1008</v>
      </c>
      <c r="AD875">
        <v>1008</v>
      </c>
    </row>
    <row r="876" spans="1:30" hidden="1" x14ac:dyDescent="0.25">
      <c r="A876" t="str">
        <f>IF(COUNTIF('GGI_IS - Report Ekspor Plan 1'!E:E,'- Report Upload Sewing 3'!C876)&gt;0,"X","Y")</f>
        <v>Y</v>
      </c>
      <c r="B876">
        <v>875</v>
      </c>
      <c r="C876" s="1">
        <v>45364</v>
      </c>
      <c r="D876" s="8">
        <v>45365.380532407406</v>
      </c>
      <c r="E876" t="s">
        <v>82</v>
      </c>
      <c r="F876" t="s">
        <v>427</v>
      </c>
      <c r="G876">
        <v>181868</v>
      </c>
      <c r="H876" t="str">
        <f t="shared" si="52"/>
        <v>181868-CVA</v>
      </c>
      <c r="I876">
        <f>COUNTIF(H$2:$H876,H876)</f>
        <v>20</v>
      </c>
      <c r="J876" t="str">
        <f t="shared" si="53"/>
        <v>181868-CVA-20</v>
      </c>
      <c r="K876" t="str">
        <f t="shared" si="54"/>
        <v>181868-CVA-L2</v>
      </c>
      <c r="L876" t="s">
        <v>526</v>
      </c>
      <c r="M876" t="s">
        <v>448</v>
      </c>
      <c r="N876" t="s">
        <v>456</v>
      </c>
      <c r="O876">
        <v>25</v>
      </c>
      <c r="P876">
        <v>300</v>
      </c>
      <c r="Q876">
        <v>320</v>
      </c>
      <c r="R876">
        <v>320</v>
      </c>
      <c r="S876">
        <v>320</v>
      </c>
      <c r="T876">
        <v>280</v>
      </c>
      <c r="U876">
        <v>280</v>
      </c>
      <c r="V876">
        <v>280</v>
      </c>
      <c r="AC876">
        <f t="shared" si="55"/>
        <v>2100</v>
      </c>
      <c r="AD876">
        <v>2100</v>
      </c>
    </row>
    <row r="877" spans="1:30" hidden="1" x14ac:dyDescent="0.25">
      <c r="A877" t="str">
        <f>IF(COUNTIF('GGI_IS - Report Ekspor Plan 1'!E:E,'- Report Upload Sewing 3'!C877)&gt;0,"X","Y")</f>
        <v>Y</v>
      </c>
      <c r="B877">
        <v>876</v>
      </c>
      <c r="C877" s="1">
        <v>45364</v>
      </c>
      <c r="D877" s="8">
        <v>45365.380532407406</v>
      </c>
      <c r="E877" t="s">
        <v>82</v>
      </c>
      <c r="F877" t="s">
        <v>429</v>
      </c>
      <c r="G877">
        <v>181863</v>
      </c>
      <c r="H877" t="str">
        <f t="shared" si="52"/>
        <v>181863-CVA</v>
      </c>
      <c r="I877">
        <f>COUNTIF(H$2:$H877,H877)</f>
        <v>1</v>
      </c>
      <c r="J877" t="str">
        <f t="shared" si="53"/>
        <v>181863-CVA-1</v>
      </c>
      <c r="K877" t="str">
        <f t="shared" si="54"/>
        <v>181863-CVA-L3</v>
      </c>
      <c r="L877" t="s">
        <v>537</v>
      </c>
      <c r="M877" t="s">
        <v>448</v>
      </c>
      <c r="N877" t="s">
        <v>458</v>
      </c>
      <c r="O877">
        <v>25</v>
      </c>
      <c r="P877">
        <v>120</v>
      </c>
      <c r="Q877">
        <v>150</v>
      </c>
      <c r="R877">
        <v>150</v>
      </c>
      <c r="S877">
        <v>160</v>
      </c>
      <c r="T877">
        <v>160</v>
      </c>
      <c r="U877">
        <v>160</v>
      </c>
      <c r="V877">
        <v>160</v>
      </c>
      <c r="AC877">
        <f t="shared" si="55"/>
        <v>1060</v>
      </c>
      <c r="AD877">
        <v>1060</v>
      </c>
    </row>
    <row r="878" spans="1:30" hidden="1" x14ac:dyDescent="0.25">
      <c r="A878" t="str">
        <f>IF(COUNTIF('GGI_IS - Report Ekspor Plan 1'!E:E,'- Report Upload Sewing 3'!C878)&gt;0,"X","Y")</f>
        <v>Y</v>
      </c>
      <c r="B878">
        <v>877</v>
      </c>
      <c r="C878" s="1">
        <v>45364</v>
      </c>
      <c r="D878" s="8">
        <v>45365.380532407406</v>
      </c>
      <c r="E878" t="s">
        <v>82</v>
      </c>
      <c r="F878" t="s">
        <v>429</v>
      </c>
      <c r="G878">
        <v>181445</v>
      </c>
      <c r="H878" t="str">
        <f t="shared" si="52"/>
        <v>181445-CVA</v>
      </c>
      <c r="I878">
        <f>COUNTIF(H$2:$H878,H878)</f>
        <v>1</v>
      </c>
      <c r="J878" t="str">
        <f t="shared" si="53"/>
        <v>181445-CVA-1</v>
      </c>
      <c r="K878" t="str">
        <f t="shared" si="54"/>
        <v>181445-CVA-L3</v>
      </c>
      <c r="L878" t="s">
        <v>538</v>
      </c>
      <c r="M878" t="s">
        <v>455</v>
      </c>
      <c r="N878" t="s">
        <v>458</v>
      </c>
      <c r="O878">
        <v>25</v>
      </c>
      <c r="S878">
        <v>20</v>
      </c>
      <c r="T878">
        <v>20</v>
      </c>
      <c r="U878">
        <v>20</v>
      </c>
      <c r="V878">
        <v>20</v>
      </c>
      <c r="AC878">
        <f t="shared" si="55"/>
        <v>80</v>
      </c>
      <c r="AD878">
        <v>80</v>
      </c>
    </row>
    <row r="879" spans="1:30" hidden="1" x14ac:dyDescent="0.25">
      <c r="A879" t="str">
        <f>IF(COUNTIF('GGI_IS - Report Ekspor Plan 1'!E:E,'- Report Upload Sewing 3'!C879)&gt;0,"X","Y")</f>
        <v>Y</v>
      </c>
      <c r="B879">
        <v>878</v>
      </c>
      <c r="C879" s="1">
        <v>45364</v>
      </c>
      <c r="D879" s="8">
        <v>45365.380532407406</v>
      </c>
      <c r="E879" t="s">
        <v>82</v>
      </c>
      <c r="F879" t="s">
        <v>438</v>
      </c>
      <c r="G879">
        <v>181868</v>
      </c>
      <c r="H879" t="str">
        <f t="shared" si="52"/>
        <v>181868-CVA</v>
      </c>
      <c r="I879">
        <f>COUNTIF(H$2:$H879,H879)</f>
        <v>21</v>
      </c>
      <c r="J879" t="str">
        <f t="shared" si="53"/>
        <v>181868-CVA-21</v>
      </c>
      <c r="K879" t="str">
        <f t="shared" si="54"/>
        <v>181868-CVA-L4</v>
      </c>
      <c r="L879" t="s">
        <v>526</v>
      </c>
      <c r="M879" t="s">
        <v>448</v>
      </c>
      <c r="N879" t="s">
        <v>449</v>
      </c>
      <c r="O879">
        <v>28</v>
      </c>
      <c r="P879">
        <v>320</v>
      </c>
      <c r="Q879">
        <v>320</v>
      </c>
      <c r="R879">
        <v>289</v>
      </c>
      <c r="AC879">
        <f t="shared" si="55"/>
        <v>929</v>
      </c>
      <c r="AD879">
        <v>929</v>
      </c>
    </row>
    <row r="880" spans="1:30" hidden="1" x14ac:dyDescent="0.25">
      <c r="A880" t="str">
        <f>IF(COUNTIF('GGI_IS - Report Ekspor Plan 1'!E:E,'- Report Upload Sewing 3'!C880)&gt;0,"X","Y")</f>
        <v>Y</v>
      </c>
      <c r="B880">
        <v>879</v>
      </c>
      <c r="C880" s="1">
        <v>45364</v>
      </c>
      <c r="D880" s="8">
        <v>45365.380532407406</v>
      </c>
      <c r="E880" t="s">
        <v>82</v>
      </c>
      <c r="F880" t="s">
        <v>438</v>
      </c>
      <c r="G880">
        <v>181863</v>
      </c>
      <c r="H880" t="str">
        <f t="shared" si="52"/>
        <v>181863-CVA</v>
      </c>
      <c r="I880">
        <f>COUNTIF(H$2:$H880,H880)</f>
        <v>2</v>
      </c>
      <c r="J880" t="str">
        <f t="shared" si="53"/>
        <v>181863-CVA-2</v>
      </c>
      <c r="K880" t="str">
        <f t="shared" si="54"/>
        <v>181863-CVA-L4</v>
      </c>
      <c r="L880" t="s">
        <v>537</v>
      </c>
      <c r="M880" t="s">
        <v>448</v>
      </c>
      <c r="N880" t="s">
        <v>449</v>
      </c>
      <c r="O880">
        <v>28</v>
      </c>
      <c r="S880">
        <v>290</v>
      </c>
      <c r="T880">
        <v>282</v>
      </c>
      <c r="U880">
        <v>300</v>
      </c>
      <c r="V880">
        <v>280</v>
      </c>
      <c r="AC880">
        <f t="shared" si="55"/>
        <v>1152</v>
      </c>
      <c r="AD880">
        <v>1152</v>
      </c>
    </row>
    <row r="881" spans="1:30" hidden="1" x14ac:dyDescent="0.25">
      <c r="A881" t="str">
        <f>IF(COUNTIF('GGI_IS - Report Ekspor Plan 1'!E:E,'- Report Upload Sewing 3'!C881)&gt;0,"X","Y")</f>
        <v>Y</v>
      </c>
      <c r="B881">
        <v>880</v>
      </c>
      <c r="C881" s="1">
        <v>45364</v>
      </c>
      <c r="D881" s="8">
        <v>45365.380532407406</v>
      </c>
      <c r="E881" t="s">
        <v>82</v>
      </c>
      <c r="F881" t="s">
        <v>441</v>
      </c>
      <c r="G881">
        <v>182008</v>
      </c>
      <c r="H881" t="str">
        <f t="shared" si="52"/>
        <v>182008-CVA</v>
      </c>
      <c r="I881">
        <f>COUNTIF(H$2:$H881,H881)</f>
        <v>18</v>
      </c>
      <c r="J881" t="str">
        <f t="shared" si="53"/>
        <v>182008-CVA-18</v>
      </c>
      <c r="K881" t="str">
        <f t="shared" si="54"/>
        <v>182008-CVA-L5</v>
      </c>
      <c r="L881" t="s">
        <v>524</v>
      </c>
      <c r="M881" t="s">
        <v>448</v>
      </c>
      <c r="N881" t="s">
        <v>461</v>
      </c>
      <c r="O881">
        <v>27</v>
      </c>
      <c r="P881">
        <v>320</v>
      </c>
      <c r="Q881">
        <v>288</v>
      </c>
      <c r="R881">
        <v>280</v>
      </c>
      <c r="S881">
        <v>280</v>
      </c>
      <c r="T881">
        <v>280</v>
      </c>
      <c r="AC881">
        <f t="shared" si="55"/>
        <v>1448</v>
      </c>
      <c r="AD881">
        <v>1448</v>
      </c>
    </row>
    <row r="882" spans="1:30" hidden="1" x14ac:dyDescent="0.25">
      <c r="A882" t="str">
        <f>IF(COUNTIF('GGI_IS - Report Ekspor Plan 1'!E:E,'- Report Upload Sewing 3'!C882)&gt;0,"X","Y")</f>
        <v>Y</v>
      </c>
      <c r="B882">
        <v>881</v>
      </c>
      <c r="C882" s="1">
        <v>45364</v>
      </c>
      <c r="D882" s="8">
        <v>45365.380532407406</v>
      </c>
      <c r="E882" t="s">
        <v>82</v>
      </c>
      <c r="F882" t="s">
        <v>441</v>
      </c>
      <c r="G882">
        <v>181861</v>
      </c>
      <c r="H882" t="str">
        <f t="shared" si="52"/>
        <v>181861-CVA</v>
      </c>
      <c r="I882">
        <f>COUNTIF(H$2:$H882,H882)</f>
        <v>4</v>
      </c>
      <c r="J882" t="str">
        <f t="shared" si="53"/>
        <v>181861-CVA-4</v>
      </c>
      <c r="K882" t="str">
        <f t="shared" si="54"/>
        <v>181861-CVA-L5</v>
      </c>
      <c r="L882" t="s">
        <v>531</v>
      </c>
      <c r="M882" t="s">
        <v>448</v>
      </c>
      <c r="N882" t="s">
        <v>461</v>
      </c>
      <c r="O882">
        <v>27</v>
      </c>
      <c r="U882">
        <v>340</v>
      </c>
      <c r="V882">
        <v>332</v>
      </c>
      <c r="AC882">
        <f t="shared" si="55"/>
        <v>672</v>
      </c>
      <c r="AD882">
        <v>672</v>
      </c>
    </row>
    <row r="883" spans="1:30" hidden="1" x14ac:dyDescent="0.25">
      <c r="A883" t="str">
        <f>IF(COUNTIF('GGI_IS - Report Ekspor Plan 1'!E:E,'- Report Upload Sewing 3'!C883)&gt;0,"X","Y")</f>
        <v>Y</v>
      </c>
      <c r="B883">
        <v>882</v>
      </c>
      <c r="C883" s="1">
        <v>45364</v>
      </c>
      <c r="D883" s="8">
        <v>45365.380532407406</v>
      </c>
      <c r="E883" t="s">
        <v>82</v>
      </c>
      <c r="F883" t="s">
        <v>445</v>
      </c>
      <c r="G883">
        <v>182008</v>
      </c>
      <c r="H883" t="str">
        <f t="shared" si="52"/>
        <v>182008-CVA</v>
      </c>
      <c r="I883">
        <f>COUNTIF(H$2:$H883,H883)</f>
        <v>19</v>
      </c>
      <c r="J883" t="str">
        <f t="shared" si="53"/>
        <v>182008-CVA-19</v>
      </c>
      <c r="K883" t="str">
        <f t="shared" si="54"/>
        <v>182008-CVA-L6</v>
      </c>
      <c r="L883" t="s">
        <v>524</v>
      </c>
      <c r="M883" t="s">
        <v>448</v>
      </c>
      <c r="N883" t="s">
        <v>462</v>
      </c>
      <c r="O883">
        <v>25</v>
      </c>
      <c r="P883">
        <v>200</v>
      </c>
      <c r="Q883">
        <v>280</v>
      </c>
      <c r="R883">
        <v>300</v>
      </c>
      <c r="S883">
        <v>320</v>
      </c>
      <c r="T883">
        <v>105</v>
      </c>
      <c r="AC883">
        <f t="shared" si="55"/>
        <v>1205</v>
      </c>
      <c r="AD883">
        <v>1205</v>
      </c>
    </row>
    <row r="884" spans="1:30" hidden="1" x14ac:dyDescent="0.25">
      <c r="A884" t="str">
        <f>IF(COUNTIF('GGI_IS - Report Ekspor Plan 1'!E:E,'- Report Upload Sewing 3'!C884)&gt;0,"X","Y")</f>
        <v>Y</v>
      </c>
      <c r="B884">
        <v>883</v>
      </c>
      <c r="C884" s="1">
        <v>45364</v>
      </c>
      <c r="D884" s="8">
        <v>45365.380532407406</v>
      </c>
      <c r="E884" t="s">
        <v>82</v>
      </c>
      <c r="F884" t="s">
        <v>445</v>
      </c>
      <c r="G884">
        <v>181861</v>
      </c>
      <c r="H884" t="str">
        <f t="shared" si="52"/>
        <v>181861-CVA</v>
      </c>
      <c r="I884">
        <f>COUNTIF(H$2:$H884,H884)</f>
        <v>5</v>
      </c>
      <c r="J884" t="str">
        <f t="shared" si="53"/>
        <v>181861-CVA-5</v>
      </c>
      <c r="K884" t="str">
        <f t="shared" si="54"/>
        <v>181861-CVA-L6</v>
      </c>
      <c r="L884" t="s">
        <v>531</v>
      </c>
      <c r="M884" t="s">
        <v>448</v>
      </c>
      <c r="N884" t="s">
        <v>462</v>
      </c>
      <c r="O884">
        <v>25</v>
      </c>
      <c r="T884">
        <v>150</v>
      </c>
      <c r="U884">
        <v>300</v>
      </c>
      <c r="V884">
        <v>300</v>
      </c>
      <c r="AC884">
        <f t="shared" si="55"/>
        <v>750</v>
      </c>
      <c r="AD884">
        <v>750</v>
      </c>
    </row>
    <row r="885" spans="1:30" hidden="1" x14ac:dyDescent="0.25">
      <c r="A885" t="str">
        <f>IF(COUNTIF('GGI_IS - Report Ekspor Plan 1'!E:E,'- Report Upload Sewing 3'!C885)&gt;0,"X","Y")</f>
        <v>Y</v>
      </c>
      <c r="B885">
        <v>884</v>
      </c>
      <c r="C885" s="1">
        <v>45364</v>
      </c>
      <c r="D885" s="8">
        <v>45365.380532407406</v>
      </c>
      <c r="E885" t="s">
        <v>82</v>
      </c>
      <c r="F885" t="s">
        <v>463</v>
      </c>
      <c r="G885">
        <v>181861</v>
      </c>
      <c r="H885" t="str">
        <f t="shared" si="52"/>
        <v>181861-CVA</v>
      </c>
      <c r="I885">
        <f>COUNTIF(H$2:$H885,H885)</f>
        <v>6</v>
      </c>
      <c r="J885" t="str">
        <f t="shared" si="53"/>
        <v>181861-CVA-6</v>
      </c>
      <c r="K885" t="str">
        <f t="shared" si="54"/>
        <v>181861-CVA-L7</v>
      </c>
      <c r="L885" t="s">
        <v>531</v>
      </c>
      <c r="M885" t="s">
        <v>448</v>
      </c>
      <c r="N885" t="s">
        <v>464</v>
      </c>
      <c r="O885">
        <v>25</v>
      </c>
      <c r="P885">
        <v>300</v>
      </c>
      <c r="Q885">
        <v>300</v>
      </c>
      <c r="R885">
        <v>300</v>
      </c>
      <c r="S885">
        <v>300</v>
      </c>
      <c r="T885">
        <v>300</v>
      </c>
      <c r="U885">
        <v>300</v>
      </c>
      <c r="V885">
        <v>300</v>
      </c>
      <c r="AC885">
        <f t="shared" si="55"/>
        <v>2100</v>
      </c>
      <c r="AD885">
        <v>2100</v>
      </c>
    </row>
    <row r="886" spans="1:30" hidden="1" x14ac:dyDescent="0.25">
      <c r="A886" t="str">
        <f>IF(COUNTIF('GGI_IS - Report Ekspor Plan 1'!E:E,'- Report Upload Sewing 3'!C886)&gt;0,"X","Y")</f>
        <v>Y</v>
      </c>
      <c r="B886">
        <v>885</v>
      </c>
      <c r="C886" s="1">
        <v>45364</v>
      </c>
      <c r="D886" s="8">
        <v>45365.380532407406</v>
      </c>
      <c r="E886" t="s">
        <v>82</v>
      </c>
      <c r="F886" t="s">
        <v>465</v>
      </c>
      <c r="G886">
        <v>181861</v>
      </c>
      <c r="H886" t="str">
        <f t="shared" si="52"/>
        <v>181861-CVA</v>
      </c>
      <c r="I886">
        <f>COUNTIF(H$2:$H886,H886)</f>
        <v>7</v>
      </c>
      <c r="J886" t="str">
        <f t="shared" si="53"/>
        <v>181861-CVA-7</v>
      </c>
      <c r="K886" t="str">
        <f t="shared" si="54"/>
        <v>181861-CVA-L8</v>
      </c>
      <c r="L886" t="s">
        <v>531</v>
      </c>
      <c r="M886" t="s">
        <v>448</v>
      </c>
      <c r="N886" t="s">
        <v>466</v>
      </c>
      <c r="O886">
        <v>27</v>
      </c>
      <c r="P886">
        <v>290</v>
      </c>
      <c r="Q886">
        <v>300</v>
      </c>
      <c r="R886">
        <v>300</v>
      </c>
      <c r="S886">
        <v>300</v>
      </c>
      <c r="T886">
        <v>300</v>
      </c>
      <c r="U886">
        <v>280</v>
      </c>
      <c r="V886">
        <v>280</v>
      </c>
      <c r="AC886">
        <f t="shared" si="55"/>
        <v>2050</v>
      </c>
      <c r="AD886">
        <v>2050</v>
      </c>
    </row>
    <row r="887" spans="1:30" hidden="1" x14ac:dyDescent="0.25">
      <c r="A887" t="str">
        <f>IF(COUNTIF('GGI_IS - Report Ekspor Plan 1'!E:E,'- Report Upload Sewing 3'!C887)&gt;0,"X","Y")</f>
        <v>Y</v>
      </c>
      <c r="B887">
        <v>886</v>
      </c>
      <c r="C887" s="1">
        <v>45364</v>
      </c>
      <c r="D887" s="8">
        <v>45365.380532407406</v>
      </c>
      <c r="E887" t="s">
        <v>82</v>
      </c>
      <c r="F887" t="s">
        <v>467</v>
      </c>
      <c r="G887">
        <v>182008</v>
      </c>
      <c r="H887" t="str">
        <f t="shared" si="52"/>
        <v>182008-CVA</v>
      </c>
      <c r="I887">
        <f>COUNTIF(H$2:$H887,H887)</f>
        <v>20</v>
      </c>
      <c r="J887" t="str">
        <f t="shared" si="53"/>
        <v>182008-CVA-20</v>
      </c>
      <c r="K887" t="str">
        <f t="shared" si="54"/>
        <v>182008-CVA-L9</v>
      </c>
      <c r="L887" t="s">
        <v>524</v>
      </c>
      <c r="M887" t="s">
        <v>448</v>
      </c>
      <c r="N887" t="s">
        <v>468</v>
      </c>
      <c r="O887">
        <v>27</v>
      </c>
      <c r="P887">
        <v>243</v>
      </c>
      <c r="Q887">
        <v>200</v>
      </c>
      <c r="R887">
        <v>100</v>
      </c>
      <c r="S887">
        <v>160</v>
      </c>
      <c r="T887">
        <v>155</v>
      </c>
      <c r="U887">
        <v>152</v>
      </c>
      <c r="V887">
        <v>160</v>
      </c>
      <c r="AC887">
        <f t="shared" si="55"/>
        <v>1170</v>
      </c>
      <c r="AD887">
        <v>1170</v>
      </c>
    </row>
    <row r="888" spans="1:30" hidden="1" x14ac:dyDescent="0.25">
      <c r="A888" t="str">
        <f>IF(COUNTIF('GGI_IS - Report Ekspor Plan 1'!E:E,'- Report Upload Sewing 3'!C888)&gt;0,"X","Y")</f>
        <v>Y</v>
      </c>
      <c r="B888">
        <v>887</v>
      </c>
      <c r="C888" s="1">
        <v>45364</v>
      </c>
      <c r="D888" s="8">
        <v>45365.380532407406</v>
      </c>
      <c r="E888" t="s">
        <v>82</v>
      </c>
      <c r="F888" t="s">
        <v>467</v>
      </c>
      <c r="G888">
        <v>182005</v>
      </c>
      <c r="H888" t="str">
        <f t="shared" si="52"/>
        <v>182005-CVA</v>
      </c>
      <c r="I888">
        <f>COUNTIF(H$2:$H888,H888)</f>
        <v>34</v>
      </c>
      <c r="J888" t="str">
        <f t="shared" si="53"/>
        <v>182005-CVA-34</v>
      </c>
      <c r="K888" t="str">
        <f t="shared" si="54"/>
        <v>182005-CVA-L9</v>
      </c>
      <c r="L888" t="s">
        <v>457</v>
      </c>
      <c r="M888" t="s">
        <v>448</v>
      </c>
      <c r="N888" t="s">
        <v>468</v>
      </c>
      <c r="O888">
        <v>27</v>
      </c>
      <c r="V888">
        <v>143</v>
      </c>
      <c r="AC888">
        <f t="shared" si="55"/>
        <v>143</v>
      </c>
      <c r="AD888">
        <v>143</v>
      </c>
    </row>
    <row r="889" spans="1:30" hidden="1" x14ac:dyDescent="0.25">
      <c r="A889" t="str">
        <f>IF(COUNTIF('GGI_IS - Report Ekspor Plan 1'!E:E,'- Report Upload Sewing 3'!C889)&gt;0,"X","Y")</f>
        <v>Y</v>
      </c>
      <c r="B889">
        <v>888</v>
      </c>
      <c r="C889" s="1">
        <v>45364</v>
      </c>
      <c r="D889" s="8">
        <v>45365.380532407406</v>
      </c>
      <c r="E889" t="s">
        <v>82</v>
      </c>
      <c r="F889" t="s">
        <v>469</v>
      </c>
      <c r="G889">
        <v>182008</v>
      </c>
      <c r="H889" t="str">
        <f t="shared" si="52"/>
        <v>182008-CVA</v>
      </c>
      <c r="I889">
        <f>COUNTIF(H$2:$H889,H889)</f>
        <v>21</v>
      </c>
      <c r="J889" t="str">
        <f t="shared" si="53"/>
        <v>182008-CVA-21</v>
      </c>
      <c r="K889" t="str">
        <f t="shared" si="54"/>
        <v>182008-CVA-L10</v>
      </c>
      <c r="L889" t="s">
        <v>524</v>
      </c>
      <c r="M889" t="s">
        <v>448</v>
      </c>
      <c r="N889" t="s">
        <v>470</v>
      </c>
      <c r="O889">
        <v>28</v>
      </c>
      <c r="P889">
        <v>200</v>
      </c>
      <c r="Q889">
        <v>145</v>
      </c>
      <c r="AC889">
        <f t="shared" si="55"/>
        <v>345</v>
      </c>
      <c r="AD889">
        <v>345</v>
      </c>
    </row>
    <row r="890" spans="1:30" hidden="1" x14ac:dyDescent="0.25">
      <c r="A890" t="str">
        <f>IF(COUNTIF('GGI_IS - Report Ekspor Plan 1'!E:E,'- Report Upload Sewing 3'!C890)&gt;0,"X","Y")</f>
        <v>Y</v>
      </c>
      <c r="B890">
        <v>889</v>
      </c>
      <c r="C890" s="1">
        <v>45364</v>
      </c>
      <c r="D890" s="8">
        <v>45365.380532407406</v>
      </c>
      <c r="E890" t="s">
        <v>82</v>
      </c>
      <c r="F890" t="s">
        <v>469</v>
      </c>
      <c r="G890">
        <v>182005</v>
      </c>
      <c r="H890" t="str">
        <f t="shared" si="52"/>
        <v>182005-CVA</v>
      </c>
      <c r="I890">
        <f>COUNTIF(H$2:$H890,H890)</f>
        <v>35</v>
      </c>
      <c r="J890" t="str">
        <f t="shared" si="53"/>
        <v>182005-CVA-35</v>
      </c>
      <c r="K890" t="str">
        <f t="shared" si="54"/>
        <v>182005-CVA-L10</v>
      </c>
      <c r="L890" t="s">
        <v>457</v>
      </c>
      <c r="M890" t="s">
        <v>448</v>
      </c>
      <c r="N890" t="s">
        <v>470</v>
      </c>
      <c r="O890">
        <v>28</v>
      </c>
      <c r="R890">
        <v>285</v>
      </c>
      <c r="S890">
        <v>280</v>
      </c>
      <c r="T890">
        <v>280</v>
      </c>
      <c r="U890">
        <v>275</v>
      </c>
      <c r="V890">
        <v>265</v>
      </c>
      <c r="AC890">
        <f t="shared" si="55"/>
        <v>1385</v>
      </c>
      <c r="AD890">
        <v>1385</v>
      </c>
    </row>
    <row r="891" spans="1:30" hidden="1" x14ac:dyDescent="0.25">
      <c r="A891" t="str">
        <f>IF(COUNTIF('GGI_IS - Report Ekspor Plan 1'!E:E,'- Report Upload Sewing 3'!C891)&gt;0,"X","Y")</f>
        <v>Y</v>
      </c>
      <c r="B891">
        <v>890</v>
      </c>
      <c r="C891" s="1">
        <v>45364</v>
      </c>
      <c r="D891" s="8">
        <v>45365.386250000003</v>
      </c>
      <c r="E891" t="s">
        <v>18</v>
      </c>
      <c r="F891" t="s">
        <v>370</v>
      </c>
      <c r="G891">
        <v>181924</v>
      </c>
      <c r="H891" t="str">
        <f t="shared" si="52"/>
        <v>181924-KLB</v>
      </c>
      <c r="I891">
        <f>COUNTIF(H$2:$H891,H891)</f>
        <v>9</v>
      </c>
      <c r="J891" t="str">
        <f t="shared" si="53"/>
        <v>181924-KLB-9</v>
      </c>
      <c r="K891" t="str">
        <f t="shared" si="54"/>
        <v>181924-KLB-L1A</v>
      </c>
      <c r="L891">
        <v>5152358</v>
      </c>
      <c r="M891" t="s">
        <v>494</v>
      </c>
      <c r="N891" t="s">
        <v>510</v>
      </c>
      <c r="O891">
        <v>26</v>
      </c>
      <c r="P891">
        <v>25</v>
      </c>
      <c r="Q891">
        <v>25</v>
      </c>
      <c r="R891">
        <v>20</v>
      </c>
      <c r="S891">
        <v>20</v>
      </c>
      <c r="T891">
        <v>10</v>
      </c>
      <c r="AC891">
        <f t="shared" si="55"/>
        <v>100</v>
      </c>
      <c r="AD891">
        <v>100</v>
      </c>
    </row>
    <row r="892" spans="1:30" hidden="1" x14ac:dyDescent="0.25">
      <c r="A892" t="str">
        <f>IF(COUNTIF('GGI_IS - Report Ekspor Plan 1'!E:E,'- Report Upload Sewing 3'!C892)&gt;0,"X","Y")</f>
        <v>Y</v>
      </c>
      <c r="B892">
        <v>891</v>
      </c>
      <c r="C892" s="1">
        <v>45364</v>
      </c>
      <c r="D892" s="8">
        <v>45365.386250000003</v>
      </c>
      <c r="E892" t="s">
        <v>18</v>
      </c>
      <c r="F892" t="s">
        <v>370</v>
      </c>
      <c r="G892">
        <v>182138</v>
      </c>
      <c r="H892" t="str">
        <f t="shared" si="52"/>
        <v>182138-KLB</v>
      </c>
      <c r="I892">
        <f>COUNTIF(H$2:$H892,H892)</f>
        <v>1</v>
      </c>
      <c r="J892" t="str">
        <f t="shared" si="53"/>
        <v>182138-KLB-1</v>
      </c>
      <c r="K892" t="str">
        <f t="shared" si="54"/>
        <v>182138-KLB-L1A</v>
      </c>
      <c r="L892">
        <v>5158037</v>
      </c>
      <c r="M892" t="s">
        <v>494</v>
      </c>
      <c r="N892" t="s">
        <v>510</v>
      </c>
      <c r="O892">
        <v>26</v>
      </c>
      <c r="P892">
        <v>215</v>
      </c>
      <c r="Q892">
        <v>275</v>
      </c>
      <c r="R892">
        <v>280</v>
      </c>
      <c r="S892">
        <v>280</v>
      </c>
      <c r="T892">
        <v>290</v>
      </c>
      <c r="U892">
        <v>180</v>
      </c>
      <c r="V892">
        <v>100</v>
      </c>
      <c r="W892">
        <v>130</v>
      </c>
      <c r="AC892">
        <f t="shared" si="55"/>
        <v>1750</v>
      </c>
      <c r="AD892">
        <v>1750</v>
      </c>
    </row>
    <row r="893" spans="1:30" hidden="1" x14ac:dyDescent="0.25">
      <c r="A893" t="str">
        <f>IF(COUNTIF('GGI_IS - Report Ekspor Plan 1'!E:E,'- Report Upload Sewing 3'!C893)&gt;0,"X","Y")</f>
        <v>Y</v>
      </c>
      <c r="B893">
        <v>892</v>
      </c>
      <c r="C893" s="1">
        <v>45364</v>
      </c>
      <c r="D893" s="8">
        <v>45365.386250000003</v>
      </c>
      <c r="E893" t="s">
        <v>18</v>
      </c>
      <c r="F893" t="s">
        <v>370</v>
      </c>
      <c r="G893">
        <v>182139</v>
      </c>
      <c r="H893" t="str">
        <f t="shared" si="52"/>
        <v>182139-KLB</v>
      </c>
      <c r="I893">
        <f>COUNTIF(H$2:$H893,H893)</f>
        <v>1</v>
      </c>
      <c r="J893" t="str">
        <f t="shared" si="53"/>
        <v>182139-KLB-1</v>
      </c>
      <c r="K893" t="str">
        <f t="shared" si="54"/>
        <v>182139-KLB-L1A</v>
      </c>
      <c r="L893">
        <v>5158037</v>
      </c>
      <c r="M893" t="s">
        <v>494</v>
      </c>
      <c r="N893" t="s">
        <v>510</v>
      </c>
      <c r="O893">
        <v>26</v>
      </c>
      <c r="U893">
        <v>120</v>
      </c>
      <c r="V893">
        <v>200</v>
      </c>
      <c r="W893">
        <v>200</v>
      </c>
      <c r="AC893">
        <f t="shared" si="55"/>
        <v>520</v>
      </c>
      <c r="AD893">
        <v>520</v>
      </c>
    </row>
    <row r="894" spans="1:30" hidden="1" x14ac:dyDescent="0.25">
      <c r="A894" t="str">
        <f>IF(COUNTIF('GGI_IS - Report Ekspor Plan 1'!E:E,'- Report Upload Sewing 3'!C894)&gt;0,"X","Y")</f>
        <v>Y</v>
      </c>
      <c r="B894">
        <v>893</v>
      </c>
      <c r="C894" s="1">
        <v>45364</v>
      </c>
      <c r="D894" s="8">
        <v>45365.386250000003</v>
      </c>
      <c r="E894" t="s">
        <v>18</v>
      </c>
      <c r="F894" t="s">
        <v>371</v>
      </c>
      <c r="G894">
        <v>181924</v>
      </c>
      <c r="H894" t="str">
        <f t="shared" si="52"/>
        <v>181924-KLB</v>
      </c>
      <c r="I894">
        <f>COUNTIF(H$2:$H894,H894)</f>
        <v>10</v>
      </c>
      <c r="J894" t="str">
        <f t="shared" si="53"/>
        <v>181924-KLB-10</v>
      </c>
      <c r="K894" t="str">
        <f t="shared" si="54"/>
        <v>181924-KLB-L1B</v>
      </c>
      <c r="L894">
        <v>5152358</v>
      </c>
      <c r="M894" t="s">
        <v>494</v>
      </c>
      <c r="N894" t="s">
        <v>511</v>
      </c>
      <c r="O894">
        <v>26</v>
      </c>
      <c r="P894">
        <v>40</v>
      </c>
      <c r="Q894">
        <v>40</v>
      </c>
      <c r="R894">
        <v>50</v>
      </c>
      <c r="S894">
        <v>50</v>
      </c>
      <c r="T894">
        <v>40</v>
      </c>
      <c r="U894">
        <v>10</v>
      </c>
      <c r="V894">
        <v>19</v>
      </c>
      <c r="W894">
        <v>45</v>
      </c>
      <c r="AC894">
        <f t="shared" si="55"/>
        <v>294</v>
      </c>
      <c r="AD894">
        <v>294</v>
      </c>
    </row>
    <row r="895" spans="1:30" hidden="1" x14ac:dyDescent="0.25">
      <c r="A895" t="str">
        <f>IF(COUNTIF('GGI_IS - Report Ekspor Plan 1'!E:E,'- Report Upload Sewing 3'!C895)&gt;0,"X","Y")</f>
        <v>Y</v>
      </c>
      <c r="B895">
        <v>894</v>
      </c>
      <c r="C895" s="1">
        <v>45364</v>
      </c>
      <c r="D895" s="8">
        <v>45365.386250000003</v>
      </c>
      <c r="E895" t="s">
        <v>18</v>
      </c>
      <c r="F895" t="s">
        <v>371</v>
      </c>
      <c r="G895">
        <v>181997</v>
      </c>
      <c r="H895" t="str">
        <f t="shared" si="52"/>
        <v>181997-KLB</v>
      </c>
      <c r="I895">
        <f>COUNTIF(H$2:$H895,H895)</f>
        <v>31</v>
      </c>
      <c r="J895" t="str">
        <f t="shared" si="53"/>
        <v>181997-KLB-31</v>
      </c>
      <c r="K895" t="str">
        <f t="shared" si="54"/>
        <v>181997-KLB-L1B</v>
      </c>
      <c r="L895">
        <v>5158039</v>
      </c>
      <c r="M895" t="s">
        <v>494</v>
      </c>
      <c r="N895" t="s">
        <v>511</v>
      </c>
      <c r="O895">
        <v>26</v>
      </c>
      <c r="P895">
        <v>8</v>
      </c>
      <c r="AC895">
        <f t="shared" si="55"/>
        <v>8</v>
      </c>
      <c r="AD895">
        <v>8</v>
      </c>
    </row>
    <row r="896" spans="1:30" hidden="1" x14ac:dyDescent="0.25">
      <c r="A896" t="str">
        <f>IF(COUNTIF('GGI_IS - Report Ekspor Plan 1'!E:E,'- Report Upload Sewing 3'!C896)&gt;0,"X","Y")</f>
        <v>Y</v>
      </c>
      <c r="B896">
        <v>895</v>
      </c>
      <c r="C896" s="1">
        <v>45364</v>
      </c>
      <c r="D896" s="8">
        <v>45365.386250000003</v>
      </c>
      <c r="E896" t="s">
        <v>18</v>
      </c>
      <c r="F896" t="s">
        <v>371</v>
      </c>
      <c r="G896">
        <v>182138</v>
      </c>
      <c r="H896" t="str">
        <f t="shared" si="52"/>
        <v>182138-KLB</v>
      </c>
      <c r="I896">
        <f>COUNTIF(H$2:$H896,H896)</f>
        <v>2</v>
      </c>
      <c r="J896" t="str">
        <f t="shared" si="53"/>
        <v>182138-KLB-2</v>
      </c>
      <c r="K896" t="str">
        <f t="shared" si="54"/>
        <v>182138-KLB-L1B</v>
      </c>
      <c r="L896">
        <v>5158037</v>
      </c>
      <c r="M896" t="s">
        <v>494</v>
      </c>
      <c r="N896" t="s">
        <v>511</v>
      </c>
      <c r="O896">
        <v>26</v>
      </c>
      <c r="P896">
        <v>122</v>
      </c>
      <c r="Q896">
        <v>185</v>
      </c>
      <c r="R896">
        <v>200</v>
      </c>
      <c r="S896">
        <v>230</v>
      </c>
      <c r="T896">
        <v>260</v>
      </c>
      <c r="U896">
        <v>345</v>
      </c>
      <c r="V896">
        <v>266</v>
      </c>
      <c r="W896">
        <v>287</v>
      </c>
      <c r="AC896">
        <f t="shared" si="55"/>
        <v>1895</v>
      </c>
      <c r="AD896">
        <v>1895</v>
      </c>
    </row>
    <row r="897" spans="1:30" hidden="1" x14ac:dyDescent="0.25">
      <c r="A897" t="str">
        <f>IF(COUNTIF('GGI_IS - Report Ekspor Plan 1'!E:E,'- Report Upload Sewing 3'!C897)&gt;0,"X","Y")</f>
        <v>Y</v>
      </c>
      <c r="B897">
        <v>896</v>
      </c>
      <c r="C897" s="1">
        <v>45364</v>
      </c>
      <c r="D897" s="8">
        <v>45365.386250000003</v>
      </c>
      <c r="E897" t="s">
        <v>18</v>
      </c>
      <c r="F897" t="s">
        <v>371</v>
      </c>
      <c r="G897">
        <v>182139</v>
      </c>
      <c r="H897" t="str">
        <f t="shared" si="52"/>
        <v>182139-KLB</v>
      </c>
      <c r="I897">
        <f>COUNTIF(H$2:$H897,H897)</f>
        <v>2</v>
      </c>
      <c r="J897" t="str">
        <f t="shared" si="53"/>
        <v>182139-KLB-2</v>
      </c>
      <c r="K897" t="str">
        <f t="shared" si="54"/>
        <v>182139-KLB-L1B</v>
      </c>
      <c r="L897">
        <v>5158037</v>
      </c>
      <c r="M897" t="s">
        <v>494</v>
      </c>
      <c r="N897" t="s">
        <v>511</v>
      </c>
      <c r="O897">
        <v>26</v>
      </c>
      <c r="Q897">
        <v>40</v>
      </c>
      <c r="R897">
        <v>40</v>
      </c>
      <c r="S897">
        <v>40</v>
      </c>
      <c r="T897">
        <v>40</v>
      </c>
      <c r="U897">
        <v>40</v>
      </c>
      <c r="V897">
        <v>60</v>
      </c>
      <c r="W897">
        <v>60</v>
      </c>
      <c r="AC897">
        <f t="shared" si="55"/>
        <v>320</v>
      </c>
      <c r="AD897">
        <v>320</v>
      </c>
    </row>
    <row r="898" spans="1:30" hidden="1" x14ac:dyDescent="0.25">
      <c r="A898" t="str">
        <f>IF(COUNTIF('GGI_IS - Report Ekspor Plan 1'!E:E,'- Report Upload Sewing 3'!C898)&gt;0,"X","Y")</f>
        <v>Y</v>
      </c>
      <c r="B898">
        <v>897</v>
      </c>
      <c r="C898" s="1">
        <v>45364</v>
      </c>
      <c r="D898" s="8">
        <v>45365.386250000003</v>
      </c>
      <c r="E898" t="s">
        <v>18</v>
      </c>
      <c r="F898" t="s">
        <v>372</v>
      </c>
      <c r="G898">
        <v>181924</v>
      </c>
      <c r="H898" t="str">
        <f t="shared" si="52"/>
        <v>181924-KLB</v>
      </c>
      <c r="I898">
        <f>COUNTIF(H$2:$H898,H898)</f>
        <v>11</v>
      </c>
      <c r="J898" t="str">
        <f t="shared" si="53"/>
        <v>181924-KLB-11</v>
      </c>
      <c r="K898" t="str">
        <f t="shared" si="54"/>
        <v>181924-KLB-L2A</v>
      </c>
      <c r="L898">
        <v>5152358</v>
      </c>
      <c r="M898" t="s">
        <v>494</v>
      </c>
      <c r="N898" t="s">
        <v>512</v>
      </c>
      <c r="O898">
        <v>26</v>
      </c>
      <c r="P898">
        <v>20</v>
      </c>
      <c r="AC898">
        <f t="shared" si="55"/>
        <v>20</v>
      </c>
      <c r="AD898">
        <v>20</v>
      </c>
    </row>
    <row r="899" spans="1:30" hidden="1" x14ac:dyDescent="0.25">
      <c r="A899" t="str">
        <f>IF(COUNTIF('GGI_IS - Report Ekspor Plan 1'!E:E,'- Report Upload Sewing 3'!C899)&gt;0,"X","Y")</f>
        <v>Y</v>
      </c>
      <c r="B899">
        <v>898</v>
      </c>
      <c r="C899" s="1">
        <v>45364</v>
      </c>
      <c r="D899" s="8">
        <v>45365.386250000003</v>
      </c>
      <c r="E899" t="s">
        <v>18</v>
      </c>
      <c r="F899" t="s">
        <v>372</v>
      </c>
      <c r="G899">
        <v>182138</v>
      </c>
      <c r="H899" t="str">
        <f t="shared" ref="H899:H962" si="56">CONCATENATE(G899,"-",E899)</f>
        <v>182138-KLB</v>
      </c>
      <c r="I899">
        <f>COUNTIF(H$2:$H899,H899)</f>
        <v>3</v>
      </c>
      <c r="J899" t="str">
        <f t="shared" ref="J899:J962" si="57">CONCATENATE(H899,"-",I899)</f>
        <v>182138-KLB-3</v>
      </c>
      <c r="K899" t="str">
        <f t="shared" ref="K899:K962" si="58">CONCATENATE(H899,"-",F899)</f>
        <v>182138-KLB-L2A</v>
      </c>
      <c r="L899">
        <v>5158037</v>
      </c>
      <c r="M899" t="s">
        <v>494</v>
      </c>
      <c r="N899" t="s">
        <v>512</v>
      </c>
      <c r="O899">
        <v>26</v>
      </c>
      <c r="P899">
        <v>60</v>
      </c>
      <c r="Q899">
        <v>180</v>
      </c>
      <c r="R899">
        <v>240</v>
      </c>
      <c r="S899">
        <v>250</v>
      </c>
      <c r="T899">
        <v>260</v>
      </c>
      <c r="U899">
        <v>360</v>
      </c>
      <c r="V899">
        <v>330</v>
      </c>
      <c r="W899">
        <v>415</v>
      </c>
      <c r="AC899">
        <f t="shared" ref="AC899:AC962" si="59">SUM(P899:AA899)</f>
        <v>2095</v>
      </c>
      <c r="AD899">
        <v>2095</v>
      </c>
    </row>
    <row r="900" spans="1:30" hidden="1" x14ac:dyDescent="0.25">
      <c r="A900" t="str">
        <f>IF(COUNTIF('GGI_IS - Report Ekspor Plan 1'!E:E,'- Report Upload Sewing 3'!C900)&gt;0,"X","Y")</f>
        <v>Y</v>
      </c>
      <c r="B900">
        <v>899</v>
      </c>
      <c r="C900" s="1">
        <v>45364</v>
      </c>
      <c r="D900" s="8">
        <v>45365.386250000003</v>
      </c>
      <c r="E900" t="s">
        <v>18</v>
      </c>
      <c r="F900" t="s">
        <v>373</v>
      </c>
      <c r="G900">
        <v>181921</v>
      </c>
      <c r="H900" t="str">
        <f t="shared" si="56"/>
        <v>181921-KLB</v>
      </c>
      <c r="I900">
        <f>COUNTIF(H$2:$H900,H900)</f>
        <v>11</v>
      </c>
      <c r="J900" t="str">
        <f t="shared" si="57"/>
        <v>181921-KLB-11</v>
      </c>
      <c r="K900" t="str">
        <f t="shared" si="58"/>
        <v>181921-KLB-L2B</v>
      </c>
      <c r="L900">
        <v>5152367</v>
      </c>
      <c r="M900" t="s">
        <v>494</v>
      </c>
      <c r="N900" t="s">
        <v>513</v>
      </c>
      <c r="O900">
        <v>25</v>
      </c>
      <c r="P900">
        <v>5</v>
      </c>
      <c r="AC900">
        <f t="shared" si="59"/>
        <v>5</v>
      </c>
      <c r="AD900">
        <v>5</v>
      </c>
    </row>
    <row r="901" spans="1:30" hidden="1" x14ac:dyDescent="0.25">
      <c r="A901" t="str">
        <f>IF(COUNTIF('GGI_IS - Report Ekspor Plan 1'!E:E,'- Report Upload Sewing 3'!C901)&gt;0,"X","Y")</f>
        <v>Y</v>
      </c>
      <c r="B901">
        <v>900</v>
      </c>
      <c r="C901" s="1">
        <v>45364</v>
      </c>
      <c r="D901" s="8">
        <v>45365.386250000003</v>
      </c>
      <c r="E901" t="s">
        <v>18</v>
      </c>
      <c r="F901" t="s">
        <v>373</v>
      </c>
      <c r="G901">
        <v>181924</v>
      </c>
      <c r="H901" t="str">
        <f t="shared" si="56"/>
        <v>181924-KLB</v>
      </c>
      <c r="I901">
        <f>COUNTIF(H$2:$H901,H901)</f>
        <v>12</v>
      </c>
      <c r="J901" t="str">
        <f t="shared" si="57"/>
        <v>181924-KLB-12</v>
      </c>
      <c r="K901" t="str">
        <f t="shared" si="58"/>
        <v>181924-KLB-L2B</v>
      </c>
      <c r="L901">
        <v>5152358</v>
      </c>
      <c r="M901" t="s">
        <v>494</v>
      </c>
      <c r="N901" t="s">
        <v>513</v>
      </c>
      <c r="O901">
        <v>25</v>
      </c>
      <c r="P901">
        <v>100</v>
      </c>
      <c r="Q901">
        <v>100</v>
      </c>
      <c r="R901">
        <v>100</v>
      </c>
      <c r="S901">
        <v>100</v>
      </c>
      <c r="T901">
        <v>140</v>
      </c>
      <c r="U901">
        <v>140</v>
      </c>
      <c r="V901">
        <v>100</v>
      </c>
      <c r="W901">
        <v>35</v>
      </c>
      <c r="AC901">
        <f t="shared" si="59"/>
        <v>815</v>
      </c>
      <c r="AD901">
        <v>815</v>
      </c>
    </row>
    <row r="902" spans="1:30" hidden="1" x14ac:dyDescent="0.25">
      <c r="A902" t="str">
        <f>IF(COUNTIF('GGI_IS - Report Ekspor Plan 1'!E:E,'- Report Upload Sewing 3'!C902)&gt;0,"X","Y")</f>
        <v>Y</v>
      </c>
      <c r="B902">
        <v>901</v>
      </c>
      <c r="C902" s="1">
        <v>45364</v>
      </c>
      <c r="D902" s="8">
        <v>45365.386250000003</v>
      </c>
      <c r="E902" t="s">
        <v>18</v>
      </c>
      <c r="F902" t="s">
        <v>373</v>
      </c>
      <c r="G902">
        <v>182138</v>
      </c>
      <c r="H902" t="str">
        <f t="shared" si="56"/>
        <v>182138-KLB</v>
      </c>
      <c r="I902">
        <f>COUNTIF(H$2:$H902,H902)</f>
        <v>4</v>
      </c>
      <c r="J902" t="str">
        <f t="shared" si="57"/>
        <v>182138-KLB-4</v>
      </c>
      <c r="K902" t="str">
        <f t="shared" si="58"/>
        <v>182138-KLB-L2B</v>
      </c>
      <c r="L902">
        <v>5158037</v>
      </c>
      <c r="M902" t="s">
        <v>494</v>
      </c>
      <c r="N902" t="s">
        <v>513</v>
      </c>
      <c r="O902">
        <v>25</v>
      </c>
      <c r="P902">
        <v>50</v>
      </c>
      <c r="Q902">
        <v>50</v>
      </c>
      <c r="R902">
        <v>50</v>
      </c>
      <c r="S902">
        <v>50</v>
      </c>
      <c r="T902">
        <v>50</v>
      </c>
      <c r="U902">
        <v>5</v>
      </c>
      <c r="AC902">
        <f t="shared" si="59"/>
        <v>255</v>
      </c>
      <c r="AD902">
        <v>255</v>
      </c>
    </row>
    <row r="903" spans="1:30" hidden="1" x14ac:dyDescent="0.25">
      <c r="A903" t="str">
        <f>IF(COUNTIF('GGI_IS - Report Ekspor Plan 1'!E:E,'- Report Upload Sewing 3'!C903)&gt;0,"X","Y")</f>
        <v>Y</v>
      </c>
      <c r="B903">
        <v>902</v>
      </c>
      <c r="C903" s="1">
        <v>45364</v>
      </c>
      <c r="D903" s="8">
        <v>45365.386250000003</v>
      </c>
      <c r="E903" t="s">
        <v>18</v>
      </c>
      <c r="F903" t="s">
        <v>373</v>
      </c>
      <c r="G903">
        <v>182139</v>
      </c>
      <c r="H903" t="str">
        <f t="shared" si="56"/>
        <v>182139-KLB</v>
      </c>
      <c r="I903">
        <f>COUNTIF(H$2:$H903,H903)</f>
        <v>3</v>
      </c>
      <c r="J903" t="str">
        <f t="shared" si="57"/>
        <v>182139-KLB-3</v>
      </c>
      <c r="K903" t="str">
        <f t="shared" si="58"/>
        <v>182139-KLB-L2B</v>
      </c>
      <c r="L903">
        <v>5158037</v>
      </c>
      <c r="M903" t="s">
        <v>494</v>
      </c>
      <c r="N903" t="s">
        <v>513</v>
      </c>
      <c r="O903">
        <v>25</v>
      </c>
      <c r="P903">
        <v>100</v>
      </c>
      <c r="Q903">
        <v>100</v>
      </c>
      <c r="R903">
        <v>100</v>
      </c>
      <c r="S903">
        <v>100</v>
      </c>
      <c r="T903">
        <v>100</v>
      </c>
      <c r="U903">
        <v>100</v>
      </c>
      <c r="V903">
        <v>100</v>
      </c>
      <c r="W903">
        <v>120</v>
      </c>
      <c r="AC903">
        <f t="shared" si="59"/>
        <v>820</v>
      </c>
      <c r="AD903">
        <v>820</v>
      </c>
    </row>
    <row r="904" spans="1:30" hidden="1" x14ac:dyDescent="0.25">
      <c r="A904" t="str">
        <f>IF(COUNTIF('GGI_IS - Report Ekspor Plan 1'!E:E,'- Report Upload Sewing 3'!C904)&gt;0,"X","Y")</f>
        <v>Y</v>
      </c>
      <c r="B904">
        <v>903</v>
      </c>
      <c r="C904" s="1">
        <v>45364</v>
      </c>
      <c r="D904" s="8">
        <v>45365.386250000003</v>
      </c>
      <c r="E904" t="s">
        <v>18</v>
      </c>
      <c r="F904" t="s">
        <v>374</v>
      </c>
      <c r="G904">
        <v>181924</v>
      </c>
      <c r="H904" t="str">
        <f t="shared" si="56"/>
        <v>181924-KLB</v>
      </c>
      <c r="I904">
        <f>COUNTIF(H$2:$H904,H904)</f>
        <v>13</v>
      </c>
      <c r="J904" t="str">
        <f t="shared" si="57"/>
        <v>181924-KLB-13</v>
      </c>
      <c r="K904" t="str">
        <f t="shared" si="58"/>
        <v>181924-KLB-L3A</v>
      </c>
      <c r="L904">
        <v>5152358</v>
      </c>
      <c r="M904" t="s">
        <v>494</v>
      </c>
      <c r="N904" t="s">
        <v>514</v>
      </c>
      <c r="O904">
        <v>26</v>
      </c>
      <c r="P904">
        <v>240</v>
      </c>
      <c r="Q904">
        <v>240</v>
      </c>
      <c r="R904">
        <v>260</v>
      </c>
      <c r="S904">
        <v>260</v>
      </c>
      <c r="T904">
        <v>260</v>
      </c>
      <c r="U904">
        <v>315</v>
      </c>
      <c r="V904">
        <v>315</v>
      </c>
      <c r="W904">
        <v>315</v>
      </c>
      <c r="AC904">
        <f t="shared" si="59"/>
        <v>2205</v>
      </c>
      <c r="AD904">
        <v>2205</v>
      </c>
    </row>
    <row r="905" spans="1:30" hidden="1" x14ac:dyDescent="0.25">
      <c r="A905" t="str">
        <f>IF(COUNTIF('GGI_IS - Report Ekspor Plan 1'!E:E,'- Report Upload Sewing 3'!C905)&gt;0,"X","Y")</f>
        <v>Y</v>
      </c>
      <c r="B905">
        <v>904</v>
      </c>
      <c r="C905" s="1">
        <v>45364</v>
      </c>
      <c r="D905" s="8">
        <v>45365.386250000003</v>
      </c>
      <c r="E905" t="s">
        <v>18</v>
      </c>
      <c r="F905" t="s">
        <v>375</v>
      </c>
      <c r="G905">
        <v>181921</v>
      </c>
      <c r="H905" t="str">
        <f t="shared" si="56"/>
        <v>181921-KLB</v>
      </c>
      <c r="I905">
        <f>COUNTIF(H$2:$H905,H905)</f>
        <v>12</v>
      </c>
      <c r="J905" t="str">
        <f t="shared" si="57"/>
        <v>181921-KLB-12</v>
      </c>
      <c r="K905" t="str">
        <f t="shared" si="58"/>
        <v>181921-KLB-L3B</v>
      </c>
      <c r="L905">
        <v>5152367</v>
      </c>
      <c r="M905" t="s">
        <v>494</v>
      </c>
      <c r="N905" t="s">
        <v>515</v>
      </c>
      <c r="O905">
        <v>25</v>
      </c>
      <c r="P905">
        <v>5</v>
      </c>
      <c r="AC905">
        <f t="shared" si="59"/>
        <v>5</v>
      </c>
      <c r="AD905">
        <v>5</v>
      </c>
    </row>
    <row r="906" spans="1:30" hidden="1" x14ac:dyDescent="0.25">
      <c r="A906" t="str">
        <f>IF(COUNTIF('GGI_IS - Report Ekspor Plan 1'!E:E,'- Report Upload Sewing 3'!C906)&gt;0,"X","Y")</f>
        <v>Y</v>
      </c>
      <c r="B906">
        <v>905</v>
      </c>
      <c r="C906" s="1">
        <v>45364</v>
      </c>
      <c r="D906" s="8">
        <v>45365.386250000003</v>
      </c>
      <c r="E906" t="s">
        <v>18</v>
      </c>
      <c r="F906" t="s">
        <v>375</v>
      </c>
      <c r="G906">
        <v>181924</v>
      </c>
      <c r="H906" t="str">
        <f t="shared" si="56"/>
        <v>181924-KLB</v>
      </c>
      <c r="I906">
        <f>COUNTIF(H$2:$H906,H906)</f>
        <v>14</v>
      </c>
      <c r="J906" t="str">
        <f t="shared" si="57"/>
        <v>181924-KLB-14</v>
      </c>
      <c r="K906" t="str">
        <f t="shared" si="58"/>
        <v>181924-KLB-L3B</v>
      </c>
      <c r="L906">
        <v>5152358</v>
      </c>
      <c r="M906" t="s">
        <v>494</v>
      </c>
      <c r="N906" t="s">
        <v>515</v>
      </c>
      <c r="O906">
        <v>25</v>
      </c>
      <c r="P906">
        <v>200</v>
      </c>
      <c r="Q906">
        <v>270</v>
      </c>
      <c r="R906">
        <v>250</v>
      </c>
      <c r="S906">
        <v>220</v>
      </c>
      <c r="T906">
        <v>260</v>
      </c>
      <c r="U906">
        <v>300</v>
      </c>
      <c r="V906">
        <v>290</v>
      </c>
      <c r="W906">
        <v>305</v>
      </c>
      <c r="AC906">
        <f t="shared" si="59"/>
        <v>2095</v>
      </c>
      <c r="AD906">
        <v>2095</v>
      </c>
    </row>
    <row r="907" spans="1:30" hidden="1" x14ac:dyDescent="0.25">
      <c r="A907" t="str">
        <f>IF(COUNTIF('GGI_IS - Report Ekspor Plan 1'!E:E,'- Report Upload Sewing 3'!C907)&gt;0,"X","Y")</f>
        <v>Y</v>
      </c>
      <c r="B907">
        <v>906</v>
      </c>
      <c r="C907" s="1">
        <v>45364</v>
      </c>
      <c r="D907" s="8">
        <v>45365.390775462962</v>
      </c>
      <c r="E907" t="s">
        <v>50</v>
      </c>
      <c r="F907" t="s">
        <v>424</v>
      </c>
      <c r="G907">
        <v>181982</v>
      </c>
      <c r="H907" t="str">
        <f t="shared" si="56"/>
        <v>181982-MJ1</v>
      </c>
      <c r="I907">
        <f>COUNTIF(H$2:$H907,H907)</f>
        <v>1</v>
      </c>
      <c r="J907" t="str">
        <f t="shared" si="57"/>
        <v>181982-MJ1-1</v>
      </c>
      <c r="K907" t="str">
        <f t="shared" si="58"/>
        <v>181982-MJ1-L1</v>
      </c>
      <c r="L907" t="s">
        <v>493</v>
      </c>
      <c r="M907" t="s">
        <v>494</v>
      </c>
      <c r="N907" t="s">
        <v>495</v>
      </c>
      <c r="O907">
        <v>51</v>
      </c>
      <c r="P907">
        <v>200</v>
      </c>
      <c r="Q907">
        <v>200</v>
      </c>
      <c r="R907">
        <v>200</v>
      </c>
      <c r="S907">
        <v>200</v>
      </c>
      <c r="T907">
        <v>200</v>
      </c>
      <c r="U907">
        <v>200</v>
      </c>
      <c r="V907">
        <v>200</v>
      </c>
      <c r="W907">
        <v>44</v>
      </c>
      <c r="AC907">
        <f t="shared" si="59"/>
        <v>1444</v>
      </c>
      <c r="AD907">
        <v>1444</v>
      </c>
    </row>
    <row r="908" spans="1:30" hidden="1" x14ac:dyDescent="0.25">
      <c r="A908" t="str">
        <f>IF(COUNTIF('GGI_IS - Report Ekspor Plan 1'!E:E,'- Report Upload Sewing 3'!C908)&gt;0,"X","Y")</f>
        <v>Y</v>
      </c>
      <c r="B908">
        <v>907</v>
      </c>
      <c r="C908" s="1">
        <v>45364</v>
      </c>
      <c r="D908" s="8">
        <v>45365.390775462962</v>
      </c>
      <c r="E908" t="s">
        <v>50</v>
      </c>
      <c r="F908" t="s">
        <v>424</v>
      </c>
      <c r="G908">
        <v>181977</v>
      </c>
      <c r="H908" t="str">
        <f t="shared" si="56"/>
        <v>181977-MJ1</v>
      </c>
      <c r="I908">
        <f>COUNTIF(H$2:$H908,H908)</f>
        <v>4</v>
      </c>
      <c r="J908" t="str">
        <f t="shared" si="57"/>
        <v>181977-MJ1-4</v>
      </c>
      <c r="K908" t="str">
        <f t="shared" si="58"/>
        <v>181977-MJ1-L1</v>
      </c>
      <c r="L908" t="s">
        <v>493</v>
      </c>
      <c r="M908" t="s">
        <v>494</v>
      </c>
      <c r="N908" t="s">
        <v>495</v>
      </c>
      <c r="O908">
        <v>51</v>
      </c>
      <c r="W908">
        <v>37</v>
      </c>
      <c r="AC908">
        <f t="shared" si="59"/>
        <v>37</v>
      </c>
      <c r="AD908">
        <v>37</v>
      </c>
    </row>
    <row r="909" spans="1:30" hidden="1" x14ac:dyDescent="0.25">
      <c r="A909" t="str">
        <f>IF(COUNTIF('GGI_IS - Report Ekspor Plan 1'!E:E,'- Report Upload Sewing 3'!C909)&gt;0,"X","Y")</f>
        <v>Y</v>
      </c>
      <c r="B909">
        <v>908</v>
      </c>
      <c r="C909" s="1">
        <v>45364</v>
      </c>
      <c r="D909" s="8">
        <v>45365.390775462962</v>
      </c>
      <c r="E909" t="s">
        <v>50</v>
      </c>
      <c r="F909" t="s">
        <v>427</v>
      </c>
      <c r="G909">
        <v>181961</v>
      </c>
      <c r="H909" t="str">
        <f t="shared" si="56"/>
        <v>181961-MJ1</v>
      </c>
      <c r="I909">
        <f>COUNTIF(H$2:$H909,H909)</f>
        <v>12</v>
      </c>
      <c r="J909" t="str">
        <f t="shared" si="57"/>
        <v>181961-MJ1-12</v>
      </c>
      <c r="K909" t="str">
        <f t="shared" si="58"/>
        <v>181961-MJ1-L2</v>
      </c>
      <c r="L909" t="s">
        <v>493</v>
      </c>
      <c r="M909" t="s">
        <v>494</v>
      </c>
      <c r="N909" t="s">
        <v>497</v>
      </c>
      <c r="O909">
        <v>51</v>
      </c>
      <c r="W909">
        <v>29</v>
      </c>
      <c r="AC909">
        <f t="shared" si="59"/>
        <v>29</v>
      </c>
      <c r="AD909">
        <v>29</v>
      </c>
    </row>
    <row r="910" spans="1:30" hidden="1" x14ac:dyDescent="0.25">
      <c r="A910" t="str">
        <f>IF(COUNTIF('GGI_IS - Report Ekspor Plan 1'!E:E,'- Report Upload Sewing 3'!C910)&gt;0,"X","Y")</f>
        <v>Y</v>
      </c>
      <c r="B910">
        <v>909</v>
      </c>
      <c r="C910" s="1">
        <v>45364</v>
      </c>
      <c r="D910" s="8">
        <v>45365.390775462962</v>
      </c>
      <c r="E910" t="s">
        <v>50</v>
      </c>
      <c r="F910" t="s">
        <v>427</v>
      </c>
      <c r="G910">
        <v>181959</v>
      </c>
      <c r="H910" t="str">
        <f t="shared" si="56"/>
        <v>181959-MJ1</v>
      </c>
      <c r="I910">
        <f>COUNTIF(H$2:$H910,H910)</f>
        <v>7</v>
      </c>
      <c r="J910" t="str">
        <f t="shared" si="57"/>
        <v>181959-MJ1-7</v>
      </c>
      <c r="K910" t="str">
        <f t="shared" si="58"/>
        <v>181959-MJ1-L2</v>
      </c>
      <c r="L910" t="s">
        <v>493</v>
      </c>
      <c r="M910" t="s">
        <v>494</v>
      </c>
      <c r="N910" t="s">
        <v>497</v>
      </c>
      <c r="O910">
        <v>51</v>
      </c>
      <c r="P910">
        <v>200</v>
      </c>
      <c r="Q910">
        <v>200</v>
      </c>
      <c r="R910">
        <v>200</v>
      </c>
      <c r="S910">
        <v>200</v>
      </c>
      <c r="T910">
        <v>200</v>
      </c>
      <c r="U910">
        <v>200</v>
      </c>
      <c r="V910">
        <v>100</v>
      </c>
      <c r="W910">
        <v>61</v>
      </c>
      <c r="AC910">
        <f t="shared" si="59"/>
        <v>1361</v>
      </c>
      <c r="AD910">
        <v>1361</v>
      </c>
    </row>
    <row r="911" spans="1:30" hidden="1" x14ac:dyDescent="0.25">
      <c r="A911" t="str">
        <f>IF(COUNTIF('GGI_IS - Report Ekspor Plan 1'!E:E,'- Report Upload Sewing 3'!C911)&gt;0,"X","Y")</f>
        <v>Y</v>
      </c>
      <c r="B911">
        <v>910</v>
      </c>
      <c r="C911" s="1">
        <v>45364</v>
      </c>
      <c r="D911" s="8">
        <v>45365.390775462962</v>
      </c>
      <c r="E911" t="s">
        <v>50</v>
      </c>
      <c r="F911" t="s">
        <v>429</v>
      </c>
      <c r="G911">
        <v>181961</v>
      </c>
      <c r="H911" t="str">
        <f t="shared" si="56"/>
        <v>181961-MJ1</v>
      </c>
      <c r="I911">
        <f>COUNTIF(H$2:$H911,H911)</f>
        <v>13</v>
      </c>
      <c r="J911" t="str">
        <f t="shared" si="57"/>
        <v>181961-MJ1-13</v>
      </c>
      <c r="K911" t="str">
        <f t="shared" si="58"/>
        <v>181961-MJ1-L3</v>
      </c>
      <c r="L911">
        <v>979393</v>
      </c>
      <c r="M911" t="s">
        <v>494</v>
      </c>
      <c r="N911" t="s">
        <v>498</v>
      </c>
      <c r="O911">
        <v>51</v>
      </c>
      <c r="P911">
        <v>4</v>
      </c>
      <c r="AC911">
        <f t="shared" si="59"/>
        <v>4</v>
      </c>
      <c r="AD911">
        <v>4</v>
      </c>
    </row>
    <row r="912" spans="1:30" hidden="1" x14ac:dyDescent="0.25">
      <c r="A912" t="str">
        <f>IF(COUNTIF('GGI_IS - Report Ekspor Plan 1'!E:E,'- Report Upload Sewing 3'!C912)&gt;0,"X","Y")</f>
        <v>Y</v>
      </c>
      <c r="B912">
        <v>911</v>
      </c>
      <c r="C912" s="1">
        <v>45364</v>
      </c>
      <c r="D912" s="8">
        <v>45365.390775462962</v>
      </c>
      <c r="E912" t="s">
        <v>50</v>
      </c>
      <c r="F912" t="s">
        <v>429</v>
      </c>
      <c r="G912">
        <v>181959</v>
      </c>
      <c r="H912" t="str">
        <f t="shared" si="56"/>
        <v>181959-MJ1</v>
      </c>
      <c r="I912">
        <f>COUNTIF(H$2:$H912,H912)</f>
        <v>8</v>
      </c>
      <c r="J912" t="str">
        <f t="shared" si="57"/>
        <v>181959-MJ1-8</v>
      </c>
      <c r="K912" t="str">
        <f t="shared" si="58"/>
        <v>181959-MJ1-L3</v>
      </c>
      <c r="L912">
        <v>979393</v>
      </c>
      <c r="M912" t="s">
        <v>494</v>
      </c>
      <c r="N912" t="s">
        <v>498</v>
      </c>
      <c r="O912">
        <v>51</v>
      </c>
      <c r="P912">
        <v>250</v>
      </c>
      <c r="Q912">
        <v>250</v>
      </c>
      <c r="R912">
        <v>250</v>
      </c>
      <c r="S912">
        <v>250</v>
      </c>
      <c r="T912">
        <v>255</v>
      </c>
      <c r="U912">
        <v>260</v>
      </c>
      <c r="V912">
        <v>260</v>
      </c>
      <c r="W912">
        <v>260</v>
      </c>
      <c r="AC912">
        <f t="shared" si="59"/>
        <v>2035</v>
      </c>
      <c r="AD912">
        <v>2035</v>
      </c>
    </row>
    <row r="913" spans="1:30" hidden="1" x14ac:dyDescent="0.25">
      <c r="A913" t="str">
        <f>IF(COUNTIF('GGI_IS - Report Ekspor Plan 1'!E:E,'- Report Upload Sewing 3'!C913)&gt;0,"X","Y")</f>
        <v>Y</v>
      </c>
      <c r="B913">
        <v>912</v>
      </c>
      <c r="C913" s="1">
        <v>45364</v>
      </c>
      <c r="D913" s="8">
        <v>45365.390775462962</v>
      </c>
      <c r="E913" t="s">
        <v>50</v>
      </c>
      <c r="F913" t="s">
        <v>429</v>
      </c>
      <c r="G913">
        <v>182004</v>
      </c>
      <c r="H913" t="str">
        <f t="shared" si="56"/>
        <v>182004-MJ1</v>
      </c>
      <c r="I913">
        <f>COUNTIF(H$2:$H913,H913)</f>
        <v>11</v>
      </c>
      <c r="J913" t="str">
        <f t="shared" si="57"/>
        <v>182004-MJ1-11</v>
      </c>
      <c r="K913" t="str">
        <f t="shared" si="58"/>
        <v>182004-MJ1-L3</v>
      </c>
      <c r="L913">
        <v>979393</v>
      </c>
      <c r="M913" t="s">
        <v>494</v>
      </c>
      <c r="N913" t="s">
        <v>498</v>
      </c>
      <c r="O913">
        <v>51</v>
      </c>
      <c r="S913">
        <v>32</v>
      </c>
      <c r="AC913">
        <f t="shared" si="59"/>
        <v>32</v>
      </c>
      <c r="AD913">
        <v>32</v>
      </c>
    </row>
    <row r="914" spans="1:30" hidden="1" x14ac:dyDescent="0.25">
      <c r="A914" t="str">
        <f>IF(COUNTIF('GGI_IS - Report Ekspor Plan 1'!E:E,'- Report Upload Sewing 3'!C914)&gt;0,"X","Y")</f>
        <v>Y</v>
      </c>
      <c r="B914">
        <v>913</v>
      </c>
      <c r="C914" s="1">
        <v>45364</v>
      </c>
      <c r="D914" s="8">
        <v>45365.390775462962</v>
      </c>
      <c r="E914" t="s">
        <v>50</v>
      </c>
      <c r="F914" t="s">
        <v>438</v>
      </c>
      <c r="G914">
        <v>181988</v>
      </c>
      <c r="H914" t="str">
        <f t="shared" si="56"/>
        <v>181988-MJ1</v>
      </c>
      <c r="I914">
        <f>COUNTIF(H$2:$H914,H914)</f>
        <v>3</v>
      </c>
      <c r="J914" t="str">
        <f t="shared" si="57"/>
        <v>181988-MJ1-3</v>
      </c>
      <c r="K914" t="str">
        <f t="shared" si="58"/>
        <v>181988-MJ1-L4</v>
      </c>
      <c r="L914">
        <v>983119</v>
      </c>
      <c r="M914" t="s">
        <v>494</v>
      </c>
      <c r="N914" t="s">
        <v>499</v>
      </c>
      <c r="O914">
        <v>35</v>
      </c>
      <c r="P914">
        <v>58</v>
      </c>
      <c r="AC914">
        <f t="shared" si="59"/>
        <v>58</v>
      </c>
      <c r="AD914">
        <v>58</v>
      </c>
    </row>
    <row r="915" spans="1:30" hidden="1" x14ac:dyDescent="0.25">
      <c r="A915" t="str">
        <f>IF(COUNTIF('GGI_IS - Report Ekspor Plan 1'!E:E,'- Report Upload Sewing 3'!C915)&gt;0,"X","Y")</f>
        <v>Y</v>
      </c>
      <c r="B915">
        <v>914</v>
      </c>
      <c r="C915" s="1">
        <v>45364</v>
      </c>
      <c r="D915" s="8">
        <v>45365.390775462962</v>
      </c>
      <c r="E915" t="s">
        <v>50</v>
      </c>
      <c r="F915" t="s">
        <v>438</v>
      </c>
      <c r="G915">
        <v>181980</v>
      </c>
      <c r="H915" t="str">
        <f t="shared" si="56"/>
        <v>181980-MJ1</v>
      </c>
      <c r="I915">
        <f>COUNTIF(H$2:$H915,H915)</f>
        <v>8</v>
      </c>
      <c r="J915" t="str">
        <f t="shared" si="57"/>
        <v>181980-MJ1-8</v>
      </c>
      <c r="K915" t="str">
        <f t="shared" si="58"/>
        <v>181980-MJ1-L4</v>
      </c>
      <c r="L915">
        <v>983119</v>
      </c>
      <c r="M915" t="s">
        <v>494</v>
      </c>
      <c r="N915" t="s">
        <v>499</v>
      </c>
      <c r="O915">
        <v>35</v>
      </c>
      <c r="Q915">
        <v>100</v>
      </c>
      <c r="R915">
        <v>19</v>
      </c>
      <c r="AC915">
        <f t="shared" si="59"/>
        <v>119</v>
      </c>
      <c r="AD915">
        <v>119</v>
      </c>
    </row>
    <row r="916" spans="1:30" hidden="1" x14ac:dyDescent="0.25">
      <c r="A916" t="str">
        <f>IF(COUNTIF('GGI_IS - Report Ekspor Plan 1'!E:E,'- Report Upload Sewing 3'!C916)&gt;0,"X","Y")</f>
        <v>Y</v>
      </c>
      <c r="B916">
        <v>915</v>
      </c>
      <c r="C916" s="1">
        <v>45364</v>
      </c>
      <c r="D916" s="8">
        <v>45365.390775462962</v>
      </c>
      <c r="E916" t="s">
        <v>50</v>
      </c>
      <c r="F916" t="s">
        <v>438</v>
      </c>
      <c r="G916">
        <v>181981</v>
      </c>
      <c r="H916" t="str">
        <f t="shared" si="56"/>
        <v>181981-MJ1</v>
      </c>
      <c r="I916">
        <f>COUNTIF(H$2:$H916,H916)</f>
        <v>8</v>
      </c>
      <c r="J916" t="str">
        <f t="shared" si="57"/>
        <v>181981-MJ1-8</v>
      </c>
      <c r="K916" t="str">
        <f t="shared" si="58"/>
        <v>181981-MJ1-L4</v>
      </c>
      <c r="L916">
        <v>983119</v>
      </c>
      <c r="M916" t="s">
        <v>494</v>
      </c>
      <c r="N916" t="s">
        <v>499</v>
      </c>
      <c r="O916">
        <v>35</v>
      </c>
      <c r="R916">
        <v>100</v>
      </c>
      <c r="S916">
        <v>100</v>
      </c>
      <c r="T916">
        <v>100</v>
      </c>
      <c r="U916">
        <v>60</v>
      </c>
      <c r="AC916">
        <f t="shared" si="59"/>
        <v>360</v>
      </c>
      <c r="AD916">
        <v>360</v>
      </c>
    </row>
    <row r="917" spans="1:30" hidden="1" x14ac:dyDescent="0.25">
      <c r="A917" t="str">
        <f>IF(COUNTIF('GGI_IS - Report Ekspor Plan 1'!E:E,'- Report Upload Sewing 3'!C917)&gt;0,"X","Y")</f>
        <v>Y</v>
      </c>
      <c r="B917">
        <v>916</v>
      </c>
      <c r="C917" s="1">
        <v>45364</v>
      </c>
      <c r="D917" s="8">
        <v>45365.390775462962</v>
      </c>
      <c r="E917" t="s">
        <v>50</v>
      </c>
      <c r="F917" t="s">
        <v>438</v>
      </c>
      <c r="G917">
        <v>182164</v>
      </c>
      <c r="H917" t="str">
        <f t="shared" si="56"/>
        <v>182164-MJ1</v>
      </c>
      <c r="I917">
        <f>COUNTIF(H$2:$H917,H917)</f>
        <v>1</v>
      </c>
      <c r="J917" t="str">
        <f t="shared" si="57"/>
        <v>182164-MJ1-1</v>
      </c>
      <c r="K917" t="str">
        <f t="shared" si="58"/>
        <v>182164-MJ1-L4</v>
      </c>
      <c r="L917">
        <v>983119</v>
      </c>
      <c r="M917" t="s">
        <v>494</v>
      </c>
      <c r="N917" t="s">
        <v>499</v>
      </c>
      <c r="O917">
        <v>35</v>
      </c>
      <c r="U917">
        <v>21</v>
      </c>
      <c r="V917">
        <v>100</v>
      </c>
      <c r="AC917">
        <f t="shared" si="59"/>
        <v>121</v>
      </c>
      <c r="AD917">
        <v>121</v>
      </c>
    </row>
    <row r="918" spans="1:30" hidden="1" x14ac:dyDescent="0.25">
      <c r="A918" t="str">
        <f>IF(COUNTIF('GGI_IS - Report Ekspor Plan 1'!E:E,'- Report Upload Sewing 3'!C918)&gt;0,"X","Y")</f>
        <v>Y</v>
      </c>
      <c r="B918">
        <v>917</v>
      </c>
      <c r="C918" s="1">
        <v>45364</v>
      </c>
      <c r="D918" s="8">
        <v>45365.390775462962</v>
      </c>
      <c r="E918" t="s">
        <v>50</v>
      </c>
      <c r="F918" t="s">
        <v>438</v>
      </c>
      <c r="G918">
        <v>182165</v>
      </c>
      <c r="H918" t="str">
        <f t="shared" si="56"/>
        <v>182165-MJ1</v>
      </c>
      <c r="I918">
        <f>COUNTIF(H$2:$H918,H918)</f>
        <v>6</v>
      </c>
      <c r="J918" t="str">
        <f t="shared" si="57"/>
        <v>182165-MJ1-6</v>
      </c>
      <c r="K918" t="str">
        <f t="shared" si="58"/>
        <v>182165-MJ1-L4</v>
      </c>
      <c r="L918">
        <v>983119</v>
      </c>
      <c r="M918" t="s">
        <v>494</v>
      </c>
      <c r="N918" t="s">
        <v>499</v>
      </c>
      <c r="O918">
        <v>35</v>
      </c>
      <c r="P918">
        <v>100</v>
      </c>
      <c r="Q918">
        <v>100</v>
      </c>
      <c r="R918">
        <v>100</v>
      </c>
      <c r="S918">
        <v>100</v>
      </c>
      <c r="T918">
        <v>100</v>
      </c>
      <c r="U918">
        <v>100</v>
      </c>
      <c r="V918">
        <v>100</v>
      </c>
      <c r="W918">
        <v>112</v>
      </c>
      <c r="AC918">
        <f t="shared" si="59"/>
        <v>812</v>
      </c>
      <c r="AD918">
        <v>812</v>
      </c>
    </row>
    <row r="919" spans="1:30" hidden="1" x14ac:dyDescent="0.25">
      <c r="A919" t="str">
        <f>IF(COUNTIF('GGI_IS - Report Ekspor Plan 1'!E:E,'- Report Upload Sewing 3'!C919)&gt;0,"X","Y")</f>
        <v>Y</v>
      </c>
      <c r="B919">
        <v>918</v>
      </c>
      <c r="C919" s="1">
        <v>45364</v>
      </c>
      <c r="D919" s="8">
        <v>45365.390775462962</v>
      </c>
      <c r="E919" t="s">
        <v>50</v>
      </c>
      <c r="F919" t="s">
        <v>441</v>
      </c>
      <c r="G919">
        <v>182037</v>
      </c>
      <c r="H919" t="str">
        <f t="shared" si="56"/>
        <v>182037-MJ1</v>
      </c>
      <c r="I919">
        <f>COUNTIF(H$2:$H919,H919)</f>
        <v>3</v>
      </c>
      <c r="J919" t="str">
        <f t="shared" si="57"/>
        <v>182037-MJ1-3</v>
      </c>
      <c r="K919" t="str">
        <f t="shared" si="58"/>
        <v>182037-MJ1-L5</v>
      </c>
      <c r="L919" t="s">
        <v>521</v>
      </c>
      <c r="M919" t="s">
        <v>501</v>
      </c>
      <c r="N919" t="s">
        <v>502</v>
      </c>
      <c r="O919">
        <v>30</v>
      </c>
      <c r="P919">
        <v>5</v>
      </c>
      <c r="Q919">
        <v>5</v>
      </c>
      <c r="R919">
        <v>5</v>
      </c>
      <c r="S919">
        <v>5</v>
      </c>
      <c r="T919">
        <v>5</v>
      </c>
      <c r="U919">
        <v>5</v>
      </c>
      <c r="AC919">
        <f t="shared" si="59"/>
        <v>30</v>
      </c>
      <c r="AD919">
        <v>30</v>
      </c>
    </row>
    <row r="920" spans="1:30" hidden="1" x14ac:dyDescent="0.25">
      <c r="A920" t="str">
        <f>IF(COUNTIF('GGI_IS - Report Ekspor Plan 1'!E:E,'- Report Upload Sewing 3'!C920)&gt;0,"X","Y")</f>
        <v>Y</v>
      </c>
      <c r="B920">
        <v>919</v>
      </c>
      <c r="C920" s="1">
        <v>45364</v>
      </c>
      <c r="D920" s="8">
        <v>45365.390775462962</v>
      </c>
      <c r="E920" t="s">
        <v>50</v>
      </c>
      <c r="F920" t="s">
        <v>441</v>
      </c>
      <c r="G920">
        <v>182038</v>
      </c>
      <c r="H920" t="str">
        <f t="shared" si="56"/>
        <v>182038-MJ1</v>
      </c>
      <c r="I920">
        <f>COUNTIF(H$2:$H920,H920)</f>
        <v>1</v>
      </c>
      <c r="J920" t="str">
        <f t="shared" si="57"/>
        <v>182038-MJ1-1</v>
      </c>
      <c r="K920" t="str">
        <f t="shared" si="58"/>
        <v>182038-MJ1-L5</v>
      </c>
      <c r="L920" t="s">
        <v>521</v>
      </c>
      <c r="M920" t="s">
        <v>501</v>
      </c>
      <c r="N920" t="s">
        <v>502</v>
      </c>
      <c r="O920">
        <v>30</v>
      </c>
      <c r="W920">
        <v>20</v>
      </c>
      <c r="AC920">
        <f t="shared" si="59"/>
        <v>20</v>
      </c>
      <c r="AD920">
        <v>20</v>
      </c>
    </row>
    <row r="921" spans="1:30" hidden="1" x14ac:dyDescent="0.25">
      <c r="A921" t="str">
        <f>IF(COUNTIF('GGI_IS - Report Ekspor Plan 1'!E:E,'- Report Upload Sewing 3'!C921)&gt;0,"X","Y")</f>
        <v>Y</v>
      </c>
      <c r="B921">
        <v>920</v>
      </c>
      <c r="C921" s="1">
        <v>45364</v>
      </c>
      <c r="D921" s="8">
        <v>45365.390775462962</v>
      </c>
      <c r="E921" t="s">
        <v>50</v>
      </c>
      <c r="F921" t="s">
        <v>441</v>
      </c>
      <c r="G921">
        <v>182221</v>
      </c>
      <c r="H921" t="str">
        <f t="shared" si="56"/>
        <v>182221-MJ1</v>
      </c>
      <c r="I921">
        <f>COUNTIF(H$2:$H921,H921)</f>
        <v>7</v>
      </c>
      <c r="J921" t="str">
        <f t="shared" si="57"/>
        <v>182221-MJ1-7</v>
      </c>
      <c r="K921" t="str">
        <f t="shared" si="58"/>
        <v>182221-MJ1-L5</v>
      </c>
      <c r="L921" t="s">
        <v>521</v>
      </c>
      <c r="M921" t="s">
        <v>501</v>
      </c>
      <c r="N921" t="s">
        <v>502</v>
      </c>
      <c r="O921">
        <v>30</v>
      </c>
      <c r="P921">
        <v>4</v>
      </c>
      <c r="AC921">
        <f t="shared" si="59"/>
        <v>4</v>
      </c>
      <c r="AD921">
        <v>4</v>
      </c>
    </row>
    <row r="922" spans="1:30" hidden="1" x14ac:dyDescent="0.25">
      <c r="A922" t="str">
        <f>IF(COUNTIF('GGI_IS - Report Ekspor Plan 1'!E:E,'- Report Upload Sewing 3'!C922)&gt;0,"X","Y")</f>
        <v>Y</v>
      </c>
      <c r="B922">
        <v>921</v>
      </c>
      <c r="C922" s="1">
        <v>45364</v>
      </c>
      <c r="D922" s="8">
        <v>45365.390775462962</v>
      </c>
      <c r="E922" t="s">
        <v>50</v>
      </c>
      <c r="F922" t="s">
        <v>445</v>
      </c>
      <c r="G922">
        <v>182037</v>
      </c>
      <c r="H922" t="str">
        <f t="shared" si="56"/>
        <v>182037-MJ1</v>
      </c>
      <c r="I922">
        <f>COUNTIF(H$2:$H922,H922)</f>
        <v>4</v>
      </c>
      <c r="J922" t="str">
        <f t="shared" si="57"/>
        <v>182037-MJ1-4</v>
      </c>
      <c r="K922" t="str">
        <f t="shared" si="58"/>
        <v>182037-MJ1-L6</v>
      </c>
      <c r="L922" t="s">
        <v>521</v>
      </c>
      <c r="M922" t="s">
        <v>501</v>
      </c>
      <c r="N922" t="s">
        <v>503</v>
      </c>
      <c r="O922">
        <v>30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5</v>
      </c>
      <c r="V922">
        <v>10</v>
      </c>
      <c r="W922">
        <v>8</v>
      </c>
      <c r="AC922">
        <f t="shared" si="59"/>
        <v>48</v>
      </c>
      <c r="AD922">
        <v>48</v>
      </c>
    </row>
    <row r="923" spans="1:30" hidden="1" x14ac:dyDescent="0.25">
      <c r="A923" t="str">
        <f>IF(COUNTIF('GGI_IS - Report Ekspor Plan 1'!E:E,'- Report Upload Sewing 3'!C923)&gt;0,"X","Y")</f>
        <v>Y</v>
      </c>
      <c r="B923">
        <v>922</v>
      </c>
      <c r="C923" s="1">
        <v>45364</v>
      </c>
      <c r="D923" s="8">
        <v>45365.390775462962</v>
      </c>
      <c r="E923" t="s">
        <v>50</v>
      </c>
      <c r="F923" t="s">
        <v>445</v>
      </c>
      <c r="G923">
        <v>182221</v>
      </c>
      <c r="H923" t="str">
        <f t="shared" si="56"/>
        <v>182221-MJ1</v>
      </c>
      <c r="I923">
        <f>COUNTIF(H$2:$H923,H923)</f>
        <v>8</v>
      </c>
      <c r="J923" t="str">
        <f t="shared" si="57"/>
        <v>182221-MJ1-8</v>
      </c>
      <c r="K923" t="str">
        <f t="shared" si="58"/>
        <v>182221-MJ1-L6</v>
      </c>
      <c r="L923" t="s">
        <v>521</v>
      </c>
      <c r="M923" t="s">
        <v>501</v>
      </c>
      <c r="N923" t="s">
        <v>503</v>
      </c>
      <c r="O923">
        <v>30</v>
      </c>
      <c r="P923">
        <v>4</v>
      </c>
      <c r="AC923">
        <f t="shared" si="59"/>
        <v>4</v>
      </c>
      <c r="AD923">
        <v>4</v>
      </c>
    </row>
    <row r="924" spans="1:30" hidden="1" x14ac:dyDescent="0.25">
      <c r="A924" t="str">
        <f>IF(COUNTIF('GGI_IS - Report Ekspor Plan 1'!E:E,'- Report Upload Sewing 3'!C924)&gt;0,"X","Y")</f>
        <v>Y</v>
      </c>
      <c r="B924">
        <v>923</v>
      </c>
      <c r="C924" s="1">
        <v>45364</v>
      </c>
      <c r="D924" s="8">
        <v>45365.390775462962</v>
      </c>
      <c r="E924" t="s">
        <v>50</v>
      </c>
      <c r="F924" t="s">
        <v>504</v>
      </c>
      <c r="G924">
        <v>181966</v>
      </c>
      <c r="H924" t="str">
        <f t="shared" si="56"/>
        <v>181966-MJ1</v>
      </c>
      <c r="I924">
        <f>COUNTIF(H$2:$H924,H924)</f>
        <v>9</v>
      </c>
      <c r="J924" t="str">
        <f t="shared" si="57"/>
        <v>181966-MJ1-9</v>
      </c>
      <c r="K924" t="str">
        <f t="shared" si="58"/>
        <v>181966-MJ1-L11</v>
      </c>
      <c r="L924" t="s">
        <v>505</v>
      </c>
      <c r="M924" t="s">
        <v>494</v>
      </c>
      <c r="N924" t="s">
        <v>506</v>
      </c>
      <c r="O924">
        <v>35</v>
      </c>
      <c r="P924">
        <v>16</v>
      </c>
      <c r="AC924">
        <f t="shared" si="59"/>
        <v>16</v>
      </c>
      <c r="AD924">
        <v>16</v>
      </c>
    </row>
    <row r="925" spans="1:30" hidden="1" x14ac:dyDescent="0.25">
      <c r="A925" t="str">
        <f>IF(COUNTIF('GGI_IS - Report Ekspor Plan 1'!E:E,'- Report Upload Sewing 3'!C925)&gt;0,"X","Y")</f>
        <v>Y</v>
      </c>
      <c r="B925">
        <v>924</v>
      </c>
      <c r="C925" s="1">
        <v>45364</v>
      </c>
      <c r="D925" s="8">
        <v>45365.390775462962</v>
      </c>
      <c r="E925" t="s">
        <v>50</v>
      </c>
      <c r="F925" t="s">
        <v>504</v>
      </c>
      <c r="G925">
        <v>181967</v>
      </c>
      <c r="H925" t="str">
        <f t="shared" si="56"/>
        <v>181967-MJ1</v>
      </c>
      <c r="I925">
        <f>COUNTIF(H$2:$H925,H925)</f>
        <v>5</v>
      </c>
      <c r="J925" t="str">
        <f t="shared" si="57"/>
        <v>181967-MJ1-5</v>
      </c>
      <c r="K925" t="str">
        <f t="shared" si="58"/>
        <v>181967-MJ1-L11</v>
      </c>
      <c r="L925" t="s">
        <v>505</v>
      </c>
      <c r="M925" t="s">
        <v>494</v>
      </c>
      <c r="N925" t="s">
        <v>506</v>
      </c>
      <c r="O925">
        <v>35</v>
      </c>
      <c r="P925">
        <v>22</v>
      </c>
      <c r="AC925">
        <f t="shared" si="59"/>
        <v>22</v>
      </c>
      <c r="AD925">
        <v>22</v>
      </c>
    </row>
    <row r="926" spans="1:30" hidden="1" x14ac:dyDescent="0.25">
      <c r="A926" t="str">
        <f>IF(COUNTIF('GGI_IS - Report Ekspor Plan 1'!E:E,'- Report Upload Sewing 3'!C926)&gt;0,"X","Y")</f>
        <v>Y</v>
      </c>
      <c r="B926">
        <v>925</v>
      </c>
      <c r="C926" s="1">
        <v>45364</v>
      </c>
      <c r="D926" s="8">
        <v>45365.390775462962</v>
      </c>
      <c r="E926" t="s">
        <v>50</v>
      </c>
      <c r="F926" t="s">
        <v>504</v>
      </c>
      <c r="G926">
        <v>181982</v>
      </c>
      <c r="H926" t="str">
        <f t="shared" si="56"/>
        <v>181982-MJ1</v>
      </c>
      <c r="I926">
        <f>COUNTIF(H$2:$H926,H926)</f>
        <v>2</v>
      </c>
      <c r="J926" t="str">
        <f t="shared" si="57"/>
        <v>181982-MJ1-2</v>
      </c>
      <c r="K926" t="str">
        <f t="shared" si="58"/>
        <v>181982-MJ1-L11</v>
      </c>
      <c r="L926" t="s">
        <v>505</v>
      </c>
      <c r="M926" t="s">
        <v>494</v>
      </c>
      <c r="N926" t="s">
        <v>506</v>
      </c>
      <c r="O926">
        <v>35</v>
      </c>
      <c r="P926">
        <v>200</v>
      </c>
      <c r="Q926">
        <v>200</v>
      </c>
      <c r="R926">
        <v>200</v>
      </c>
      <c r="S926">
        <v>200</v>
      </c>
      <c r="T926">
        <v>200</v>
      </c>
      <c r="U926">
        <v>100</v>
      </c>
      <c r="V926">
        <v>52</v>
      </c>
      <c r="AC926">
        <f t="shared" si="59"/>
        <v>1152</v>
      </c>
      <c r="AD926">
        <v>1152</v>
      </c>
    </row>
    <row r="927" spans="1:30" hidden="1" x14ac:dyDescent="0.25">
      <c r="A927" t="str">
        <f>IF(COUNTIF('GGI_IS - Report Ekspor Plan 1'!E:E,'- Report Upload Sewing 3'!C927)&gt;0,"X","Y")</f>
        <v>Y</v>
      </c>
      <c r="B927">
        <v>926</v>
      </c>
      <c r="C927" s="1">
        <v>45364</v>
      </c>
      <c r="D927" s="8">
        <v>45365.390775462962</v>
      </c>
      <c r="E927" t="s">
        <v>50</v>
      </c>
      <c r="F927" t="s">
        <v>504</v>
      </c>
      <c r="G927">
        <v>181977</v>
      </c>
      <c r="H927" t="str">
        <f t="shared" si="56"/>
        <v>181977-MJ1</v>
      </c>
      <c r="I927">
        <f>COUNTIF(H$2:$H927,H927)</f>
        <v>5</v>
      </c>
      <c r="J927" t="str">
        <f t="shared" si="57"/>
        <v>181977-MJ1-5</v>
      </c>
      <c r="K927" t="str">
        <f t="shared" si="58"/>
        <v>181977-MJ1-L11</v>
      </c>
      <c r="L927" t="s">
        <v>505</v>
      </c>
      <c r="M927" t="s">
        <v>494</v>
      </c>
      <c r="N927" t="s">
        <v>506</v>
      </c>
      <c r="O927">
        <v>35</v>
      </c>
      <c r="V927">
        <v>100</v>
      </c>
      <c r="W927">
        <v>110</v>
      </c>
      <c r="AC927">
        <f t="shared" si="59"/>
        <v>210</v>
      </c>
      <c r="AD927">
        <v>210</v>
      </c>
    </row>
    <row r="928" spans="1:30" hidden="1" x14ac:dyDescent="0.25">
      <c r="A928" t="str">
        <f>IF(COUNTIF('GGI_IS - Report Ekspor Plan 1'!E:E,'- Report Upload Sewing 3'!C928)&gt;0,"X","Y")</f>
        <v>Y</v>
      </c>
      <c r="B928">
        <v>927</v>
      </c>
      <c r="C928" s="1">
        <v>45364</v>
      </c>
      <c r="D928" s="8">
        <v>45365.390775462962</v>
      </c>
      <c r="E928" t="s">
        <v>50</v>
      </c>
      <c r="F928" t="s">
        <v>507</v>
      </c>
      <c r="G928">
        <v>182004</v>
      </c>
      <c r="H928" t="str">
        <f t="shared" si="56"/>
        <v>182004-MJ1</v>
      </c>
      <c r="I928">
        <f>COUNTIF(H$2:$H928,H928)</f>
        <v>12</v>
      </c>
      <c r="J928" t="str">
        <f t="shared" si="57"/>
        <v>182004-MJ1-12</v>
      </c>
      <c r="K928" t="str">
        <f t="shared" si="58"/>
        <v>182004-MJ1-L12</v>
      </c>
      <c r="L928" t="s">
        <v>508</v>
      </c>
      <c r="M928" t="s">
        <v>494</v>
      </c>
      <c r="N928" t="s">
        <v>509</v>
      </c>
      <c r="O928">
        <v>35</v>
      </c>
      <c r="P928">
        <v>70</v>
      </c>
      <c r="AC928">
        <f t="shared" si="59"/>
        <v>70</v>
      </c>
      <c r="AD928">
        <v>70</v>
      </c>
    </row>
    <row r="929" spans="1:30" hidden="1" x14ac:dyDescent="0.25">
      <c r="A929" t="str">
        <f>IF(COUNTIF('GGI_IS - Report Ekspor Plan 1'!E:E,'- Report Upload Sewing 3'!C929)&gt;0,"X","Y")</f>
        <v>Y</v>
      </c>
      <c r="B929">
        <v>928</v>
      </c>
      <c r="C929" s="1">
        <v>45364</v>
      </c>
      <c r="D929" s="8">
        <v>45365.390775462962</v>
      </c>
      <c r="E929" t="s">
        <v>50</v>
      </c>
      <c r="F929" t="s">
        <v>507</v>
      </c>
      <c r="G929">
        <v>181959</v>
      </c>
      <c r="H929" t="str">
        <f t="shared" si="56"/>
        <v>181959-MJ1</v>
      </c>
      <c r="I929">
        <f>COUNTIF(H$2:$H929,H929)</f>
        <v>9</v>
      </c>
      <c r="J929" t="str">
        <f t="shared" si="57"/>
        <v>181959-MJ1-9</v>
      </c>
      <c r="K929" t="str">
        <f t="shared" si="58"/>
        <v>181959-MJ1-L12</v>
      </c>
      <c r="L929" t="s">
        <v>508</v>
      </c>
      <c r="M929" t="s">
        <v>494</v>
      </c>
      <c r="N929" t="s">
        <v>509</v>
      </c>
      <c r="O929">
        <v>35</v>
      </c>
      <c r="P929">
        <v>300</v>
      </c>
      <c r="Q929">
        <v>300</v>
      </c>
      <c r="R929">
        <v>300</v>
      </c>
      <c r="S929">
        <v>305</v>
      </c>
      <c r="T929">
        <v>350</v>
      </c>
      <c r="U929">
        <v>350</v>
      </c>
      <c r="V929">
        <v>350</v>
      </c>
      <c r="W929">
        <v>350</v>
      </c>
      <c r="AC929">
        <f t="shared" si="59"/>
        <v>2605</v>
      </c>
      <c r="AD929">
        <v>2605</v>
      </c>
    </row>
    <row r="930" spans="1:30" hidden="1" x14ac:dyDescent="0.25">
      <c r="A930" t="str">
        <f>IF(COUNTIF('GGI_IS - Report Ekspor Plan 1'!E:E,'- Report Upload Sewing 3'!C930)&gt;0,"X","Y")</f>
        <v>Y</v>
      </c>
      <c r="B930">
        <v>929</v>
      </c>
      <c r="C930" s="1">
        <v>45364</v>
      </c>
      <c r="D930" s="8">
        <v>45365.406712962962</v>
      </c>
      <c r="E930" t="s">
        <v>23</v>
      </c>
      <c r="F930" t="s">
        <v>424</v>
      </c>
      <c r="G930">
        <v>181971</v>
      </c>
      <c r="H930" t="str">
        <f t="shared" si="56"/>
        <v>181971-MJ2</v>
      </c>
      <c r="I930">
        <f>COUNTIF(H$2:$H930,H930)</f>
        <v>2</v>
      </c>
      <c r="J930" t="str">
        <f t="shared" si="57"/>
        <v>181971-MJ2-2</v>
      </c>
      <c r="K930" t="str">
        <f t="shared" si="58"/>
        <v>181971-MJ2-L1</v>
      </c>
      <c r="L930">
        <v>5158001</v>
      </c>
      <c r="M930" t="s">
        <v>494</v>
      </c>
      <c r="N930" t="s">
        <v>516</v>
      </c>
      <c r="O930">
        <v>30</v>
      </c>
      <c r="P930">
        <v>250</v>
      </c>
      <c r="Q930">
        <v>250</v>
      </c>
      <c r="R930">
        <v>250</v>
      </c>
      <c r="S930">
        <v>250</v>
      </c>
      <c r="T930">
        <v>250</v>
      </c>
      <c r="U930">
        <v>16</v>
      </c>
      <c r="V930">
        <v>0</v>
      </c>
      <c r="W930">
        <v>0</v>
      </c>
      <c r="AC930">
        <f t="shared" si="59"/>
        <v>1266</v>
      </c>
      <c r="AD930">
        <v>1266</v>
      </c>
    </row>
    <row r="931" spans="1:30" hidden="1" x14ac:dyDescent="0.25">
      <c r="A931" t="str">
        <f>IF(COUNTIF('GGI_IS - Report Ekspor Plan 1'!E:E,'- Report Upload Sewing 3'!C931)&gt;0,"X","Y")</f>
        <v>Y</v>
      </c>
      <c r="B931">
        <v>930</v>
      </c>
      <c r="C931" s="1">
        <v>45364</v>
      </c>
      <c r="D931" s="8">
        <v>45365.406712962962</v>
      </c>
      <c r="E931" t="s">
        <v>23</v>
      </c>
      <c r="F931" t="s">
        <v>424</v>
      </c>
      <c r="G931">
        <v>181991</v>
      </c>
      <c r="H931" t="str">
        <f t="shared" si="56"/>
        <v>181991-MJ2</v>
      </c>
      <c r="I931">
        <f>COUNTIF(H$2:$H931,H931)</f>
        <v>1</v>
      </c>
      <c r="J931" t="str">
        <f t="shared" si="57"/>
        <v>181991-MJ2-1</v>
      </c>
      <c r="K931" t="str">
        <f t="shared" si="58"/>
        <v>181991-MJ2-L1</v>
      </c>
      <c r="L931">
        <v>5157978</v>
      </c>
      <c r="M931" t="s">
        <v>494</v>
      </c>
      <c r="N931" t="s">
        <v>516</v>
      </c>
      <c r="O931">
        <v>30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234</v>
      </c>
      <c r="V931">
        <v>226</v>
      </c>
      <c r="W931">
        <v>0</v>
      </c>
      <c r="AC931">
        <f t="shared" si="59"/>
        <v>460</v>
      </c>
      <c r="AD931">
        <v>460</v>
      </c>
    </row>
    <row r="932" spans="1:30" hidden="1" x14ac:dyDescent="0.25">
      <c r="A932" t="str">
        <f>IF(COUNTIF('GGI_IS - Report Ekspor Plan 1'!E:E,'- Report Upload Sewing 3'!C932)&gt;0,"X","Y")</f>
        <v>Y</v>
      </c>
      <c r="B932">
        <v>931</v>
      </c>
      <c r="C932" s="1">
        <v>45364</v>
      </c>
      <c r="D932" s="8">
        <v>45365.406712962962</v>
      </c>
      <c r="E932" t="s">
        <v>23</v>
      </c>
      <c r="F932" t="s">
        <v>424</v>
      </c>
      <c r="G932">
        <v>181991</v>
      </c>
      <c r="H932" t="str">
        <f t="shared" si="56"/>
        <v>181991-MJ2</v>
      </c>
      <c r="I932">
        <f>COUNTIF(H$2:$H932,H932)</f>
        <v>2</v>
      </c>
      <c r="J932" t="str">
        <f t="shared" si="57"/>
        <v>181991-MJ2-2</v>
      </c>
      <c r="K932" t="str">
        <f t="shared" si="58"/>
        <v>181991-MJ2-L1</v>
      </c>
      <c r="L932">
        <v>5157978</v>
      </c>
      <c r="M932" t="s">
        <v>494</v>
      </c>
      <c r="N932" t="s">
        <v>516</v>
      </c>
      <c r="O932">
        <v>30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24</v>
      </c>
      <c r="W932">
        <v>161</v>
      </c>
      <c r="AC932">
        <f t="shared" si="59"/>
        <v>185</v>
      </c>
      <c r="AD932">
        <v>185</v>
      </c>
    </row>
    <row r="933" spans="1:30" hidden="1" x14ac:dyDescent="0.25">
      <c r="A933" t="str">
        <f>IF(COUNTIF('GGI_IS - Report Ekspor Plan 1'!E:E,'- Report Upload Sewing 3'!C933)&gt;0,"X","Y")</f>
        <v>Y</v>
      </c>
      <c r="B933">
        <v>932</v>
      </c>
      <c r="C933" s="1">
        <v>45364</v>
      </c>
      <c r="D933" s="8">
        <v>45365.406712962962</v>
      </c>
      <c r="E933" t="s">
        <v>23</v>
      </c>
      <c r="F933" t="s">
        <v>424</v>
      </c>
      <c r="G933">
        <v>181721</v>
      </c>
      <c r="H933" t="str">
        <f t="shared" si="56"/>
        <v>181721-MJ2</v>
      </c>
      <c r="I933">
        <f>COUNTIF(H$2:$H933,H933)</f>
        <v>23</v>
      </c>
      <c r="J933" t="str">
        <f t="shared" si="57"/>
        <v>181721-MJ2-23</v>
      </c>
      <c r="K933" t="str">
        <f t="shared" si="58"/>
        <v>181721-MJ2-L1</v>
      </c>
      <c r="L933">
        <v>5158584</v>
      </c>
      <c r="M933" t="s">
        <v>494</v>
      </c>
      <c r="N933" t="s">
        <v>516</v>
      </c>
      <c r="O933">
        <v>30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47</v>
      </c>
      <c r="AC933">
        <f t="shared" si="59"/>
        <v>47</v>
      </c>
      <c r="AD933">
        <v>47</v>
      </c>
    </row>
    <row r="934" spans="1:30" hidden="1" x14ac:dyDescent="0.25">
      <c r="A934" t="str">
        <f>IF(COUNTIF('GGI_IS - Report Ekspor Plan 1'!E:E,'- Report Upload Sewing 3'!C934)&gt;0,"X","Y")</f>
        <v>Y</v>
      </c>
      <c r="B934">
        <v>933</v>
      </c>
      <c r="C934" s="1">
        <v>45364</v>
      </c>
      <c r="D934" s="8">
        <v>45365.406712962962</v>
      </c>
      <c r="E934" t="s">
        <v>23</v>
      </c>
      <c r="F934" t="s">
        <v>424</v>
      </c>
      <c r="G934">
        <v>181992</v>
      </c>
      <c r="H934" t="str">
        <f t="shared" si="56"/>
        <v>181992-MJ2</v>
      </c>
      <c r="I934">
        <f>COUNTIF(H$2:$H934,H934)</f>
        <v>1</v>
      </c>
      <c r="J934" t="str">
        <f t="shared" si="57"/>
        <v>181992-MJ2-1</v>
      </c>
      <c r="K934" t="str">
        <f t="shared" si="58"/>
        <v>181992-MJ2-L1</v>
      </c>
      <c r="L934">
        <v>5157978</v>
      </c>
      <c r="M934" t="s">
        <v>494</v>
      </c>
      <c r="N934" t="s">
        <v>516</v>
      </c>
      <c r="O934">
        <v>30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25</v>
      </c>
      <c r="AC934">
        <f t="shared" si="59"/>
        <v>25</v>
      </c>
      <c r="AD934">
        <v>25</v>
      </c>
    </row>
    <row r="935" spans="1:30" hidden="1" x14ac:dyDescent="0.25">
      <c r="A935" t="str">
        <f>IF(COUNTIF('GGI_IS - Report Ekspor Plan 1'!E:E,'- Report Upload Sewing 3'!C935)&gt;0,"X","Y")</f>
        <v>Y</v>
      </c>
      <c r="B935">
        <v>934</v>
      </c>
      <c r="C935" s="1">
        <v>45364</v>
      </c>
      <c r="D935" s="8">
        <v>45365.406712962962</v>
      </c>
      <c r="E935" t="s">
        <v>23</v>
      </c>
      <c r="F935" t="s">
        <v>427</v>
      </c>
      <c r="G935">
        <v>181972</v>
      </c>
      <c r="H935" t="str">
        <f t="shared" si="56"/>
        <v>181972-MJ2</v>
      </c>
      <c r="I935">
        <f>COUNTIF(H$2:$H935,H935)</f>
        <v>3</v>
      </c>
      <c r="J935" t="str">
        <f t="shared" si="57"/>
        <v>181972-MJ2-3</v>
      </c>
      <c r="K935" t="str">
        <f t="shared" si="58"/>
        <v>181972-MJ2-L2</v>
      </c>
      <c r="L935">
        <v>5157976</v>
      </c>
      <c r="M935" t="s">
        <v>494</v>
      </c>
      <c r="N935" t="s">
        <v>473</v>
      </c>
      <c r="O935">
        <v>24</v>
      </c>
      <c r="P935">
        <v>302</v>
      </c>
      <c r="Q935">
        <v>300</v>
      </c>
      <c r="R935">
        <v>150</v>
      </c>
      <c r="S935">
        <v>275</v>
      </c>
      <c r="T935">
        <v>91</v>
      </c>
      <c r="U935">
        <v>0</v>
      </c>
      <c r="V935">
        <v>0</v>
      </c>
      <c r="W935">
        <v>0</v>
      </c>
      <c r="AC935">
        <f t="shared" si="59"/>
        <v>1118</v>
      </c>
      <c r="AD935">
        <v>1118</v>
      </c>
    </row>
    <row r="936" spans="1:30" hidden="1" x14ac:dyDescent="0.25">
      <c r="A936" t="str">
        <f>IF(COUNTIF('GGI_IS - Report Ekspor Plan 1'!E:E,'- Report Upload Sewing 3'!C936)&gt;0,"X","Y")</f>
        <v>Y</v>
      </c>
      <c r="B936">
        <v>935</v>
      </c>
      <c r="C936" s="1">
        <v>45364</v>
      </c>
      <c r="D936" s="8">
        <v>45365.406712962962</v>
      </c>
      <c r="E936" t="s">
        <v>23</v>
      </c>
      <c r="F936" t="s">
        <v>427</v>
      </c>
      <c r="G936">
        <v>181978</v>
      </c>
      <c r="H936" t="str">
        <f t="shared" si="56"/>
        <v>181978-MJ2</v>
      </c>
      <c r="I936">
        <f>COUNTIF(H$2:$H936,H936)</f>
        <v>1</v>
      </c>
      <c r="J936" t="str">
        <f t="shared" si="57"/>
        <v>181978-MJ2-1</v>
      </c>
      <c r="K936" t="str">
        <f t="shared" si="58"/>
        <v>181978-MJ2-L2</v>
      </c>
      <c r="L936">
        <v>5158003</v>
      </c>
      <c r="M936" t="s">
        <v>494</v>
      </c>
      <c r="N936" t="s">
        <v>473</v>
      </c>
      <c r="O936">
        <v>24</v>
      </c>
      <c r="P936">
        <v>0</v>
      </c>
      <c r="Q936">
        <v>0</v>
      </c>
      <c r="R936">
        <v>0</v>
      </c>
      <c r="S936">
        <v>0</v>
      </c>
      <c r="T936">
        <v>64</v>
      </c>
      <c r="U936">
        <v>121</v>
      </c>
      <c r="V936">
        <v>0</v>
      </c>
      <c r="W936">
        <v>0</v>
      </c>
      <c r="AC936">
        <f t="shared" si="59"/>
        <v>185</v>
      </c>
      <c r="AD936">
        <v>185</v>
      </c>
    </row>
    <row r="937" spans="1:30" hidden="1" x14ac:dyDescent="0.25">
      <c r="A937" t="str">
        <f>IF(COUNTIF('GGI_IS - Report Ekspor Plan 1'!E:E,'- Report Upload Sewing 3'!C937)&gt;0,"X","Y")</f>
        <v>Y</v>
      </c>
      <c r="B937">
        <v>936</v>
      </c>
      <c r="C937" s="1">
        <v>45364</v>
      </c>
      <c r="D937" s="8">
        <v>45365.406712962962</v>
      </c>
      <c r="E937" t="s">
        <v>23</v>
      </c>
      <c r="F937" t="s">
        <v>427</v>
      </c>
      <c r="G937">
        <v>181720</v>
      </c>
      <c r="H937" t="str">
        <f t="shared" si="56"/>
        <v>181720-MJ2</v>
      </c>
      <c r="I937">
        <f>COUNTIF(H$2:$H937,H937)</f>
        <v>45</v>
      </c>
      <c r="J937" t="str">
        <f t="shared" si="57"/>
        <v>181720-MJ2-45</v>
      </c>
      <c r="K937" t="str">
        <f t="shared" si="58"/>
        <v>181720-MJ2-L2</v>
      </c>
      <c r="L937">
        <v>5158584</v>
      </c>
      <c r="M937" t="s">
        <v>494</v>
      </c>
      <c r="N937" t="s">
        <v>473</v>
      </c>
      <c r="O937">
        <v>24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29</v>
      </c>
      <c r="V937">
        <v>108</v>
      </c>
      <c r="W937">
        <v>0</v>
      </c>
      <c r="AC937">
        <f t="shared" si="59"/>
        <v>137</v>
      </c>
      <c r="AD937">
        <v>137</v>
      </c>
    </row>
    <row r="938" spans="1:30" hidden="1" x14ac:dyDescent="0.25">
      <c r="A938" t="str">
        <f>IF(COUNTIF('GGI_IS - Report Ekspor Plan 1'!E:E,'- Report Upload Sewing 3'!C938)&gt;0,"X","Y")</f>
        <v>Y</v>
      </c>
      <c r="B938">
        <v>937</v>
      </c>
      <c r="C938" s="1">
        <v>45364</v>
      </c>
      <c r="D938" s="8">
        <v>45365.406712962962</v>
      </c>
      <c r="E938" t="s">
        <v>23</v>
      </c>
      <c r="F938" t="s">
        <v>427</v>
      </c>
      <c r="G938">
        <v>181721</v>
      </c>
      <c r="H938" t="str">
        <f t="shared" si="56"/>
        <v>181721-MJ2</v>
      </c>
      <c r="I938">
        <f>COUNTIF(H$2:$H938,H938)</f>
        <v>24</v>
      </c>
      <c r="J938" t="str">
        <f t="shared" si="57"/>
        <v>181721-MJ2-24</v>
      </c>
      <c r="K938" t="str">
        <f t="shared" si="58"/>
        <v>181721-MJ2-L2</v>
      </c>
      <c r="L938">
        <v>5158584</v>
      </c>
      <c r="M938" t="s">
        <v>494</v>
      </c>
      <c r="N938" t="s">
        <v>473</v>
      </c>
      <c r="O938">
        <v>24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2</v>
      </c>
      <c r="W938">
        <v>75</v>
      </c>
      <c r="AC938">
        <f t="shared" si="59"/>
        <v>77</v>
      </c>
      <c r="AD938">
        <v>77</v>
      </c>
    </row>
    <row r="939" spans="1:30" hidden="1" x14ac:dyDescent="0.25">
      <c r="A939" t="str">
        <f>IF(COUNTIF('GGI_IS - Report Ekspor Plan 1'!E:E,'- Report Upload Sewing 3'!C939)&gt;0,"X","Y")</f>
        <v>Y</v>
      </c>
      <c r="B939">
        <v>938</v>
      </c>
      <c r="C939" s="1">
        <v>45364</v>
      </c>
      <c r="D939" s="8">
        <v>45365.406712962962</v>
      </c>
      <c r="E939" t="s">
        <v>23</v>
      </c>
      <c r="F939" t="s">
        <v>427</v>
      </c>
      <c r="G939">
        <v>181998</v>
      </c>
      <c r="H939" t="str">
        <f t="shared" si="56"/>
        <v>181998-MJ2</v>
      </c>
      <c r="I939">
        <f>COUNTIF(H$2:$H939,H939)</f>
        <v>23</v>
      </c>
      <c r="J939" t="str">
        <f t="shared" si="57"/>
        <v>181998-MJ2-23</v>
      </c>
      <c r="K939" t="str">
        <f t="shared" si="58"/>
        <v>181998-MJ2-L2</v>
      </c>
      <c r="L939">
        <v>5158044</v>
      </c>
      <c r="M939" t="s">
        <v>494</v>
      </c>
      <c r="N939" t="s">
        <v>473</v>
      </c>
      <c r="O939">
        <v>24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35</v>
      </c>
      <c r="AC939">
        <f t="shared" si="59"/>
        <v>35</v>
      </c>
      <c r="AD939">
        <v>35</v>
      </c>
    </row>
    <row r="940" spans="1:30" hidden="1" x14ac:dyDescent="0.25">
      <c r="A940" t="str">
        <f>IF(COUNTIF('GGI_IS - Report Ekspor Plan 1'!E:E,'- Report Upload Sewing 3'!C940)&gt;0,"X","Y")</f>
        <v>Y</v>
      </c>
      <c r="B940">
        <v>939</v>
      </c>
      <c r="C940" s="1">
        <v>45364</v>
      </c>
      <c r="D940" s="8">
        <v>45365.406712962962</v>
      </c>
      <c r="E940" t="s">
        <v>23</v>
      </c>
      <c r="F940" t="s">
        <v>429</v>
      </c>
      <c r="G940">
        <v>181972</v>
      </c>
      <c r="H940" t="str">
        <f t="shared" si="56"/>
        <v>181972-MJ2</v>
      </c>
      <c r="I940">
        <f>COUNTIF(H$2:$H940,H940)</f>
        <v>4</v>
      </c>
      <c r="J940" t="str">
        <f t="shared" si="57"/>
        <v>181972-MJ2-4</v>
      </c>
      <c r="K940" t="str">
        <f t="shared" si="58"/>
        <v>181972-MJ2-L3</v>
      </c>
      <c r="L940">
        <v>5157976</v>
      </c>
      <c r="M940" t="s">
        <v>494</v>
      </c>
      <c r="N940" t="s">
        <v>473</v>
      </c>
      <c r="O940">
        <v>24</v>
      </c>
      <c r="P940">
        <v>302</v>
      </c>
      <c r="Q940">
        <v>300</v>
      </c>
      <c r="R940">
        <v>150</v>
      </c>
      <c r="S940">
        <v>275</v>
      </c>
      <c r="T940">
        <v>92</v>
      </c>
      <c r="U940">
        <v>0</v>
      </c>
      <c r="V940">
        <v>0</v>
      </c>
      <c r="W940">
        <v>0</v>
      </c>
      <c r="AC940">
        <f t="shared" si="59"/>
        <v>1119</v>
      </c>
      <c r="AD940">
        <v>1119</v>
      </c>
    </row>
    <row r="941" spans="1:30" hidden="1" x14ac:dyDescent="0.25">
      <c r="A941" t="str">
        <f>IF(COUNTIF('GGI_IS - Report Ekspor Plan 1'!E:E,'- Report Upload Sewing 3'!C941)&gt;0,"X","Y")</f>
        <v>Y</v>
      </c>
      <c r="B941">
        <v>940</v>
      </c>
      <c r="C941" s="1">
        <v>45364</v>
      </c>
      <c r="D941" s="8">
        <v>45365.406712962962</v>
      </c>
      <c r="E941" t="s">
        <v>23</v>
      </c>
      <c r="F941" t="s">
        <v>429</v>
      </c>
      <c r="G941">
        <v>181978</v>
      </c>
      <c r="H941" t="str">
        <f t="shared" si="56"/>
        <v>181978-MJ2</v>
      </c>
      <c r="I941">
        <f>COUNTIF(H$2:$H941,H941)</f>
        <v>2</v>
      </c>
      <c r="J941" t="str">
        <f t="shared" si="57"/>
        <v>181978-MJ2-2</v>
      </c>
      <c r="K941" t="str">
        <f t="shared" si="58"/>
        <v>181978-MJ2-L3</v>
      </c>
      <c r="L941">
        <v>5158003</v>
      </c>
      <c r="M941" t="s">
        <v>494</v>
      </c>
      <c r="N941" t="s">
        <v>473</v>
      </c>
      <c r="O941">
        <v>24</v>
      </c>
      <c r="P941">
        <v>0</v>
      </c>
      <c r="Q941">
        <v>0</v>
      </c>
      <c r="R941">
        <v>0</v>
      </c>
      <c r="S941">
        <v>0</v>
      </c>
      <c r="T941">
        <v>63</v>
      </c>
      <c r="U941">
        <v>122</v>
      </c>
      <c r="V941">
        <v>0</v>
      </c>
      <c r="W941">
        <v>0</v>
      </c>
      <c r="AC941">
        <f t="shared" si="59"/>
        <v>185</v>
      </c>
      <c r="AD941">
        <v>185</v>
      </c>
    </row>
    <row r="942" spans="1:30" hidden="1" x14ac:dyDescent="0.25">
      <c r="A942" t="str">
        <f>IF(COUNTIF('GGI_IS - Report Ekspor Plan 1'!E:E,'- Report Upload Sewing 3'!C942)&gt;0,"X","Y")</f>
        <v>Y</v>
      </c>
      <c r="B942">
        <v>941</v>
      </c>
      <c r="C942" s="1">
        <v>45364</v>
      </c>
      <c r="D942" s="8">
        <v>45365.406712962962</v>
      </c>
      <c r="E942" t="s">
        <v>23</v>
      </c>
      <c r="F942" t="s">
        <v>429</v>
      </c>
      <c r="G942">
        <v>181720</v>
      </c>
      <c r="H942" t="str">
        <f t="shared" si="56"/>
        <v>181720-MJ2</v>
      </c>
      <c r="I942">
        <f>COUNTIF(H$2:$H942,H942)</f>
        <v>46</v>
      </c>
      <c r="J942" t="str">
        <f t="shared" si="57"/>
        <v>181720-MJ2-46</v>
      </c>
      <c r="K942" t="str">
        <f t="shared" si="58"/>
        <v>181720-MJ2-L3</v>
      </c>
      <c r="L942">
        <v>5158584</v>
      </c>
      <c r="M942" t="s">
        <v>494</v>
      </c>
      <c r="N942" t="s">
        <v>473</v>
      </c>
      <c r="O942">
        <v>24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28</v>
      </c>
      <c r="V942">
        <v>108</v>
      </c>
      <c r="W942">
        <v>0</v>
      </c>
      <c r="AC942">
        <f t="shared" si="59"/>
        <v>136</v>
      </c>
      <c r="AD942">
        <v>136</v>
      </c>
    </row>
    <row r="943" spans="1:30" hidden="1" x14ac:dyDescent="0.25">
      <c r="A943" t="str">
        <f>IF(COUNTIF('GGI_IS - Report Ekspor Plan 1'!E:E,'- Report Upload Sewing 3'!C943)&gt;0,"X","Y")</f>
        <v>Y</v>
      </c>
      <c r="B943">
        <v>942</v>
      </c>
      <c r="C943" s="1">
        <v>45364</v>
      </c>
      <c r="D943" s="8">
        <v>45365.406712962962</v>
      </c>
      <c r="E943" t="s">
        <v>23</v>
      </c>
      <c r="F943" t="s">
        <v>429</v>
      </c>
      <c r="G943">
        <v>181721</v>
      </c>
      <c r="H943" t="str">
        <f t="shared" si="56"/>
        <v>181721-MJ2</v>
      </c>
      <c r="I943">
        <f>COUNTIF(H$2:$H943,H943)</f>
        <v>25</v>
      </c>
      <c r="J943" t="str">
        <f t="shared" si="57"/>
        <v>181721-MJ2-25</v>
      </c>
      <c r="K943" t="str">
        <f t="shared" si="58"/>
        <v>181721-MJ2-L3</v>
      </c>
      <c r="L943">
        <v>5158584</v>
      </c>
      <c r="M943" t="s">
        <v>494</v>
      </c>
      <c r="N943" t="s">
        <v>473</v>
      </c>
      <c r="O943">
        <v>24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2</v>
      </c>
      <c r="W943">
        <v>75</v>
      </c>
      <c r="AC943">
        <f t="shared" si="59"/>
        <v>77</v>
      </c>
      <c r="AD943">
        <v>77</v>
      </c>
    </row>
    <row r="944" spans="1:30" hidden="1" x14ac:dyDescent="0.25">
      <c r="A944" t="str">
        <f>IF(COUNTIF('GGI_IS - Report Ekspor Plan 1'!E:E,'- Report Upload Sewing 3'!C944)&gt;0,"X","Y")</f>
        <v>Y</v>
      </c>
      <c r="B944">
        <v>943</v>
      </c>
      <c r="C944" s="1">
        <v>45364</v>
      </c>
      <c r="D944" s="8">
        <v>45365.406712962962</v>
      </c>
      <c r="E944" t="s">
        <v>23</v>
      </c>
      <c r="F944" t="s">
        <v>429</v>
      </c>
      <c r="G944">
        <v>181998</v>
      </c>
      <c r="H944" t="str">
        <f t="shared" si="56"/>
        <v>181998-MJ2</v>
      </c>
      <c r="I944">
        <f>COUNTIF(H$2:$H944,H944)</f>
        <v>24</v>
      </c>
      <c r="J944" t="str">
        <f t="shared" si="57"/>
        <v>181998-MJ2-24</v>
      </c>
      <c r="K944" t="str">
        <f t="shared" si="58"/>
        <v>181998-MJ2-L3</v>
      </c>
      <c r="L944">
        <v>5158044</v>
      </c>
      <c r="M944" t="s">
        <v>494</v>
      </c>
      <c r="N944" t="s">
        <v>473</v>
      </c>
      <c r="O944">
        <v>24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35</v>
      </c>
      <c r="AC944">
        <f t="shared" si="59"/>
        <v>35</v>
      </c>
      <c r="AD944">
        <v>35</v>
      </c>
    </row>
    <row r="945" spans="1:30" hidden="1" x14ac:dyDescent="0.25">
      <c r="A945" t="str">
        <f>IF(COUNTIF('GGI_IS - Report Ekspor Plan 1'!E:E,'- Report Upload Sewing 3'!C945)&gt;0,"X","Y")</f>
        <v>Y</v>
      </c>
      <c r="B945">
        <v>944</v>
      </c>
      <c r="C945" s="1">
        <v>45364</v>
      </c>
      <c r="D945" s="8">
        <v>45365.406712962962</v>
      </c>
      <c r="E945" t="s">
        <v>23</v>
      </c>
      <c r="F945" t="s">
        <v>438</v>
      </c>
      <c r="G945">
        <v>182003</v>
      </c>
      <c r="H945" t="str">
        <f t="shared" si="56"/>
        <v>182003-MJ2</v>
      </c>
      <c r="I945">
        <f>COUNTIF(H$2:$H945,H945)</f>
        <v>19</v>
      </c>
      <c r="J945" t="str">
        <f t="shared" si="57"/>
        <v>182003-MJ2-19</v>
      </c>
      <c r="K945" t="str">
        <f t="shared" si="58"/>
        <v>182003-MJ2-L4</v>
      </c>
      <c r="L945">
        <v>5158041</v>
      </c>
      <c r="M945" t="s">
        <v>494</v>
      </c>
      <c r="N945" t="s">
        <v>470</v>
      </c>
      <c r="O945">
        <v>22</v>
      </c>
      <c r="P945">
        <v>200</v>
      </c>
      <c r="Q945">
        <v>200</v>
      </c>
      <c r="R945">
        <v>225</v>
      </c>
      <c r="S945">
        <v>200</v>
      </c>
      <c r="T945">
        <v>175</v>
      </c>
      <c r="U945">
        <v>175</v>
      </c>
      <c r="V945">
        <v>200</v>
      </c>
      <c r="W945">
        <v>175</v>
      </c>
      <c r="AC945">
        <f t="shared" si="59"/>
        <v>1550</v>
      </c>
      <c r="AD945">
        <v>1550</v>
      </c>
    </row>
    <row r="946" spans="1:30" hidden="1" x14ac:dyDescent="0.25">
      <c r="A946" t="str">
        <f>IF(COUNTIF('GGI_IS - Report Ekspor Plan 1'!E:E,'- Report Upload Sewing 3'!C946)&gt;0,"X","Y")</f>
        <v>Y</v>
      </c>
      <c r="B946">
        <v>945</v>
      </c>
      <c r="C946" s="1">
        <v>45364</v>
      </c>
      <c r="D946" s="8">
        <v>45365.406712962962</v>
      </c>
      <c r="E946" t="s">
        <v>23</v>
      </c>
      <c r="F946" t="s">
        <v>441</v>
      </c>
      <c r="G946">
        <v>182003</v>
      </c>
      <c r="H946" t="str">
        <f t="shared" si="56"/>
        <v>182003-MJ2</v>
      </c>
      <c r="I946">
        <f>COUNTIF(H$2:$H946,H946)</f>
        <v>20</v>
      </c>
      <c r="J946" t="str">
        <f t="shared" si="57"/>
        <v>182003-MJ2-20</v>
      </c>
      <c r="K946" t="str">
        <f t="shared" si="58"/>
        <v>182003-MJ2-L5</v>
      </c>
      <c r="L946">
        <v>5158041</v>
      </c>
      <c r="M946" t="s">
        <v>494</v>
      </c>
      <c r="N946" t="s">
        <v>470</v>
      </c>
      <c r="O946">
        <v>22</v>
      </c>
      <c r="P946">
        <v>200</v>
      </c>
      <c r="Q946">
        <v>200</v>
      </c>
      <c r="R946">
        <v>225</v>
      </c>
      <c r="S946">
        <v>200</v>
      </c>
      <c r="T946">
        <v>175</v>
      </c>
      <c r="U946">
        <v>175</v>
      </c>
      <c r="V946">
        <v>200</v>
      </c>
      <c r="W946">
        <v>175</v>
      </c>
      <c r="AC946">
        <f t="shared" si="59"/>
        <v>1550</v>
      </c>
      <c r="AD946">
        <v>1550</v>
      </c>
    </row>
    <row r="947" spans="1:30" hidden="1" x14ac:dyDescent="0.25">
      <c r="A947" t="str">
        <f>IF(COUNTIF('GGI_IS - Report Ekspor Plan 1'!E:E,'- Report Upload Sewing 3'!C947)&gt;0,"X","Y")</f>
        <v>Y</v>
      </c>
      <c r="B947">
        <v>946</v>
      </c>
      <c r="C947" s="1">
        <v>45364</v>
      </c>
      <c r="D947" s="8">
        <v>45365.406712962962</v>
      </c>
      <c r="E947" t="s">
        <v>23</v>
      </c>
      <c r="F947" t="s">
        <v>445</v>
      </c>
      <c r="G947">
        <v>181972</v>
      </c>
      <c r="H947" t="str">
        <f t="shared" si="56"/>
        <v>181972-MJ2</v>
      </c>
      <c r="I947">
        <f>COUNTIF(H$2:$H947,H947)</f>
        <v>5</v>
      </c>
      <c r="J947" t="str">
        <f t="shared" si="57"/>
        <v>181972-MJ2-5</v>
      </c>
      <c r="K947" t="str">
        <f t="shared" si="58"/>
        <v>181972-MJ2-L6</v>
      </c>
      <c r="L947">
        <v>5157976</v>
      </c>
      <c r="M947" t="s">
        <v>494</v>
      </c>
      <c r="N947" t="s">
        <v>449</v>
      </c>
      <c r="O947">
        <v>23</v>
      </c>
      <c r="P947">
        <v>250</v>
      </c>
      <c r="Q947">
        <v>250</v>
      </c>
      <c r="R947">
        <v>250</v>
      </c>
      <c r="S947">
        <v>185</v>
      </c>
      <c r="T947">
        <v>0</v>
      </c>
      <c r="U947">
        <v>0</v>
      </c>
      <c r="V947">
        <v>0</v>
      </c>
      <c r="W947">
        <v>0</v>
      </c>
      <c r="AC947">
        <f t="shared" si="59"/>
        <v>935</v>
      </c>
      <c r="AD947">
        <v>935</v>
      </c>
    </row>
    <row r="948" spans="1:30" hidden="1" x14ac:dyDescent="0.25">
      <c r="A948" t="str">
        <f>IF(COUNTIF('GGI_IS - Report Ekspor Plan 1'!E:E,'- Report Upload Sewing 3'!C948)&gt;0,"X","Y")</f>
        <v>Y</v>
      </c>
      <c r="B948">
        <v>947</v>
      </c>
      <c r="C948" s="1">
        <v>45364</v>
      </c>
      <c r="D948" s="8">
        <v>45365.406712962962</v>
      </c>
      <c r="E948" t="s">
        <v>23</v>
      </c>
      <c r="F948" t="s">
        <v>445</v>
      </c>
      <c r="G948">
        <v>181976</v>
      </c>
      <c r="H948" t="str">
        <f t="shared" si="56"/>
        <v>181976-MJ2</v>
      </c>
      <c r="I948">
        <f>COUNTIF(H$2:$H948,H948)</f>
        <v>1</v>
      </c>
      <c r="J948" t="str">
        <f t="shared" si="57"/>
        <v>181976-MJ2-1</v>
      </c>
      <c r="K948" t="str">
        <f t="shared" si="58"/>
        <v>181976-MJ2-L6</v>
      </c>
      <c r="L948">
        <v>5157981</v>
      </c>
      <c r="M948" t="s">
        <v>494</v>
      </c>
      <c r="N948" t="s">
        <v>449</v>
      </c>
      <c r="O948">
        <v>23</v>
      </c>
      <c r="P948">
        <v>0</v>
      </c>
      <c r="Q948">
        <v>0</v>
      </c>
      <c r="R948">
        <v>0</v>
      </c>
      <c r="S948">
        <v>65</v>
      </c>
      <c r="T948">
        <v>275</v>
      </c>
      <c r="U948">
        <v>245</v>
      </c>
      <c r="V948">
        <v>0</v>
      </c>
      <c r="W948">
        <v>0</v>
      </c>
      <c r="AC948">
        <f t="shared" si="59"/>
        <v>585</v>
      </c>
      <c r="AD948">
        <v>585</v>
      </c>
    </row>
    <row r="949" spans="1:30" hidden="1" x14ac:dyDescent="0.25">
      <c r="A949" t="str">
        <f>IF(COUNTIF('GGI_IS - Report Ekspor Plan 1'!E:E,'- Report Upload Sewing 3'!C949)&gt;0,"X","Y")</f>
        <v>Y</v>
      </c>
      <c r="B949">
        <v>948</v>
      </c>
      <c r="C949" s="1">
        <v>45364</v>
      </c>
      <c r="D949" s="8">
        <v>45365.406712962962</v>
      </c>
      <c r="E949" t="s">
        <v>23</v>
      </c>
      <c r="F949" t="s">
        <v>445</v>
      </c>
      <c r="G949">
        <v>181999</v>
      </c>
      <c r="H949" t="str">
        <f t="shared" si="56"/>
        <v>181999-MJ2</v>
      </c>
      <c r="I949">
        <f>COUNTIF(H$2:$H949,H949)</f>
        <v>12</v>
      </c>
      <c r="J949" t="str">
        <f t="shared" si="57"/>
        <v>181999-MJ2-12</v>
      </c>
      <c r="K949" t="str">
        <f t="shared" si="58"/>
        <v>181999-MJ2-L6</v>
      </c>
      <c r="L949">
        <v>5158038</v>
      </c>
      <c r="M949" t="s">
        <v>494</v>
      </c>
      <c r="N949" t="s">
        <v>449</v>
      </c>
      <c r="O949">
        <v>23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30</v>
      </c>
      <c r="V949">
        <v>192</v>
      </c>
      <c r="W949">
        <v>0</v>
      </c>
      <c r="AC949">
        <f t="shared" si="59"/>
        <v>222</v>
      </c>
      <c r="AD949">
        <v>222</v>
      </c>
    </row>
    <row r="950" spans="1:30" hidden="1" x14ac:dyDescent="0.25">
      <c r="A950" t="str">
        <f>IF(COUNTIF('GGI_IS - Report Ekspor Plan 1'!E:E,'- Report Upload Sewing 3'!C950)&gt;0,"X","Y")</f>
        <v>Y</v>
      </c>
      <c r="B950">
        <v>949</v>
      </c>
      <c r="C950" s="1">
        <v>45364</v>
      </c>
      <c r="D950" s="8">
        <v>45365.406712962962</v>
      </c>
      <c r="E950" t="s">
        <v>23</v>
      </c>
      <c r="F950" t="s">
        <v>445</v>
      </c>
      <c r="G950">
        <v>182003</v>
      </c>
      <c r="H950" t="str">
        <f t="shared" si="56"/>
        <v>182003-MJ2</v>
      </c>
      <c r="I950">
        <f>COUNTIF(H$2:$H950,H950)</f>
        <v>21</v>
      </c>
      <c r="J950" t="str">
        <f t="shared" si="57"/>
        <v>182003-MJ2-21</v>
      </c>
      <c r="K950" t="str">
        <f t="shared" si="58"/>
        <v>182003-MJ2-L6</v>
      </c>
      <c r="L950">
        <v>5158041</v>
      </c>
      <c r="M950" t="s">
        <v>494</v>
      </c>
      <c r="N950" t="s">
        <v>449</v>
      </c>
      <c r="O950">
        <v>23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58</v>
      </c>
      <c r="W950">
        <v>90</v>
      </c>
      <c r="AC950">
        <f t="shared" si="59"/>
        <v>148</v>
      </c>
      <c r="AD950">
        <v>148</v>
      </c>
    </row>
    <row r="951" spans="1:30" hidden="1" x14ac:dyDescent="0.25">
      <c r="A951" t="str">
        <f>IF(COUNTIF('GGI_IS - Report Ekspor Plan 1'!E:E,'- Report Upload Sewing 3'!C951)&gt;0,"X","Y")</f>
        <v>Y</v>
      </c>
      <c r="B951">
        <v>950</v>
      </c>
      <c r="C951" s="1">
        <v>45364</v>
      </c>
      <c r="D951" s="8">
        <v>45365.406712962962</v>
      </c>
      <c r="E951" t="s">
        <v>23</v>
      </c>
      <c r="F951" t="s">
        <v>445</v>
      </c>
      <c r="G951">
        <v>182001</v>
      </c>
      <c r="H951" t="str">
        <f t="shared" si="56"/>
        <v>182001-MJ2</v>
      </c>
      <c r="I951">
        <f>COUNTIF(H$2:$H951,H951)</f>
        <v>21</v>
      </c>
      <c r="J951" t="str">
        <f t="shared" si="57"/>
        <v>182001-MJ2-21</v>
      </c>
      <c r="K951" t="str">
        <f t="shared" si="58"/>
        <v>182001-MJ2-L6</v>
      </c>
      <c r="L951">
        <v>5158042</v>
      </c>
      <c r="M951" t="s">
        <v>494</v>
      </c>
      <c r="N951" t="s">
        <v>449</v>
      </c>
      <c r="O951">
        <v>23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107</v>
      </c>
      <c r="AC951">
        <f t="shared" si="59"/>
        <v>107</v>
      </c>
      <c r="AD951">
        <v>107</v>
      </c>
    </row>
    <row r="952" spans="1:30" hidden="1" x14ac:dyDescent="0.25">
      <c r="A952" t="str">
        <f>IF(COUNTIF('GGI_IS - Report Ekspor Plan 1'!E:E,'- Report Upload Sewing 3'!C952)&gt;0,"X","Y")</f>
        <v>Y</v>
      </c>
      <c r="B952">
        <v>951</v>
      </c>
      <c r="C952" s="1">
        <v>45364</v>
      </c>
      <c r="D952" s="8">
        <v>45365.406712962962</v>
      </c>
      <c r="E952" t="s">
        <v>23</v>
      </c>
      <c r="F952" t="s">
        <v>445</v>
      </c>
      <c r="G952">
        <v>181720</v>
      </c>
      <c r="H952" t="str">
        <f t="shared" si="56"/>
        <v>181720-MJ2</v>
      </c>
      <c r="I952">
        <f>COUNTIF(H$2:$H952,H952)</f>
        <v>47</v>
      </c>
      <c r="J952" t="str">
        <f t="shared" si="57"/>
        <v>181720-MJ2-47</v>
      </c>
      <c r="K952" t="str">
        <f t="shared" si="58"/>
        <v>181720-MJ2-L6</v>
      </c>
      <c r="L952">
        <v>5158584</v>
      </c>
      <c r="M952" t="s">
        <v>494</v>
      </c>
      <c r="N952" t="s">
        <v>449</v>
      </c>
      <c r="O952">
        <v>23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3</v>
      </c>
      <c r="AC952">
        <f t="shared" si="59"/>
        <v>3</v>
      </c>
      <c r="AD952">
        <v>3</v>
      </c>
    </row>
    <row r="953" spans="1:30" hidden="1" x14ac:dyDescent="0.25">
      <c r="A953" t="str">
        <f>IF(COUNTIF('GGI_IS - Report Ekspor Plan 1'!E:E,'- Report Upload Sewing 3'!C953)&gt;0,"X","Y")</f>
        <v>Y</v>
      </c>
      <c r="B953">
        <v>952</v>
      </c>
      <c r="C953" s="1">
        <v>45364</v>
      </c>
      <c r="D953" s="8">
        <v>45365.406712962962</v>
      </c>
      <c r="E953" t="s">
        <v>23</v>
      </c>
      <c r="F953" t="s">
        <v>463</v>
      </c>
      <c r="G953">
        <v>181972</v>
      </c>
      <c r="H953" t="str">
        <f t="shared" si="56"/>
        <v>181972-MJ2</v>
      </c>
      <c r="I953">
        <f>COUNTIF(H$2:$H953,H953)</f>
        <v>6</v>
      </c>
      <c r="J953" t="str">
        <f t="shared" si="57"/>
        <v>181972-MJ2-6</v>
      </c>
      <c r="K953" t="str">
        <f t="shared" si="58"/>
        <v>181972-MJ2-L7</v>
      </c>
      <c r="L953">
        <v>5157976</v>
      </c>
      <c r="M953" t="s">
        <v>494</v>
      </c>
      <c r="N953" t="s">
        <v>449</v>
      </c>
      <c r="O953">
        <v>23</v>
      </c>
      <c r="P953">
        <v>250</v>
      </c>
      <c r="Q953">
        <v>250</v>
      </c>
      <c r="R953">
        <v>250</v>
      </c>
      <c r="S953">
        <v>185</v>
      </c>
      <c r="T953">
        <v>0</v>
      </c>
      <c r="U953">
        <v>0</v>
      </c>
      <c r="V953">
        <v>0</v>
      </c>
      <c r="W953">
        <v>0</v>
      </c>
      <c r="AC953">
        <f t="shared" si="59"/>
        <v>935</v>
      </c>
      <c r="AD953">
        <v>935</v>
      </c>
    </row>
    <row r="954" spans="1:30" hidden="1" x14ac:dyDescent="0.25">
      <c r="A954" t="str">
        <f>IF(COUNTIF('GGI_IS - Report Ekspor Plan 1'!E:E,'- Report Upload Sewing 3'!C954)&gt;0,"X","Y")</f>
        <v>Y</v>
      </c>
      <c r="B954">
        <v>953</v>
      </c>
      <c r="C954" s="1">
        <v>45364</v>
      </c>
      <c r="D954" s="8">
        <v>45365.406712962962</v>
      </c>
      <c r="E954" t="s">
        <v>23</v>
      </c>
      <c r="F954" t="s">
        <v>463</v>
      </c>
      <c r="G954">
        <v>181976</v>
      </c>
      <c r="H954" t="str">
        <f t="shared" si="56"/>
        <v>181976-MJ2</v>
      </c>
      <c r="I954">
        <f>COUNTIF(H$2:$H954,H954)</f>
        <v>2</v>
      </c>
      <c r="J954" t="str">
        <f t="shared" si="57"/>
        <v>181976-MJ2-2</v>
      </c>
      <c r="K954" t="str">
        <f t="shared" si="58"/>
        <v>181976-MJ2-L7</v>
      </c>
      <c r="L954">
        <v>5157981</v>
      </c>
      <c r="M954" t="s">
        <v>494</v>
      </c>
      <c r="N954" t="s">
        <v>449</v>
      </c>
      <c r="O954">
        <v>23</v>
      </c>
      <c r="P954">
        <v>0</v>
      </c>
      <c r="Q954">
        <v>0</v>
      </c>
      <c r="R954">
        <v>0</v>
      </c>
      <c r="S954">
        <v>65</v>
      </c>
      <c r="T954">
        <v>275</v>
      </c>
      <c r="U954">
        <v>245</v>
      </c>
      <c r="V954">
        <v>0</v>
      </c>
      <c r="W954">
        <v>0</v>
      </c>
      <c r="AC954">
        <f t="shared" si="59"/>
        <v>585</v>
      </c>
      <c r="AD954">
        <v>585</v>
      </c>
    </row>
    <row r="955" spans="1:30" hidden="1" x14ac:dyDescent="0.25">
      <c r="A955" t="str">
        <f>IF(COUNTIF('GGI_IS - Report Ekspor Plan 1'!E:E,'- Report Upload Sewing 3'!C955)&gt;0,"X","Y")</f>
        <v>Y</v>
      </c>
      <c r="B955">
        <v>954</v>
      </c>
      <c r="C955" s="1">
        <v>45364</v>
      </c>
      <c r="D955" s="8">
        <v>45365.406712962962</v>
      </c>
      <c r="E955" t="s">
        <v>23</v>
      </c>
      <c r="F955" t="s">
        <v>463</v>
      </c>
      <c r="G955">
        <v>181999</v>
      </c>
      <c r="H955" t="str">
        <f t="shared" si="56"/>
        <v>181999-MJ2</v>
      </c>
      <c r="I955">
        <f>COUNTIF(H$2:$H955,H955)</f>
        <v>13</v>
      </c>
      <c r="J955" t="str">
        <f t="shared" si="57"/>
        <v>181999-MJ2-13</v>
      </c>
      <c r="K955" t="str">
        <f t="shared" si="58"/>
        <v>181999-MJ2-L7</v>
      </c>
      <c r="L955">
        <v>5158038</v>
      </c>
      <c r="M955" t="s">
        <v>494</v>
      </c>
      <c r="N955" t="s">
        <v>449</v>
      </c>
      <c r="O955">
        <v>23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30</v>
      </c>
      <c r="V955">
        <v>193</v>
      </c>
      <c r="W955">
        <v>0</v>
      </c>
      <c r="AC955">
        <f t="shared" si="59"/>
        <v>223</v>
      </c>
      <c r="AD955">
        <v>223</v>
      </c>
    </row>
    <row r="956" spans="1:30" hidden="1" x14ac:dyDescent="0.25">
      <c r="A956" t="str">
        <f>IF(COUNTIF('GGI_IS - Report Ekspor Plan 1'!E:E,'- Report Upload Sewing 3'!C956)&gt;0,"X","Y")</f>
        <v>Y</v>
      </c>
      <c r="B956">
        <v>955</v>
      </c>
      <c r="C956" s="1">
        <v>45364</v>
      </c>
      <c r="D956" s="8">
        <v>45365.406712962962</v>
      </c>
      <c r="E956" t="s">
        <v>23</v>
      </c>
      <c r="F956" t="s">
        <v>463</v>
      </c>
      <c r="G956">
        <v>182003</v>
      </c>
      <c r="H956" t="str">
        <f t="shared" si="56"/>
        <v>182003-MJ2</v>
      </c>
      <c r="I956">
        <f>COUNTIF(H$2:$H956,H956)</f>
        <v>22</v>
      </c>
      <c r="J956" t="str">
        <f t="shared" si="57"/>
        <v>182003-MJ2-22</v>
      </c>
      <c r="K956" t="str">
        <f t="shared" si="58"/>
        <v>182003-MJ2-L7</v>
      </c>
      <c r="L956">
        <v>5158041</v>
      </c>
      <c r="M956" t="s">
        <v>494</v>
      </c>
      <c r="N956" t="s">
        <v>449</v>
      </c>
      <c r="O956">
        <v>23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57</v>
      </c>
      <c r="W956">
        <v>90</v>
      </c>
      <c r="AC956">
        <f t="shared" si="59"/>
        <v>147</v>
      </c>
      <c r="AD956">
        <v>147</v>
      </c>
    </row>
    <row r="957" spans="1:30" hidden="1" x14ac:dyDescent="0.25">
      <c r="A957" t="str">
        <f>IF(COUNTIF('GGI_IS - Report Ekspor Plan 1'!E:E,'- Report Upload Sewing 3'!C957)&gt;0,"X","Y")</f>
        <v>Y</v>
      </c>
      <c r="B957">
        <v>956</v>
      </c>
      <c r="C957" s="1">
        <v>45364</v>
      </c>
      <c r="D957" s="8">
        <v>45365.406712962962</v>
      </c>
      <c r="E957" t="s">
        <v>23</v>
      </c>
      <c r="F957" t="s">
        <v>463</v>
      </c>
      <c r="G957">
        <v>182001</v>
      </c>
      <c r="H957" t="str">
        <f t="shared" si="56"/>
        <v>182001-MJ2</v>
      </c>
      <c r="I957">
        <f>COUNTIF(H$2:$H957,H957)</f>
        <v>22</v>
      </c>
      <c r="J957" t="str">
        <f t="shared" si="57"/>
        <v>182001-MJ2-22</v>
      </c>
      <c r="K957" t="str">
        <f t="shared" si="58"/>
        <v>182001-MJ2-L7</v>
      </c>
      <c r="L957">
        <v>5158042</v>
      </c>
      <c r="M957" t="s">
        <v>494</v>
      </c>
      <c r="N957" t="s">
        <v>449</v>
      </c>
      <c r="O957">
        <v>23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108</v>
      </c>
      <c r="AC957">
        <f t="shared" si="59"/>
        <v>108</v>
      </c>
      <c r="AD957">
        <v>108</v>
      </c>
    </row>
    <row r="958" spans="1:30" hidden="1" x14ac:dyDescent="0.25">
      <c r="A958" t="str">
        <f>IF(COUNTIF('GGI_IS - Report Ekspor Plan 1'!E:E,'- Report Upload Sewing 3'!C958)&gt;0,"X","Y")</f>
        <v>Y</v>
      </c>
      <c r="B958">
        <v>957</v>
      </c>
      <c r="C958" s="1">
        <v>45364</v>
      </c>
      <c r="D958" s="8">
        <v>45365.406712962962</v>
      </c>
      <c r="E958" t="s">
        <v>23</v>
      </c>
      <c r="F958" t="s">
        <v>463</v>
      </c>
      <c r="G958">
        <v>181720</v>
      </c>
      <c r="H958" t="str">
        <f t="shared" si="56"/>
        <v>181720-MJ2</v>
      </c>
      <c r="I958">
        <f>COUNTIF(H$2:$H958,H958)</f>
        <v>48</v>
      </c>
      <c r="J958" t="str">
        <f t="shared" si="57"/>
        <v>181720-MJ2-48</v>
      </c>
      <c r="K958" t="str">
        <f t="shared" si="58"/>
        <v>181720-MJ2-L7</v>
      </c>
      <c r="L958">
        <v>5158584</v>
      </c>
      <c r="M958" t="s">
        <v>494</v>
      </c>
      <c r="N958" t="s">
        <v>449</v>
      </c>
      <c r="O958">
        <v>23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2</v>
      </c>
      <c r="AC958">
        <f t="shared" si="59"/>
        <v>2</v>
      </c>
      <c r="AD958">
        <v>2</v>
      </c>
    </row>
    <row r="959" spans="1:30" hidden="1" x14ac:dyDescent="0.25">
      <c r="A959" t="str">
        <f>IF(COUNTIF('GGI_IS - Report Ekspor Plan 1'!E:E,'- Report Upload Sewing 3'!C959)&gt;0,"X","Y")</f>
        <v>Y</v>
      </c>
      <c r="B959">
        <v>958</v>
      </c>
      <c r="C959" s="1">
        <v>45364</v>
      </c>
      <c r="D959" s="8">
        <v>45365.406712962962</v>
      </c>
      <c r="E959" t="s">
        <v>23</v>
      </c>
      <c r="F959" t="s">
        <v>465</v>
      </c>
      <c r="G959">
        <v>181962</v>
      </c>
      <c r="H959" t="str">
        <f t="shared" si="56"/>
        <v>181962-MJ2</v>
      </c>
      <c r="I959">
        <f>COUNTIF(H$2:$H959,H959)</f>
        <v>1</v>
      </c>
      <c r="J959" t="str">
        <f t="shared" si="57"/>
        <v>181962-MJ2-1</v>
      </c>
      <c r="K959" t="str">
        <f t="shared" si="58"/>
        <v>181962-MJ2-L8</v>
      </c>
      <c r="L959">
        <v>5157977</v>
      </c>
      <c r="M959" t="s">
        <v>494</v>
      </c>
      <c r="N959" t="s">
        <v>517</v>
      </c>
      <c r="O959">
        <v>24</v>
      </c>
      <c r="P959">
        <v>225</v>
      </c>
      <c r="Q959">
        <v>225</v>
      </c>
      <c r="R959">
        <v>225</v>
      </c>
      <c r="S959">
        <v>200</v>
      </c>
      <c r="T959">
        <v>200</v>
      </c>
      <c r="U959">
        <v>200</v>
      </c>
      <c r="V959">
        <v>175</v>
      </c>
      <c r="W959">
        <v>150</v>
      </c>
      <c r="AC959">
        <f t="shared" si="59"/>
        <v>1600</v>
      </c>
      <c r="AD959">
        <v>1600</v>
      </c>
    </row>
    <row r="960" spans="1:30" hidden="1" x14ac:dyDescent="0.25">
      <c r="A960" t="str">
        <f>IF(COUNTIF('GGI_IS - Report Ekspor Plan 1'!E:E,'- Report Upload Sewing 3'!C960)&gt;0,"X","Y")</f>
        <v>Y</v>
      </c>
      <c r="B960">
        <v>959</v>
      </c>
      <c r="C960" s="1">
        <v>45364</v>
      </c>
      <c r="D960" s="8">
        <v>45365.406712962962</v>
      </c>
      <c r="E960" t="s">
        <v>23</v>
      </c>
      <c r="F960" t="s">
        <v>467</v>
      </c>
      <c r="G960">
        <v>181962</v>
      </c>
      <c r="H960" t="str">
        <f t="shared" si="56"/>
        <v>181962-MJ2</v>
      </c>
      <c r="I960">
        <f>COUNTIF(H$2:$H960,H960)</f>
        <v>2</v>
      </c>
      <c r="J960" t="str">
        <f t="shared" si="57"/>
        <v>181962-MJ2-2</v>
      </c>
      <c r="K960" t="str">
        <f t="shared" si="58"/>
        <v>181962-MJ2-L9</v>
      </c>
      <c r="L960">
        <v>5157977</v>
      </c>
      <c r="M960" t="s">
        <v>494</v>
      </c>
      <c r="N960" t="s">
        <v>517</v>
      </c>
      <c r="O960">
        <v>24</v>
      </c>
      <c r="P960">
        <v>225</v>
      </c>
      <c r="Q960">
        <v>225</v>
      </c>
      <c r="R960">
        <v>225</v>
      </c>
      <c r="S960">
        <v>200</v>
      </c>
      <c r="T960">
        <v>200</v>
      </c>
      <c r="U960">
        <v>200</v>
      </c>
      <c r="V960">
        <v>175</v>
      </c>
      <c r="W960">
        <v>150</v>
      </c>
      <c r="AC960">
        <f t="shared" si="59"/>
        <v>1600</v>
      </c>
      <c r="AD960">
        <v>1600</v>
      </c>
    </row>
    <row r="961" spans="1:30" hidden="1" x14ac:dyDescent="0.25">
      <c r="A961" t="str">
        <f>IF(COUNTIF('GGI_IS - Report Ekspor Plan 1'!E:E,'- Report Upload Sewing 3'!C961)&gt;0,"X","Y")</f>
        <v>Y</v>
      </c>
      <c r="B961">
        <v>960</v>
      </c>
      <c r="C961" s="1">
        <v>45364</v>
      </c>
      <c r="D961" s="8">
        <v>45365.406712962962</v>
      </c>
      <c r="E961" t="s">
        <v>23</v>
      </c>
      <c r="F961" t="s">
        <v>469</v>
      </c>
      <c r="G961">
        <v>181962</v>
      </c>
      <c r="H961" t="str">
        <f t="shared" si="56"/>
        <v>181962-MJ2</v>
      </c>
      <c r="I961">
        <f>COUNTIF(H$2:$H961,H961)</f>
        <v>3</v>
      </c>
      <c r="J961" t="str">
        <f t="shared" si="57"/>
        <v>181962-MJ2-3</v>
      </c>
      <c r="K961" t="str">
        <f t="shared" si="58"/>
        <v>181962-MJ2-L10</v>
      </c>
      <c r="L961">
        <v>5157977</v>
      </c>
      <c r="M961" t="s">
        <v>494</v>
      </c>
      <c r="N961" t="s">
        <v>518</v>
      </c>
      <c r="O961">
        <v>22</v>
      </c>
      <c r="P961">
        <v>225</v>
      </c>
      <c r="Q961">
        <v>225</v>
      </c>
      <c r="R961">
        <v>225</v>
      </c>
      <c r="S961">
        <v>250</v>
      </c>
      <c r="T961">
        <v>140</v>
      </c>
      <c r="U961">
        <v>0</v>
      </c>
      <c r="V961">
        <v>0</v>
      </c>
      <c r="W961">
        <v>0</v>
      </c>
      <c r="AC961">
        <f t="shared" si="59"/>
        <v>1065</v>
      </c>
      <c r="AD961">
        <v>1065</v>
      </c>
    </row>
    <row r="962" spans="1:30" hidden="1" x14ac:dyDescent="0.25">
      <c r="A962" t="str">
        <f>IF(COUNTIF('GGI_IS - Report Ekspor Plan 1'!E:E,'- Report Upload Sewing 3'!C962)&gt;0,"X","Y")</f>
        <v>Y</v>
      </c>
      <c r="B962">
        <v>961</v>
      </c>
      <c r="C962" s="1">
        <v>45364</v>
      </c>
      <c r="D962" s="8">
        <v>45365.406712962962</v>
      </c>
      <c r="E962" t="s">
        <v>23</v>
      </c>
      <c r="F962" t="s">
        <v>469</v>
      </c>
      <c r="G962">
        <v>181998</v>
      </c>
      <c r="H962" t="str">
        <f t="shared" si="56"/>
        <v>181998-MJ2</v>
      </c>
      <c r="I962">
        <f>COUNTIF(H$2:$H962,H962)</f>
        <v>25</v>
      </c>
      <c r="J962" t="str">
        <f t="shared" si="57"/>
        <v>181998-MJ2-25</v>
      </c>
      <c r="K962" t="str">
        <f t="shared" si="58"/>
        <v>181998-MJ2-L10</v>
      </c>
      <c r="L962">
        <v>5158044</v>
      </c>
      <c r="M962" t="s">
        <v>494</v>
      </c>
      <c r="N962" t="s">
        <v>518</v>
      </c>
      <c r="O962">
        <v>22</v>
      </c>
      <c r="P962">
        <v>0</v>
      </c>
      <c r="Q962">
        <v>0</v>
      </c>
      <c r="R962">
        <v>0</v>
      </c>
      <c r="S962">
        <v>0</v>
      </c>
      <c r="T962">
        <v>110</v>
      </c>
      <c r="U962">
        <v>250</v>
      </c>
      <c r="V962">
        <v>200</v>
      </c>
      <c r="W962">
        <v>0</v>
      </c>
      <c r="AC962">
        <f t="shared" si="59"/>
        <v>560</v>
      </c>
      <c r="AD962">
        <v>560</v>
      </c>
    </row>
    <row r="963" spans="1:30" hidden="1" x14ac:dyDescent="0.25">
      <c r="A963" t="str">
        <f>IF(COUNTIF('GGI_IS - Report Ekspor Plan 1'!E:E,'- Report Upload Sewing 3'!C963)&gt;0,"X","Y")</f>
        <v>Y</v>
      </c>
      <c r="B963">
        <v>962</v>
      </c>
      <c r="C963" s="1">
        <v>45364</v>
      </c>
      <c r="D963" s="8">
        <v>45365.406712962962</v>
      </c>
      <c r="E963" t="s">
        <v>23</v>
      </c>
      <c r="F963" t="s">
        <v>469</v>
      </c>
      <c r="G963">
        <v>182000</v>
      </c>
      <c r="H963" t="str">
        <f t="shared" ref="H963:H1026" si="60">CONCATENATE(G963,"-",E963)</f>
        <v>182000-MJ2</v>
      </c>
      <c r="I963">
        <f>COUNTIF(H$2:$H963,H963)</f>
        <v>25</v>
      </c>
      <c r="J963" t="str">
        <f t="shared" ref="J963:J1026" si="61">CONCATENATE(H963,"-",I963)</f>
        <v>182000-MJ2-25</v>
      </c>
      <c r="K963" t="str">
        <f t="shared" ref="K963:K1026" si="62">CONCATENATE(H963,"-",F963)</f>
        <v>182000-MJ2-L10</v>
      </c>
      <c r="L963">
        <v>5158058</v>
      </c>
      <c r="M963" t="s">
        <v>494</v>
      </c>
      <c r="N963" t="s">
        <v>518</v>
      </c>
      <c r="O963">
        <v>22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50</v>
      </c>
      <c r="W963">
        <v>250</v>
      </c>
      <c r="AC963">
        <f t="shared" ref="AC963:AC1026" si="63">SUM(P963:AA963)</f>
        <v>300</v>
      </c>
      <c r="AD963">
        <v>300</v>
      </c>
    </row>
    <row r="964" spans="1:30" hidden="1" x14ac:dyDescent="0.25">
      <c r="A964" t="str">
        <f>IF(COUNTIF('GGI_IS - Report Ekspor Plan 1'!E:E,'- Report Upload Sewing 3'!C964)&gt;0,"X","Y")</f>
        <v>Y</v>
      </c>
      <c r="B964">
        <v>963</v>
      </c>
      <c r="C964" s="1">
        <v>45364</v>
      </c>
      <c r="D964" s="8">
        <v>45365.406712962962</v>
      </c>
      <c r="E964" t="s">
        <v>23</v>
      </c>
      <c r="F964" t="s">
        <v>504</v>
      </c>
      <c r="G964">
        <v>181962</v>
      </c>
      <c r="H964" t="str">
        <f t="shared" si="60"/>
        <v>181962-MJ2</v>
      </c>
      <c r="I964">
        <f>COUNTIF(H$2:$H964,H964)</f>
        <v>4</v>
      </c>
      <c r="J964" t="str">
        <f t="shared" si="61"/>
        <v>181962-MJ2-4</v>
      </c>
      <c r="K964" t="str">
        <f t="shared" si="62"/>
        <v>181962-MJ2-L11</v>
      </c>
      <c r="L964">
        <v>5157977</v>
      </c>
      <c r="M964" t="s">
        <v>494</v>
      </c>
      <c r="N964" t="s">
        <v>518</v>
      </c>
      <c r="O964">
        <v>22</v>
      </c>
      <c r="P964">
        <v>225</v>
      </c>
      <c r="Q964">
        <v>225</v>
      </c>
      <c r="R964">
        <v>225</v>
      </c>
      <c r="S964">
        <v>250</v>
      </c>
      <c r="T964">
        <v>140</v>
      </c>
      <c r="U964">
        <v>0</v>
      </c>
      <c r="V964">
        <v>0</v>
      </c>
      <c r="W964">
        <v>0</v>
      </c>
      <c r="AC964">
        <f t="shared" si="63"/>
        <v>1065</v>
      </c>
      <c r="AD964">
        <v>1065</v>
      </c>
    </row>
    <row r="965" spans="1:30" hidden="1" x14ac:dyDescent="0.25">
      <c r="A965" t="str">
        <f>IF(COUNTIF('GGI_IS - Report Ekspor Plan 1'!E:E,'- Report Upload Sewing 3'!C965)&gt;0,"X","Y")</f>
        <v>Y</v>
      </c>
      <c r="B965">
        <v>964</v>
      </c>
      <c r="C965" s="1">
        <v>45364</v>
      </c>
      <c r="D965" s="8">
        <v>45365.406712962962</v>
      </c>
      <c r="E965" t="s">
        <v>23</v>
      </c>
      <c r="F965" t="s">
        <v>504</v>
      </c>
      <c r="G965">
        <v>181998</v>
      </c>
      <c r="H965" t="str">
        <f t="shared" si="60"/>
        <v>181998-MJ2</v>
      </c>
      <c r="I965">
        <f>COUNTIF(H$2:$H965,H965)</f>
        <v>26</v>
      </c>
      <c r="J965" t="str">
        <f t="shared" si="61"/>
        <v>181998-MJ2-26</v>
      </c>
      <c r="K965" t="str">
        <f t="shared" si="62"/>
        <v>181998-MJ2-L11</v>
      </c>
      <c r="L965">
        <v>5158044</v>
      </c>
      <c r="M965" t="s">
        <v>494</v>
      </c>
      <c r="N965" t="s">
        <v>518</v>
      </c>
      <c r="O965">
        <v>22</v>
      </c>
      <c r="P965">
        <v>0</v>
      </c>
      <c r="Q965">
        <v>0</v>
      </c>
      <c r="R965">
        <v>0</v>
      </c>
      <c r="S965">
        <v>0</v>
      </c>
      <c r="T965">
        <v>110</v>
      </c>
      <c r="U965">
        <v>250</v>
      </c>
      <c r="V965">
        <v>200</v>
      </c>
      <c r="W965">
        <v>0</v>
      </c>
      <c r="AC965">
        <f t="shared" si="63"/>
        <v>560</v>
      </c>
      <c r="AD965">
        <v>560</v>
      </c>
    </row>
    <row r="966" spans="1:30" hidden="1" x14ac:dyDescent="0.25">
      <c r="A966" t="str">
        <f>IF(COUNTIF('GGI_IS - Report Ekspor Plan 1'!E:E,'- Report Upload Sewing 3'!C966)&gt;0,"X","Y")</f>
        <v>Y</v>
      </c>
      <c r="B966">
        <v>965</v>
      </c>
      <c r="C966" s="1">
        <v>45364</v>
      </c>
      <c r="D966" s="8">
        <v>45365.406712962962</v>
      </c>
      <c r="E966" t="s">
        <v>23</v>
      </c>
      <c r="F966" t="s">
        <v>504</v>
      </c>
      <c r="G966">
        <v>182000</v>
      </c>
      <c r="H966" t="str">
        <f t="shared" si="60"/>
        <v>182000-MJ2</v>
      </c>
      <c r="I966">
        <f>COUNTIF(H$2:$H966,H966)</f>
        <v>26</v>
      </c>
      <c r="J966" t="str">
        <f t="shared" si="61"/>
        <v>182000-MJ2-26</v>
      </c>
      <c r="K966" t="str">
        <f t="shared" si="62"/>
        <v>182000-MJ2-L11</v>
      </c>
      <c r="L966">
        <v>5158058</v>
      </c>
      <c r="M966" t="s">
        <v>494</v>
      </c>
      <c r="N966" t="s">
        <v>518</v>
      </c>
      <c r="O966">
        <v>22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50</v>
      </c>
      <c r="W966">
        <v>250</v>
      </c>
      <c r="AC966">
        <f t="shared" si="63"/>
        <v>300</v>
      </c>
      <c r="AD966">
        <v>300</v>
      </c>
    </row>
    <row r="967" spans="1:30" hidden="1" x14ac:dyDescent="0.25">
      <c r="A967" t="str">
        <f>IF(COUNTIF('GGI_IS - Report Ekspor Plan 1'!E:E,'- Report Upload Sewing 3'!C967)&gt;0,"X","Y")</f>
        <v>Y</v>
      </c>
      <c r="B967">
        <v>966</v>
      </c>
      <c r="C967" s="1">
        <v>45364</v>
      </c>
      <c r="D967" s="8">
        <v>45365.406712962962</v>
      </c>
      <c r="E967" t="s">
        <v>23</v>
      </c>
      <c r="F967" t="s">
        <v>507</v>
      </c>
      <c r="G967">
        <v>181973</v>
      </c>
      <c r="H967" t="str">
        <f t="shared" si="60"/>
        <v>181973-MJ2</v>
      </c>
      <c r="I967">
        <f>COUNTIF(H$2:$H967,H967)</f>
        <v>3</v>
      </c>
      <c r="J967" t="str">
        <f t="shared" si="61"/>
        <v>181973-MJ2-3</v>
      </c>
      <c r="K967" t="str">
        <f t="shared" si="62"/>
        <v>181973-MJ2-L12</v>
      </c>
      <c r="L967">
        <v>5156851</v>
      </c>
      <c r="M967" t="s">
        <v>494</v>
      </c>
      <c r="N967" t="s">
        <v>519</v>
      </c>
      <c r="O967">
        <v>21</v>
      </c>
      <c r="P967">
        <v>173</v>
      </c>
      <c r="Q967">
        <v>150</v>
      </c>
      <c r="R967">
        <v>150</v>
      </c>
      <c r="S967">
        <v>175</v>
      </c>
      <c r="T967">
        <v>175</v>
      </c>
      <c r="U967">
        <v>200</v>
      </c>
      <c r="V967">
        <v>169</v>
      </c>
      <c r="W967">
        <v>0</v>
      </c>
      <c r="AC967">
        <f t="shared" si="63"/>
        <v>1192</v>
      </c>
      <c r="AD967">
        <v>1192</v>
      </c>
    </row>
    <row r="968" spans="1:30" hidden="1" x14ac:dyDescent="0.25">
      <c r="A968" t="str">
        <f>IF(COUNTIF('GGI_IS - Report Ekspor Plan 1'!E:E,'- Report Upload Sewing 3'!C968)&gt;0,"X","Y")</f>
        <v>Y</v>
      </c>
      <c r="B968">
        <v>967</v>
      </c>
      <c r="C968" s="1">
        <v>45364</v>
      </c>
      <c r="D968" s="8">
        <v>45365.406712962962</v>
      </c>
      <c r="E968" t="s">
        <v>23</v>
      </c>
      <c r="F968" t="s">
        <v>507</v>
      </c>
      <c r="G968">
        <v>181974</v>
      </c>
      <c r="H968" t="str">
        <f t="shared" si="60"/>
        <v>181974-MJ2</v>
      </c>
      <c r="I968">
        <f>COUNTIF(H$2:$H968,H968)</f>
        <v>3</v>
      </c>
      <c r="J968" t="str">
        <f t="shared" si="61"/>
        <v>181974-MJ2-3</v>
      </c>
      <c r="K968" t="str">
        <f t="shared" si="62"/>
        <v>181974-MJ2-L12</v>
      </c>
      <c r="L968">
        <v>5156851</v>
      </c>
      <c r="M968" t="s">
        <v>494</v>
      </c>
      <c r="N968" t="s">
        <v>519</v>
      </c>
      <c r="O968">
        <v>21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31</v>
      </c>
      <c r="W968">
        <v>94</v>
      </c>
      <c r="AC968">
        <f t="shared" si="63"/>
        <v>125</v>
      </c>
      <c r="AD968">
        <v>125</v>
      </c>
    </row>
    <row r="969" spans="1:30" hidden="1" x14ac:dyDescent="0.25">
      <c r="A969" t="str">
        <f>IF(COUNTIF('GGI_IS - Report Ekspor Plan 1'!E:E,'- Report Upload Sewing 3'!C969)&gt;0,"X","Y")</f>
        <v>Y</v>
      </c>
      <c r="B969">
        <v>968</v>
      </c>
      <c r="C969" s="1">
        <v>45364</v>
      </c>
      <c r="D969" s="8">
        <v>45365.406712962962</v>
      </c>
      <c r="E969" t="s">
        <v>23</v>
      </c>
      <c r="F969" t="s">
        <v>507</v>
      </c>
      <c r="G969">
        <v>181718</v>
      </c>
      <c r="H969" t="str">
        <f t="shared" si="60"/>
        <v>181718-MJ2</v>
      </c>
      <c r="I969">
        <f>COUNTIF(H$2:$H969,H969)</f>
        <v>23</v>
      </c>
      <c r="J969" t="str">
        <f t="shared" si="61"/>
        <v>181718-MJ2-23</v>
      </c>
      <c r="K969" t="str">
        <f t="shared" si="62"/>
        <v>181718-MJ2-L12</v>
      </c>
      <c r="L969">
        <v>5158599</v>
      </c>
      <c r="M969" t="s">
        <v>494</v>
      </c>
      <c r="N969" t="s">
        <v>519</v>
      </c>
      <c r="O969">
        <v>21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87</v>
      </c>
      <c r="AC969">
        <f t="shared" si="63"/>
        <v>87</v>
      </c>
      <c r="AD969">
        <v>87</v>
      </c>
    </row>
    <row r="970" spans="1:30" hidden="1" x14ac:dyDescent="0.25">
      <c r="A970" t="str">
        <f>IF(COUNTIF('GGI_IS - Report Ekspor Plan 1'!E:E,'- Report Upload Sewing 3'!C970)&gt;0,"X","Y")</f>
        <v>Y</v>
      </c>
      <c r="B970">
        <v>969</v>
      </c>
      <c r="C970" s="1">
        <v>45364</v>
      </c>
      <c r="D970" s="8">
        <v>45365.406712962962</v>
      </c>
      <c r="E970" t="s">
        <v>23</v>
      </c>
      <c r="F970" t="s">
        <v>507</v>
      </c>
      <c r="G970">
        <v>181739</v>
      </c>
      <c r="H970" t="str">
        <f t="shared" si="60"/>
        <v>181739-MJ2</v>
      </c>
      <c r="I970">
        <f>COUNTIF(H$2:$H970,H970)</f>
        <v>15</v>
      </c>
      <c r="J970" t="str">
        <f t="shared" si="61"/>
        <v>181739-MJ2-15</v>
      </c>
      <c r="K970" t="str">
        <f t="shared" si="62"/>
        <v>181739-MJ2-L12</v>
      </c>
      <c r="L970">
        <v>5158594</v>
      </c>
      <c r="M970" t="s">
        <v>494</v>
      </c>
      <c r="N970" t="s">
        <v>519</v>
      </c>
      <c r="O970">
        <v>21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25</v>
      </c>
      <c r="AC970">
        <f t="shared" si="63"/>
        <v>25</v>
      </c>
      <c r="AD970">
        <v>25</v>
      </c>
    </row>
    <row r="971" spans="1:30" hidden="1" x14ac:dyDescent="0.25">
      <c r="A971" t="str">
        <f>IF(COUNTIF('GGI_IS - Report Ekspor Plan 1'!E:E,'- Report Upload Sewing 3'!C971)&gt;0,"X","Y")</f>
        <v>Y</v>
      </c>
      <c r="B971">
        <v>970</v>
      </c>
      <c r="C971" s="1">
        <v>45364</v>
      </c>
      <c r="D971" s="8">
        <v>45365.406712962962</v>
      </c>
      <c r="E971" t="s">
        <v>23</v>
      </c>
      <c r="F971" t="s">
        <v>507</v>
      </c>
      <c r="G971">
        <v>181719</v>
      </c>
      <c r="H971" t="str">
        <f t="shared" si="60"/>
        <v>181719-MJ2</v>
      </c>
      <c r="I971">
        <f>COUNTIF(H$2:$H971,H971)</f>
        <v>27</v>
      </c>
      <c r="J971" t="str">
        <f t="shared" si="61"/>
        <v>181719-MJ2-27</v>
      </c>
      <c r="K971" t="str">
        <f t="shared" si="62"/>
        <v>181719-MJ2-L12</v>
      </c>
      <c r="L971">
        <v>5158599</v>
      </c>
      <c r="M971" t="s">
        <v>494</v>
      </c>
      <c r="N971" t="s">
        <v>519</v>
      </c>
      <c r="O971">
        <v>21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9</v>
      </c>
      <c r="AC971">
        <f t="shared" si="63"/>
        <v>9</v>
      </c>
      <c r="AD971">
        <v>9</v>
      </c>
    </row>
    <row r="972" spans="1:30" hidden="1" x14ac:dyDescent="0.25">
      <c r="A972" t="str">
        <f>IF(COUNTIF('GGI_IS - Report Ekspor Plan 1'!E:E,'- Report Upload Sewing 3'!C972)&gt;0,"X","Y")</f>
        <v>Y</v>
      </c>
      <c r="B972">
        <v>971</v>
      </c>
      <c r="C972" s="1">
        <v>45364</v>
      </c>
      <c r="D972" s="8">
        <v>45365.406712962962</v>
      </c>
      <c r="E972" t="s">
        <v>23</v>
      </c>
      <c r="F972" t="s">
        <v>507</v>
      </c>
      <c r="G972">
        <v>182003</v>
      </c>
      <c r="H972" t="str">
        <f t="shared" si="60"/>
        <v>182003-MJ2</v>
      </c>
      <c r="I972">
        <f>COUNTIF(H$2:$H972,H972)</f>
        <v>23</v>
      </c>
      <c r="J972" t="str">
        <f t="shared" si="61"/>
        <v>182003-MJ2-23</v>
      </c>
      <c r="K972" t="str">
        <f t="shared" si="62"/>
        <v>182003-MJ2-L12</v>
      </c>
      <c r="L972">
        <v>5158041</v>
      </c>
      <c r="M972" t="s">
        <v>494</v>
      </c>
      <c r="N972" t="s">
        <v>519</v>
      </c>
      <c r="O972">
        <v>21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8</v>
      </c>
      <c r="AC972">
        <f t="shared" si="63"/>
        <v>8</v>
      </c>
      <c r="AD972">
        <v>8</v>
      </c>
    </row>
    <row r="973" spans="1:30" hidden="1" x14ac:dyDescent="0.25">
      <c r="A973" t="str">
        <f>IF(COUNTIF('GGI_IS - Report Ekspor Plan 1'!E:E,'- Report Upload Sewing 3'!C973)&gt;0,"X","Y")</f>
        <v>Y</v>
      </c>
      <c r="B973">
        <v>972</v>
      </c>
      <c r="C973" s="1">
        <v>45364</v>
      </c>
      <c r="D973" s="8">
        <v>45365.406712962962</v>
      </c>
      <c r="E973" t="s">
        <v>23</v>
      </c>
      <c r="F973" t="s">
        <v>520</v>
      </c>
      <c r="G973">
        <v>181973</v>
      </c>
      <c r="H973" t="str">
        <f t="shared" si="60"/>
        <v>181973-MJ2</v>
      </c>
      <c r="I973">
        <f>COUNTIF(H$2:$H973,H973)</f>
        <v>4</v>
      </c>
      <c r="J973" t="str">
        <f t="shared" si="61"/>
        <v>181973-MJ2-4</v>
      </c>
      <c r="K973" t="str">
        <f t="shared" si="62"/>
        <v>181973-MJ2-L13</v>
      </c>
      <c r="L973">
        <v>5156851</v>
      </c>
      <c r="M973" t="s">
        <v>494</v>
      </c>
      <c r="N973" t="s">
        <v>519</v>
      </c>
      <c r="O973">
        <v>21</v>
      </c>
      <c r="P973">
        <v>173</v>
      </c>
      <c r="Q973">
        <v>150</v>
      </c>
      <c r="R973">
        <v>150</v>
      </c>
      <c r="S973">
        <v>175</v>
      </c>
      <c r="T973">
        <v>175</v>
      </c>
      <c r="U973">
        <v>200</v>
      </c>
      <c r="V973">
        <v>169</v>
      </c>
      <c r="W973">
        <v>0</v>
      </c>
      <c r="AC973">
        <f t="shared" si="63"/>
        <v>1192</v>
      </c>
      <c r="AD973">
        <v>1192</v>
      </c>
    </row>
    <row r="974" spans="1:30" hidden="1" x14ac:dyDescent="0.25">
      <c r="A974" t="str">
        <f>IF(COUNTIF('GGI_IS - Report Ekspor Plan 1'!E:E,'- Report Upload Sewing 3'!C974)&gt;0,"X","Y")</f>
        <v>Y</v>
      </c>
      <c r="B974">
        <v>973</v>
      </c>
      <c r="C974" s="1">
        <v>45364</v>
      </c>
      <c r="D974" s="8">
        <v>45365.406712962962</v>
      </c>
      <c r="E974" t="s">
        <v>23</v>
      </c>
      <c r="F974" t="s">
        <v>520</v>
      </c>
      <c r="G974">
        <v>181974</v>
      </c>
      <c r="H974" t="str">
        <f t="shared" si="60"/>
        <v>181974-MJ2</v>
      </c>
      <c r="I974">
        <f>COUNTIF(H$2:$H974,H974)</f>
        <v>4</v>
      </c>
      <c r="J974" t="str">
        <f t="shared" si="61"/>
        <v>181974-MJ2-4</v>
      </c>
      <c r="K974" t="str">
        <f t="shared" si="62"/>
        <v>181974-MJ2-L13</v>
      </c>
      <c r="L974">
        <v>5156851</v>
      </c>
      <c r="M974" t="s">
        <v>494</v>
      </c>
      <c r="N974" t="s">
        <v>519</v>
      </c>
      <c r="O974">
        <v>21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31</v>
      </c>
      <c r="W974">
        <v>95</v>
      </c>
      <c r="AC974">
        <f t="shared" si="63"/>
        <v>126</v>
      </c>
      <c r="AD974">
        <v>126</v>
      </c>
    </row>
    <row r="975" spans="1:30" hidden="1" x14ac:dyDescent="0.25">
      <c r="A975" t="str">
        <f>IF(COUNTIF('GGI_IS - Report Ekspor Plan 1'!E:E,'- Report Upload Sewing 3'!C975)&gt;0,"X","Y")</f>
        <v>Y</v>
      </c>
      <c r="B975">
        <v>974</v>
      </c>
      <c r="C975" s="1">
        <v>45364</v>
      </c>
      <c r="D975" s="8">
        <v>45365.406712962962</v>
      </c>
      <c r="E975" t="s">
        <v>23</v>
      </c>
      <c r="F975" t="s">
        <v>520</v>
      </c>
      <c r="G975">
        <v>181718</v>
      </c>
      <c r="H975" t="str">
        <f t="shared" si="60"/>
        <v>181718-MJ2</v>
      </c>
      <c r="I975">
        <f>COUNTIF(H$2:$H975,H975)</f>
        <v>24</v>
      </c>
      <c r="J975" t="str">
        <f t="shared" si="61"/>
        <v>181718-MJ2-24</v>
      </c>
      <c r="K975" t="str">
        <f t="shared" si="62"/>
        <v>181718-MJ2-L13</v>
      </c>
      <c r="L975">
        <v>5158599</v>
      </c>
      <c r="M975" t="s">
        <v>494</v>
      </c>
      <c r="N975" t="s">
        <v>519</v>
      </c>
      <c r="O975">
        <v>21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87</v>
      </c>
      <c r="AC975">
        <f t="shared" si="63"/>
        <v>87</v>
      </c>
      <c r="AD975">
        <v>87</v>
      </c>
    </row>
    <row r="976" spans="1:30" hidden="1" x14ac:dyDescent="0.25">
      <c r="A976" t="str">
        <f>IF(COUNTIF('GGI_IS - Report Ekspor Plan 1'!E:E,'- Report Upload Sewing 3'!C976)&gt;0,"X","Y")</f>
        <v>Y</v>
      </c>
      <c r="B976">
        <v>975</v>
      </c>
      <c r="C976" s="1">
        <v>45364</v>
      </c>
      <c r="D976" s="8">
        <v>45365.406712962962</v>
      </c>
      <c r="E976" t="s">
        <v>23</v>
      </c>
      <c r="F976" t="s">
        <v>520</v>
      </c>
      <c r="G976">
        <v>181739</v>
      </c>
      <c r="H976" t="str">
        <f t="shared" si="60"/>
        <v>181739-MJ2</v>
      </c>
      <c r="I976">
        <f>COUNTIF(H$2:$H976,H976)</f>
        <v>16</v>
      </c>
      <c r="J976" t="str">
        <f t="shared" si="61"/>
        <v>181739-MJ2-16</v>
      </c>
      <c r="K976" t="str">
        <f t="shared" si="62"/>
        <v>181739-MJ2-L13</v>
      </c>
      <c r="L976">
        <v>5158594</v>
      </c>
      <c r="M976" t="s">
        <v>494</v>
      </c>
      <c r="N976" t="s">
        <v>519</v>
      </c>
      <c r="O976">
        <v>21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25</v>
      </c>
      <c r="AC976">
        <f t="shared" si="63"/>
        <v>25</v>
      </c>
      <c r="AD976">
        <v>25</v>
      </c>
    </row>
    <row r="977" spans="1:30" hidden="1" x14ac:dyDescent="0.25">
      <c r="A977" t="str">
        <f>IF(COUNTIF('GGI_IS - Report Ekspor Plan 1'!E:E,'- Report Upload Sewing 3'!C977)&gt;0,"X","Y")</f>
        <v>Y</v>
      </c>
      <c r="B977">
        <v>976</v>
      </c>
      <c r="C977" s="1">
        <v>45364</v>
      </c>
      <c r="D977" s="8">
        <v>45365.406724537039</v>
      </c>
      <c r="E977" t="s">
        <v>23</v>
      </c>
      <c r="F977" t="s">
        <v>520</v>
      </c>
      <c r="G977">
        <v>181719</v>
      </c>
      <c r="H977" t="str">
        <f t="shared" si="60"/>
        <v>181719-MJ2</v>
      </c>
      <c r="I977">
        <f>COUNTIF(H$2:$H977,H977)</f>
        <v>28</v>
      </c>
      <c r="J977" t="str">
        <f t="shared" si="61"/>
        <v>181719-MJ2-28</v>
      </c>
      <c r="K977" t="str">
        <f t="shared" si="62"/>
        <v>181719-MJ2-L13</v>
      </c>
      <c r="L977">
        <v>5158599</v>
      </c>
      <c r="M977" t="s">
        <v>494</v>
      </c>
      <c r="N977" t="s">
        <v>519</v>
      </c>
      <c r="O977">
        <v>21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8</v>
      </c>
      <c r="AC977">
        <f t="shared" si="63"/>
        <v>8</v>
      </c>
      <c r="AD977">
        <v>8</v>
      </c>
    </row>
    <row r="978" spans="1:30" hidden="1" x14ac:dyDescent="0.25">
      <c r="A978" t="str">
        <f>IF(COUNTIF('GGI_IS - Report Ekspor Plan 1'!E:E,'- Report Upload Sewing 3'!C978)&gt;0,"X","Y")</f>
        <v>Y</v>
      </c>
      <c r="B978">
        <v>977</v>
      </c>
      <c r="C978" s="1">
        <v>45364</v>
      </c>
      <c r="D978" s="8">
        <v>45365.406724537039</v>
      </c>
      <c r="E978" t="s">
        <v>23</v>
      </c>
      <c r="F978" t="s">
        <v>520</v>
      </c>
      <c r="G978">
        <v>182003</v>
      </c>
      <c r="H978" t="str">
        <f t="shared" si="60"/>
        <v>182003-MJ2</v>
      </c>
      <c r="I978">
        <f>COUNTIF(H$2:$H978,H978)</f>
        <v>24</v>
      </c>
      <c r="J978" t="str">
        <f t="shared" si="61"/>
        <v>182003-MJ2-24</v>
      </c>
      <c r="K978" t="str">
        <f t="shared" si="62"/>
        <v>182003-MJ2-L13</v>
      </c>
      <c r="L978">
        <v>5158041</v>
      </c>
      <c r="M978" t="s">
        <v>494</v>
      </c>
      <c r="N978" t="s">
        <v>519</v>
      </c>
      <c r="O978">
        <v>21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7</v>
      </c>
      <c r="AC978">
        <f t="shared" si="63"/>
        <v>7</v>
      </c>
      <c r="AD978">
        <v>7</v>
      </c>
    </row>
    <row r="979" spans="1:30" hidden="1" x14ac:dyDescent="0.25">
      <c r="A979" t="str">
        <f>IF(COUNTIF('GGI_IS - Report Ekspor Plan 1'!E:E,'- Report Upload Sewing 3'!C979)&gt;0,"X","Y")</f>
        <v>Y</v>
      </c>
      <c r="B979">
        <v>978</v>
      </c>
      <c r="C979" s="1">
        <v>45365</v>
      </c>
      <c r="D979" s="8">
        <v>45366.300451388888</v>
      </c>
      <c r="E979" t="s">
        <v>139</v>
      </c>
      <c r="F979" t="s">
        <v>424</v>
      </c>
      <c r="G979">
        <v>181647</v>
      </c>
      <c r="H979" t="str">
        <f t="shared" si="60"/>
        <v>181647-CBA</v>
      </c>
      <c r="I979">
        <f>COUNTIF(H$2:$H979,H979)</f>
        <v>3</v>
      </c>
      <c r="J979" t="str">
        <f t="shared" si="61"/>
        <v>181647-CBA-3</v>
      </c>
      <c r="K979" t="str">
        <f t="shared" si="62"/>
        <v>181647-CBA-L1</v>
      </c>
      <c r="L979">
        <v>3910</v>
      </c>
      <c r="M979" t="s">
        <v>425</v>
      </c>
      <c r="N979" t="s">
        <v>426</v>
      </c>
      <c r="O979">
        <v>46</v>
      </c>
      <c r="P979">
        <v>25</v>
      </c>
      <c r="Q979">
        <v>25</v>
      </c>
      <c r="R979">
        <v>25</v>
      </c>
      <c r="S979">
        <v>25</v>
      </c>
      <c r="T979">
        <v>25</v>
      </c>
      <c r="U979">
        <v>26</v>
      </c>
      <c r="V979">
        <v>26</v>
      </c>
      <c r="AC979">
        <f t="shared" si="63"/>
        <v>177</v>
      </c>
      <c r="AD979">
        <v>177</v>
      </c>
    </row>
    <row r="980" spans="1:30" hidden="1" x14ac:dyDescent="0.25">
      <c r="A980" t="str">
        <f>IF(COUNTIF('GGI_IS - Report Ekspor Plan 1'!E:E,'- Report Upload Sewing 3'!C980)&gt;0,"X","Y")</f>
        <v>Y</v>
      </c>
      <c r="B980">
        <v>979</v>
      </c>
      <c r="C980" s="1">
        <v>45365</v>
      </c>
      <c r="D980" s="8">
        <v>45366.300451388888</v>
      </c>
      <c r="E980" t="s">
        <v>139</v>
      </c>
      <c r="F980" t="s">
        <v>427</v>
      </c>
      <c r="G980">
        <v>181645</v>
      </c>
      <c r="H980" t="str">
        <f t="shared" si="60"/>
        <v>181645-CBA</v>
      </c>
      <c r="I980">
        <f>COUNTIF(H$2:$H980,H980)</f>
        <v>24</v>
      </c>
      <c r="J980" t="str">
        <f t="shared" si="61"/>
        <v>181645-CBA-24</v>
      </c>
      <c r="K980" t="str">
        <f t="shared" si="62"/>
        <v>181645-CBA-L2</v>
      </c>
      <c r="L980">
        <v>3915</v>
      </c>
      <c r="M980" t="s">
        <v>425</v>
      </c>
      <c r="N980" t="s">
        <v>428</v>
      </c>
      <c r="O980">
        <v>45</v>
      </c>
      <c r="P980">
        <v>34</v>
      </c>
      <c r="Q980">
        <v>34</v>
      </c>
      <c r="R980">
        <v>34</v>
      </c>
      <c r="S980">
        <v>34</v>
      </c>
      <c r="T980">
        <v>34</v>
      </c>
      <c r="U980">
        <v>35</v>
      </c>
      <c r="V980">
        <v>35</v>
      </c>
      <c r="AC980">
        <f t="shared" si="63"/>
        <v>240</v>
      </c>
      <c r="AD980">
        <v>240</v>
      </c>
    </row>
    <row r="981" spans="1:30" hidden="1" x14ac:dyDescent="0.25">
      <c r="A981" t="str">
        <f>IF(COUNTIF('GGI_IS - Report Ekspor Plan 1'!E:E,'- Report Upload Sewing 3'!C981)&gt;0,"X","Y")</f>
        <v>Y</v>
      </c>
      <c r="B981">
        <v>980</v>
      </c>
      <c r="C981" s="1">
        <v>45365</v>
      </c>
      <c r="D981" s="8">
        <v>45366.300451388888</v>
      </c>
      <c r="E981" t="s">
        <v>139</v>
      </c>
      <c r="F981" t="s">
        <v>429</v>
      </c>
      <c r="G981">
        <v>181646</v>
      </c>
      <c r="H981" t="str">
        <f t="shared" si="60"/>
        <v>181646-CBA</v>
      </c>
      <c r="I981">
        <f>COUNTIF(H$2:$H981,H981)</f>
        <v>11</v>
      </c>
      <c r="J981" t="str">
        <f t="shared" si="61"/>
        <v>181646-CBA-11</v>
      </c>
      <c r="K981" t="str">
        <f t="shared" si="62"/>
        <v>181646-CBA-L3</v>
      </c>
      <c r="L981">
        <v>3915</v>
      </c>
      <c r="M981" t="s">
        <v>425</v>
      </c>
      <c r="N981" t="s">
        <v>430</v>
      </c>
      <c r="O981">
        <v>47</v>
      </c>
      <c r="P981">
        <v>30</v>
      </c>
      <c r="Q981">
        <v>30</v>
      </c>
      <c r="R981">
        <v>32</v>
      </c>
      <c r="S981">
        <v>32</v>
      </c>
      <c r="T981">
        <v>32</v>
      </c>
      <c r="U981">
        <v>32</v>
      </c>
      <c r="V981">
        <v>32</v>
      </c>
      <c r="W981">
        <v>15</v>
      </c>
      <c r="AC981">
        <f t="shared" si="63"/>
        <v>235</v>
      </c>
      <c r="AD981">
        <v>235</v>
      </c>
    </row>
    <row r="982" spans="1:30" hidden="1" x14ac:dyDescent="0.25">
      <c r="A982" t="str">
        <f>IF(COUNTIF('GGI_IS - Report Ekspor Plan 1'!E:E,'- Report Upload Sewing 3'!C982)&gt;0,"X","Y")</f>
        <v>Y</v>
      </c>
      <c r="B982">
        <v>981</v>
      </c>
      <c r="C982" s="1">
        <v>45365</v>
      </c>
      <c r="D982" s="8">
        <v>45366.327210648145</v>
      </c>
      <c r="E982" t="s">
        <v>124</v>
      </c>
      <c r="F982" t="s">
        <v>424</v>
      </c>
      <c r="G982">
        <v>182305</v>
      </c>
      <c r="H982" t="str">
        <f t="shared" si="60"/>
        <v>182305-CHW</v>
      </c>
      <c r="I982">
        <f>COUNTIF(H$2:$H982,H982)</f>
        <v>2</v>
      </c>
      <c r="J982" t="str">
        <f t="shared" si="61"/>
        <v>182305-CHW-2</v>
      </c>
      <c r="K982" t="str">
        <f t="shared" si="62"/>
        <v>182305-CHW-L1</v>
      </c>
      <c r="L982" t="s">
        <v>535</v>
      </c>
      <c r="M982" t="s">
        <v>534</v>
      </c>
      <c r="N982" t="s">
        <v>473</v>
      </c>
      <c r="O982">
        <v>27</v>
      </c>
      <c r="P982">
        <v>15</v>
      </c>
      <c r="Q982">
        <v>15</v>
      </c>
      <c r="R982">
        <v>15</v>
      </c>
      <c r="S982">
        <v>15</v>
      </c>
      <c r="T982">
        <v>15</v>
      </c>
      <c r="U982">
        <v>25</v>
      </c>
      <c r="V982">
        <v>25</v>
      </c>
      <c r="W982">
        <v>25</v>
      </c>
      <c r="AC982">
        <f t="shared" si="63"/>
        <v>150</v>
      </c>
      <c r="AD982">
        <v>150</v>
      </c>
    </row>
    <row r="983" spans="1:30" hidden="1" x14ac:dyDescent="0.25">
      <c r="A983" t="str">
        <f>IF(COUNTIF('GGI_IS - Report Ekspor Plan 1'!E:E,'- Report Upload Sewing 3'!C983)&gt;0,"X","Y")</f>
        <v>Y</v>
      </c>
      <c r="B983">
        <v>982</v>
      </c>
      <c r="C983" s="1">
        <v>45365</v>
      </c>
      <c r="D983" s="8">
        <v>45366.327210648145</v>
      </c>
      <c r="E983" t="s">
        <v>124</v>
      </c>
      <c r="F983" t="s">
        <v>427</v>
      </c>
      <c r="G983">
        <v>181911</v>
      </c>
      <c r="H983" t="str">
        <f t="shared" si="60"/>
        <v>181911-CHW</v>
      </c>
      <c r="I983">
        <f>COUNTIF(H$2:$H983,H983)</f>
        <v>3</v>
      </c>
      <c r="J983" t="str">
        <f t="shared" si="61"/>
        <v>181911-CHW-3</v>
      </c>
      <c r="K983" t="str">
        <f t="shared" si="62"/>
        <v>181911-CHW-L2</v>
      </c>
      <c r="L983" t="s">
        <v>532</v>
      </c>
      <c r="M983" t="s">
        <v>492</v>
      </c>
      <c r="N983" t="s">
        <v>477</v>
      </c>
      <c r="O983">
        <v>27</v>
      </c>
      <c r="P983">
        <v>21</v>
      </c>
      <c r="Q983">
        <v>30</v>
      </c>
      <c r="R983">
        <v>30</v>
      </c>
      <c r="S983">
        <v>30</v>
      </c>
      <c r="T983">
        <v>26</v>
      </c>
      <c r="U983">
        <v>15</v>
      </c>
      <c r="V983">
        <v>20</v>
      </c>
      <c r="W983">
        <v>20</v>
      </c>
      <c r="AC983">
        <f t="shared" si="63"/>
        <v>192</v>
      </c>
      <c r="AD983">
        <v>192</v>
      </c>
    </row>
    <row r="984" spans="1:30" hidden="1" x14ac:dyDescent="0.25">
      <c r="A984" t="str">
        <f>IF(COUNTIF('GGI_IS - Report Ekspor Plan 1'!E:E,'- Report Upload Sewing 3'!C984)&gt;0,"X","Y")</f>
        <v>Y</v>
      </c>
      <c r="B984">
        <v>983</v>
      </c>
      <c r="C984" s="1">
        <v>45365</v>
      </c>
      <c r="D984" s="8">
        <v>45366.327210648145</v>
      </c>
      <c r="E984" t="s">
        <v>124</v>
      </c>
      <c r="F984" t="s">
        <v>429</v>
      </c>
      <c r="G984">
        <v>181909</v>
      </c>
      <c r="H984" t="str">
        <f t="shared" si="60"/>
        <v>181909-CHW</v>
      </c>
      <c r="I984">
        <f>COUNTIF(H$2:$H984,H984)</f>
        <v>2</v>
      </c>
      <c r="J984" t="str">
        <f t="shared" si="61"/>
        <v>181909-CHW-2</v>
      </c>
      <c r="K984" t="str">
        <f t="shared" si="62"/>
        <v>181909-CHW-L3</v>
      </c>
      <c r="L984" t="s">
        <v>536</v>
      </c>
      <c r="M984" t="s">
        <v>492</v>
      </c>
      <c r="N984" t="s">
        <v>489</v>
      </c>
      <c r="O984">
        <v>25</v>
      </c>
      <c r="P984">
        <v>40</v>
      </c>
      <c r="Q984">
        <v>40</v>
      </c>
      <c r="R984">
        <v>40</v>
      </c>
      <c r="S984">
        <v>40</v>
      </c>
      <c r="T984">
        <v>40</v>
      </c>
      <c r="U984">
        <v>40</v>
      </c>
      <c r="V984">
        <v>40</v>
      </c>
      <c r="W984">
        <v>29</v>
      </c>
      <c r="AC984">
        <f t="shared" si="63"/>
        <v>309</v>
      </c>
      <c r="AD984">
        <v>309</v>
      </c>
    </row>
    <row r="985" spans="1:30" hidden="1" x14ac:dyDescent="0.25">
      <c r="A985" t="str">
        <f>IF(COUNTIF('GGI_IS - Report Ekspor Plan 1'!E:E,'- Report Upload Sewing 3'!C985)&gt;0,"X","Y")</f>
        <v>Y</v>
      </c>
      <c r="B985">
        <v>984</v>
      </c>
      <c r="C985" s="1">
        <v>45365</v>
      </c>
      <c r="D985" s="8">
        <v>45366.327210648145</v>
      </c>
      <c r="E985" t="s">
        <v>124</v>
      </c>
      <c r="F985" t="s">
        <v>438</v>
      </c>
      <c r="G985">
        <v>182306</v>
      </c>
      <c r="H985" t="str">
        <f t="shared" si="60"/>
        <v>182306-CHW</v>
      </c>
      <c r="I985">
        <f>COUNTIF(H$2:$H985,H985)</f>
        <v>3</v>
      </c>
      <c r="J985" t="str">
        <f t="shared" si="61"/>
        <v>182306-CHW-3</v>
      </c>
      <c r="K985" t="str">
        <f t="shared" si="62"/>
        <v>182306-CHW-L4</v>
      </c>
      <c r="L985" t="s">
        <v>533</v>
      </c>
      <c r="M985" t="s">
        <v>534</v>
      </c>
      <c r="N985" t="s">
        <v>474</v>
      </c>
      <c r="O985">
        <v>26</v>
      </c>
      <c r="P985">
        <v>11</v>
      </c>
      <c r="Q985">
        <v>15</v>
      </c>
      <c r="R985">
        <v>20</v>
      </c>
      <c r="S985">
        <v>25</v>
      </c>
      <c r="T985">
        <v>25</v>
      </c>
      <c r="U985">
        <v>25</v>
      </c>
      <c r="V985">
        <v>35</v>
      </c>
      <c r="W985">
        <v>35</v>
      </c>
      <c r="AC985">
        <f t="shared" si="63"/>
        <v>191</v>
      </c>
      <c r="AD985">
        <v>191</v>
      </c>
    </row>
    <row r="986" spans="1:30" hidden="1" x14ac:dyDescent="0.25">
      <c r="A986" t="str">
        <f>IF(COUNTIF('GGI_IS - Report Ekspor Plan 1'!E:E,'- Report Upload Sewing 3'!C986)&gt;0,"X","Y")</f>
        <v>Y</v>
      </c>
      <c r="B986">
        <v>985</v>
      </c>
      <c r="C986" s="1">
        <v>45365</v>
      </c>
      <c r="D986" s="8">
        <v>45366.342627314814</v>
      </c>
      <c r="E986" t="s">
        <v>223</v>
      </c>
      <c r="F986" t="s">
        <v>429</v>
      </c>
      <c r="G986">
        <v>181771</v>
      </c>
      <c r="H986" t="str">
        <f t="shared" si="60"/>
        <v>181771-CJL</v>
      </c>
      <c r="I986">
        <f>COUNTIF(H$2:$H986,H986)</f>
        <v>9</v>
      </c>
      <c r="J986" t="str">
        <f t="shared" si="61"/>
        <v>181771-CJL-9</v>
      </c>
      <c r="K986" t="str">
        <f t="shared" si="62"/>
        <v>181771-CJL-L3</v>
      </c>
      <c r="L986" t="s">
        <v>451</v>
      </c>
      <c r="M986" t="s">
        <v>436</v>
      </c>
      <c r="N986" t="s">
        <v>452</v>
      </c>
      <c r="O986">
        <v>16</v>
      </c>
      <c r="P986">
        <v>5</v>
      </c>
      <c r="Q986">
        <v>5</v>
      </c>
      <c r="R986">
        <v>5</v>
      </c>
      <c r="S986">
        <v>6</v>
      </c>
      <c r="T986">
        <v>6</v>
      </c>
      <c r="U986">
        <v>6</v>
      </c>
      <c r="V986">
        <v>6</v>
      </c>
      <c r="W986">
        <v>6</v>
      </c>
      <c r="AC986">
        <f t="shared" si="63"/>
        <v>45</v>
      </c>
      <c r="AD986">
        <v>45</v>
      </c>
    </row>
    <row r="987" spans="1:30" hidden="1" x14ac:dyDescent="0.25">
      <c r="A987" t="str">
        <f>IF(COUNTIF('GGI_IS - Report Ekspor Plan 1'!E:E,'- Report Upload Sewing 3'!C987)&gt;0,"X","Y")</f>
        <v>Y</v>
      </c>
      <c r="B987">
        <v>986</v>
      </c>
      <c r="C987" s="1">
        <v>45365</v>
      </c>
      <c r="D987" s="8">
        <v>45366.342766203707</v>
      </c>
      <c r="E987" t="s">
        <v>79</v>
      </c>
      <c r="F987" t="s">
        <v>424</v>
      </c>
      <c r="G987">
        <v>181868</v>
      </c>
      <c r="H987" t="str">
        <f t="shared" si="60"/>
        <v>181868-CVA2</v>
      </c>
      <c r="I987">
        <f>COUNTIF(H$2:$H987,H987)</f>
        <v>10</v>
      </c>
      <c r="J987" t="str">
        <f t="shared" si="61"/>
        <v>181868-CVA2-10</v>
      </c>
      <c r="K987" t="str">
        <f t="shared" si="62"/>
        <v>181868-CVA2-L1</v>
      </c>
      <c r="L987" t="s">
        <v>526</v>
      </c>
      <c r="M987" t="s">
        <v>448</v>
      </c>
      <c r="N987" t="s">
        <v>449</v>
      </c>
      <c r="O987">
        <v>23</v>
      </c>
      <c r="P987">
        <v>160</v>
      </c>
      <c r="Q987">
        <v>200</v>
      </c>
      <c r="R987">
        <v>220</v>
      </c>
      <c r="S987">
        <v>220</v>
      </c>
      <c r="T987">
        <v>220</v>
      </c>
      <c r="U987">
        <v>220</v>
      </c>
      <c r="V987">
        <v>200</v>
      </c>
      <c r="AC987">
        <f t="shared" si="63"/>
        <v>1440</v>
      </c>
      <c r="AD987">
        <v>1440</v>
      </c>
    </row>
    <row r="988" spans="1:30" hidden="1" x14ac:dyDescent="0.25">
      <c r="A988" t="str">
        <f>IF(COUNTIF('GGI_IS - Report Ekspor Plan 1'!E:E,'- Report Upload Sewing 3'!C988)&gt;0,"X","Y")</f>
        <v>Y</v>
      </c>
      <c r="B988">
        <v>987</v>
      </c>
      <c r="C988" s="1">
        <v>45365</v>
      </c>
      <c r="D988" s="8">
        <v>45366.342766203707</v>
      </c>
      <c r="E988" t="s">
        <v>79</v>
      </c>
      <c r="F988" t="s">
        <v>427</v>
      </c>
      <c r="G988">
        <v>181868</v>
      </c>
      <c r="H988" t="str">
        <f t="shared" si="60"/>
        <v>181868-CVA2</v>
      </c>
      <c r="I988">
        <f>COUNTIF(H$2:$H988,H988)</f>
        <v>11</v>
      </c>
      <c r="J988" t="str">
        <f t="shared" si="61"/>
        <v>181868-CVA2-11</v>
      </c>
      <c r="K988" t="str">
        <f t="shared" si="62"/>
        <v>181868-CVA2-L2</v>
      </c>
      <c r="L988" t="s">
        <v>526</v>
      </c>
      <c r="M988" t="s">
        <v>448</v>
      </c>
      <c r="N988" t="s">
        <v>450</v>
      </c>
      <c r="O988">
        <v>24</v>
      </c>
      <c r="P988">
        <v>140</v>
      </c>
      <c r="Q988">
        <v>140</v>
      </c>
      <c r="R988">
        <v>140</v>
      </c>
      <c r="S988">
        <v>140</v>
      </c>
      <c r="T988">
        <v>140</v>
      </c>
      <c r="U988">
        <v>140</v>
      </c>
      <c r="V988">
        <v>132</v>
      </c>
      <c r="AC988">
        <f t="shared" si="63"/>
        <v>972</v>
      </c>
      <c r="AD988">
        <v>972</v>
      </c>
    </row>
    <row r="989" spans="1:30" hidden="1" x14ac:dyDescent="0.25">
      <c r="A989" t="str">
        <f>IF(COUNTIF('GGI_IS - Report Ekspor Plan 1'!E:E,'- Report Upload Sewing 3'!C989)&gt;0,"X","Y")</f>
        <v>Y</v>
      </c>
      <c r="B989">
        <v>988</v>
      </c>
      <c r="C989" s="1">
        <v>45365</v>
      </c>
      <c r="D989" s="8">
        <v>45366.362476851849</v>
      </c>
      <c r="E989" t="s">
        <v>18</v>
      </c>
      <c r="F989" t="s">
        <v>370</v>
      </c>
      <c r="G989">
        <v>181924</v>
      </c>
      <c r="H989" t="str">
        <f t="shared" si="60"/>
        <v>181924-KLB</v>
      </c>
      <c r="I989">
        <f>COUNTIF(H$2:$H989,H989)</f>
        <v>15</v>
      </c>
      <c r="J989" t="str">
        <f t="shared" si="61"/>
        <v>181924-KLB-15</v>
      </c>
      <c r="K989" t="str">
        <f t="shared" si="62"/>
        <v>181924-KLB-L1A</v>
      </c>
      <c r="L989">
        <v>5152358</v>
      </c>
      <c r="M989" t="s">
        <v>494</v>
      </c>
      <c r="N989" t="s">
        <v>510</v>
      </c>
      <c r="O989">
        <v>26</v>
      </c>
      <c r="P989">
        <v>4</v>
      </c>
      <c r="Q989">
        <v>10</v>
      </c>
      <c r="R989">
        <v>11</v>
      </c>
      <c r="S989">
        <v>7</v>
      </c>
      <c r="AC989">
        <f t="shared" si="63"/>
        <v>32</v>
      </c>
      <c r="AD989">
        <v>32</v>
      </c>
    </row>
    <row r="990" spans="1:30" hidden="1" x14ac:dyDescent="0.25">
      <c r="A990" t="str">
        <f>IF(COUNTIF('GGI_IS - Report Ekspor Plan 1'!E:E,'- Report Upload Sewing 3'!C990)&gt;0,"X","Y")</f>
        <v>Y</v>
      </c>
      <c r="B990">
        <v>989</v>
      </c>
      <c r="C990" s="1">
        <v>45365</v>
      </c>
      <c r="D990" s="8">
        <v>45366.362476851849</v>
      </c>
      <c r="E990" t="s">
        <v>18</v>
      </c>
      <c r="F990" t="s">
        <v>370</v>
      </c>
      <c r="G990">
        <v>182138</v>
      </c>
      <c r="H990" t="str">
        <f t="shared" si="60"/>
        <v>182138-KLB</v>
      </c>
      <c r="I990">
        <f>COUNTIF(H$2:$H990,H990)</f>
        <v>5</v>
      </c>
      <c r="J990" t="str">
        <f t="shared" si="61"/>
        <v>182138-KLB-5</v>
      </c>
      <c r="K990" t="str">
        <f t="shared" si="62"/>
        <v>182138-KLB-L1A</v>
      </c>
      <c r="L990">
        <v>5158037</v>
      </c>
      <c r="M990" t="s">
        <v>494</v>
      </c>
      <c r="N990" t="s">
        <v>510</v>
      </c>
      <c r="O990">
        <v>26</v>
      </c>
      <c r="P990">
        <v>296</v>
      </c>
      <c r="Q990">
        <v>290</v>
      </c>
      <c r="R990">
        <v>289</v>
      </c>
      <c r="S990">
        <v>293</v>
      </c>
      <c r="T990">
        <v>300</v>
      </c>
      <c r="U990">
        <v>300</v>
      </c>
      <c r="V990">
        <v>300</v>
      </c>
      <c r="W990">
        <v>302</v>
      </c>
      <c r="AC990">
        <f t="shared" si="63"/>
        <v>2370</v>
      </c>
      <c r="AD990">
        <v>2370</v>
      </c>
    </row>
    <row r="991" spans="1:30" hidden="1" x14ac:dyDescent="0.25">
      <c r="A991" t="str">
        <f>IF(COUNTIF('GGI_IS - Report Ekspor Plan 1'!E:E,'- Report Upload Sewing 3'!C991)&gt;0,"X","Y")</f>
        <v>Y</v>
      </c>
      <c r="B991">
        <v>990</v>
      </c>
      <c r="C991" s="1">
        <v>45365</v>
      </c>
      <c r="D991" s="8">
        <v>45366.362476851849</v>
      </c>
      <c r="E991" t="s">
        <v>18</v>
      </c>
      <c r="F991" t="s">
        <v>371</v>
      </c>
      <c r="G991">
        <v>181924</v>
      </c>
      <c r="H991" t="str">
        <f t="shared" si="60"/>
        <v>181924-KLB</v>
      </c>
      <c r="I991">
        <f>COUNTIF(H$2:$H991,H991)</f>
        <v>16</v>
      </c>
      <c r="J991" t="str">
        <f t="shared" si="61"/>
        <v>181924-KLB-16</v>
      </c>
      <c r="K991" t="str">
        <f t="shared" si="62"/>
        <v>181924-KLB-L1B</v>
      </c>
      <c r="L991">
        <v>5152358</v>
      </c>
      <c r="M991" t="s">
        <v>494</v>
      </c>
      <c r="N991" t="s">
        <v>511</v>
      </c>
      <c r="O991">
        <v>26</v>
      </c>
      <c r="P991">
        <v>10</v>
      </c>
      <c r="Q991">
        <v>9</v>
      </c>
      <c r="R991">
        <v>5</v>
      </c>
      <c r="S991">
        <v>1</v>
      </c>
      <c r="AC991">
        <f t="shared" si="63"/>
        <v>25</v>
      </c>
      <c r="AD991">
        <v>25</v>
      </c>
    </row>
    <row r="992" spans="1:30" hidden="1" x14ac:dyDescent="0.25">
      <c r="A992" t="str">
        <f>IF(COUNTIF('GGI_IS - Report Ekspor Plan 1'!E:E,'- Report Upload Sewing 3'!C992)&gt;0,"X","Y")</f>
        <v>Y</v>
      </c>
      <c r="B992">
        <v>991</v>
      </c>
      <c r="C992" s="1">
        <v>45365</v>
      </c>
      <c r="D992" s="8">
        <v>45366.362476851849</v>
      </c>
      <c r="E992" t="s">
        <v>18</v>
      </c>
      <c r="F992" t="s">
        <v>371</v>
      </c>
      <c r="G992">
        <v>182138</v>
      </c>
      <c r="H992" t="str">
        <f t="shared" si="60"/>
        <v>182138-KLB</v>
      </c>
      <c r="I992">
        <f>COUNTIF(H$2:$H992,H992)</f>
        <v>6</v>
      </c>
      <c r="J992" t="str">
        <f t="shared" si="61"/>
        <v>182138-KLB-6</v>
      </c>
      <c r="K992" t="str">
        <f t="shared" si="62"/>
        <v>182138-KLB-L1B</v>
      </c>
      <c r="L992">
        <v>5158037</v>
      </c>
      <c r="M992" t="s">
        <v>494</v>
      </c>
      <c r="N992" t="s">
        <v>511</v>
      </c>
      <c r="O992">
        <v>26</v>
      </c>
      <c r="P992">
        <v>230</v>
      </c>
      <c r="Q992">
        <v>276</v>
      </c>
      <c r="R992">
        <v>290</v>
      </c>
      <c r="S992">
        <v>334</v>
      </c>
      <c r="T992">
        <v>319</v>
      </c>
      <c r="U992">
        <v>358</v>
      </c>
      <c r="V992">
        <v>370</v>
      </c>
      <c r="W992">
        <v>310</v>
      </c>
      <c r="AC992">
        <f t="shared" si="63"/>
        <v>2487</v>
      </c>
      <c r="AD992">
        <v>2487</v>
      </c>
    </row>
    <row r="993" spans="1:30" hidden="1" x14ac:dyDescent="0.25">
      <c r="A993" t="str">
        <f>IF(COUNTIF('GGI_IS - Report Ekspor Plan 1'!E:E,'- Report Upload Sewing 3'!C993)&gt;0,"X","Y")</f>
        <v>Y</v>
      </c>
      <c r="B993">
        <v>992</v>
      </c>
      <c r="C993" s="1">
        <v>45365</v>
      </c>
      <c r="D993" s="8">
        <v>45366.362476851849</v>
      </c>
      <c r="E993" t="s">
        <v>18</v>
      </c>
      <c r="F993" t="s">
        <v>371</v>
      </c>
      <c r="G993">
        <v>182139</v>
      </c>
      <c r="H993" t="str">
        <f t="shared" si="60"/>
        <v>182139-KLB</v>
      </c>
      <c r="I993">
        <f>COUNTIF(H$2:$H993,H993)</f>
        <v>4</v>
      </c>
      <c r="J993" t="str">
        <f t="shared" si="61"/>
        <v>182139-KLB-4</v>
      </c>
      <c r="K993" t="str">
        <f t="shared" si="62"/>
        <v>182139-KLB-L1B</v>
      </c>
      <c r="L993">
        <v>5158037</v>
      </c>
      <c r="M993" t="s">
        <v>494</v>
      </c>
      <c r="N993" t="s">
        <v>511</v>
      </c>
      <c r="O993">
        <v>26</v>
      </c>
      <c r="T993">
        <v>11</v>
      </c>
      <c r="AC993">
        <f t="shared" si="63"/>
        <v>11</v>
      </c>
      <c r="AD993">
        <v>11</v>
      </c>
    </row>
    <row r="994" spans="1:30" hidden="1" x14ac:dyDescent="0.25">
      <c r="A994" t="str">
        <f>IF(COUNTIF('GGI_IS - Report Ekspor Plan 1'!E:E,'- Report Upload Sewing 3'!C994)&gt;0,"X","Y")</f>
        <v>Y</v>
      </c>
      <c r="B994">
        <v>993</v>
      </c>
      <c r="C994" s="1">
        <v>45365</v>
      </c>
      <c r="D994" s="8">
        <v>45366.362476851849</v>
      </c>
      <c r="E994" t="s">
        <v>18</v>
      </c>
      <c r="F994" t="s">
        <v>372</v>
      </c>
      <c r="G994">
        <v>181924</v>
      </c>
      <c r="H994" t="str">
        <f t="shared" si="60"/>
        <v>181924-KLB</v>
      </c>
      <c r="I994">
        <f>COUNTIF(H$2:$H994,H994)</f>
        <v>17</v>
      </c>
      <c r="J994" t="str">
        <f t="shared" si="61"/>
        <v>181924-KLB-17</v>
      </c>
      <c r="K994" t="str">
        <f t="shared" si="62"/>
        <v>181924-KLB-L2A</v>
      </c>
      <c r="L994">
        <v>5152358</v>
      </c>
      <c r="M994" t="s">
        <v>494</v>
      </c>
      <c r="N994" t="s">
        <v>512</v>
      </c>
      <c r="O994">
        <v>26</v>
      </c>
      <c r="P994">
        <v>5</v>
      </c>
      <c r="AC994">
        <f t="shared" si="63"/>
        <v>5</v>
      </c>
      <c r="AD994">
        <v>5</v>
      </c>
    </row>
    <row r="995" spans="1:30" hidden="1" x14ac:dyDescent="0.25">
      <c r="A995" t="str">
        <f>IF(COUNTIF('GGI_IS - Report Ekspor Plan 1'!E:E,'- Report Upload Sewing 3'!C995)&gt;0,"X","Y")</f>
        <v>Y</v>
      </c>
      <c r="B995">
        <v>994</v>
      </c>
      <c r="C995" s="1">
        <v>45365</v>
      </c>
      <c r="D995" s="8">
        <v>45366.362476851849</v>
      </c>
      <c r="E995" t="s">
        <v>18</v>
      </c>
      <c r="F995" t="s">
        <v>372</v>
      </c>
      <c r="G995">
        <v>182138</v>
      </c>
      <c r="H995" t="str">
        <f t="shared" si="60"/>
        <v>182138-KLB</v>
      </c>
      <c r="I995">
        <f>COUNTIF(H$2:$H995,H995)</f>
        <v>7</v>
      </c>
      <c r="J995" t="str">
        <f t="shared" si="61"/>
        <v>182138-KLB-7</v>
      </c>
      <c r="K995" t="str">
        <f t="shared" si="62"/>
        <v>182138-KLB-L2A</v>
      </c>
      <c r="L995">
        <v>5158037</v>
      </c>
      <c r="M995" t="s">
        <v>494</v>
      </c>
      <c r="N995" t="s">
        <v>512</v>
      </c>
      <c r="O995">
        <v>26</v>
      </c>
      <c r="P995">
        <v>60</v>
      </c>
      <c r="Q995">
        <v>190</v>
      </c>
      <c r="R995">
        <v>235</v>
      </c>
      <c r="S995">
        <v>270</v>
      </c>
      <c r="T995">
        <v>300</v>
      </c>
      <c r="U995">
        <v>330</v>
      </c>
      <c r="V995">
        <v>350</v>
      </c>
      <c r="W995">
        <v>260</v>
      </c>
      <c r="AC995">
        <f t="shared" si="63"/>
        <v>1995</v>
      </c>
      <c r="AD995">
        <v>1995</v>
      </c>
    </row>
    <row r="996" spans="1:30" hidden="1" x14ac:dyDescent="0.25">
      <c r="A996" t="str">
        <f>IF(COUNTIF('GGI_IS - Report Ekspor Plan 1'!E:E,'- Report Upload Sewing 3'!C996)&gt;0,"X","Y")</f>
        <v>Y</v>
      </c>
      <c r="B996">
        <v>995</v>
      </c>
      <c r="C996" s="1">
        <v>45365</v>
      </c>
      <c r="D996" s="8">
        <v>45366.362476851849</v>
      </c>
      <c r="E996" t="s">
        <v>18</v>
      </c>
      <c r="F996" t="s">
        <v>373</v>
      </c>
      <c r="G996">
        <v>181924</v>
      </c>
      <c r="H996" t="str">
        <f t="shared" si="60"/>
        <v>181924-KLB</v>
      </c>
      <c r="I996">
        <f>COUNTIF(H$2:$H996,H996)</f>
        <v>18</v>
      </c>
      <c r="J996" t="str">
        <f t="shared" si="61"/>
        <v>181924-KLB-18</v>
      </c>
      <c r="K996" t="str">
        <f t="shared" si="62"/>
        <v>181924-KLB-L2B</v>
      </c>
      <c r="L996">
        <v>5152358</v>
      </c>
      <c r="M996" t="s">
        <v>494</v>
      </c>
      <c r="N996" t="s">
        <v>513</v>
      </c>
      <c r="O996">
        <v>25</v>
      </c>
      <c r="P996">
        <v>5</v>
      </c>
      <c r="AC996">
        <f t="shared" si="63"/>
        <v>5</v>
      </c>
      <c r="AD996">
        <v>5</v>
      </c>
    </row>
    <row r="997" spans="1:30" hidden="1" x14ac:dyDescent="0.25">
      <c r="A997" t="str">
        <f>IF(COUNTIF('GGI_IS - Report Ekspor Plan 1'!E:E,'- Report Upload Sewing 3'!C997)&gt;0,"X","Y")</f>
        <v>Y</v>
      </c>
      <c r="B997">
        <v>996</v>
      </c>
      <c r="C997" s="1">
        <v>45365</v>
      </c>
      <c r="D997" s="8">
        <v>45366.362476851849</v>
      </c>
      <c r="E997" t="s">
        <v>18</v>
      </c>
      <c r="F997" t="s">
        <v>373</v>
      </c>
      <c r="G997">
        <v>182138</v>
      </c>
      <c r="H997" t="str">
        <f t="shared" si="60"/>
        <v>182138-KLB</v>
      </c>
      <c r="I997">
        <f>COUNTIF(H$2:$H997,H997)</f>
        <v>8</v>
      </c>
      <c r="J997" t="str">
        <f t="shared" si="61"/>
        <v>182138-KLB-8</v>
      </c>
      <c r="K997" t="str">
        <f t="shared" si="62"/>
        <v>182138-KLB-L2B</v>
      </c>
      <c r="L997">
        <v>5158037</v>
      </c>
      <c r="M997" t="s">
        <v>494</v>
      </c>
      <c r="N997" t="s">
        <v>513</v>
      </c>
      <c r="O997">
        <v>25</v>
      </c>
      <c r="P997">
        <v>145</v>
      </c>
      <c r="Q997">
        <v>215</v>
      </c>
      <c r="R997">
        <v>210</v>
      </c>
      <c r="S997">
        <v>235</v>
      </c>
      <c r="T997">
        <v>220</v>
      </c>
      <c r="U997">
        <v>285</v>
      </c>
      <c r="V997">
        <v>345</v>
      </c>
      <c r="W997">
        <v>345</v>
      </c>
      <c r="AC997">
        <f t="shared" si="63"/>
        <v>2000</v>
      </c>
      <c r="AD997">
        <v>2000</v>
      </c>
    </row>
    <row r="998" spans="1:30" hidden="1" x14ac:dyDescent="0.25">
      <c r="A998" t="str">
        <f>IF(COUNTIF('GGI_IS - Report Ekspor Plan 1'!E:E,'- Report Upload Sewing 3'!C998)&gt;0,"X","Y")</f>
        <v>Y</v>
      </c>
      <c r="B998">
        <v>997</v>
      </c>
      <c r="C998" s="1">
        <v>45365</v>
      </c>
      <c r="D998" s="8">
        <v>45366.362476851849</v>
      </c>
      <c r="E998" t="s">
        <v>18</v>
      </c>
      <c r="F998" t="s">
        <v>373</v>
      </c>
      <c r="G998">
        <v>182139</v>
      </c>
      <c r="H998" t="str">
        <f t="shared" si="60"/>
        <v>182139-KLB</v>
      </c>
      <c r="I998">
        <f>COUNTIF(H$2:$H998,H998)</f>
        <v>5</v>
      </c>
      <c r="J998" t="str">
        <f t="shared" si="61"/>
        <v>182139-KLB-5</v>
      </c>
      <c r="K998" t="str">
        <f t="shared" si="62"/>
        <v>182139-KLB-L2B</v>
      </c>
      <c r="L998">
        <v>5158037</v>
      </c>
      <c r="M998" t="s">
        <v>494</v>
      </c>
      <c r="N998" t="s">
        <v>513</v>
      </c>
      <c r="O998">
        <v>25</v>
      </c>
      <c r="Q998">
        <v>10</v>
      </c>
      <c r="R998">
        <v>15</v>
      </c>
      <c r="S998">
        <v>15</v>
      </c>
      <c r="AC998">
        <f t="shared" si="63"/>
        <v>40</v>
      </c>
      <c r="AD998">
        <v>40</v>
      </c>
    </row>
    <row r="999" spans="1:30" hidden="1" x14ac:dyDescent="0.25">
      <c r="A999" t="str">
        <f>IF(COUNTIF('GGI_IS - Report Ekspor Plan 1'!E:E,'- Report Upload Sewing 3'!C999)&gt;0,"X","Y")</f>
        <v>Y</v>
      </c>
      <c r="B999">
        <v>998</v>
      </c>
      <c r="C999" s="1">
        <v>45365</v>
      </c>
      <c r="D999" s="8">
        <v>45366.362476851849</v>
      </c>
      <c r="E999" t="s">
        <v>18</v>
      </c>
      <c r="F999" t="s">
        <v>374</v>
      </c>
      <c r="G999">
        <v>182138</v>
      </c>
      <c r="H999" t="str">
        <f t="shared" si="60"/>
        <v>182138-KLB</v>
      </c>
      <c r="I999">
        <f>COUNTIF(H$2:$H999,H999)</f>
        <v>9</v>
      </c>
      <c r="J999" t="str">
        <f t="shared" si="61"/>
        <v>182138-KLB-9</v>
      </c>
      <c r="K999" t="str">
        <f t="shared" si="62"/>
        <v>182138-KLB-L3A</v>
      </c>
      <c r="L999">
        <v>5158037</v>
      </c>
      <c r="M999" t="s">
        <v>494</v>
      </c>
      <c r="N999" t="s">
        <v>514</v>
      </c>
      <c r="O999">
        <v>26</v>
      </c>
      <c r="P999">
        <v>210</v>
      </c>
      <c r="Q999">
        <v>210</v>
      </c>
      <c r="R999">
        <v>220</v>
      </c>
      <c r="S999">
        <v>220</v>
      </c>
      <c r="T999">
        <v>230</v>
      </c>
      <c r="U999">
        <v>300</v>
      </c>
      <c r="V999">
        <v>300</v>
      </c>
      <c r="W999">
        <v>415</v>
      </c>
      <c r="AC999">
        <f t="shared" si="63"/>
        <v>2105</v>
      </c>
      <c r="AD999">
        <v>2105</v>
      </c>
    </row>
    <row r="1000" spans="1:30" hidden="1" x14ac:dyDescent="0.25">
      <c r="A1000" t="str">
        <f>IF(COUNTIF('GGI_IS - Report Ekspor Plan 1'!E:E,'- Report Upload Sewing 3'!C1000)&gt;0,"X","Y")</f>
        <v>Y</v>
      </c>
      <c r="B1000">
        <v>999</v>
      </c>
      <c r="C1000" s="1">
        <v>45365</v>
      </c>
      <c r="D1000" s="8">
        <v>45366.362476851849</v>
      </c>
      <c r="E1000" t="s">
        <v>18</v>
      </c>
      <c r="F1000" t="s">
        <v>374</v>
      </c>
      <c r="G1000">
        <v>182139</v>
      </c>
      <c r="H1000" t="str">
        <f t="shared" si="60"/>
        <v>182139-KLB</v>
      </c>
      <c r="I1000">
        <f>COUNTIF(H$2:$H1000,H1000)</f>
        <v>6</v>
      </c>
      <c r="J1000" t="str">
        <f t="shared" si="61"/>
        <v>182139-KLB-6</v>
      </c>
      <c r="K1000" t="str">
        <f t="shared" si="62"/>
        <v>182139-KLB-L3A</v>
      </c>
      <c r="L1000">
        <v>5158037</v>
      </c>
      <c r="M1000" t="s">
        <v>494</v>
      </c>
      <c r="N1000" t="s">
        <v>514</v>
      </c>
      <c r="O1000">
        <v>26</v>
      </c>
      <c r="P1000">
        <v>25</v>
      </c>
      <c r="AC1000">
        <f t="shared" si="63"/>
        <v>25</v>
      </c>
      <c r="AD1000">
        <v>25</v>
      </c>
    </row>
    <row r="1001" spans="1:30" hidden="1" x14ac:dyDescent="0.25">
      <c r="A1001" t="str">
        <f>IF(COUNTIF('GGI_IS - Report Ekspor Plan 1'!E:E,'- Report Upload Sewing 3'!C1001)&gt;0,"X","Y")</f>
        <v>Y</v>
      </c>
      <c r="B1001">
        <v>1000</v>
      </c>
      <c r="C1001" s="1">
        <v>45365</v>
      </c>
      <c r="D1001" s="8">
        <v>45366.362488425926</v>
      </c>
      <c r="E1001" t="s">
        <v>18</v>
      </c>
      <c r="F1001" t="s">
        <v>375</v>
      </c>
      <c r="G1001">
        <v>181924</v>
      </c>
      <c r="H1001" t="str">
        <f t="shared" si="60"/>
        <v>181924-KLB</v>
      </c>
      <c r="I1001">
        <f>COUNTIF(H$2:$H1001,H1001)</f>
        <v>19</v>
      </c>
      <c r="J1001" t="str">
        <f t="shared" si="61"/>
        <v>181924-KLB-19</v>
      </c>
      <c r="K1001" t="str">
        <f t="shared" si="62"/>
        <v>181924-KLB-L3B</v>
      </c>
      <c r="L1001">
        <v>5152358</v>
      </c>
      <c r="M1001" t="s">
        <v>494</v>
      </c>
      <c r="N1001" t="s">
        <v>515</v>
      </c>
      <c r="O1001">
        <v>25</v>
      </c>
      <c r="P1001">
        <v>30</v>
      </c>
      <c r="AC1001">
        <f t="shared" si="63"/>
        <v>30</v>
      </c>
      <c r="AD1001">
        <v>30</v>
      </c>
    </row>
    <row r="1002" spans="1:30" hidden="1" x14ac:dyDescent="0.25">
      <c r="A1002" t="str">
        <f>IF(COUNTIF('GGI_IS - Report Ekspor Plan 1'!E:E,'- Report Upload Sewing 3'!C1002)&gt;0,"X","Y")</f>
        <v>Y</v>
      </c>
      <c r="B1002">
        <v>1001</v>
      </c>
      <c r="C1002" s="1">
        <v>45365</v>
      </c>
      <c r="D1002" s="8">
        <v>45366.362488425926</v>
      </c>
      <c r="E1002" t="s">
        <v>18</v>
      </c>
      <c r="F1002" t="s">
        <v>375</v>
      </c>
      <c r="G1002">
        <v>182138</v>
      </c>
      <c r="H1002" t="str">
        <f t="shared" si="60"/>
        <v>182138-KLB</v>
      </c>
      <c r="I1002">
        <f>COUNTIF(H$2:$H1002,H1002)</f>
        <v>10</v>
      </c>
      <c r="J1002" t="str">
        <f t="shared" si="61"/>
        <v>182138-KLB-10</v>
      </c>
      <c r="K1002" t="str">
        <f t="shared" si="62"/>
        <v>182138-KLB-L3B</v>
      </c>
      <c r="L1002">
        <v>5158037</v>
      </c>
      <c r="M1002" t="s">
        <v>494</v>
      </c>
      <c r="N1002" t="s">
        <v>515</v>
      </c>
      <c r="O1002">
        <v>25</v>
      </c>
      <c r="P1002">
        <v>30</v>
      </c>
      <c r="Q1002">
        <v>80</v>
      </c>
      <c r="R1002">
        <v>80</v>
      </c>
      <c r="S1002">
        <v>130</v>
      </c>
      <c r="T1002">
        <v>145</v>
      </c>
      <c r="U1002">
        <v>145</v>
      </c>
      <c r="V1002">
        <v>155</v>
      </c>
      <c r="W1002">
        <v>205</v>
      </c>
      <c r="AC1002">
        <f t="shared" si="63"/>
        <v>970</v>
      </c>
      <c r="AD1002">
        <v>970</v>
      </c>
    </row>
    <row r="1003" spans="1:30" hidden="1" x14ac:dyDescent="0.25">
      <c r="A1003" t="str">
        <f>IF(COUNTIF('GGI_IS - Report Ekspor Plan 1'!E:E,'- Report Upload Sewing 3'!C1003)&gt;0,"X","Y")</f>
        <v>Y</v>
      </c>
      <c r="B1003">
        <v>1002</v>
      </c>
      <c r="C1003" s="1">
        <v>45365</v>
      </c>
      <c r="D1003" s="8">
        <v>45366.362488425926</v>
      </c>
      <c r="E1003" t="s">
        <v>18</v>
      </c>
      <c r="F1003" t="s">
        <v>375</v>
      </c>
      <c r="G1003">
        <v>182139</v>
      </c>
      <c r="H1003" t="str">
        <f t="shared" si="60"/>
        <v>182139-KLB</v>
      </c>
      <c r="I1003">
        <f>COUNTIF(H$2:$H1003,H1003)</f>
        <v>7</v>
      </c>
      <c r="J1003" t="str">
        <f t="shared" si="61"/>
        <v>182139-KLB-7</v>
      </c>
      <c r="K1003" t="str">
        <f t="shared" si="62"/>
        <v>182139-KLB-L3B</v>
      </c>
      <c r="L1003">
        <v>5158037</v>
      </c>
      <c r="M1003" t="s">
        <v>494</v>
      </c>
      <c r="N1003" t="s">
        <v>515</v>
      </c>
      <c r="O1003">
        <v>25</v>
      </c>
      <c r="P1003">
        <v>100</v>
      </c>
      <c r="Q1003">
        <v>100</v>
      </c>
      <c r="R1003">
        <v>100</v>
      </c>
      <c r="S1003">
        <v>100</v>
      </c>
      <c r="T1003">
        <v>100</v>
      </c>
      <c r="U1003">
        <v>110</v>
      </c>
      <c r="V1003">
        <v>110</v>
      </c>
      <c r="W1003">
        <v>110</v>
      </c>
      <c r="AC1003">
        <f t="shared" si="63"/>
        <v>830</v>
      </c>
      <c r="AD1003">
        <v>830</v>
      </c>
    </row>
    <row r="1004" spans="1:30" hidden="1" x14ac:dyDescent="0.25">
      <c r="A1004" t="str">
        <f>IF(COUNTIF('GGI_IS - Report Ekspor Plan 1'!E:E,'- Report Upload Sewing 3'!C1004)&gt;0,"X","Y")</f>
        <v>Y</v>
      </c>
      <c r="B1004">
        <v>1003</v>
      </c>
      <c r="C1004" s="1">
        <v>45365</v>
      </c>
      <c r="D1004" s="8">
        <v>45366.383229166669</v>
      </c>
      <c r="E1004" t="s">
        <v>50</v>
      </c>
      <c r="F1004" t="s">
        <v>424</v>
      </c>
      <c r="G1004">
        <v>181982</v>
      </c>
      <c r="H1004" t="str">
        <f t="shared" si="60"/>
        <v>181982-MJ1</v>
      </c>
      <c r="I1004">
        <f>COUNTIF(H$2:$H1004,H1004)</f>
        <v>3</v>
      </c>
      <c r="J1004" t="str">
        <f t="shared" si="61"/>
        <v>181982-MJ1-3</v>
      </c>
      <c r="K1004" t="str">
        <f t="shared" si="62"/>
        <v>181982-MJ1-L1</v>
      </c>
      <c r="L1004" t="s">
        <v>493</v>
      </c>
      <c r="M1004" t="s">
        <v>494</v>
      </c>
      <c r="N1004" t="s">
        <v>495</v>
      </c>
      <c r="O1004">
        <v>51</v>
      </c>
      <c r="P1004">
        <v>3</v>
      </c>
      <c r="AC1004">
        <f t="shared" si="63"/>
        <v>3</v>
      </c>
      <c r="AD1004">
        <v>3</v>
      </c>
    </row>
    <row r="1005" spans="1:30" hidden="1" x14ac:dyDescent="0.25">
      <c r="A1005" t="str">
        <f>IF(COUNTIF('GGI_IS - Report Ekspor Plan 1'!E:E,'- Report Upload Sewing 3'!C1005)&gt;0,"X","Y")</f>
        <v>Y</v>
      </c>
      <c r="B1005">
        <v>1004</v>
      </c>
      <c r="C1005" s="1">
        <v>45365</v>
      </c>
      <c r="D1005" s="8">
        <v>45366.383229166669</v>
      </c>
      <c r="E1005" t="s">
        <v>50</v>
      </c>
      <c r="F1005" t="s">
        <v>424</v>
      </c>
      <c r="G1005">
        <v>181983</v>
      </c>
      <c r="H1005" t="str">
        <f t="shared" si="60"/>
        <v>181983-MJ1</v>
      </c>
      <c r="I1005">
        <f>COUNTIF(H$2:$H1005,H1005)</f>
        <v>1</v>
      </c>
      <c r="J1005" t="str">
        <f t="shared" si="61"/>
        <v>181983-MJ1-1</v>
      </c>
      <c r="K1005" t="str">
        <f t="shared" si="62"/>
        <v>181983-MJ1-L1</v>
      </c>
      <c r="L1005" t="s">
        <v>493</v>
      </c>
      <c r="M1005" t="s">
        <v>494</v>
      </c>
      <c r="N1005" t="s">
        <v>495</v>
      </c>
      <c r="O1005">
        <v>51</v>
      </c>
      <c r="P1005">
        <v>100</v>
      </c>
      <c r="Q1005">
        <v>150</v>
      </c>
      <c r="R1005">
        <v>150</v>
      </c>
      <c r="S1005">
        <v>100</v>
      </c>
      <c r="T1005">
        <v>100</v>
      </c>
      <c r="U1005">
        <v>100</v>
      </c>
      <c r="V1005">
        <v>100</v>
      </c>
      <c r="W1005">
        <v>116</v>
      </c>
      <c r="AC1005">
        <f t="shared" si="63"/>
        <v>916</v>
      </c>
      <c r="AD1005">
        <v>916</v>
      </c>
    </row>
    <row r="1006" spans="1:30" hidden="1" x14ac:dyDescent="0.25">
      <c r="A1006" t="str">
        <f>IF(COUNTIF('GGI_IS - Report Ekspor Plan 1'!E:E,'- Report Upload Sewing 3'!C1006)&gt;0,"X","Y")</f>
        <v>Y</v>
      </c>
      <c r="B1006">
        <v>1005</v>
      </c>
      <c r="C1006" s="1">
        <v>45365</v>
      </c>
      <c r="D1006" s="8">
        <v>45366.383229166669</v>
      </c>
      <c r="E1006" t="s">
        <v>50</v>
      </c>
      <c r="F1006" t="s">
        <v>424</v>
      </c>
      <c r="G1006">
        <v>181984</v>
      </c>
      <c r="H1006" t="str">
        <f t="shared" si="60"/>
        <v>181984-MJ1</v>
      </c>
      <c r="I1006">
        <f>COUNTIF(H$2:$H1006,H1006)</f>
        <v>1</v>
      </c>
      <c r="J1006" t="str">
        <f t="shared" si="61"/>
        <v>181984-MJ1-1</v>
      </c>
      <c r="K1006" t="str">
        <f t="shared" si="62"/>
        <v>181984-MJ1-L1</v>
      </c>
      <c r="L1006" t="s">
        <v>493</v>
      </c>
      <c r="M1006" t="s">
        <v>494</v>
      </c>
      <c r="N1006" t="s">
        <v>495</v>
      </c>
      <c r="O1006">
        <v>51</v>
      </c>
      <c r="P1006">
        <v>100</v>
      </c>
      <c r="S1006">
        <v>100</v>
      </c>
      <c r="T1006">
        <v>100</v>
      </c>
      <c r="U1006">
        <v>100</v>
      </c>
      <c r="V1006">
        <v>100</v>
      </c>
      <c r="W1006">
        <v>10</v>
      </c>
      <c r="AC1006">
        <f t="shared" si="63"/>
        <v>510</v>
      </c>
      <c r="AD1006">
        <v>510</v>
      </c>
    </row>
    <row r="1007" spans="1:30" hidden="1" x14ac:dyDescent="0.25">
      <c r="A1007" t="str">
        <f>IF(COUNTIF('GGI_IS - Report Ekspor Plan 1'!E:E,'- Report Upload Sewing 3'!C1007)&gt;0,"X","Y")</f>
        <v>Y</v>
      </c>
      <c r="B1007">
        <v>1006</v>
      </c>
      <c r="C1007" s="1">
        <v>45365</v>
      </c>
      <c r="D1007" s="8">
        <v>45366.383229166669</v>
      </c>
      <c r="E1007" t="s">
        <v>50</v>
      </c>
      <c r="F1007" t="s">
        <v>424</v>
      </c>
      <c r="G1007">
        <v>181966</v>
      </c>
      <c r="H1007" t="str">
        <f t="shared" si="60"/>
        <v>181966-MJ1</v>
      </c>
      <c r="I1007">
        <f>COUNTIF(H$2:$H1007,H1007)</f>
        <v>10</v>
      </c>
      <c r="J1007" t="str">
        <f t="shared" si="61"/>
        <v>181966-MJ1-10</v>
      </c>
      <c r="K1007" t="str">
        <f t="shared" si="62"/>
        <v>181966-MJ1-L1</v>
      </c>
      <c r="L1007" t="s">
        <v>493</v>
      </c>
      <c r="M1007" t="s">
        <v>494</v>
      </c>
      <c r="N1007" t="s">
        <v>495</v>
      </c>
      <c r="O1007">
        <v>51</v>
      </c>
      <c r="R1007">
        <v>1</v>
      </c>
      <c r="AC1007">
        <f t="shared" si="63"/>
        <v>1</v>
      </c>
      <c r="AD1007">
        <v>1</v>
      </c>
    </row>
    <row r="1008" spans="1:30" hidden="1" x14ac:dyDescent="0.25">
      <c r="A1008" t="str">
        <f>IF(COUNTIF('GGI_IS - Report Ekspor Plan 1'!E:E,'- Report Upload Sewing 3'!C1008)&gt;0,"X","Y")</f>
        <v>Y</v>
      </c>
      <c r="B1008">
        <v>1007</v>
      </c>
      <c r="C1008" s="1">
        <v>45365</v>
      </c>
      <c r="D1008" s="8">
        <v>45366.383229166669</v>
      </c>
      <c r="E1008" t="s">
        <v>50</v>
      </c>
      <c r="F1008" t="s">
        <v>427</v>
      </c>
      <c r="G1008">
        <v>182004</v>
      </c>
      <c r="H1008" t="str">
        <f t="shared" si="60"/>
        <v>182004-MJ1</v>
      </c>
      <c r="I1008">
        <f>COUNTIF(H$2:$H1008,H1008)</f>
        <v>13</v>
      </c>
      <c r="J1008" t="str">
        <f t="shared" si="61"/>
        <v>182004-MJ1-13</v>
      </c>
      <c r="K1008" t="str">
        <f t="shared" si="62"/>
        <v>182004-MJ1-L2</v>
      </c>
      <c r="L1008" t="s">
        <v>493</v>
      </c>
      <c r="M1008" t="s">
        <v>494</v>
      </c>
      <c r="N1008" t="s">
        <v>497</v>
      </c>
      <c r="O1008">
        <v>51</v>
      </c>
      <c r="R1008">
        <v>3</v>
      </c>
      <c r="AC1008">
        <f t="shared" si="63"/>
        <v>3</v>
      </c>
      <c r="AD1008">
        <v>3</v>
      </c>
    </row>
    <row r="1009" spans="1:30" hidden="1" x14ac:dyDescent="0.25">
      <c r="A1009" t="str">
        <f>IF(COUNTIF('GGI_IS - Report Ekspor Plan 1'!E:E,'- Report Upload Sewing 3'!C1009)&gt;0,"X","Y")</f>
        <v>Y</v>
      </c>
      <c r="B1009">
        <v>1008</v>
      </c>
      <c r="C1009" s="1">
        <v>45365</v>
      </c>
      <c r="D1009" s="8">
        <v>45366.383229166669</v>
      </c>
      <c r="E1009" t="s">
        <v>50</v>
      </c>
      <c r="F1009" t="s">
        <v>427</v>
      </c>
      <c r="G1009">
        <v>182180</v>
      </c>
      <c r="H1009" t="str">
        <f t="shared" si="60"/>
        <v>182180-MJ1</v>
      </c>
      <c r="I1009">
        <f>COUNTIF(H$2:$H1009,H1009)</f>
        <v>1</v>
      </c>
      <c r="J1009" t="str">
        <f t="shared" si="61"/>
        <v>182180-MJ1-1</v>
      </c>
      <c r="K1009" t="str">
        <f t="shared" si="62"/>
        <v>182180-MJ1-L2</v>
      </c>
      <c r="L1009" t="s">
        <v>493</v>
      </c>
      <c r="M1009" t="s">
        <v>494</v>
      </c>
      <c r="N1009" t="s">
        <v>497</v>
      </c>
      <c r="O1009">
        <v>51</v>
      </c>
      <c r="P1009">
        <v>200</v>
      </c>
      <c r="Q1009">
        <v>200</v>
      </c>
      <c r="R1009">
        <v>200</v>
      </c>
      <c r="S1009">
        <v>200</v>
      </c>
      <c r="T1009">
        <v>200</v>
      </c>
      <c r="U1009">
        <v>100</v>
      </c>
      <c r="V1009">
        <v>90</v>
      </c>
      <c r="AC1009">
        <f t="shared" si="63"/>
        <v>1190</v>
      </c>
      <c r="AD1009">
        <v>1190</v>
      </c>
    </row>
    <row r="1010" spans="1:30" hidden="1" x14ac:dyDescent="0.25">
      <c r="A1010" t="str">
        <f>IF(COUNTIF('GGI_IS - Report Ekspor Plan 1'!E:E,'- Report Upload Sewing 3'!C1010)&gt;0,"X","Y")</f>
        <v>Y</v>
      </c>
      <c r="B1010">
        <v>1009</v>
      </c>
      <c r="C1010" s="1">
        <v>45365</v>
      </c>
      <c r="D1010" s="8">
        <v>45366.383229166669</v>
      </c>
      <c r="E1010" t="s">
        <v>50</v>
      </c>
      <c r="F1010" t="s">
        <v>427</v>
      </c>
      <c r="G1010">
        <v>181959</v>
      </c>
      <c r="H1010" t="str">
        <f t="shared" si="60"/>
        <v>181959-MJ1</v>
      </c>
      <c r="I1010">
        <f>COUNTIF(H$2:$H1010,H1010)</f>
        <v>10</v>
      </c>
      <c r="J1010" t="str">
        <f t="shared" si="61"/>
        <v>181959-MJ1-10</v>
      </c>
      <c r="K1010" t="str">
        <f t="shared" si="62"/>
        <v>181959-MJ1-L2</v>
      </c>
      <c r="L1010" t="s">
        <v>493</v>
      </c>
      <c r="M1010" t="s">
        <v>494</v>
      </c>
      <c r="N1010" t="s">
        <v>497</v>
      </c>
      <c r="O1010">
        <v>51</v>
      </c>
      <c r="V1010">
        <v>37</v>
      </c>
      <c r="W1010">
        <v>100</v>
      </c>
      <c r="AC1010">
        <f t="shared" si="63"/>
        <v>137</v>
      </c>
      <c r="AD1010">
        <v>137</v>
      </c>
    </row>
    <row r="1011" spans="1:30" hidden="1" x14ac:dyDescent="0.25">
      <c r="A1011" t="str">
        <f>IF(COUNTIF('GGI_IS - Report Ekspor Plan 1'!E:E,'- Report Upload Sewing 3'!C1011)&gt;0,"X","Y")</f>
        <v>Y</v>
      </c>
      <c r="B1011">
        <v>1010</v>
      </c>
      <c r="C1011" s="1">
        <v>45365</v>
      </c>
      <c r="D1011" s="8">
        <v>45366.383229166669</v>
      </c>
      <c r="E1011" t="s">
        <v>50</v>
      </c>
      <c r="F1011" t="s">
        <v>429</v>
      </c>
      <c r="G1011">
        <v>181961</v>
      </c>
      <c r="H1011" t="str">
        <f t="shared" si="60"/>
        <v>181961-MJ1</v>
      </c>
      <c r="I1011">
        <f>COUNTIF(H$2:$H1011,H1011)</f>
        <v>14</v>
      </c>
      <c r="J1011" t="str">
        <f t="shared" si="61"/>
        <v>181961-MJ1-14</v>
      </c>
      <c r="K1011" t="str">
        <f t="shared" si="62"/>
        <v>181961-MJ1-L3</v>
      </c>
      <c r="L1011">
        <v>979393</v>
      </c>
      <c r="M1011" t="s">
        <v>494</v>
      </c>
      <c r="N1011" t="s">
        <v>498</v>
      </c>
      <c r="O1011">
        <v>51</v>
      </c>
      <c r="P1011">
        <v>100</v>
      </c>
      <c r="Q1011">
        <v>100</v>
      </c>
      <c r="R1011">
        <v>100</v>
      </c>
      <c r="S1011">
        <v>39</v>
      </c>
      <c r="AC1011">
        <f t="shared" si="63"/>
        <v>339</v>
      </c>
      <c r="AD1011">
        <v>339</v>
      </c>
    </row>
    <row r="1012" spans="1:30" hidden="1" x14ac:dyDescent="0.25">
      <c r="A1012" t="str">
        <f>IF(COUNTIF('GGI_IS - Report Ekspor Plan 1'!E:E,'- Report Upload Sewing 3'!C1012)&gt;0,"X","Y")</f>
        <v>Y</v>
      </c>
      <c r="B1012">
        <v>1011</v>
      </c>
      <c r="C1012" s="1">
        <v>45365</v>
      </c>
      <c r="D1012" s="8">
        <v>45366.383229166669</v>
      </c>
      <c r="E1012" t="s">
        <v>50</v>
      </c>
      <c r="F1012" t="s">
        <v>429</v>
      </c>
      <c r="G1012">
        <v>181959</v>
      </c>
      <c r="H1012" t="str">
        <f t="shared" si="60"/>
        <v>181959-MJ1</v>
      </c>
      <c r="I1012">
        <f>COUNTIF(H$2:$H1012,H1012)</f>
        <v>11</v>
      </c>
      <c r="J1012" t="str">
        <f t="shared" si="61"/>
        <v>181959-MJ1-11</v>
      </c>
      <c r="K1012" t="str">
        <f t="shared" si="62"/>
        <v>181959-MJ1-L3</v>
      </c>
      <c r="L1012">
        <v>979393</v>
      </c>
      <c r="M1012" t="s">
        <v>494</v>
      </c>
      <c r="N1012" t="s">
        <v>498</v>
      </c>
      <c r="O1012">
        <v>51</v>
      </c>
      <c r="S1012">
        <v>75</v>
      </c>
      <c r="T1012">
        <v>100</v>
      </c>
      <c r="U1012">
        <v>100</v>
      </c>
      <c r="AC1012">
        <f t="shared" si="63"/>
        <v>275</v>
      </c>
      <c r="AD1012">
        <v>275</v>
      </c>
    </row>
    <row r="1013" spans="1:30" hidden="1" x14ac:dyDescent="0.25">
      <c r="A1013" t="str">
        <f>IF(COUNTIF('GGI_IS - Report Ekspor Plan 1'!E:E,'- Report Upload Sewing 3'!C1013)&gt;0,"X","Y")</f>
        <v>Y</v>
      </c>
      <c r="B1013">
        <v>1012</v>
      </c>
      <c r="C1013" s="1">
        <v>45365</v>
      </c>
      <c r="D1013" s="8">
        <v>45366.383229166669</v>
      </c>
      <c r="E1013" t="s">
        <v>50</v>
      </c>
      <c r="F1013" t="s">
        <v>429</v>
      </c>
      <c r="G1013">
        <v>182180</v>
      </c>
      <c r="H1013" t="str">
        <f t="shared" si="60"/>
        <v>182180-MJ1</v>
      </c>
      <c r="I1013">
        <f>COUNTIF(H$2:$H1013,H1013)</f>
        <v>2</v>
      </c>
      <c r="J1013" t="str">
        <f t="shared" si="61"/>
        <v>182180-MJ1-2</v>
      </c>
      <c r="K1013" t="str">
        <f t="shared" si="62"/>
        <v>182180-MJ1-L3</v>
      </c>
      <c r="L1013">
        <v>979393</v>
      </c>
      <c r="M1013" t="s">
        <v>494</v>
      </c>
      <c r="N1013" t="s">
        <v>498</v>
      </c>
      <c r="O1013">
        <v>51</v>
      </c>
      <c r="P1013">
        <v>200</v>
      </c>
      <c r="Q1013">
        <v>200</v>
      </c>
      <c r="R1013">
        <v>200</v>
      </c>
      <c r="S1013">
        <v>100</v>
      </c>
      <c r="T1013">
        <v>100</v>
      </c>
      <c r="U1013">
        <v>100</v>
      </c>
      <c r="V1013">
        <v>200</v>
      </c>
      <c r="W1013">
        <v>218</v>
      </c>
      <c r="AC1013">
        <f t="shared" si="63"/>
        <v>1318</v>
      </c>
      <c r="AD1013">
        <v>1318</v>
      </c>
    </row>
    <row r="1014" spans="1:30" hidden="1" x14ac:dyDescent="0.25">
      <c r="A1014" t="str">
        <f>IF(COUNTIF('GGI_IS - Report Ekspor Plan 1'!E:E,'- Report Upload Sewing 3'!C1014)&gt;0,"X","Y")</f>
        <v>Y</v>
      </c>
      <c r="B1014">
        <v>1013</v>
      </c>
      <c r="C1014" s="1">
        <v>45365</v>
      </c>
      <c r="D1014" s="8">
        <v>45366.383229166669</v>
      </c>
      <c r="E1014" t="s">
        <v>50</v>
      </c>
      <c r="F1014" t="s">
        <v>438</v>
      </c>
      <c r="G1014">
        <v>181987</v>
      </c>
      <c r="H1014" t="str">
        <f t="shared" si="60"/>
        <v>181987-MJ1</v>
      </c>
      <c r="I1014">
        <f>COUNTIF(H$2:$H1014,H1014)</f>
        <v>5</v>
      </c>
      <c r="J1014" t="str">
        <f t="shared" si="61"/>
        <v>181987-MJ1-5</v>
      </c>
      <c r="K1014" t="str">
        <f t="shared" si="62"/>
        <v>181987-MJ1-L4</v>
      </c>
      <c r="L1014">
        <v>983119</v>
      </c>
      <c r="M1014" t="s">
        <v>494</v>
      </c>
      <c r="N1014" t="s">
        <v>499</v>
      </c>
      <c r="O1014">
        <v>35</v>
      </c>
      <c r="P1014">
        <v>100</v>
      </c>
      <c r="Q1014">
        <v>36</v>
      </c>
      <c r="AC1014">
        <f t="shared" si="63"/>
        <v>136</v>
      </c>
      <c r="AD1014">
        <v>136</v>
      </c>
    </row>
    <row r="1015" spans="1:30" hidden="1" x14ac:dyDescent="0.25">
      <c r="A1015" t="str">
        <f>IF(COUNTIF('GGI_IS - Report Ekspor Plan 1'!E:E,'- Report Upload Sewing 3'!C1015)&gt;0,"X","Y")</f>
        <v>Y</v>
      </c>
      <c r="B1015">
        <v>1014</v>
      </c>
      <c r="C1015" s="1">
        <v>45365</v>
      </c>
      <c r="D1015" s="8">
        <v>45366.383229166669</v>
      </c>
      <c r="E1015" t="s">
        <v>50</v>
      </c>
      <c r="F1015" t="s">
        <v>438</v>
      </c>
      <c r="G1015">
        <v>181980</v>
      </c>
      <c r="H1015" t="str">
        <f t="shared" si="60"/>
        <v>181980-MJ1</v>
      </c>
      <c r="I1015">
        <f>COUNTIF(H$2:$H1015,H1015)</f>
        <v>9</v>
      </c>
      <c r="J1015" t="str">
        <f t="shared" si="61"/>
        <v>181980-MJ1-9</v>
      </c>
      <c r="K1015" t="str">
        <f t="shared" si="62"/>
        <v>181980-MJ1-L4</v>
      </c>
      <c r="L1015">
        <v>983119</v>
      </c>
      <c r="M1015" t="s">
        <v>494</v>
      </c>
      <c r="N1015" t="s">
        <v>499</v>
      </c>
      <c r="O1015">
        <v>35</v>
      </c>
      <c r="R1015">
        <v>52</v>
      </c>
      <c r="AC1015">
        <f t="shared" si="63"/>
        <v>52</v>
      </c>
      <c r="AD1015">
        <v>52</v>
      </c>
    </row>
    <row r="1016" spans="1:30" hidden="1" x14ac:dyDescent="0.25">
      <c r="A1016" t="str">
        <f>IF(COUNTIF('GGI_IS - Report Ekspor Plan 1'!E:E,'- Report Upload Sewing 3'!C1016)&gt;0,"X","Y")</f>
        <v>Y</v>
      </c>
      <c r="B1016">
        <v>1015</v>
      </c>
      <c r="C1016" s="1">
        <v>45365</v>
      </c>
      <c r="D1016" s="8">
        <v>45366.383229166669</v>
      </c>
      <c r="E1016" t="s">
        <v>50</v>
      </c>
      <c r="F1016" t="s">
        <v>438</v>
      </c>
      <c r="G1016">
        <v>181981</v>
      </c>
      <c r="H1016" t="str">
        <f t="shared" si="60"/>
        <v>181981-MJ1</v>
      </c>
      <c r="I1016">
        <f>COUNTIF(H$2:$H1016,H1016)</f>
        <v>9</v>
      </c>
      <c r="J1016" t="str">
        <f t="shared" si="61"/>
        <v>181981-MJ1-9</v>
      </c>
      <c r="K1016" t="str">
        <f t="shared" si="62"/>
        <v>181981-MJ1-L4</v>
      </c>
      <c r="L1016">
        <v>983119</v>
      </c>
      <c r="M1016" t="s">
        <v>494</v>
      </c>
      <c r="N1016" t="s">
        <v>499</v>
      </c>
      <c r="O1016">
        <v>35</v>
      </c>
      <c r="S1016">
        <v>71</v>
      </c>
      <c r="AC1016">
        <f t="shared" si="63"/>
        <v>71</v>
      </c>
      <c r="AD1016">
        <v>71</v>
      </c>
    </row>
    <row r="1017" spans="1:30" hidden="1" x14ac:dyDescent="0.25">
      <c r="A1017" t="str">
        <f>IF(COUNTIF('GGI_IS - Report Ekspor Plan 1'!E:E,'- Report Upload Sewing 3'!C1017)&gt;0,"X","Y")</f>
        <v>Y</v>
      </c>
      <c r="B1017">
        <v>1016</v>
      </c>
      <c r="C1017" s="1">
        <v>45365</v>
      </c>
      <c r="D1017" s="8">
        <v>45366.383229166669</v>
      </c>
      <c r="E1017" t="s">
        <v>50</v>
      </c>
      <c r="F1017" t="s">
        <v>438</v>
      </c>
      <c r="G1017">
        <v>182164</v>
      </c>
      <c r="H1017" t="str">
        <f t="shared" si="60"/>
        <v>182164-MJ1</v>
      </c>
      <c r="I1017">
        <f>COUNTIF(H$2:$H1017,H1017)</f>
        <v>2</v>
      </c>
      <c r="J1017" t="str">
        <f t="shared" si="61"/>
        <v>182164-MJ1-2</v>
      </c>
      <c r="K1017" t="str">
        <f t="shared" si="62"/>
        <v>182164-MJ1-L4</v>
      </c>
      <c r="L1017">
        <v>983119</v>
      </c>
      <c r="M1017" t="s">
        <v>494</v>
      </c>
      <c r="N1017" t="s">
        <v>499</v>
      </c>
      <c r="O1017">
        <v>35</v>
      </c>
      <c r="S1017">
        <v>77</v>
      </c>
      <c r="T1017">
        <v>100</v>
      </c>
      <c r="U1017">
        <v>100</v>
      </c>
      <c r="V1017">
        <v>100</v>
      </c>
      <c r="W1017">
        <v>100</v>
      </c>
      <c r="AC1017">
        <f t="shared" si="63"/>
        <v>477</v>
      </c>
      <c r="AD1017">
        <v>477</v>
      </c>
    </row>
    <row r="1018" spans="1:30" hidden="1" x14ac:dyDescent="0.25">
      <c r="A1018" t="str">
        <f>IF(COUNTIF('GGI_IS - Report Ekspor Plan 1'!E:E,'- Report Upload Sewing 3'!C1018)&gt;0,"X","Y")</f>
        <v>Y</v>
      </c>
      <c r="B1018">
        <v>1017</v>
      </c>
      <c r="C1018" s="1">
        <v>45365</v>
      </c>
      <c r="D1018" s="8">
        <v>45366.383229166669</v>
      </c>
      <c r="E1018" t="s">
        <v>50</v>
      </c>
      <c r="F1018" t="s">
        <v>438</v>
      </c>
      <c r="G1018">
        <v>182165</v>
      </c>
      <c r="H1018" t="str">
        <f t="shared" si="60"/>
        <v>182165-MJ1</v>
      </c>
      <c r="I1018">
        <f>COUNTIF(H$2:$H1018,H1018)</f>
        <v>7</v>
      </c>
      <c r="J1018" t="str">
        <f t="shared" si="61"/>
        <v>182165-MJ1-7</v>
      </c>
      <c r="K1018" t="str">
        <f t="shared" si="62"/>
        <v>182165-MJ1-L4</v>
      </c>
      <c r="L1018">
        <v>983119</v>
      </c>
      <c r="M1018" t="s">
        <v>494</v>
      </c>
      <c r="N1018" t="s">
        <v>499</v>
      </c>
      <c r="O1018">
        <v>35</v>
      </c>
      <c r="P1018">
        <v>100</v>
      </c>
      <c r="Q1018">
        <v>200</v>
      </c>
      <c r="R1018">
        <v>200</v>
      </c>
      <c r="S1018">
        <v>100</v>
      </c>
      <c r="T1018">
        <v>100</v>
      </c>
      <c r="U1018">
        <v>14</v>
      </c>
      <c r="AC1018">
        <f t="shared" si="63"/>
        <v>714</v>
      </c>
      <c r="AD1018">
        <v>714</v>
      </c>
    </row>
    <row r="1019" spans="1:30" hidden="1" x14ac:dyDescent="0.25">
      <c r="A1019" t="str">
        <f>IF(COUNTIF('GGI_IS - Report Ekspor Plan 1'!E:E,'- Report Upload Sewing 3'!C1019)&gt;0,"X","Y")</f>
        <v>Y</v>
      </c>
      <c r="B1019">
        <v>1018</v>
      </c>
      <c r="C1019" s="1">
        <v>45365</v>
      </c>
      <c r="D1019" s="8">
        <v>45366.383229166669</v>
      </c>
      <c r="E1019" t="s">
        <v>50</v>
      </c>
      <c r="F1019" t="s">
        <v>441</v>
      </c>
      <c r="G1019">
        <v>182037</v>
      </c>
      <c r="H1019" t="str">
        <f t="shared" si="60"/>
        <v>182037-MJ1</v>
      </c>
      <c r="I1019">
        <f>COUNTIF(H$2:$H1019,H1019)</f>
        <v>5</v>
      </c>
      <c r="J1019" t="str">
        <f t="shared" si="61"/>
        <v>182037-MJ1-5</v>
      </c>
      <c r="K1019" t="str">
        <f t="shared" si="62"/>
        <v>182037-MJ1-L5</v>
      </c>
      <c r="L1019" t="s">
        <v>521</v>
      </c>
      <c r="M1019" t="s">
        <v>501</v>
      </c>
      <c r="N1019" t="s">
        <v>502</v>
      </c>
      <c r="O1019">
        <v>30</v>
      </c>
      <c r="P1019">
        <v>5</v>
      </c>
      <c r="Q1019">
        <v>5</v>
      </c>
      <c r="R1019">
        <v>5</v>
      </c>
      <c r="S1019">
        <v>5</v>
      </c>
      <c r="T1019">
        <v>5</v>
      </c>
      <c r="U1019">
        <v>5</v>
      </c>
      <c r="V1019">
        <v>1</v>
      </c>
      <c r="AC1019">
        <f t="shared" si="63"/>
        <v>31</v>
      </c>
      <c r="AD1019">
        <v>31</v>
      </c>
    </row>
    <row r="1020" spans="1:30" hidden="1" x14ac:dyDescent="0.25">
      <c r="A1020" t="str">
        <f>IF(COUNTIF('GGI_IS - Report Ekspor Plan 1'!E:E,'- Report Upload Sewing 3'!C1020)&gt;0,"X","Y")</f>
        <v>Y</v>
      </c>
      <c r="B1020">
        <v>1019</v>
      </c>
      <c r="C1020" s="1">
        <v>45365</v>
      </c>
      <c r="D1020" s="8">
        <v>45366.383229166669</v>
      </c>
      <c r="E1020" t="s">
        <v>50</v>
      </c>
      <c r="F1020" t="s">
        <v>441</v>
      </c>
      <c r="G1020">
        <v>182038</v>
      </c>
      <c r="H1020" t="str">
        <f t="shared" si="60"/>
        <v>182038-MJ1</v>
      </c>
      <c r="I1020">
        <f>COUNTIF(H$2:$H1020,H1020)</f>
        <v>2</v>
      </c>
      <c r="J1020" t="str">
        <f t="shared" si="61"/>
        <v>182038-MJ1-2</v>
      </c>
      <c r="K1020" t="str">
        <f t="shared" si="62"/>
        <v>182038-MJ1-L5</v>
      </c>
      <c r="L1020" t="s">
        <v>521</v>
      </c>
      <c r="M1020" t="s">
        <v>501</v>
      </c>
      <c r="N1020" t="s">
        <v>502</v>
      </c>
      <c r="O1020">
        <v>30</v>
      </c>
      <c r="V1020">
        <v>20</v>
      </c>
      <c r="AC1020">
        <f t="shared" si="63"/>
        <v>20</v>
      </c>
      <c r="AD1020">
        <v>20</v>
      </c>
    </row>
    <row r="1021" spans="1:30" hidden="1" x14ac:dyDescent="0.25">
      <c r="A1021" t="str">
        <f>IF(COUNTIF('GGI_IS - Report Ekspor Plan 1'!E:E,'- Report Upload Sewing 3'!C1021)&gt;0,"X","Y")</f>
        <v>Y</v>
      </c>
      <c r="B1021">
        <v>1020</v>
      </c>
      <c r="C1021" s="1">
        <v>45365</v>
      </c>
      <c r="D1021" s="8">
        <v>45366.383229166669</v>
      </c>
      <c r="E1021" t="s">
        <v>50</v>
      </c>
      <c r="F1021" t="s">
        <v>441</v>
      </c>
      <c r="G1021">
        <v>181651</v>
      </c>
      <c r="H1021" t="str">
        <f t="shared" si="60"/>
        <v>181651-MJ1</v>
      </c>
      <c r="I1021">
        <f>COUNTIF(H$2:$H1021,H1021)</f>
        <v>1</v>
      </c>
      <c r="J1021" t="str">
        <f t="shared" si="61"/>
        <v>181651-MJ1-1</v>
      </c>
      <c r="K1021" t="str">
        <f t="shared" si="62"/>
        <v>181651-MJ1-L5</v>
      </c>
      <c r="L1021" t="s">
        <v>521</v>
      </c>
      <c r="M1021" t="s">
        <v>501</v>
      </c>
      <c r="N1021" t="s">
        <v>502</v>
      </c>
      <c r="O1021">
        <v>30</v>
      </c>
      <c r="W1021">
        <v>4</v>
      </c>
      <c r="AC1021">
        <f t="shared" si="63"/>
        <v>4</v>
      </c>
      <c r="AD1021">
        <v>4</v>
      </c>
    </row>
    <row r="1022" spans="1:30" hidden="1" x14ac:dyDescent="0.25">
      <c r="A1022" t="str">
        <f>IF(COUNTIF('GGI_IS - Report Ekspor Plan 1'!E:E,'- Report Upload Sewing 3'!C1022)&gt;0,"X","Y")</f>
        <v>Y</v>
      </c>
      <c r="B1022">
        <v>1021</v>
      </c>
      <c r="C1022" s="1">
        <v>45365</v>
      </c>
      <c r="D1022" s="8">
        <v>45366.383229166669</v>
      </c>
      <c r="E1022" t="s">
        <v>50</v>
      </c>
      <c r="F1022" t="s">
        <v>441</v>
      </c>
      <c r="G1022">
        <v>181652</v>
      </c>
      <c r="H1022" t="str">
        <f t="shared" si="60"/>
        <v>181652-MJ1</v>
      </c>
      <c r="I1022">
        <f>COUNTIF(H$2:$H1022,H1022)</f>
        <v>1</v>
      </c>
      <c r="J1022" t="str">
        <f t="shared" si="61"/>
        <v>181652-MJ1-1</v>
      </c>
      <c r="K1022" t="str">
        <f t="shared" si="62"/>
        <v>181652-MJ1-L5</v>
      </c>
      <c r="L1022" t="s">
        <v>521</v>
      </c>
      <c r="M1022" t="s">
        <v>501</v>
      </c>
      <c r="N1022" t="s">
        <v>502</v>
      </c>
      <c r="O1022">
        <v>30</v>
      </c>
      <c r="W1022">
        <v>15</v>
      </c>
      <c r="AC1022">
        <f t="shared" si="63"/>
        <v>15</v>
      </c>
      <c r="AD1022">
        <v>15</v>
      </c>
    </row>
    <row r="1023" spans="1:30" hidden="1" x14ac:dyDescent="0.25">
      <c r="A1023" t="str">
        <f>IF(COUNTIF('GGI_IS - Report Ekspor Plan 1'!E:E,'- Report Upload Sewing 3'!C1023)&gt;0,"X","Y")</f>
        <v>Y</v>
      </c>
      <c r="B1023">
        <v>1022</v>
      </c>
      <c r="C1023" s="1">
        <v>45365</v>
      </c>
      <c r="D1023" s="8">
        <v>45366.383229166669</v>
      </c>
      <c r="E1023" t="s">
        <v>50</v>
      </c>
      <c r="F1023" t="s">
        <v>441</v>
      </c>
      <c r="G1023">
        <v>182221</v>
      </c>
      <c r="H1023" t="str">
        <f t="shared" si="60"/>
        <v>182221-MJ1</v>
      </c>
      <c r="I1023">
        <f>COUNTIF(H$2:$H1023,H1023)</f>
        <v>9</v>
      </c>
      <c r="J1023" t="str">
        <f t="shared" si="61"/>
        <v>182221-MJ1-9</v>
      </c>
      <c r="K1023" t="str">
        <f t="shared" si="62"/>
        <v>182221-MJ1-L5</v>
      </c>
      <c r="L1023" t="s">
        <v>521</v>
      </c>
      <c r="M1023" t="s">
        <v>501</v>
      </c>
      <c r="N1023" t="s">
        <v>502</v>
      </c>
      <c r="O1023">
        <v>30</v>
      </c>
      <c r="AC1023">
        <f t="shared" si="63"/>
        <v>0</v>
      </c>
      <c r="AD1023">
        <v>0</v>
      </c>
    </row>
    <row r="1024" spans="1:30" hidden="1" x14ac:dyDescent="0.25">
      <c r="A1024" t="str">
        <f>IF(COUNTIF('GGI_IS - Report Ekspor Plan 1'!E:E,'- Report Upload Sewing 3'!C1024)&gt;0,"X","Y")</f>
        <v>Y</v>
      </c>
      <c r="B1024">
        <v>1023</v>
      </c>
      <c r="C1024" s="1">
        <v>45365</v>
      </c>
      <c r="D1024" s="8">
        <v>45366.383229166669</v>
      </c>
      <c r="E1024" t="s">
        <v>50</v>
      </c>
      <c r="F1024" t="s">
        <v>445</v>
      </c>
      <c r="G1024">
        <v>182037</v>
      </c>
      <c r="H1024" t="str">
        <f t="shared" si="60"/>
        <v>182037-MJ1</v>
      </c>
      <c r="I1024">
        <f>COUNTIF(H$2:$H1024,H1024)</f>
        <v>6</v>
      </c>
      <c r="J1024" t="str">
        <f t="shared" si="61"/>
        <v>182037-MJ1-6</v>
      </c>
      <c r="K1024" t="str">
        <f t="shared" si="62"/>
        <v>182037-MJ1-L6</v>
      </c>
      <c r="L1024" t="s">
        <v>521</v>
      </c>
      <c r="M1024" t="s">
        <v>501</v>
      </c>
      <c r="N1024" t="s">
        <v>503</v>
      </c>
      <c r="O1024">
        <v>30</v>
      </c>
      <c r="P1024">
        <v>5</v>
      </c>
      <c r="Q1024">
        <v>5</v>
      </c>
      <c r="R1024">
        <v>5</v>
      </c>
      <c r="S1024">
        <v>5</v>
      </c>
      <c r="T1024">
        <v>5</v>
      </c>
      <c r="U1024">
        <v>5</v>
      </c>
      <c r="AC1024">
        <f t="shared" si="63"/>
        <v>30</v>
      </c>
      <c r="AD1024">
        <v>30</v>
      </c>
    </row>
    <row r="1025" spans="1:30" hidden="1" x14ac:dyDescent="0.25">
      <c r="A1025" t="str">
        <f>IF(COUNTIF('GGI_IS - Report Ekspor Plan 1'!E:E,'- Report Upload Sewing 3'!C1025)&gt;0,"X","Y")</f>
        <v>Y</v>
      </c>
      <c r="B1025">
        <v>1024</v>
      </c>
      <c r="C1025" s="1">
        <v>45365</v>
      </c>
      <c r="D1025" s="8">
        <v>45366.383229166669</v>
      </c>
      <c r="E1025" t="s">
        <v>50</v>
      </c>
      <c r="F1025" t="s">
        <v>445</v>
      </c>
      <c r="G1025">
        <v>182221</v>
      </c>
      <c r="H1025" t="str">
        <f t="shared" si="60"/>
        <v>182221-MJ1</v>
      </c>
      <c r="I1025">
        <f>COUNTIF(H$2:$H1025,H1025)</f>
        <v>10</v>
      </c>
      <c r="J1025" t="str">
        <f t="shared" si="61"/>
        <v>182221-MJ1-10</v>
      </c>
      <c r="K1025" t="str">
        <f t="shared" si="62"/>
        <v>182221-MJ1-L6</v>
      </c>
      <c r="L1025" t="s">
        <v>521</v>
      </c>
      <c r="M1025" t="s">
        <v>501</v>
      </c>
      <c r="N1025" t="s">
        <v>503</v>
      </c>
      <c r="O1025">
        <v>30</v>
      </c>
      <c r="P1025">
        <v>11</v>
      </c>
      <c r="AC1025">
        <f t="shared" si="63"/>
        <v>11</v>
      </c>
      <c r="AD1025">
        <v>11</v>
      </c>
    </row>
    <row r="1026" spans="1:30" hidden="1" x14ac:dyDescent="0.25">
      <c r="A1026" t="str">
        <f>IF(COUNTIF('GGI_IS - Report Ekspor Plan 1'!E:E,'- Report Upload Sewing 3'!C1026)&gt;0,"X","Y")</f>
        <v>Y</v>
      </c>
      <c r="B1026">
        <v>1025</v>
      </c>
      <c r="C1026" s="1">
        <v>45365</v>
      </c>
      <c r="D1026" s="8">
        <v>45366.383229166669</v>
      </c>
      <c r="E1026" t="s">
        <v>50</v>
      </c>
      <c r="F1026" t="s">
        <v>445</v>
      </c>
      <c r="G1026">
        <v>181651</v>
      </c>
      <c r="H1026" t="str">
        <f t="shared" si="60"/>
        <v>181651-MJ1</v>
      </c>
      <c r="I1026">
        <f>COUNTIF(H$2:$H1026,H1026)</f>
        <v>2</v>
      </c>
      <c r="J1026" t="str">
        <f t="shared" si="61"/>
        <v>181651-MJ1-2</v>
      </c>
      <c r="K1026" t="str">
        <f t="shared" si="62"/>
        <v>181651-MJ1-L6</v>
      </c>
      <c r="L1026" t="s">
        <v>521</v>
      </c>
      <c r="M1026" t="s">
        <v>501</v>
      </c>
      <c r="N1026" t="s">
        <v>503</v>
      </c>
      <c r="O1026">
        <v>30</v>
      </c>
      <c r="W1026">
        <v>4</v>
      </c>
      <c r="AC1026">
        <f t="shared" si="63"/>
        <v>4</v>
      </c>
      <c r="AD1026">
        <v>4</v>
      </c>
    </row>
    <row r="1027" spans="1:30" hidden="1" x14ac:dyDescent="0.25">
      <c r="A1027" t="str">
        <f>IF(COUNTIF('GGI_IS - Report Ekspor Plan 1'!E:E,'- Report Upload Sewing 3'!C1027)&gt;0,"X","Y")</f>
        <v>Y</v>
      </c>
      <c r="B1027">
        <v>1026</v>
      </c>
      <c r="C1027" s="1">
        <v>45365</v>
      </c>
      <c r="D1027" s="8">
        <v>45366.383229166669</v>
      </c>
      <c r="E1027" t="s">
        <v>50</v>
      </c>
      <c r="F1027" t="s">
        <v>445</v>
      </c>
      <c r="G1027">
        <v>181652</v>
      </c>
      <c r="H1027" t="str">
        <f t="shared" ref="H1027:H1090" si="64">CONCATENATE(G1027,"-",E1027)</f>
        <v>181652-MJ1</v>
      </c>
      <c r="I1027">
        <f>COUNTIF(H$2:$H1027,H1027)</f>
        <v>2</v>
      </c>
      <c r="J1027" t="str">
        <f t="shared" ref="J1027:J1090" si="65">CONCATENATE(H1027,"-",I1027)</f>
        <v>181652-MJ1-2</v>
      </c>
      <c r="K1027" t="str">
        <f t="shared" ref="K1027:K1090" si="66">CONCATENATE(H1027,"-",F1027)</f>
        <v>181652-MJ1-L6</v>
      </c>
      <c r="L1027" t="s">
        <v>521</v>
      </c>
      <c r="M1027" t="s">
        <v>501</v>
      </c>
      <c r="N1027" t="s">
        <v>503</v>
      </c>
      <c r="O1027">
        <v>30</v>
      </c>
      <c r="W1027">
        <v>24</v>
      </c>
      <c r="AC1027">
        <f t="shared" ref="AC1027:AC1090" si="67">SUM(P1027:AA1027)</f>
        <v>24</v>
      </c>
      <c r="AD1027">
        <v>24</v>
      </c>
    </row>
    <row r="1028" spans="1:30" hidden="1" x14ac:dyDescent="0.25">
      <c r="A1028" t="str">
        <f>IF(COUNTIF('GGI_IS - Report Ekspor Plan 1'!E:E,'- Report Upload Sewing 3'!C1028)&gt;0,"X","Y")</f>
        <v>Y</v>
      </c>
      <c r="B1028">
        <v>1027</v>
      </c>
      <c r="C1028" s="1">
        <v>45365</v>
      </c>
      <c r="D1028" s="8">
        <v>45366.383229166669</v>
      </c>
      <c r="E1028" t="s">
        <v>50</v>
      </c>
      <c r="F1028" t="s">
        <v>504</v>
      </c>
      <c r="G1028">
        <v>181984</v>
      </c>
      <c r="H1028" t="str">
        <f t="shared" si="64"/>
        <v>181984-MJ1</v>
      </c>
      <c r="I1028">
        <f>COUNTIF(H$2:$H1028,H1028)</f>
        <v>2</v>
      </c>
      <c r="J1028" t="str">
        <f t="shared" si="65"/>
        <v>181984-MJ1-2</v>
      </c>
      <c r="K1028" t="str">
        <f t="shared" si="66"/>
        <v>181984-MJ1-L11</v>
      </c>
      <c r="L1028" t="s">
        <v>505</v>
      </c>
      <c r="M1028" t="s">
        <v>494</v>
      </c>
      <c r="N1028" t="s">
        <v>506</v>
      </c>
      <c r="O1028">
        <v>35</v>
      </c>
      <c r="P1028">
        <v>22</v>
      </c>
      <c r="AC1028">
        <f t="shared" si="67"/>
        <v>22</v>
      </c>
      <c r="AD1028">
        <v>22</v>
      </c>
    </row>
    <row r="1029" spans="1:30" hidden="1" x14ac:dyDescent="0.25">
      <c r="A1029" t="str">
        <f>IF(COUNTIF('GGI_IS - Report Ekspor Plan 1'!E:E,'- Report Upload Sewing 3'!C1029)&gt;0,"X","Y")</f>
        <v>Y</v>
      </c>
      <c r="B1029">
        <v>1028</v>
      </c>
      <c r="C1029" s="1">
        <v>45365</v>
      </c>
      <c r="D1029" s="8">
        <v>45366.383229166669</v>
      </c>
      <c r="E1029" t="s">
        <v>50</v>
      </c>
      <c r="F1029" t="s">
        <v>504</v>
      </c>
      <c r="G1029">
        <v>181983</v>
      </c>
      <c r="H1029" t="str">
        <f t="shared" si="64"/>
        <v>181983-MJ1</v>
      </c>
      <c r="I1029">
        <f>COUNTIF(H$2:$H1029,H1029)</f>
        <v>2</v>
      </c>
      <c r="J1029" t="str">
        <f t="shared" si="65"/>
        <v>181983-MJ1-2</v>
      </c>
      <c r="K1029" t="str">
        <f t="shared" si="66"/>
        <v>181983-MJ1-L11</v>
      </c>
      <c r="L1029" t="s">
        <v>505</v>
      </c>
      <c r="M1029" t="s">
        <v>494</v>
      </c>
      <c r="N1029" t="s">
        <v>506</v>
      </c>
      <c r="O1029">
        <v>35</v>
      </c>
      <c r="P1029">
        <v>100</v>
      </c>
      <c r="Q1029">
        <v>100</v>
      </c>
      <c r="R1029">
        <v>101</v>
      </c>
      <c r="AC1029">
        <f t="shared" si="67"/>
        <v>301</v>
      </c>
      <c r="AD1029">
        <v>301</v>
      </c>
    </row>
    <row r="1030" spans="1:30" hidden="1" x14ac:dyDescent="0.25">
      <c r="A1030" t="str">
        <f>IF(COUNTIF('GGI_IS - Report Ekspor Plan 1'!E:E,'- Report Upload Sewing 3'!C1030)&gt;0,"X","Y")</f>
        <v>Y</v>
      </c>
      <c r="B1030">
        <v>1029</v>
      </c>
      <c r="C1030" s="1">
        <v>45365</v>
      </c>
      <c r="D1030" s="8">
        <v>45366.383229166669</v>
      </c>
      <c r="E1030" t="s">
        <v>50</v>
      </c>
      <c r="F1030" t="s">
        <v>504</v>
      </c>
      <c r="G1030">
        <v>181982</v>
      </c>
      <c r="H1030" t="str">
        <f t="shared" si="64"/>
        <v>181982-MJ1</v>
      </c>
      <c r="I1030">
        <f>COUNTIF(H$2:$H1030,H1030)</f>
        <v>4</v>
      </c>
      <c r="J1030" t="str">
        <f t="shared" si="65"/>
        <v>181982-MJ1-4</v>
      </c>
      <c r="K1030" t="str">
        <f t="shared" si="66"/>
        <v>181982-MJ1-L11</v>
      </c>
      <c r="L1030" t="s">
        <v>505</v>
      </c>
      <c r="M1030" t="s">
        <v>494</v>
      </c>
      <c r="N1030" t="s">
        <v>506</v>
      </c>
      <c r="O1030">
        <v>35</v>
      </c>
      <c r="Q1030">
        <v>11</v>
      </c>
      <c r="R1030">
        <v>100</v>
      </c>
      <c r="S1030">
        <v>200</v>
      </c>
      <c r="T1030">
        <v>200</v>
      </c>
      <c r="U1030">
        <v>200</v>
      </c>
      <c r="V1030">
        <v>200</v>
      </c>
      <c r="W1030">
        <v>200</v>
      </c>
      <c r="AC1030">
        <f t="shared" si="67"/>
        <v>1111</v>
      </c>
      <c r="AD1030">
        <v>1111</v>
      </c>
    </row>
    <row r="1031" spans="1:30" hidden="1" x14ac:dyDescent="0.25">
      <c r="A1031" t="str">
        <f>IF(COUNTIF('GGI_IS - Report Ekspor Plan 1'!E:E,'- Report Upload Sewing 3'!C1031)&gt;0,"X","Y")</f>
        <v>Y</v>
      </c>
      <c r="B1031">
        <v>1030</v>
      </c>
      <c r="C1031" s="1">
        <v>45365</v>
      </c>
      <c r="D1031" s="8">
        <v>45366.383229166669</v>
      </c>
      <c r="E1031" t="s">
        <v>50</v>
      </c>
      <c r="F1031" t="s">
        <v>504</v>
      </c>
      <c r="G1031">
        <v>181977</v>
      </c>
      <c r="H1031" t="str">
        <f t="shared" si="64"/>
        <v>181977-MJ1</v>
      </c>
      <c r="I1031">
        <f>COUNTIF(H$2:$H1031,H1031)</f>
        <v>6</v>
      </c>
      <c r="J1031" t="str">
        <f t="shared" si="65"/>
        <v>181977-MJ1-6</v>
      </c>
      <c r="K1031" t="str">
        <f t="shared" si="66"/>
        <v>181977-MJ1-L11</v>
      </c>
      <c r="L1031" t="s">
        <v>505</v>
      </c>
      <c r="M1031" t="s">
        <v>494</v>
      </c>
      <c r="N1031" t="s">
        <v>506</v>
      </c>
      <c r="O1031">
        <v>35</v>
      </c>
      <c r="P1031">
        <v>6</v>
      </c>
      <c r="AC1031">
        <f t="shared" si="67"/>
        <v>6</v>
      </c>
      <c r="AD1031">
        <v>6</v>
      </c>
    </row>
    <row r="1032" spans="1:30" hidden="1" x14ac:dyDescent="0.25">
      <c r="A1032" t="str">
        <f>IF(COUNTIF('GGI_IS - Report Ekspor Plan 1'!E:E,'- Report Upload Sewing 3'!C1032)&gt;0,"X","Y")</f>
        <v>Y</v>
      </c>
      <c r="B1032">
        <v>1031</v>
      </c>
      <c r="C1032" s="1">
        <v>45365</v>
      </c>
      <c r="D1032" s="8">
        <v>45366.383229166669</v>
      </c>
      <c r="E1032" t="s">
        <v>50</v>
      </c>
      <c r="F1032" t="s">
        <v>507</v>
      </c>
      <c r="G1032">
        <v>181959</v>
      </c>
      <c r="H1032" t="str">
        <f t="shared" si="64"/>
        <v>181959-MJ1</v>
      </c>
      <c r="I1032">
        <f>COUNTIF(H$2:$H1032,H1032)</f>
        <v>12</v>
      </c>
      <c r="J1032" t="str">
        <f t="shared" si="65"/>
        <v>181959-MJ1-12</v>
      </c>
      <c r="K1032" t="str">
        <f t="shared" si="66"/>
        <v>181959-MJ1-L12</v>
      </c>
      <c r="L1032" t="s">
        <v>508</v>
      </c>
      <c r="M1032" t="s">
        <v>494</v>
      </c>
      <c r="N1032" t="s">
        <v>509</v>
      </c>
      <c r="O1032">
        <v>35</v>
      </c>
      <c r="P1032">
        <v>310</v>
      </c>
      <c r="Q1032">
        <v>330</v>
      </c>
      <c r="R1032">
        <v>350</v>
      </c>
      <c r="S1032">
        <v>350</v>
      </c>
      <c r="T1032">
        <v>360</v>
      </c>
      <c r="U1032">
        <v>350</v>
      </c>
      <c r="V1032">
        <v>330</v>
      </c>
      <c r="W1032">
        <v>304</v>
      </c>
      <c r="AC1032">
        <f t="shared" si="67"/>
        <v>2684</v>
      </c>
      <c r="AD1032">
        <v>2684</v>
      </c>
    </row>
    <row r="1033" spans="1:30" hidden="1" x14ac:dyDescent="0.25">
      <c r="A1033" t="str">
        <f>IF(COUNTIF('GGI_IS - Report Ekspor Plan 1'!E:E,'- Report Upload Sewing 3'!C1033)&gt;0,"X","Y")</f>
        <v>Y</v>
      </c>
      <c r="B1033">
        <v>1032</v>
      </c>
      <c r="C1033" s="1">
        <v>45365</v>
      </c>
      <c r="D1033" s="8">
        <v>45366.383946759262</v>
      </c>
      <c r="E1033" t="s">
        <v>82</v>
      </c>
      <c r="F1033" t="s">
        <v>424</v>
      </c>
      <c r="G1033">
        <v>181429</v>
      </c>
      <c r="H1033" t="str">
        <f t="shared" si="64"/>
        <v>181429-CVA</v>
      </c>
      <c r="I1033">
        <f>COUNTIF(H$2:$H1033,H1033)</f>
        <v>2</v>
      </c>
      <c r="J1033" t="str">
        <f t="shared" si="65"/>
        <v>181429-CVA-2</v>
      </c>
      <c r="K1033" t="str">
        <f t="shared" si="66"/>
        <v>181429-CVA-L1</v>
      </c>
      <c r="L1033" t="s">
        <v>539</v>
      </c>
      <c r="M1033" t="s">
        <v>455</v>
      </c>
      <c r="N1033" t="s">
        <v>453</v>
      </c>
      <c r="O1033">
        <v>24</v>
      </c>
      <c r="P1033">
        <v>24</v>
      </c>
      <c r="Q1033">
        <v>52</v>
      </c>
      <c r="R1033">
        <v>40</v>
      </c>
      <c r="S1033">
        <v>10</v>
      </c>
      <c r="U1033">
        <v>13</v>
      </c>
      <c r="V1033">
        <v>30</v>
      </c>
      <c r="AC1033">
        <f t="shared" si="67"/>
        <v>169</v>
      </c>
      <c r="AD1033">
        <v>169</v>
      </c>
    </row>
    <row r="1034" spans="1:30" hidden="1" x14ac:dyDescent="0.25">
      <c r="A1034" t="str">
        <f>IF(COUNTIF('GGI_IS - Report Ekspor Plan 1'!E:E,'- Report Upload Sewing 3'!C1034)&gt;0,"X","Y")</f>
        <v>Y</v>
      </c>
      <c r="B1034">
        <v>1033</v>
      </c>
      <c r="C1034" s="1">
        <v>45365</v>
      </c>
      <c r="D1034" s="8">
        <v>45366.383946759262</v>
      </c>
      <c r="E1034" t="s">
        <v>82</v>
      </c>
      <c r="F1034" t="s">
        <v>424</v>
      </c>
      <c r="G1034">
        <v>181893</v>
      </c>
      <c r="H1034" t="str">
        <f t="shared" si="64"/>
        <v>181893-CVA</v>
      </c>
      <c r="I1034">
        <f>COUNTIF(H$2:$H1034,H1034)</f>
        <v>1</v>
      </c>
      <c r="J1034" t="str">
        <f t="shared" si="65"/>
        <v>181893-CVA-1</v>
      </c>
      <c r="K1034" t="str">
        <f t="shared" si="66"/>
        <v>181893-CVA-L1</v>
      </c>
      <c r="L1034" t="s">
        <v>540</v>
      </c>
      <c r="M1034" t="s">
        <v>455</v>
      </c>
      <c r="N1034" t="s">
        <v>453</v>
      </c>
      <c r="O1034">
        <v>24</v>
      </c>
      <c r="V1034">
        <v>10</v>
      </c>
      <c r="AC1034">
        <f t="shared" si="67"/>
        <v>10</v>
      </c>
      <c r="AD1034">
        <v>10</v>
      </c>
    </row>
    <row r="1035" spans="1:30" hidden="1" x14ac:dyDescent="0.25">
      <c r="A1035" t="str">
        <f>IF(COUNTIF('GGI_IS - Report Ekspor Plan 1'!E:E,'- Report Upload Sewing 3'!C1035)&gt;0,"X","Y")</f>
        <v>Y</v>
      </c>
      <c r="B1035">
        <v>1034</v>
      </c>
      <c r="C1035" s="1">
        <v>45365</v>
      </c>
      <c r="D1035" s="8">
        <v>45366.383946759262</v>
      </c>
      <c r="E1035" t="s">
        <v>82</v>
      </c>
      <c r="F1035" t="s">
        <v>427</v>
      </c>
      <c r="G1035">
        <v>181435</v>
      </c>
      <c r="H1035" t="str">
        <f t="shared" si="64"/>
        <v>181435-CVA</v>
      </c>
      <c r="I1035">
        <f>COUNTIF(H$2:$H1035,H1035)</f>
        <v>2</v>
      </c>
      <c r="J1035" t="str">
        <f t="shared" si="65"/>
        <v>181435-CVA-2</v>
      </c>
      <c r="K1035" t="str">
        <f t="shared" si="66"/>
        <v>181435-CVA-L2</v>
      </c>
      <c r="L1035" t="s">
        <v>541</v>
      </c>
      <c r="M1035" t="s">
        <v>455</v>
      </c>
      <c r="N1035" t="s">
        <v>456</v>
      </c>
      <c r="O1035">
        <v>26</v>
      </c>
      <c r="S1035">
        <v>20</v>
      </c>
      <c r="T1035">
        <v>40</v>
      </c>
      <c r="U1035">
        <v>31</v>
      </c>
      <c r="V1035">
        <v>20</v>
      </c>
      <c r="AC1035">
        <f t="shared" si="67"/>
        <v>111</v>
      </c>
      <c r="AD1035">
        <v>111</v>
      </c>
    </row>
    <row r="1036" spans="1:30" hidden="1" x14ac:dyDescent="0.25">
      <c r="A1036" t="str">
        <f>IF(COUNTIF('GGI_IS - Report Ekspor Plan 1'!E:E,'- Report Upload Sewing 3'!C1036)&gt;0,"X","Y")</f>
        <v>Y</v>
      </c>
      <c r="B1036">
        <v>1035</v>
      </c>
      <c r="C1036" s="1">
        <v>45365</v>
      </c>
      <c r="D1036" s="8">
        <v>45366.383946759262</v>
      </c>
      <c r="E1036" t="s">
        <v>82</v>
      </c>
      <c r="F1036" t="s">
        <v>427</v>
      </c>
      <c r="G1036">
        <v>181429</v>
      </c>
      <c r="H1036" t="str">
        <f t="shared" si="64"/>
        <v>181429-CVA</v>
      </c>
      <c r="I1036">
        <f>COUNTIF(H$2:$H1036,H1036)</f>
        <v>3</v>
      </c>
      <c r="J1036" t="str">
        <f t="shared" si="65"/>
        <v>181429-CVA-3</v>
      </c>
      <c r="K1036" t="str">
        <f t="shared" si="66"/>
        <v>181429-CVA-L2</v>
      </c>
      <c r="L1036" t="s">
        <v>539</v>
      </c>
      <c r="M1036" t="s">
        <v>455</v>
      </c>
      <c r="N1036" t="s">
        <v>456</v>
      </c>
      <c r="O1036">
        <v>26</v>
      </c>
      <c r="V1036">
        <v>9</v>
      </c>
      <c r="AC1036">
        <f t="shared" si="67"/>
        <v>9</v>
      </c>
      <c r="AD1036">
        <v>9</v>
      </c>
    </row>
    <row r="1037" spans="1:30" hidden="1" x14ac:dyDescent="0.25">
      <c r="A1037" t="str">
        <f>IF(COUNTIF('GGI_IS - Report Ekspor Plan 1'!E:E,'- Report Upload Sewing 3'!C1037)&gt;0,"X","Y")</f>
        <v>Y</v>
      </c>
      <c r="B1037">
        <v>1036</v>
      </c>
      <c r="C1037" s="1">
        <v>45365</v>
      </c>
      <c r="D1037" s="8">
        <v>45366.383946759262</v>
      </c>
      <c r="E1037" t="s">
        <v>82</v>
      </c>
      <c r="F1037" t="s">
        <v>429</v>
      </c>
      <c r="G1037">
        <v>181435</v>
      </c>
      <c r="H1037" t="str">
        <f t="shared" si="64"/>
        <v>181435-CVA</v>
      </c>
      <c r="I1037">
        <f>COUNTIF(H$2:$H1037,H1037)</f>
        <v>3</v>
      </c>
      <c r="J1037" t="str">
        <f t="shared" si="65"/>
        <v>181435-CVA-3</v>
      </c>
      <c r="K1037" t="str">
        <f t="shared" si="66"/>
        <v>181435-CVA-L3</v>
      </c>
      <c r="L1037" t="s">
        <v>541</v>
      </c>
      <c r="M1037" t="s">
        <v>455</v>
      </c>
      <c r="N1037" t="s">
        <v>458</v>
      </c>
      <c r="O1037">
        <v>24</v>
      </c>
      <c r="V1037">
        <v>6</v>
      </c>
      <c r="AC1037">
        <f t="shared" si="67"/>
        <v>6</v>
      </c>
      <c r="AD1037">
        <v>6</v>
      </c>
    </row>
    <row r="1038" spans="1:30" hidden="1" x14ac:dyDescent="0.25">
      <c r="A1038" t="str">
        <f>IF(COUNTIF('GGI_IS - Report Ekspor Plan 1'!E:E,'- Report Upload Sewing 3'!C1038)&gt;0,"X","Y")</f>
        <v>Y</v>
      </c>
      <c r="B1038">
        <v>1037</v>
      </c>
      <c r="C1038" s="1">
        <v>45365</v>
      </c>
      <c r="D1038" s="8">
        <v>45366.383946759262</v>
      </c>
      <c r="E1038" t="s">
        <v>82</v>
      </c>
      <c r="F1038" t="s">
        <v>429</v>
      </c>
      <c r="G1038">
        <v>181863</v>
      </c>
      <c r="H1038" t="str">
        <f t="shared" si="64"/>
        <v>181863-CVA</v>
      </c>
      <c r="I1038">
        <f>COUNTIF(H$2:$H1038,H1038)</f>
        <v>3</v>
      </c>
      <c r="J1038" t="str">
        <f t="shared" si="65"/>
        <v>181863-CVA-3</v>
      </c>
      <c r="K1038" t="str">
        <f t="shared" si="66"/>
        <v>181863-CVA-L3</v>
      </c>
      <c r="L1038" t="s">
        <v>537</v>
      </c>
      <c r="M1038" t="s">
        <v>448</v>
      </c>
      <c r="N1038" t="s">
        <v>458</v>
      </c>
      <c r="O1038">
        <v>26</v>
      </c>
      <c r="P1038">
        <v>160</v>
      </c>
      <c r="Q1038">
        <v>160</v>
      </c>
      <c r="R1038">
        <v>160</v>
      </c>
      <c r="S1038">
        <v>160</v>
      </c>
      <c r="T1038">
        <v>160</v>
      </c>
      <c r="U1038">
        <v>160</v>
      </c>
      <c r="V1038">
        <v>160</v>
      </c>
      <c r="AC1038">
        <f t="shared" si="67"/>
        <v>1120</v>
      </c>
      <c r="AD1038">
        <v>1120</v>
      </c>
    </row>
    <row r="1039" spans="1:30" hidden="1" x14ac:dyDescent="0.25">
      <c r="A1039" t="str">
        <f>IF(COUNTIF('GGI_IS - Report Ekspor Plan 1'!E:E,'- Report Upload Sewing 3'!C1039)&gt;0,"X","Y")</f>
        <v>Y</v>
      </c>
      <c r="B1039">
        <v>1038</v>
      </c>
      <c r="C1039" s="1">
        <v>45365</v>
      </c>
      <c r="D1039" s="8">
        <v>45366.383946759262</v>
      </c>
      <c r="E1039" t="s">
        <v>82</v>
      </c>
      <c r="F1039" t="s">
        <v>429</v>
      </c>
      <c r="G1039">
        <v>181445</v>
      </c>
      <c r="H1039" t="str">
        <f t="shared" si="64"/>
        <v>181445-CVA</v>
      </c>
      <c r="I1039">
        <f>COUNTIF(H$2:$H1039,H1039)</f>
        <v>2</v>
      </c>
      <c r="J1039" t="str">
        <f t="shared" si="65"/>
        <v>181445-CVA-2</v>
      </c>
      <c r="K1039" t="str">
        <f t="shared" si="66"/>
        <v>181445-CVA-L3</v>
      </c>
      <c r="L1039" t="s">
        <v>538</v>
      </c>
      <c r="M1039" t="s">
        <v>455</v>
      </c>
      <c r="N1039" t="s">
        <v>458</v>
      </c>
      <c r="O1039">
        <v>26</v>
      </c>
      <c r="P1039">
        <v>25</v>
      </c>
      <c r="Q1039">
        <v>12</v>
      </c>
      <c r="R1039">
        <v>25</v>
      </c>
      <c r="S1039">
        <v>8</v>
      </c>
      <c r="T1039">
        <v>15</v>
      </c>
      <c r="U1039">
        <v>10</v>
      </c>
      <c r="V1039">
        <v>8</v>
      </c>
      <c r="AC1039">
        <f t="shared" si="67"/>
        <v>103</v>
      </c>
      <c r="AD1039">
        <v>103</v>
      </c>
    </row>
    <row r="1040" spans="1:30" hidden="1" x14ac:dyDescent="0.25">
      <c r="A1040" t="str">
        <f>IF(COUNTIF('GGI_IS - Report Ekspor Plan 1'!E:E,'- Report Upload Sewing 3'!C1040)&gt;0,"X","Y")</f>
        <v>Y</v>
      </c>
      <c r="B1040">
        <v>1039</v>
      </c>
      <c r="C1040" s="1">
        <v>45365</v>
      </c>
      <c r="D1040" s="8">
        <v>45366.383946759262</v>
      </c>
      <c r="E1040" t="s">
        <v>82</v>
      </c>
      <c r="F1040" t="s">
        <v>438</v>
      </c>
      <c r="G1040">
        <v>181863</v>
      </c>
      <c r="H1040" t="str">
        <f t="shared" si="64"/>
        <v>181863-CVA</v>
      </c>
      <c r="I1040">
        <f>COUNTIF(H$2:$H1040,H1040)</f>
        <v>4</v>
      </c>
      <c r="J1040" t="str">
        <f t="shared" si="65"/>
        <v>181863-CVA-4</v>
      </c>
      <c r="K1040" t="str">
        <f t="shared" si="66"/>
        <v>181863-CVA-L4</v>
      </c>
      <c r="L1040" t="s">
        <v>537</v>
      </c>
      <c r="M1040" t="s">
        <v>448</v>
      </c>
      <c r="N1040" t="s">
        <v>449</v>
      </c>
      <c r="O1040">
        <v>27</v>
      </c>
      <c r="P1040">
        <v>160</v>
      </c>
      <c r="Q1040">
        <v>160</v>
      </c>
      <c r="R1040">
        <v>160</v>
      </c>
      <c r="S1040">
        <v>160</v>
      </c>
      <c r="T1040">
        <v>160</v>
      </c>
      <c r="U1040">
        <v>160</v>
      </c>
      <c r="V1040">
        <v>160</v>
      </c>
      <c r="AC1040">
        <f t="shared" si="67"/>
        <v>1120</v>
      </c>
      <c r="AD1040">
        <v>1120</v>
      </c>
    </row>
    <row r="1041" spans="1:30" hidden="1" x14ac:dyDescent="0.25">
      <c r="A1041" t="str">
        <f>IF(COUNTIF('GGI_IS - Report Ekspor Plan 1'!E:E,'- Report Upload Sewing 3'!C1041)&gt;0,"X","Y")</f>
        <v>Y</v>
      </c>
      <c r="B1041">
        <v>1040</v>
      </c>
      <c r="C1041" s="1">
        <v>45365</v>
      </c>
      <c r="D1041" s="8">
        <v>45366.383946759262</v>
      </c>
      <c r="E1041" t="s">
        <v>82</v>
      </c>
      <c r="F1041" t="s">
        <v>438</v>
      </c>
      <c r="G1041">
        <v>181868</v>
      </c>
      <c r="H1041" t="str">
        <f t="shared" si="64"/>
        <v>181868-CVA</v>
      </c>
      <c r="I1041">
        <f>COUNTIF(H$2:$H1041,H1041)</f>
        <v>22</v>
      </c>
      <c r="J1041" t="str">
        <f t="shared" si="65"/>
        <v>181868-CVA-22</v>
      </c>
      <c r="K1041" t="str">
        <f t="shared" si="66"/>
        <v>181868-CVA-L4</v>
      </c>
      <c r="L1041" t="s">
        <v>526</v>
      </c>
      <c r="M1041" t="s">
        <v>448</v>
      </c>
      <c r="N1041" t="s">
        <v>449</v>
      </c>
      <c r="O1041">
        <v>27</v>
      </c>
      <c r="V1041">
        <v>4</v>
      </c>
      <c r="AC1041">
        <f t="shared" si="67"/>
        <v>4</v>
      </c>
      <c r="AD1041">
        <v>4</v>
      </c>
    </row>
    <row r="1042" spans="1:30" hidden="1" x14ac:dyDescent="0.25">
      <c r="A1042" t="str">
        <f>IF(COUNTIF('GGI_IS - Report Ekspor Plan 1'!E:E,'- Report Upload Sewing 3'!C1042)&gt;0,"X","Y")</f>
        <v>Y</v>
      </c>
      <c r="B1042">
        <v>1041</v>
      </c>
      <c r="C1042" s="1">
        <v>45365</v>
      </c>
      <c r="D1042" s="8">
        <v>45366.383946759262</v>
      </c>
      <c r="E1042" t="s">
        <v>82</v>
      </c>
      <c r="F1042" t="s">
        <v>438</v>
      </c>
      <c r="G1042">
        <v>181445</v>
      </c>
      <c r="H1042" t="str">
        <f t="shared" si="64"/>
        <v>181445-CVA</v>
      </c>
      <c r="I1042">
        <f>COUNTIF(H$2:$H1042,H1042)</f>
        <v>3</v>
      </c>
      <c r="J1042" t="str">
        <f t="shared" si="65"/>
        <v>181445-CVA-3</v>
      </c>
      <c r="K1042" t="str">
        <f t="shared" si="66"/>
        <v>181445-CVA-L4</v>
      </c>
      <c r="L1042" t="s">
        <v>538</v>
      </c>
      <c r="M1042" t="s">
        <v>455</v>
      </c>
      <c r="N1042" t="s">
        <v>449</v>
      </c>
      <c r="O1042">
        <v>27</v>
      </c>
      <c r="Q1042">
        <v>6</v>
      </c>
      <c r="R1042">
        <v>12</v>
      </c>
      <c r="S1042">
        <v>12</v>
      </c>
      <c r="T1042">
        <v>12</v>
      </c>
      <c r="U1042">
        <v>12</v>
      </c>
      <c r="V1042">
        <v>14</v>
      </c>
      <c r="AC1042">
        <f t="shared" si="67"/>
        <v>68</v>
      </c>
      <c r="AD1042">
        <v>68</v>
      </c>
    </row>
    <row r="1043" spans="1:30" hidden="1" x14ac:dyDescent="0.25">
      <c r="A1043" t="str">
        <f>IF(COUNTIF('GGI_IS - Report Ekspor Plan 1'!E:E,'- Report Upload Sewing 3'!C1043)&gt;0,"X","Y")</f>
        <v>Y</v>
      </c>
      <c r="B1043">
        <v>1042</v>
      </c>
      <c r="C1043" s="1">
        <v>45365</v>
      </c>
      <c r="D1043" s="8">
        <v>45366.383946759262</v>
      </c>
      <c r="E1043" t="s">
        <v>82</v>
      </c>
      <c r="F1043" t="s">
        <v>441</v>
      </c>
      <c r="G1043">
        <v>182008</v>
      </c>
      <c r="H1043" t="str">
        <f t="shared" si="64"/>
        <v>182008-CVA</v>
      </c>
      <c r="I1043">
        <f>COUNTIF(H$2:$H1043,H1043)</f>
        <v>22</v>
      </c>
      <c r="J1043" t="str">
        <f t="shared" si="65"/>
        <v>182008-CVA-22</v>
      </c>
      <c r="K1043" t="str">
        <f t="shared" si="66"/>
        <v>182008-CVA-L5</v>
      </c>
      <c r="L1043" t="s">
        <v>524</v>
      </c>
      <c r="M1043" t="s">
        <v>448</v>
      </c>
      <c r="N1043" t="s">
        <v>461</v>
      </c>
      <c r="O1043">
        <v>29</v>
      </c>
      <c r="P1043">
        <v>260</v>
      </c>
      <c r="Q1043">
        <v>320</v>
      </c>
      <c r="R1043">
        <v>320</v>
      </c>
      <c r="S1043">
        <v>320</v>
      </c>
      <c r="T1043">
        <v>320</v>
      </c>
      <c r="U1043">
        <v>320</v>
      </c>
      <c r="V1043">
        <v>320</v>
      </c>
      <c r="AC1043">
        <f t="shared" si="67"/>
        <v>2180</v>
      </c>
      <c r="AD1043">
        <v>2180</v>
      </c>
    </row>
    <row r="1044" spans="1:30" hidden="1" x14ac:dyDescent="0.25">
      <c r="A1044" t="str">
        <f>IF(COUNTIF('GGI_IS - Report Ekspor Plan 1'!E:E,'- Report Upload Sewing 3'!C1044)&gt;0,"X","Y")</f>
        <v>Y</v>
      </c>
      <c r="B1044">
        <v>1043</v>
      </c>
      <c r="C1044" s="1">
        <v>45365</v>
      </c>
      <c r="D1044" s="8">
        <v>45366.383946759262</v>
      </c>
      <c r="E1044" t="s">
        <v>82</v>
      </c>
      <c r="F1044" t="s">
        <v>445</v>
      </c>
      <c r="G1044">
        <v>182008</v>
      </c>
      <c r="H1044" t="str">
        <f t="shared" si="64"/>
        <v>182008-CVA</v>
      </c>
      <c r="I1044">
        <f>COUNTIF(H$2:$H1044,H1044)</f>
        <v>23</v>
      </c>
      <c r="J1044" t="str">
        <f t="shared" si="65"/>
        <v>182008-CVA-23</v>
      </c>
      <c r="K1044" t="str">
        <f t="shared" si="66"/>
        <v>182008-CVA-L6</v>
      </c>
      <c r="L1044" t="s">
        <v>524</v>
      </c>
      <c r="M1044" t="s">
        <v>448</v>
      </c>
      <c r="N1044" t="s">
        <v>462</v>
      </c>
      <c r="O1044">
        <v>26</v>
      </c>
      <c r="P1044">
        <v>250</v>
      </c>
      <c r="Q1044">
        <v>260</v>
      </c>
      <c r="R1044">
        <v>320</v>
      </c>
      <c r="S1044">
        <v>320</v>
      </c>
      <c r="T1044">
        <v>320</v>
      </c>
      <c r="U1044">
        <v>320</v>
      </c>
      <c r="V1044">
        <v>200</v>
      </c>
      <c r="AC1044">
        <f t="shared" si="67"/>
        <v>1990</v>
      </c>
      <c r="AD1044">
        <v>1990</v>
      </c>
    </row>
    <row r="1045" spans="1:30" hidden="1" x14ac:dyDescent="0.25">
      <c r="A1045" t="str">
        <f>IF(COUNTIF('GGI_IS - Report Ekspor Plan 1'!E:E,'- Report Upload Sewing 3'!C1045)&gt;0,"X","Y")</f>
        <v>Y</v>
      </c>
      <c r="B1045">
        <v>1044</v>
      </c>
      <c r="C1045" s="1">
        <v>45365</v>
      </c>
      <c r="D1045" s="8">
        <v>45366.383946759262</v>
      </c>
      <c r="E1045" t="s">
        <v>82</v>
      </c>
      <c r="F1045" t="s">
        <v>463</v>
      </c>
      <c r="G1045">
        <v>181861</v>
      </c>
      <c r="H1045" t="str">
        <f t="shared" si="64"/>
        <v>181861-CVA</v>
      </c>
      <c r="I1045">
        <f>COUNTIF(H$2:$H1045,H1045)</f>
        <v>8</v>
      </c>
      <c r="J1045" t="str">
        <f t="shared" si="65"/>
        <v>181861-CVA-8</v>
      </c>
      <c r="K1045" t="str">
        <f t="shared" si="66"/>
        <v>181861-CVA-L7</v>
      </c>
      <c r="L1045" t="s">
        <v>531</v>
      </c>
      <c r="M1045" t="s">
        <v>448</v>
      </c>
      <c r="N1045" t="s">
        <v>464</v>
      </c>
      <c r="O1045">
        <v>25</v>
      </c>
      <c r="P1045">
        <v>300</v>
      </c>
      <c r="Q1045">
        <v>300</v>
      </c>
      <c r="R1045">
        <v>300</v>
      </c>
      <c r="S1045">
        <v>300</v>
      </c>
      <c r="T1045">
        <v>300</v>
      </c>
      <c r="U1045">
        <v>300</v>
      </c>
      <c r="V1045">
        <v>300</v>
      </c>
      <c r="AC1045">
        <f t="shared" si="67"/>
        <v>2100</v>
      </c>
      <c r="AD1045">
        <v>2100</v>
      </c>
    </row>
    <row r="1046" spans="1:30" hidden="1" x14ac:dyDescent="0.25">
      <c r="A1046" t="str">
        <f>IF(COUNTIF('GGI_IS - Report Ekspor Plan 1'!E:E,'- Report Upload Sewing 3'!C1046)&gt;0,"X","Y")</f>
        <v>Y</v>
      </c>
      <c r="B1046">
        <v>1045</v>
      </c>
      <c r="C1046" s="1">
        <v>45365</v>
      </c>
      <c r="D1046" s="8">
        <v>45366.383946759262</v>
      </c>
      <c r="E1046" t="s">
        <v>82</v>
      </c>
      <c r="F1046" t="s">
        <v>465</v>
      </c>
      <c r="G1046">
        <v>181861</v>
      </c>
      <c r="H1046" t="str">
        <f t="shared" si="64"/>
        <v>181861-CVA</v>
      </c>
      <c r="I1046">
        <f>COUNTIF(H$2:$H1046,H1046)</f>
        <v>9</v>
      </c>
      <c r="J1046" t="str">
        <f t="shared" si="65"/>
        <v>181861-CVA-9</v>
      </c>
      <c r="K1046" t="str">
        <f t="shared" si="66"/>
        <v>181861-CVA-L8</v>
      </c>
      <c r="L1046" t="s">
        <v>531</v>
      </c>
      <c r="M1046" t="s">
        <v>448</v>
      </c>
      <c r="N1046" t="s">
        <v>466</v>
      </c>
      <c r="O1046">
        <v>26</v>
      </c>
      <c r="P1046">
        <v>280</v>
      </c>
      <c r="Q1046">
        <v>280</v>
      </c>
      <c r="R1046">
        <v>280</v>
      </c>
      <c r="S1046">
        <v>220</v>
      </c>
      <c r="T1046">
        <v>280</v>
      </c>
      <c r="U1046">
        <v>300</v>
      </c>
      <c r="V1046">
        <v>300</v>
      </c>
      <c r="AC1046">
        <f t="shared" si="67"/>
        <v>1940</v>
      </c>
      <c r="AD1046">
        <v>1940</v>
      </c>
    </row>
    <row r="1047" spans="1:30" hidden="1" x14ac:dyDescent="0.25">
      <c r="A1047" t="str">
        <f>IF(COUNTIF('GGI_IS - Report Ekspor Plan 1'!E:E,'- Report Upload Sewing 3'!C1047)&gt;0,"X","Y")</f>
        <v>Y</v>
      </c>
      <c r="B1047">
        <v>1046</v>
      </c>
      <c r="C1047" s="1">
        <v>45365</v>
      </c>
      <c r="D1047" s="8">
        <v>45366.383946759262</v>
      </c>
      <c r="E1047" t="s">
        <v>82</v>
      </c>
      <c r="F1047" t="s">
        <v>467</v>
      </c>
      <c r="G1047">
        <v>182008</v>
      </c>
      <c r="H1047" t="str">
        <f t="shared" si="64"/>
        <v>182008-CVA</v>
      </c>
      <c r="I1047">
        <f>COUNTIF(H$2:$H1047,H1047)</f>
        <v>24</v>
      </c>
      <c r="J1047" t="str">
        <f t="shared" si="65"/>
        <v>182008-CVA-24</v>
      </c>
      <c r="K1047" t="str">
        <f t="shared" si="66"/>
        <v>182008-CVA-L9</v>
      </c>
      <c r="L1047" t="s">
        <v>524</v>
      </c>
      <c r="M1047" t="s">
        <v>448</v>
      </c>
      <c r="N1047" t="s">
        <v>468</v>
      </c>
      <c r="O1047">
        <v>27</v>
      </c>
      <c r="P1047">
        <v>200</v>
      </c>
      <c r="Q1047">
        <v>200</v>
      </c>
      <c r="R1047">
        <v>200</v>
      </c>
      <c r="S1047">
        <v>200</v>
      </c>
      <c r="T1047">
        <v>240</v>
      </c>
      <c r="U1047">
        <v>220</v>
      </c>
      <c r="V1047">
        <v>223</v>
      </c>
      <c r="AC1047">
        <f t="shared" si="67"/>
        <v>1483</v>
      </c>
      <c r="AD1047">
        <v>1483</v>
      </c>
    </row>
    <row r="1048" spans="1:30" hidden="1" x14ac:dyDescent="0.25">
      <c r="A1048" t="str">
        <f>IF(COUNTIF('GGI_IS - Report Ekspor Plan 1'!E:E,'- Report Upload Sewing 3'!C1048)&gt;0,"X","Y")</f>
        <v>Y</v>
      </c>
      <c r="B1048">
        <v>1047</v>
      </c>
      <c r="C1048" s="1">
        <v>45365</v>
      </c>
      <c r="D1048" s="8">
        <v>45366.383946759262</v>
      </c>
      <c r="E1048" t="s">
        <v>82</v>
      </c>
      <c r="F1048" t="s">
        <v>469</v>
      </c>
      <c r="G1048">
        <v>182008</v>
      </c>
      <c r="H1048" t="str">
        <f t="shared" si="64"/>
        <v>182008-CVA</v>
      </c>
      <c r="I1048">
        <f>COUNTIF(H$2:$H1048,H1048)</f>
        <v>25</v>
      </c>
      <c r="J1048" t="str">
        <f t="shared" si="65"/>
        <v>182008-CVA-25</v>
      </c>
      <c r="K1048" t="str">
        <f t="shared" si="66"/>
        <v>182008-CVA-L10</v>
      </c>
      <c r="L1048" t="s">
        <v>524</v>
      </c>
      <c r="M1048" t="s">
        <v>448</v>
      </c>
      <c r="N1048" t="s">
        <v>470</v>
      </c>
      <c r="O1048">
        <v>29</v>
      </c>
      <c r="P1048">
        <v>280</v>
      </c>
      <c r="Q1048">
        <v>280</v>
      </c>
      <c r="R1048">
        <v>280</v>
      </c>
      <c r="S1048">
        <v>210</v>
      </c>
      <c r="T1048">
        <v>205</v>
      </c>
      <c r="U1048">
        <v>200</v>
      </c>
      <c r="V1048">
        <v>200</v>
      </c>
      <c r="AC1048">
        <f t="shared" si="67"/>
        <v>1655</v>
      </c>
      <c r="AD1048">
        <v>1655</v>
      </c>
    </row>
    <row r="1049" spans="1:30" hidden="1" x14ac:dyDescent="0.25">
      <c r="A1049" t="str">
        <f>IF(COUNTIF('GGI_IS - Report Ekspor Plan 1'!E:E,'- Report Upload Sewing 3'!C1049)&gt;0,"X","Y")</f>
        <v>Y</v>
      </c>
      <c r="B1049">
        <v>1048</v>
      </c>
      <c r="C1049" s="1">
        <v>45365</v>
      </c>
      <c r="D1049" s="8">
        <v>45366.397893518515</v>
      </c>
      <c r="E1049" t="s">
        <v>129</v>
      </c>
      <c r="F1049" t="s">
        <v>424</v>
      </c>
      <c r="G1049">
        <v>181852</v>
      </c>
      <c r="H1049" t="str">
        <f t="shared" si="64"/>
        <v>181852-CNJ2</v>
      </c>
      <c r="I1049">
        <f>COUNTIF(H$2:$H1049,H1049)</f>
        <v>23</v>
      </c>
      <c r="J1049" t="str">
        <f t="shared" si="65"/>
        <v>181852-CNJ2-23</v>
      </c>
      <c r="K1049" t="str">
        <f t="shared" si="66"/>
        <v>181852-CNJ2-L1</v>
      </c>
      <c r="L1049" t="s">
        <v>431</v>
      </c>
      <c r="M1049" t="s">
        <v>432</v>
      </c>
      <c r="N1049" t="s">
        <v>433</v>
      </c>
      <c r="O1049">
        <v>46</v>
      </c>
      <c r="P1049">
        <v>25</v>
      </c>
      <c r="Q1049">
        <v>30</v>
      </c>
      <c r="R1049">
        <v>35</v>
      </c>
      <c r="S1049">
        <v>35</v>
      </c>
      <c r="T1049">
        <v>35</v>
      </c>
      <c r="U1049">
        <v>35</v>
      </c>
      <c r="V1049">
        <v>35</v>
      </c>
      <c r="AC1049">
        <f t="shared" si="67"/>
        <v>230</v>
      </c>
      <c r="AD1049">
        <v>230</v>
      </c>
    </row>
    <row r="1050" spans="1:30" hidden="1" x14ac:dyDescent="0.25">
      <c r="A1050" t="str">
        <f>IF(COUNTIF('GGI_IS - Report Ekspor Plan 1'!E:E,'- Report Upload Sewing 3'!C1050)&gt;0,"X","Y")</f>
        <v>Y</v>
      </c>
      <c r="B1050">
        <v>1049</v>
      </c>
      <c r="C1050" s="1">
        <v>45365</v>
      </c>
      <c r="D1050" s="8">
        <v>45366.397893518515</v>
      </c>
      <c r="E1050" t="s">
        <v>129</v>
      </c>
      <c r="F1050" t="s">
        <v>427</v>
      </c>
      <c r="G1050">
        <v>181852</v>
      </c>
      <c r="H1050" t="str">
        <f t="shared" si="64"/>
        <v>181852-CNJ2</v>
      </c>
      <c r="I1050">
        <f>COUNTIF(H$2:$H1050,H1050)</f>
        <v>24</v>
      </c>
      <c r="J1050" t="str">
        <f t="shared" si="65"/>
        <v>181852-CNJ2-24</v>
      </c>
      <c r="K1050" t="str">
        <f t="shared" si="66"/>
        <v>181852-CNJ2-L2</v>
      </c>
      <c r="N1050" t="s">
        <v>434</v>
      </c>
      <c r="AC1050">
        <f t="shared" si="67"/>
        <v>0</v>
      </c>
      <c r="AD1050">
        <v>0</v>
      </c>
    </row>
    <row r="1051" spans="1:30" hidden="1" x14ac:dyDescent="0.25">
      <c r="A1051" t="str">
        <f>IF(COUNTIF('GGI_IS - Report Ekspor Plan 1'!E:E,'- Report Upload Sewing 3'!C1051)&gt;0,"X","Y")</f>
        <v>Y</v>
      </c>
      <c r="B1051">
        <v>1050</v>
      </c>
      <c r="C1051" s="1">
        <v>45365</v>
      </c>
      <c r="D1051" s="8">
        <v>45366.397893518515</v>
      </c>
      <c r="E1051" t="s">
        <v>129</v>
      </c>
      <c r="F1051" t="s">
        <v>429</v>
      </c>
      <c r="G1051">
        <v>182083</v>
      </c>
      <c r="H1051" t="str">
        <f t="shared" si="64"/>
        <v>182083-CNJ2</v>
      </c>
      <c r="I1051">
        <f>COUNTIF(H$2:$H1051,H1051)</f>
        <v>5</v>
      </c>
      <c r="J1051" t="str">
        <f t="shared" si="65"/>
        <v>182083-CNJ2-5</v>
      </c>
      <c r="K1051" t="str">
        <f t="shared" si="66"/>
        <v>182083-CNJ2-L3</v>
      </c>
      <c r="L1051" t="s">
        <v>529</v>
      </c>
      <c r="M1051" t="s">
        <v>436</v>
      </c>
      <c r="N1051" t="s">
        <v>437</v>
      </c>
      <c r="O1051">
        <v>33</v>
      </c>
      <c r="P1051">
        <v>50</v>
      </c>
      <c r="Q1051">
        <v>55</v>
      </c>
      <c r="R1051">
        <v>60</v>
      </c>
      <c r="S1051">
        <v>55</v>
      </c>
      <c r="T1051">
        <v>60</v>
      </c>
      <c r="U1051">
        <v>60</v>
      </c>
      <c r="V1051">
        <v>60</v>
      </c>
      <c r="AC1051">
        <f t="shared" si="67"/>
        <v>400</v>
      </c>
      <c r="AD1051">
        <v>400</v>
      </c>
    </row>
    <row r="1052" spans="1:30" hidden="1" x14ac:dyDescent="0.25">
      <c r="A1052" t="str">
        <f>IF(COUNTIF('GGI_IS - Report Ekspor Plan 1'!E:E,'- Report Upload Sewing 3'!C1052)&gt;0,"X","Y")</f>
        <v>Y</v>
      </c>
      <c r="B1052">
        <v>1051</v>
      </c>
      <c r="C1052" s="1">
        <v>45365</v>
      </c>
      <c r="D1052" s="8">
        <v>45366.397893518515</v>
      </c>
      <c r="E1052" t="s">
        <v>129</v>
      </c>
      <c r="F1052" t="s">
        <v>438</v>
      </c>
      <c r="G1052">
        <v>182090</v>
      </c>
      <c r="H1052" t="str">
        <f t="shared" si="64"/>
        <v>182090-CNJ2</v>
      </c>
      <c r="I1052">
        <f>COUNTIF(H$2:$H1052,H1052)</f>
        <v>4</v>
      </c>
      <c r="J1052" t="str">
        <f t="shared" si="65"/>
        <v>182090-CNJ2-4</v>
      </c>
      <c r="K1052" t="str">
        <f t="shared" si="66"/>
        <v>182090-CNJ2-L4</v>
      </c>
      <c r="L1052" t="s">
        <v>530</v>
      </c>
      <c r="M1052" t="s">
        <v>436</v>
      </c>
      <c r="N1052" t="s">
        <v>440</v>
      </c>
      <c r="O1052">
        <v>34</v>
      </c>
      <c r="P1052">
        <v>50</v>
      </c>
      <c r="Q1052">
        <v>65</v>
      </c>
      <c r="R1052">
        <v>65</v>
      </c>
      <c r="S1052">
        <v>65</v>
      </c>
      <c r="T1052">
        <v>60</v>
      </c>
      <c r="U1052">
        <v>55</v>
      </c>
      <c r="V1052">
        <v>50</v>
      </c>
      <c r="AC1052">
        <f t="shared" si="67"/>
        <v>410</v>
      </c>
      <c r="AD1052">
        <v>410</v>
      </c>
    </row>
    <row r="1053" spans="1:30" hidden="1" x14ac:dyDescent="0.25">
      <c r="A1053" t="str">
        <f>IF(COUNTIF('GGI_IS - Report Ekspor Plan 1'!E:E,'- Report Upload Sewing 3'!C1053)&gt;0,"X","Y")</f>
        <v>Y</v>
      </c>
      <c r="B1053">
        <v>1052</v>
      </c>
      <c r="C1053" s="1">
        <v>45365</v>
      </c>
      <c r="D1053" s="8">
        <v>45366.397893518515</v>
      </c>
      <c r="E1053" t="s">
        <v>129</v>
      </c>
      <c r="F1053" t="s">
        <v>441</v>
      </c>
      <c r="G1053">
        <v>182131</v>
      </c>
      <c r="H1053" t="str">
        <f t="shared" si="64"/>
        <v>182131-CNJ2</v>
      </c>
      <c r="I1053">
        <f>COUNTIF(H$2:$H1053,H1053)</f>
        <v>12</v>
      </c>
      <c r="J1053" t="str">
        <f t="shared" si="65"/>
        <v>182131-CNJ2-12</v>
      </c>
      <c r="K1053" t="str">
        <f t="shared" si="66"/>
        <v>182131-CNJ2-L5</v>
      </c>
      <c r="L1053" t="s">
        <v>442</v>
      </c>
      <c r="M1053" t="s">
        <v>443</v>
      </c>
      <c r="N1053" t="s">
        <v>444</v>
      </c>
      <c r="O1053">
        <v>35</v>
      </c>
      <c r="P1053">
        <v>250</v>
      </c>
      <c r="Q1053">
        <v>275</v>
      </c>
      <c r="R1053">
        <v>275</v>
      </c>
      <c r="S1053">
        <v>300</v>
      </c>
      <c r="T1053">
        <v>300</v>
      </c>
      <c r="U1053">
        <v>250</v>
      </c>
      <c r="V1053">
        <v>250</v>
      </c>
      <c r="AC1053">
        <f t="shared" si="67"/>
        <v>1900</v>
      </c>
      <c r="AD1053">
        <v>1900</v>
      </c>
    </row>
    <row r="1054" spans="1:30" hidden="1" x14ac:dyDescent="0.25">
      <c r="A1054" t="str">
        <f>IF(COUNTIF('GGI_IS - Report Ekspor Plan 1'!E:E,'- Report Upload Sewing 3'!C1054)&gt;0,"X","Y")</f>
        <v>Y</v>
      </c>
      <c r="B1054">
        <v>1053</v>
      </c>
      <c r="C1054" s="1">
        <v>45365</v>
      </c>
      <c r="D1054" s="8">
        <v>45366.397893518515</v>
      </c>
      <c r="E1054" t="s">
        <v>129</v>
      </c>
      <c r="F1054" t="s">
        <v>445</v>
      </c>
      <c r="G1054">
        <v>182272</v>
      </c>
      <c r="H1054" t="str">
        <f t="shared" si="64"/>
        <v>182272-CNJ2</v>
      </c>
      <c r="I1054">
        <f>COUNTIF(H$2:$H1054,H1054)</f>
        <v>5</v>
      </c>
      <c r="J1054" t="str">
        <f t="shared" si="65"/>
        <v>182272-CNJ2-5</v>
      </c>
      <c r="K1054" t="str">
        <f t="shared" si="66"/>
        <v>182272-CNJ2-L6</v>
      </c>
      <c r="L1054">
        <v>729822</v>
      </c>
      <c r="M1054" t="s">
        <v>196</v>
      </c>
      <c r="N1054" t="s">
        <v>446</v>
      </c>
      <c r="O1054">
        <v>34</v>
      </c>
      <c r="V1054">
        <v>210</v>
      </c>
      <c r="AC1054">
        <f t="shared" si="67"/>
        <v>210</v>
      </c>
      <c r="AD1054">
        <v>210</v>
      </c>
    </row>
    <row r="1055" spans="1:30" hidden="1" x14ac:dyDescent="0.25">
      <c r="A1055" t="str">
        <f>IF(COUNTIF('GGI_IS - Report Ekspor Plan 1'!E:E,'- Report Upload Sewing 3'!C1055)&gt;0,"X","Y")</f>
        <v>Y</v>
      </c>
      <c r="B1055">
        <v>1054</v>
      </c>
      <c r="C1055" s="1">
        <v>45365</v>
      </c>
      <c r="D1055" s="8">
        <v>45366.397893518515</v>
      </c>
      <c r="E1055" t="s">
        <v>129</v>
      </c>
      <c r="F1055" t="s">
        <v>445</v>
      </c>
      <c r="G1055">
        <v>182273</v>
      </c>
      <c r="H1055" t="str">
        <f t="shared" si="64"/>
        <v>182273-CNJ2</v>
      </c>
      <c r="I1055">
        <f>COUNTIF(H$2:$H1055,H1055)</f>
        <v>5</v>
      </c>
      <c r="J1055" t="str">
        <f t="shared" si="65"/>
        <v>182273-CNJ2-5</v>
      </c>
      <c r="K1055" t="str">
        <f t="shared" si="66"/>
        <v>182273-CNJ2-L6</v>
      </c>
      <c r="L1055">
        <v>729822</v>
      </c>
      <c r="M1055" t="s">
        <v>196</v>
      </c>
      <c r="N1055" t="s">
        <v>446</v>
      </c>
      <c r="V1055">
        <v>67</v>
      </c>
      <c r="AC1055">
        <f t="shared" si="67"/>
        <v>67</v>
      </c>
      <c r="AD1055">
        <v>67</v>
      </c>
    </row>
    <row r="1056" spans="1:30" hidden="1" x14ac:dyDescent="0.25">
      <c r="A1056" t="str">
        <f>IF(COUNTIF('GGI_IS - Report Ekspor Plan 1'!E:E,'- Report Upload Sewing 3'!C1056)&gt;0,"X","Y")</f>
        <v>Y</v>
      </c>
      <c r="B1056">
        <v>1055</v>
      </c>
      <c r="C1056" s="1">
        <v>45365</v>
      </c>
      <c r="D1056" s="8">
        <v>45366.397893518515</v>
      </c>
      <c r="E1056" t="s">
        <v>129</v>
      </c>
      <c r="F1056" t="s">
        <v>445</v>
      </c>
      <c r="G1056">
        <v>182274</v>
      </c>
      <c r="H1056" t="str">
        <f t="shared" si="64"/>
        <v>182274-CNJ2</v>
      </c>
      <c r="I1056">
        <f>COUNTIF(H$2:$H1056,H1056)</f>
        <v>5</v>
      </c>
      <c r="J1056" t="str">
        <f t="shared" si="65"/>
        <v>182274-CNJ2-5</v>
      </c>
      <c r="K1056" t="str">
        <f t="shared" si="66"/>
        <v>182274-CNJ2-L6</v>
      </c>
      <c r="L1056">
        <v>729822</v>
      </c>
      <c r="M1056" t="s">
        <v>196</v>
      </c>
      <c r="N1056" t="s">
        <v>446</v>
      </c>
      <c r="V1056">
        <v>152</v>
      </c>
      <c r="AC1056">
        <f t="shared" si="67"/>
        <v>152</v>
      </c>
      <c r="AD1056">
        <v>152</v>
      </c>
    </row>
    <row r="1057" spans="1:30" hidden="1" x14ac:dyDescent="0.25">
      <c r="A1057" t="str">
        <f>IF(COUNTIF('GGI_IS - Report Ekspor Plan 1'!E:E,'- Report Upload Sewing 3'!C1057)&gt;0,"X","Y")</f>
        <v>Y</v>
      </c>
      <c r="B1057">
        <v>1056</v>
      </c>
      <c r="C1057" s="1">
        <v>45365</v>
      </c>
      <c r="D1057" s="8">
        <v>45366.397893518515</v>
      </c>
      <c r="E1057" t="s">
        <v>129</v>
      </c>
      <c r="F1057" t="s">
        <v>445</v>
      </c>
      <c r="G1057">
        <v>182275</v>
      </c>
      <c r="H1057" t="str">
        <f t="shared" si="64"/>
        <v>182275-CNJ2</v>
      </c>
      <c r="I1057">
        <f>COUNTIF(H$2:$H1057,H1057)</f>
        <v>7</v>
      </c>
      <c r="J1057" t="str">
        <f t="shared" si="65"/>
        <v>182275-CNJ2-7</v>
      </c>
      <c r="K1057" t="str">
        <f t="shared" si="66"/>
        <v>182275-CNJ2-L6</v>
      </c>
      <c r="L1057">
        <v>729822</v>
      </c>
      <c r="M1057" t="s">
        <v>196</v>
      </c>
      <c r="N1057" t="s">
        <v>446</v>
      </c>
      <c r="V1057">
        <v>284</v>
      </c>
      <c r="AC1057">
        <f t="shared" si="67"/>
        <v>284</v>
      </c>
      <c r="AD1057">
        <v>284</v>
      </c>
    </row>
    <row r="1058" spans="1:30" hidden="1" x14ac:dyDescent="0.25">
      <c r="A1058" t="str">
        <f>IF(COUNTIF('GGI_IS - Report Ekspor Plan 1'!E:E,'- Report Upload Sewing 3'!C1058)&gt;0,"X","Y")</f>
        <v>Y</v>
      </c>
      <c r="B1058">
        <v>1057</v>
      </c>
      <c r="C1058" s="1">
        <v>45365</v>
      </c>
      <c r="D1058" s="8">
        <v>45366.397893518515</v>
      </c>
      <c r="E1058" t="s">
        <v>129</v>
      </c>
      <c r="F1058" t="s">
        <v>445</v>
      </c>
      <c r="G1058">
        <v>182273</v>
      </c>
      <c r="H1058" t="str">
        <f t="shared" si="64"/>
        <v>182273-CNJ2</v>
      </c>
      <c r="I1058">
        <f>COUNTIF(H$2:$H1058,H1058)</f>
        <v>6</v>
      </c>
      <c r="J1058" t="str">
        <f t="shared" si="65"/>
        <v>182273-CNJ2-6</v>
      </c>
      <c r="K1058" t="str">
        <f t="shared" si="66"/>
        <v>182273-CNJ2-L6</v>
      </c>
      <c r="L1058">
        <v>729822</v>
      </c>
      <c r="M1058" t="s">
        <v>196</v>
      </c>
      <c r="N1058" t="s">
        <v>446</v>
      </c>
      <c r="V1058">
        <v>4</v>
      </c>
      <c r="AC1058">
        <f t="shared" si="67"/>
        <v>4</v>
      </c>
      <c r="AD1058">
        <v>4</v>
      </c>
    </row>
    <row r="1059" spans="1:30" hidden="1" x14ac:dyDescent="0.25">
      <c r="A1059" t="str">
        <f>IF(COUNTIF('GGI_IS - Report Ekspor Plan 1'!E:E,'- Report Upload Sewing 3'!C1059)&gt;0,"X","Y")</f>
        <v>Y</v>
      </c>
      <c r="B1059">
        <v>1058</v>
      </c>
      <c r="C1059" s="1">
        <v>45365</v>
      </c>
      <c r="D1059" s="8">
        <v>45366.397893518515</v>
      </c>
      <c r="E1059" t="s">
        <v>129</v>
      </c>
      <c r="F1059" t="s">
        <v>445</v>
      </c>
      <c r="G1059">
        <v>182273</v>
      </c>
      <c r="H1059" t="str">
        <f t="shared" si="64"/>
        <v>182273-CNJ2</v>
      </c>
      <c r="I1059">
        <f>COUNTIF(H$2:$H1059,H1059)</f>
        <v>7</v>
      </c>
      <c r="J1059" t="str">
        <f t="shared" si="65"/>
        <v>182273-CNJ2-7</v>
      </c>
      <c r="K1059" t="str">
        <f t="shared" si="66"/>
        <v>182273-CNJ2-L6</v>
      </c>
      <c r="L1059">
        <v>729822</v>
      </c>
      <c r="M1059" t="s">
        <v>196</v>
      </c>
      <c r="N1059" t="s">
        <v>446</v>
      </c>
      <c r="V1059">
        <v>30</v>
      </c>
      <c r="AC1059">
        <f t="shared" si="67"/>
        <v>30</v>
      </c>
      <c r="AD1059">
        <v>30</v>
      </c>
    </row>
    <row r="1060" spans="1:30" hidden="1" x14ac:dyDescent="0.25">
      <c r="A1060" t="str">
        <f>IF(COUNTIF('GGI_IS - Report Ekspor Plan 1'!E:E,'- Report Upload Sewing 3'!C1060)&gt;0,"X","Y")</f>
        <v>Y</v>
      </c>
      <c r="B1060">
        <v>1059</v>
      </c>
      <c r="C1060" s="1">
        <v>45365</v>
      </c>
      <c r="D1060" s="8">
        <v>45366.397893518515</v>
      </c>
      <c r="E1060" t="s">
        <v>129</v>
      </c>
      <c r="F1060" t="s">
        <v>445</v>
      </c>
      <c r="G1060">
        <v>182273</v>
      </c>
      <c r="H1060" t="str">
        <f t="shared" si="64"/>
        <v>182273-CNJ2</v>
      </c>
      <c r="I1060">
        <f>COUNTIF(H$2:$H1060,H1060)</f>
        <v>8</v>
      </c>
      <c r="J1060" t="str">
        <f t="shared" si="65"/>
        <v>182273-CNJ2-8</v>
      </c>
      <c r="K1060" t="str">
        <f t="shared" si="66"/>
        <v>182273-CNJ2-L6</v>
      </c>
      <c r="L1060">
        <v>729822</v>
      </c>
      <c r="M1060" t="s">
        <v>196</v>
      </c>
      <c r="N1060" t="s">
        <v>446</v>
      </c>
      <c r="V1060">
        <v>4</v>
      </c>
      <c r="AC1060">
        <f t="shared" si="67"/>
        <v>4</v>
      </c>
      <c r="AD1060">
        <v>4</v>
      </c>
    </row>
    <row r="1061" spans="1:30" hidden="1" x14ac:dyDescent="0.25">
      <c r="A1061" t="str">
        <f>IF(COUNTIF('GGI_IS - Report Ekspor Plan 1'!E:E,'- Report Upload Sewing 3'!C1061)&gt;0,"X","Y")</f>
        <v>Y</v>
      </c>
      <c r="B1061">
        <v>1060</v>
      </c>
      <c r="C1061" s="1">
        <v>45365</v>
      </c>
      <c r="D1061" s="8">
        <v>45366.397893518515</v>
      </c>
      <c r="E1061" t="s">
        <v>129</v>
      </c>
      <c r="F1061" t="s">
        <v>445</v>
      </c>
      <c r="G1061">
        <v>182043</v>
      </c>
      <c r="H1061" t="str">
        <f t="shared" si="64"/>
        <v>182043-CNJ2</v>
      </c>
      <c r="I1061">
        <f>COUNTIF(H$2:$H1061,H1061)</f>
        <v>5</v>
      </c>
      <c r="J1061" t="str">
        <f t="shared" si="65"/>
        <v>182043-CNJ2-5</v>
      </c>
      <c r="K1061" t="str">
        <f t="shared" si="66"/>
        <v>182043-CNJ2-L6</v>
      </c>
      <c r="L1061">
        <v>700392</v>
      </c>
      <c r="M1061" t="s">
        <v>196</v>
      </c>
      <c r="N1061" t="s">
        <v>446</v>
      </c>
      <c r="V1061">
        <v>273</v>
      </c>
      <c r="AC1061">
        <f t="shared" si="67"/>
        <v>273</v>
      </c>
      <c r="AD1061">
        <v>273</v>
      </c>
    </row>
    <row r="1062" spans="1:30" hidden="1" x14ac:dyDescent="0.25">
      <c r="A1062" t="str">
        <f>IF(COUNTIF('GGI_IS - Report Ekspor Plan 1'!E:E,'- Report Upload Sewing 3'!C1062)&gt;0,"X","Y")</f>
        <v>Y</v>
      </c>
      <c r="B1062">
        <v>1061</v>
      </c>
      <c r="C1062" s="1">
        <v>45365</v>
      </c>
      <c r="D1062" s="8">
        <v>45366.397893518515</v>
      </c>
      <c r="E1062" t="s">
        <v>129</v>
      </c>
      <c r="F1062" t="s">
        <v>445</v>
      </c>
      <c r="G1062">
        <v>182041</v>
      </c>
      <c r="H1062" t="str">
        <f t="shared" si="64"/>
        <v>182041-CNJ2</v>
      </c>
      <c r="I1062">
        <f>COUNTIF(H$2:$H1062,H1062)</f>
        <v>5</v>
      </c>
      <c r="J1062" t="str">
        <f t="shared" si="65"/>
        <v>182041-CNJ2-5</v>
      </c>
      <c r="K1062" t="str">
        <f t="shared" si="66"/>
        <v>182041-CNJ2-L6</v>
      </c>
      <c r="L1062">
        <v>700392</v>
      </c>
      <c r="M1062" t="s">
        <v>196</v>
      </c>
      <c r="N1062" t="s">
        <v>446</v>
      </c>
      <c r="V1062">
        <v>58</v>
      </c>
      <c r="AC1062">
        <f t="shared" si="67"/>
        <v>58</v>
      </c>
      <c r="AD1062">
        <v>58</v>
      </c>
    </row>
    <row r="1063" spans="1:30" hidden="1" x14ac:dyDescent="0.25">
      <c r="A1063" t="str">
        <f>IF(COUNTIF('GGI_IS - Report Ekspor Plan 1'!E:E,'- Report Upload Sewing 3'!C1063)&gt;0,"X","Y")</f>
        <v>Y</v>
      </c>
      <c r="B1063">
        <v>1062</v>
      </c>
      <c r="C1063" s="1">
        <v>45365</v>
      </c>
      <c r="D1063" s="8">
        <v>45366.397893518515</v>
      </c>
      <c r="E1063" t="s">
        <v>129</v>
      </c>
      <c r="F1063" t="s">
        <v>445</v>
      </c>
      <c r="G1063">
        <v>182042</v>
      </c>
      <c r="H1063" t="str">
        <f t="shared" si="64"/>
        <v>182042-CNJ2</v>
      </c>
      <c r="I1063">
        <f>COUNTIF(H$2:$H1063,H1063)</f>
        <v>6</v>
      </c>
      <c r="J1063" t="str">
        <f t="shared" si="65"/>
        <v>182042-CNJ2-6</v>
      </c>
      <c r="K1063" t="str">
        <f t="shared" si="66"/>
        <v>182042-CNJ2-L6</v>
      </c>
      <c r="L1063">
        <v>700392</v>
      </c>
      <c r="M1063" t="s">
        <v>196</v>
      </c>
      <c r="N1063" t="s">
        <v>446</v>
      </c>
      <c r="V1063">
        <v>189</v>
      </c>
      <c r="AC1063">
        <f t="shared" si="67"/>
        <v>189</v>
      </c>
      <c r="AD1063">
        <v>189</v>
      </c>
    </row>
    <row r="1064" spans="1:30" hidden="1" x14ac:dyDescent="0.25">
      <c r="A1064" t="str">
        <f>IF(COUNTIF('GGI_IS - Report Ekspor Plan 1'!E:E,'- Report Upload Sewing 3'!C1064)&gt;0,"X","Y")</f>
        <v>Y</v>
      </c>
      <c r="B1064">
        <v>1063</v>
      </c>
      <c r="C1064" s="1">
        <v>45365</v>
      </c>
      <c r="D1064" s="8">
        <v>45366.397893518515</v>
      </c>
      <c r="E1064" t="s">
        <v>129</v>
      </c>
      <c r="F1064" t="s">
        <v>445</v>
      </c>
      <c r="G1064">
        <v>182043</v>
      </c>
      <c r="H1064" t="str">
        <f t="shared" si="64"/>
        <v>182043-CNJ2</v>
      </c>
      <c r="I1064">
        <f>COUNTIF(H$2:$H1064,H1064)</f>
        <v>6</v>
      </c>
      <c r="J1064" t="str">
        <f t="shared" si="65"/>
        <v>182043-CNJ2-6</v>
      </c>
      <c r="K1064" t="str">
        <f t="shared" si="66"/>
        <v>182043-CNJ2-L6</v>
      </c>
      <c r="L1064">
        <v>700392</v>
      </c>
      <c r="M1064" t="s">
        <v>196</v>
      </c>
      <c r="N1064" t="s">
        <v>446</v>
      </c>
      <c r="V1064">
        <v>229</v>
      </c>
      <c r="AC1064">
        <f t="shared" si="67"/>
        <v>229</v>
      </c>
      <c r="AD1064">
        <v>229</v>
      </c>
    </row>
    <row r="1065" spans="1:30" hidden="1" x14ac:dyDescent="0.25">
      <c r="A1065" t="str">
        <f>IF(COUNTIF('GGI_IS - Report Ekspor Plan 1'!E:E,'- Report Upload Sewing 3'!C1065)&gt;0,"X","Y")</f>
        <v>Y</v>
      </c>
      <c r="B1065">
        <v>1064</v>
      </c>
      <c r="C1065" s="1">
        <v>45365</v>
      </c>
      <c r="D1065" s="8">
        <v>45366.593831018516</v>
      </c>
      <c r="E1065" t="s">
        <v>23</v>
      </c>
      <c r="F1065" t="s">
        <v>424</v>
      </c>
      <c r="G1065">
        <v>181991</v>
      </c>
      <c r="H1065" t="str">
        <f t="shared" si="64"/>
        <v>181991-MJ2</v>
      </c>
      <c r="I1065">
        <f>COUNTIF(H$2:$H1065,H1065)</f>
        <v>3</v>
      </c>
      <c r="J1065" t="str">
        <f t="shared" si="65"/>
        <v>181991-MJ2-3</v>
      </c>
      <c r="K1065" t="str">
        <f t="shared" si="66"/>
        <v>181991-MJ2-L1</v>
      </c>
      <c r="L1065">
        <v>5157978</v>
      </c>
      <c r="M1065" t="s">
        <v>494</v>
      </c>
      <c r="N1065" t="s">
        <v>516</v>
      </c>
      <c r="O1065">
        <v>30</v>
      </c>
      <c r="P1065">
        <v>235</v>
      </c>
      <c r="Q1065">
        <v>250</v>
      </c>
      <c r="R1065">
        <v>250</v>
      </c>
      <c r="S1065">
        <v>250</v>
      </c>
      <c r="T1065">
        <v>6</v>
      </c>
      <c r="U1065">
        <v>0</v>
      </c>
      <c r="V1065">
        <v>0</v>
      </c>
      <c r="W1065">
        <v>0</v>
      </c>
      <c r="AC1065">
        <f t="shared" si="67"/>
        <v>991</v>
      </c>
      <c r="AD1065">
        <v>991</v>
      </c>
    </row>
    <row r="1066" spans="1:30" hidden="1" x14ac:dyDescent="0.25">
      <c r="A1066" t="str">
        <f>IF(COUNTIF('GGI_IS - Report Ekspor Plan 1'!E:E,'- Report Upload Sewing 3'!C1066)&gt;0,"X","Y")</f>
        <v>Y</v>
      </c>
      <c r="B1066">
        <v>1065</v>
      </c>
      <c r="C1066" s="1">
        <v>45365</v>
      </c>
      <c r="D1066" s="8">
        <v>45366.593831018516</v>
      </c>
      <c r="E1066" t="s">
        <v>23</v>
      </c>
      <c r="F1066" t="s">
        <v>424</v>
      </c>
      <c r="G1066">
        <v>182178</v>
      </c>
      <c r="H1066" t="str">
        <f t="shared" si="64"/>
        <v>182178-MJ2</v>
      </c>
      <c r="I1066">
        <f>COUNTIF(H$2:$H1066,H1066)</f>
        <v>1</v>
      </c>
      <c r="J1066" t="str">
        <f t="shared" si="65"/>
        <v>182178-MJ2-1</v>
      </c>
      <c r="K1066" t="str">
        <f t="shared" si="66"/>
        <v>182178-MJ2-L1</v>
      </c>
      <c r="L1066">
        <v>5158594</v>
      </c>
      <c r="M1066" t="s">
        <v>494</v>
      </c>
      <c r="N1066" t="s">
        <v>516</v>
      </c>
      <c r="O1066">
        <v>30</v>
      </c>
      <c r="P1066">
        <v>0</v>
      </c>
      <c r="Q1066">
        <v>0</v>
      </c>
      <c r="R1066">
        <v>0</v>
      </c>
      <c r="S1066">
        <v>0</v>
      </c>
      <c r="T1066">
        <v>244</v>
      </c>
      <c r="U1066">
        <v>191</v>
      </c>
      <c r="V1066">
        <v>0</v>
      </c>
      <c r="W1066">
        <v>0</v>
      </c>
      <c r="AC1066">
        <f t="shared" si="67"/>
        <v>435</v>
      </c>
      <c r="AD1066">
        <v>435</v>
      </c>
    </row>
    <row r="1067" spans="1:30" hidden="1" x14ac:dyDescent="0.25">
      <c r="A1067" t="str">
        <f>IF(COUNTIF('GGI_IS - Report Ekspor Plan 1'!E:E,'- Report Upload Sewing 3'!C1067)&gt;0,"X","Y")</f>
        <v>Y</v>
      </c>
      <c r="B1067">
        <v>1066</v>
      </c>
      <c r="C1067" s="1">
        <v>45365</v>
      </c>
      <c r="D1067" s="8">
        <v>45366.593831018516</v>
      </c>
      <c r="E1067" t="s">
        <v>23</v>
      </c>
      <c r="F1067" t="s">
        <v>424</v>
      </c>
      <c r="G1067">
        <v>181971</v>
      </c>
      <c r="H1067" t="str">
        <f t="shared" si="64"/>
        <v>181971-MJ2</v>
      </c>
      <c r="I1067">
        <f>COUNTIF(H$2:$H1067,H1067)</f>
        <v>3</v>
      </c>
      <c r="J1067" t="str">
        <f t="shared" si="65"/>
        <v>181971-MJ2-3</v>
      </c>
      <c r="K1067" t="str">
        <f t="shared" si="66"/>
        <v>181971-MJ2-L1</v>
      </c>
      <c r="L1067">
        <v>5158001</v>
      </c>
      <c r="M1067" t="s">
        <v>494</v>
      </c>
      <c r="N1067" t="s">
        <v>516</v>
      </c>
      <c r="O1067">
        <v>30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59</v>
      </c>
      <c r="V1067">
        <v>244</v>
      </c>
      <c r="W1067">
        <v>0</v>
      </c>
      <c r="AC1067">
        <f t="shared" si="67"/>
        <v>303</v>
      </c>
      <c r="AD1067">
        <v>303</v>
      </c>
    </row>
    <row r="1068" spans="1:30" hidden="1" x14ac:dyDescent="0.25">
      <c r="A1068" t="str">
        <f>IF(COUNTIF('GGI_IS - Report Ekspor Plan 1'!E:E,'- Report Upload Sewing 3'!C1068)&gt;0,"X","Y")</f>
        <v>Y</v>
      </c>
      <c r="B1068">
        <v>1067</v>
      </c>
      <c r="C1068" s="1">
        <v>45365</v>
      </c>
      <c r="D1068" s="8">
        <v>45366.593831018516</v>
      </c>
      <c r="E1068" t="s">
        <v>23</v>
      </c>
      <c r="F1068" t="s">
        <v>424</v>
      </c>
      <c r="G1068">
        <v>181992</v>
      </c>
      <c r="H1068" t="str">
        <f t="shared" si="64"/>
        <v>181992-MJ2</v>
      </c>
      <c r="I1068">
        <f>COUNTIF(H$2:$H1068,H1068)</f>
        <v>2</v>
      </c>
      <c r="J1068" t="str">
        <f t="shared" si="65"/>
        <v>181992-MJ2-2</v>
      </c>
      <c r="K1068" t="str">
        <f t="shared" si="66"/>
        <v>181992-MJ2-L1</v>
      </c>
      <c r="L1068">
        <v>5157978</v>
      </c>
      <c r="M1068" t="s">
        <v>494</v>
      </c>
      <c r="N1068" t="s">
        <v>516</v>
      </c>
      <c r="O1068">
        <v>30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56</v>
      </c>
      <c r="W1068">
        <v>217</v>
      </c>
      <c r="AC1068">
        <f t="shared" si="67"/>
        <v>273</v>
      </c>
      <c r="AD1068">
        <v>273</v>
      </c>
    </row>
    <row r="1069" spans="1:30" hidden="1" x14ac:dyDescent="0.25">
      <c r="A1069" t="str">
        <f>IF(COUNTIF('GGI_IS - Report Ekspor Plan 1'!E:E,'- Report Upload Sewing 3'!C1069)&gt;0,"X","Y")</f>
        <v>Y</v>
      </c>
      <c r="B1069">
        <v>1068</v>
      </c>
      <c r="C1069" s="1">
        <v>45365</v>
      </c>
      <c r="D1069" s="8">
        <v>45366.593831018516</v>
      </c>
      <c r="E1069" t="s">
        <v>23</v>
      </c>
      <c r="F1069" t="s">
        <v>424</v>
      </c>
      <c r="G1069">
        <v>181738</v>
      </c>
      <c r="H1069" t="str">
        <f t="shared" si="64"/>
        <v>181738-MJ2</v>
      </c>
      <c r="I1069">
        <f>COUNTIF(H$2:$H1069,H1069)</f>
        <v>15</v>
      </c>
      <c r="J1069" t="str">
        <f t="shared" si="65"/>
        <v>181738-MJ2-15</v>
      </c>
      <c r="K1069" t="str">
        <f t="shared" si="66"/>
        <v>181738-MJ2-L1</v>
      </c>
      <c r="L1069">
        <v>5158594</v>
      </c>
      <c r="M1069" t="s">
        <v>494</v>
      </c>
      <c r="N1069" t="s">
        <v>516</v>
      </c>
      <c r="O1069">
        <v>30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85</v>
      </c>
      <c r="AC1069">
        <f t="shared" si="67"/>
        <v>85</v>
      </c>
      <c r="AD1069">
        <v>85</v>
      </c>
    </row>
    <row r="1070" spans="1:30" hidden="1" x14ac:dyDescent="0.25">
      <c r="A1070" t="str">
        <f>IF(COUNTIF('GGI_IS - Report Ekspor Plan 1'!E:E,'- Report Upload Sewing 3'!C1070)&gt;0,"X","Y")</f>
        <v>Y</v>
      </c>
      <c r="B1070">
        <v>1069</v>
      </c>
      <c r="C1070" s="1">
        <v>45365</v>
      </c>
      <c r="D1070" s="8">
        <v>45366.593831018516</v>
      </c>
      <c r="E1070" t="s">
        <v>23</v>
      </c>
      <c r="F1070" t="s">
        <v>427</v>
      </c>
      <c r="G1070">
        <v>181978</v>
      </c>
      <c r="H1070" t="str">
        <f t="shared" si="64"/>
        <v>181978-MJ2</v>
      </c>
      <c r="I1070">
        <f>COUNTIF(H$2:$H1070,H1070)</f>
        <v>3</v>
      </c>
      <c r="J1070" t="str">
        <f t="shared" si="65"/>
        <v>181978-MJ2-3</v>
      </c>
      <c r="K1070" t="str">
        <f t="shared" si="66"/>
        <v>181978-MJ2-L2</v>
      </c>
      <c r="L1070">
        <v>5158003</v>
      </c>
      <c r="M1070" t="s">
        <v>494</v>
      </c>
      <c r="N1070" t="s">
        <v>473</v>
      </c>
      <c r="O1070">
        <v>24</v>
      </c>
      <c r="P1070">
        <v>175</v>
      </c>
      <c r="Q1070">
        <v>200</v>
      </c>
      <c r="R1070">
        <v>200</v>
      </c>
      <c r="S1070">
        <v>200</v>
      </c>
      <c r="T1070">
        <v>225</v>
      </c>
      <c r="U1070">
        <v>225</v>
      </c>
      <c r="V1070">
        <v>225</v>
      </c>
      <c r="W1070">
        <v>222</v>
      </c>
      <c r="AC1070">
        <f t="shared" si="67"/>
        <v>1672</v>
      </c>
      <c r="AD1070">
        <v>1672</v>
      </c>
    </row>
    <row r="1071" spans="1:30" hidden="1" x14ac:dyDescent="0.25">
      <c r="A1071" t="str">
        <f>IF(COUNTIF('GGI_IS - Report Ekspor Plan 1'!E:E,'- Report Upload Sewing 3'!C1071)&gt;0,"X","Y")</f>
        <v>Y</v>
      </c>
      <c r="B1071">
        <v>1070</v>
      </c>
      <c r="C1071" s="1">
        <v>45365</v>
      </c>
      <c r="D1071" s="8">
        <v>45366.593831018516</v>
      </c>
      <c r="E1071" t="s">
        <v>23</v>
      </c>
      <c r="F1071" t="s">
        <v>427</v>
      </c>
      <c r="G1071">
        <v>181998</v>
      </c>
      <c r="H1071" t="str">
        <f t="shared" si="64"/>
        <v>181998-MJ2</v>
      </c>
      <c r="I1071">
        <f>COUNTIF(H$2:$H1071,H1071)</f>
        <v>27</v>
      </c>
      <c r="J1071" t="str">
        <f t="shared" si="65"/>
        <v>181998-MJ2-27</v>
      </c>
      <c r="K1071" t="str">
        <f t="shared" si="66"/>
        <v>181998-MJ2-L2</v>
      </c>
      <c r="L1071">
        <v>5158044</v>
      </c>
      <c r="M1071" t="s">
        <v>494</v>
      </c>
      <c r="N1071" t="s">
        <v>473</v>
      </c>
      <c r="O1071">
        <v>24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17</v>
      </c>
      <c r="AC1071">
        <f t="shared" si="67"/>
        <v>17</v>
      </c>
      <c r="AD1071">
        <v>17</v>
      </c>
    </row>
    <row r="1072" spans="1:30" hidden="1" x14ac:dyDescent="0.25">
      <c r="A1072" t="str">
        <f>IF(COUNTIF('GGI_IS - Report Ekspor Plan 1'!E:E,'- Report Upload Sewing 3'!C1072)&gt;0,"X","Y")</f>
        <v>Y</v>
      </c>
      <c r="B1072">
        <v>1071</v>
      </c>
      <c r="C1072" s="1">
        <v>45365</v>
      </c>
      <c r="D1072" s="8">
        <v>45366.593831018516</v>
      </c>
      <c r="E1072" t="s">
        <v>23</v>
      </c>
      <c r="F1072" t="s">
        <v>427</v>
      </c>
      <c r="G1072">
        <v>181972</v>
      </c>
      <c r="H1072" t="str">
        <f t="shared" si="64"/>
        <v>181972-MJ2</v>
      </c>
      <c r="I1072">
        <f>COUNTIF(H$2:$H1072,H1072)</f>
        <v>7</v>
      </c>
      <c r="J1072" t="str">
        <f t="shared" si="65"/>
        <v>181972-MJ2-7</v>
      </c>
      <c r="K1072" t="str">
        <f t="shared" si="66"/>
        <v>181972-MJ2-L2</v>
      </c>
      <c r="L1072">
        <v>5157976</v>
      </c>
      <c r="M1072" t="s">
        <v>494</v>
      </c>
      <c r="N1072" t="s">
        <v>473</v>
      </c>
      <c r="O1072">
        <v>24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3</v>
      </c>
      <c r="AC1072">
        <f t="shared" si="67"/>
        <v>3</v>
      </c>
      <c r="AD1072">
        <v>3</v>
      </c>
    </row>
    <row r="1073" spans="1:30" hidden="1" x14ac:dyDescent="0.25">
      <c r="A1073" t="str">
        <f>IF(COUNTIF('GGI_IS - Report Ekspor Plan 1'!E:E,'- Report Upload Sewing 3'!C1073)&gt;0,"X","Y")</f>
        <v>Y</v>
      </c>
      <c r="B1073">
        <v>1072</v>
      </c>
      <c r="C1073" s="1">
        <v>45365</v>
      </c>
      <c r="D1073" s="8">
        <v>45366.593831018516</v>
      </c>
      <c r="E1073" t="s">
        <v>23</v>
      </c>
      <c r="F1073" t="s">
        <v>429</v>
      </c>
      <c r="G1073">
        <v>181978</v>
      </c>
      <c r="H1073" t="str">
        <f t="shared" si="64"/>
        <v>181978-MJ2</v>
      </c>
      <c r="I1073">
        <f>COUNTIF(H$2:$H1073,H1073)</f>
        <v>4</v>
      </c>
      <c r="J1073" t="str">
        <f t="shared" si="65"/>
        <v>181978-MJ2-4</v>
      </c>
      <c r="K1073" t="str">
        <f t="shared" si="66"/>
        <v>181978-MJ2-L3</v>
      </c>
      <c r="L1073">
        <v>5158003</v>
      </c>
      <c r="M1073" t="s">
        <v>494</v>
      </c>
      <c r="N1073" t="s">
        <v>473</v>
      </c>
      <c r="O1073">
        <v>24</v>
      </c>
      <c r="P1073">
        <v>175</v>
      </c>
      <c r="Q1073">
        <v>200</v>
      </c>
      <c r="R1073">
        <v>200</v>
      </c>
      <c r="S1073">
        <v>200</v>
      </c>
      <c r="T1073">
        <v>225</v>
      </c>
      <c r="U1073">
        <v>225</v>
      </c>
      <c r="V1073">
        <v>225</v>
      </c>
      <c r="W1073">
        <v>223</v>
      </c>
      <c r="AC1073">
        <f t="shared" si="67"/>
        <v>1673</v>
      </c>
      <c r="AD1073">
        <v>1673</v>
      </c>
    </row>
    <row r="1074" spans="1:30" hidden="1" x14ac:dyDescent="0.25">
      <c r="A1074" t="str">
        <f>IF(COUNTIF('GGI_IS - Report Ekspor Plan 1'!E:E,'- Report Upload Sewing 3'!C1074)&gt;0,"X","Y")</f>
        <v>Y</v>
      </c>
      <c r="B1074">
        <v>1073</v>
      </c>
      <c r="C1074" s="1">
        <v>45365</v>
      </c>
      <c r="D1074" s="8">
        <v>45366.593831018516</v>
      </c>
      <c r="E1074" t="s">
        <v>23</v>
      </c>
      <c r="F1074" t="s">
        <v>429</v>
      </c>
      <c r="G1074">
        <v>181998</v>
      </c>
      <c r="H1074" t="str">
        <f t="shared" si="64"/>
        <v>181998-MJ2</v>
      </c>
      <c r="I1074">
        <f>COUNTIF(H$2:$H1074,H1074)</f>
        <v>28</v>
      </c>
      <c r="J1074" t="str">
        <f t="shared" si="65"/>
        <v>181998-MJ2-28</v>
      </c>
      <c r="K1074" t="str">
        <f t="shared" si="66"/>
        <v>181998-MJ2-L3</v>
      </c>
      <c r="L1074">
        <v>5158044</v>
      </c>
      <c r="M1074" t="s">
        <v>494</v>
      </c>
      <c r="N1074" t="s">
        <v>473</v>
      </c>
      <c r="O1074">
        <v>24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18</v>
      </c>
      <c r="AC1074">
        <f t="shared" si="67"/>
        <v>18</v>
      </c>
      <c r="AD1074">
        <v>18</v>
      </c>
    </row>
    <row r="1075" spans="1:30" hidden="1" x14ac:dyDescent="0.25">
      <c r="A1075" t="str">
        <f>IF(COUNTIF('GGI_IS - Report Ekspor Plan 1'!E:E,'- Report Upload Sewing 3'!C1075)&gt;0,"X","Y")</f>
        <v>Y</v>
      </c>
      <c r="B1075">
        <v>1074</v>
      </c>
      <c r="C1075" s="1">
        <v>45365</v>
      </c>
      <c r="D1075" s="8">
        <v>45366.593831018516</v>
      </c>
      <c r="E1075" t="s">
        <v>23</v>
      </c>
      <c r="F1075" t="s">
        <v>429</v>
      </c>
      <c r="G1075">
        <v>181972</v>
      </c>
      <c r="H1075" t="str">
        <f t="shared" si="64"/>
        <v>181972-MJ2</v>
      </c>
      <c r="I1075">
        <f>COUNTIF(H$2:$H1075,H1075)</f>
        <v>8</v>
      </c>
      <c r="J1075" t="str">
        <f t="shared" si="65"/>
        <v>181972-MJ2-8</v>
      </c>
      <c r="K1075" t="str">
        <f t="shared" si="66"/>
        <v>181972-MJ2-L3</v>
      </c>
      <c r="L1075">
        <v>5157976</v>
      </c>
      <c r="M1075" t="s">
        <v>494</v>
      </c>
      <c r="N1075" t="s">
        <v>473</v>
      </c>
      <c r="O1075">
        <v>24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2</v>
      </c>
      <c r="AC1075">
        <f t="shared" si="67"/>
        <v>2</v>
      </c>
      <c r="AD1075">
        <v>2</v>
      </c>
    </row>
    <row r="1076" spans="1:30" hidden="1" x14ac:dyDescent="0.25">
      <c r="A1076" t="str">
        <f>IF(COUNTIF('GGI_IS - Report Ekspor Plan 1'!E:E,'- Report Upload Sewing 3'!C1076)&gt;0,"X","Y")</f>
        <v>Y</v>
      </c>
      <c r="B1076">
        <v>1075</v>
      </c>
      <c r="C1076" s="1">
        <v>45365</v>
      </c>
      <c r="D1076" s="8">
        <v>45366.593831018516</v>
      </c>
      <c r="E1076" t="s">
        <v>23</v>
      </c>
      <c r="F1076" t="s">
        <v>438</v>
      </c>
      <c r="G1076">
        <v>181976</v>
      </c>
      <c r="H1076" t="str">
        <f t="shared" si="64"/>
        <v>181976-MJ2</v>
      </c>
      <c r="I1076">
        <f>COUNTIF(H$2:$H1076,H1076)</f>
        <v>3</v>
      </c>
      <c r="J1076" t="str">
        <f t="shared" si="65"/>
        <v>181976-MJ2-3</v>
      </c>
      <c r="K1076" t="str">
        <f t="shared" si="66"/>
        <v>181976-MJ2-L4</v>
      </c>
      <c r="L1076">
        <v>5157981</v>
      </c>
      <c r="M1076" t="s">
        <v>494</v>
      </c>
      <c r="N1076" t="s">
        <v>470</v>
      </c>
      <c r="O1076">
        <v>22</v>
      </c>
      <c r="P1076">
        <v>150</v>
      </c>
      <c r="Q1076">
        <v>150</v>
      </c>
      <c r="R1076">
        <v>200</v>
      </c>
      <c r="S1076">
        <v>102</v>
      </c>
      <c r="T1076">
        <v>0</v>
      </c>
      <c r="U1076">
        <v>0</v>
      </c>
      <c r="V1076">
        <v>0</v>
      </c>
      <c r="W1076">
        <v>0</v>
      </c>
      <c r="AC1076">
        <f t="shared" si="67"/>
        <v>602</v>
      </c>
      <c r="AD1076">
        <v>602</v>
      </c>
    </row>
    <row r="1077" spans="1:30" hidden="1" x14ac:dyDescent="0.25">
      <c r="A1077" t="str">
        <f>IF(COUNTIF('GGI_IS - Report Ekspor Plan 1'!E:E,'- Report Upload Sewing 3'!C1077)&gt;0,"X","Y")</f>
        <v>Y</v>
      </c>
      <c r="B1077">
        <v>1076</v>
      </c>
      <c r="C1077" s="1">
        <v>45365</v>
      </c>
      <c r="D1077" s="8">
        <v>45366.593831018516</v>
      </c>
      <c r="E1077" t="s">
        <v>23</v>
      </c>
      <c r="F1077" t="s">
        <v>438</v>
      </c>
      <c r="G1077">
        <v>181993</v>
      </c>
      <c r="H1077" t="str">
        <f t="shared" si="64"/>
        <v>181993-MJ2</v>
      </c>
      <c r="I1077">
        <f>COUNTIF(H$2:$H1077,H1077)</f>
        <v>1</v>
      </c>
      <c r="J1077" t="str">
        <f t="shared" si="65"/>
        <v>181993-MJ2-1</v>
      </c>
      <c r="K1077" t="str">
        <f t="shared" si="66"/>
        <v>181993-MJ2-L4</v>
      </c>
      <c r="L1077">
        <v>5156871</v>
      </c>
      <c r="M1077" t="s">
        <v>494</v>
      </c>
      <c r="N1077" t="s">
        <v>470</v>
      </c>
      <c r="O1077">
        <v>22</v>
      </c>
      <c r="P1077">
        <v>0</v>
      </c>
      <c r="Q1077">
        <v>0</v>
      </c>
      <c r="R1077">
        <v>0</v>
      </c>
      <c r="S1077">
        <v>98</v>
      </c>
      <c r="T1077">
        <v>200</v>
      </c>
      <c r="U1077">
        <v>112</v>
      </c>
      <c r="V1077">
        <v>0</v>
      </c>
      <c r="W1077">
        <v>0</v>
      </c>
      <c r="AC1077">
        <f t="shared" si="67"/>
        <v>410</v>
      </c>
      <c r="AD1077">
        <v>410</v>
      </c>
    </row>
    <row r="1078" spans="1:30" hidden="1" x14ac:dyDescent="0.25">
      <c r="A1078" t="str">
        <f>IF(COUNTIF('GGI_IS - Report Ekspor Plan 1'!E:E,'- Report Upload Sewing 3'!C1078)&gt;0,"X","Y")</f>
        <v>Y</v>
      </c>
      <c r="B1078">
        <v>1077</v>
      </c>
      <c r="C1078" s="1">
        <v>45365</v>
      </c>
      <c r="D1078" s="8">
        <v>45366.593831018516</v>
      </c>
      <c r="E1078" t="s">
        <v>23</v>
      </c>
      <c r="F1078" t="s">
        <v>438</v>
      </c>
      <c r="G1078">
        <v>181738</v>
      </c>
      <c r="H1078" t="str">
        <f t="shared" si="64"/>
        <v>181738-MJ2</v>
      </c>
      <c r="I1078">
        <f>COUNTIF(H$2:$H1078,H1078)</f>
        <v>16</v>
      </c>
      <c r="J1078" t="str">
        <f t="shared" si="65"/>
        <v>181738-MJ2-16</v>
      </c>
      <c r="K1078" t="str">
        <f t="shared" si="66"/>
        <v>181738-MJ2-L4</v>
      </c>
      <c r="L1078">
        <v>5158594</v>
      </c>
      <c r="M1078" t="s">
        <v>494</v>
      </c>
      <c r="N1078" t="s">
        <v>470</v>
      </c>
      <c r="O1078">
        <v>22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88</v>
      </c>
      <c r="V1078">
        <v>200</v>
      </c>
      <c r="W1078">
        <v>48</v>
      </c>
      <c r="AC1078">
        <f t="shared" si="67"/>
        <v>336</v>
      </c>
      <c r="AD1078">
        <v>336</v>
      </c>
    </row>
    <row r="1079" spans="1:30" hidden="1" x14ac:dyDescent="0.25">
      <c r="A1079" t="str">
        <f>IF(COUNTIF('GGI_IS - Report Ekspor Plan 1'!E:E,'- Report Upload Sewing 3'!C1079)&gt;0,"X","Y")</f>
        <v>Y</v>
      </c>
      <c r="B1079">
        <v>1078</v>
      </c>
      <c r="C1079" s="1">
        <v>45365</v>
      </c>
      <c r="D1079" s="8">
        <v>45366.593831018516</v>
      </c>
      <c r="E1079" t="s">
        <v>23</v>
      </c>
      <c r="F1079" t="s">
        <v>438</v>
      </c>
      <c r="G1079">
        <v>181972</v>
      </c>
      <c r="H1079" t="str">
        <f t="shared" si="64"/>
        <v>181972-MJ2</v>
      </c>
      <c r="I1079">
        <f>COUNTIF(H$2:$H1079,H1079)</f>
        <v>9</v>
      </c>
      <c r="J1079" t="str">
        <f t="shared" si="65"/>
        <v>181972-MJ2-9</v>
      </c>
      <c r="K1079" t="str">
        <f t="shared" si="66"/>
        <v>181972-MJ2-L4</v>
      </c>
      <c r="L1079">
        <v>5157976</v>
      </c>
      <c r="M1079" t="s">
        <v>494</v>
      </c>
      <c r="N1079" t="s">
        <v>470</v>
      </c>
      <c r="O1079">
        <v>22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62</v>
      </c>
      <c r="AC1079">
        <f t="shared" si="67"/>
        <v>62</v>
      </c>
      <c r="AD1079">
        <v>62</v>
      </c>
    </row>
    <row r="1080" spans="1:30" hidden="1" x14ac:dyDescent="0.25">
      <c r="A1080" t="str">
        <f>IF(COUNTIF('GGI_IS - Report Ekspor Plan 1'!E:E,'- Report Upload Sewing 3'!C1080)&gt;0,"X","Y")</f>
        <v>Y</v>
      </c>
      <c r="B1080">
        <v>1079</v>
      </c>
      <c r="C1080" s="1">
        <v>45365</v>
      </c>
      <c r="D1080" s="8">
        <v>45366.593831018516</v>
      </c>
      <c r="E1080" t="s">
        <v>23</v>
      </c>
      <c r="F1080" t="s">
        <v>438</v>
      </c>
      <c r="G1080">
        <v>182003</v>
      </c>
      <c r="H1080" t="str">
        <f t="shared" si="64"/>
        <v>182003-MJ2</v>
      </c>
      <c r="I1080">
        <f>COUNTIF(H$2:$H1080,H1080)</f>
        <v>25</v>
      </c>
      <c r="J1080" t="str">
        <f t="shared" si="65"/>
        <v>182003-MJ2-25</v>
      </c>
      <c r="K1080" t="str">
        <f t="shared" si="66"/>
        <v>182003-MJ2-L4</v>
      </c>
      <c r="L1080">
        <v>5158041</v>
      </c>
      <c r="M1080" t="s">
        <v>494</v>
      </c>
      <c r="N1080" t="s">
        <v>470</v>
      </c>
      <c r="O1080">
        <v>22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32</v>
      </c>
      <c r="AC1080">
        <f t="shared" si="67"/>
        <v>32</v>
      </c>
      <c r="AD1080">
        <v>32</v>
      </c>
    </row>
    <row r="1081" spans="1:30" hidden="1" x14ac:dyDescent="0.25">
      <c r="A1081" t="str">
        <f>IF(COUNTIF('GGI_IS - Report Ekspor Plan 1'!E:E,'- Report Upload Sewing 3'!C1081)&gt;0,"X","Y")</f>
        <v>Y</v>
      </c>
      <c r="B1081">
        <v>1080</v>
      </c>
      <c r="C1081" s="1">
        <v>45365</v>
      </c>
      <c r="D1081" s="8">
        <v>45366.593831018516</v>
      </c>
      <c r="E1081" t="s">
        <v>23</v>
      </c>
      <c r="F1081" t="s">
        <v>438</v>
      </c>
      <c r="G1081">
        <v>181999</v>
      </c>
      <c r="H1081" t="str">
        <f t="shared" si="64"/>
        <v>181999-MJ2</v>
      </c>
      <c r="I1081">
        <f>COUNTIF(H$2:$H1081,H1081)</f>
        <v>14</v>
      </c>
      <c r="J1081" t="str">
        <f t="shared" si="65"/>
        <v>181999-MJ2-14</v>
      </c>
      <c r="K1081" t="str">
        <f t="shared" si="66"/>
        <v>181999-MJ2-L4</v>
      </c>
      <c r="L1081">
        <v>5158038</v>
      </c>
      <c r="M1081" t="s">
        <v>494</v>
      </c>
      <c r="N1081" t="s">
        <v>470</v>
      </c>
      <c r="O1081">
        <v>22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25</v>
      </c>
      <c r="AC1081">
        <f t="shared" si="67"/>
        <v>25</v>
      </c>
      <c r="AD1081">
        <v>25</v>
      </c>
    </row>
    <row r="1082" spans="1:30" hidden="1" x14ac:dyDescent="0.25">
      <c r="A1082" t="str">
        <f>IF(COUNTIF('GGI_IS - Report Ekspor Plan 1'!E:E,'- Report Upload Sewing 3'!C1082)&gt;0,"X","Y")</f>
        <v>Y</v>
      </c>
      <c r="B1082">
        <v>1081</v>
      </c>
      <c r="C1082" s="1">
        <v>45365</v>
      </c>
      <c r="D1082" s="8">
        <v>45366.593831018516</v>
      </c>
      <c r="E1082" t="s">
        <v>23</v>
      </c>
      <c r="F1082" t="s">
        <v>438</v>
      </c>
      <c r="G1082">
        <v>181994</v>
      </c>
      <c r="H1082" t="str">
        <f t="shared" si="64"/>
        <v>181994-MJ2</v>
      </c>
      <c r="I1082">
        <f>COUNTIF(H$2:$H1082,H1082)</f>
        <v>1</v>
      </c>
      <c r="J1082" t="str">
        <f t="shared" si="65"/>
        <v>181994-MJ2-1</v>
      </c>
      <c r="K1082" t="str">
        <f t="shared" si="66"/>
        <v>181994-MJ2-L4</v>
      </c>
      <c r="L1082">
        <v>5156871</v>
      </c>
      <c r="M1082" t="s">
        <v>494</v>
      </c>
      <c r="N1082" t="s">
        <v>470</v>
      </c>
      <c r="O1082">
        <v>22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18</v>
      </c>
      <c r="AC1082">
        <f t="shared" si="67"/>
        <v>18</v>
      </c>
      <c r="AD1082">
        <v>18</v>
      </c>
    </row>
    <row r="1083" spans="1:30" hidden="1" x14ac:dyDescent="0.25">
      <c r="A1083" t="str">
        <f>IF(COUNTIF('GGI_IS - Report Ekspor Plan 1'!E:E,'- Report Upload Sewing 3'!C1083)&gt;0,"X","Y")</f>
        <v>Y</v>
      </c>
      <c r="B1083">
        <v>1082</v>
      </c>
      <c r="C1083" s="1">
        <v>45365</v>
      </c>
      <c r="D1083" s="8">
        <v>45366.593831018516</v>
      </c>
      <c r="E1083" t="s">
        <v>23</v>
      </c>
      <c r="F1083" t="s">
        <v>438</v>
      </c>
      <c r="G1083">
        <v>182001</v>
      </c>
      <c r="H1083" t="str">
        <f t="shared" si="64"/>
        <v>182001-MJ2</v>
      </c>
      <c r="I1083">
        <f>COUNTIF(H$2:$H1083,H1083)</f>
        <v>23</v>
      </c>
      <c r="J1083" t="str">
        <f t="shared" si="65"/>
        <v>182001-MJ2-23</v>
      </c>
      <c r="K1083" t="str">
        <f t="shared" si="66"/>
        <v>182001-MJ2-L4</v>
      </c>
      <c r="L1083">
        <v>5158042</v>
      </c>
      <c r="M1083" t="s">
        <v>494</v>
      </c>
      <c r="N1083" t="s">
        <v>470</v>
      </c>
      <c r="O1083">
        <v>22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15</v>
      </c>
      <c r="AC1083">
        <f t="shared" si="67"/>
        <v>15</v>
      </c>
      <c r="AD1083">
        <v>15</v>
      </c>
    </row>
    <row r="1084" spans="1:30" hidden="1" x14ac:dyDescent="0.25">
      <c r="A1084" t="str">
        <f>IF(COUNTIF('GGI_IS - Report Ekspor Plan 1'!E:E,'- Report Upload Sewing 3'!C1084)&gt;0,"X","Y")</f>
        <v>Y</v>
      </c>
      <c r="B1084">
        <v>1083</v>
      </c>
      <c r="C1084" s="1">
        <v>45365</v>
      </c>
      <c r="D1084" s="8">
        <v>45366.593831018516</v>
      </c>
      <c r="E1084" t="s">
        <v>23</v>
      </c>
      <c r="F1084" t="s">
        <v>441</v>
      </c>
      <c r="G1084">
        <v>181976</v>
      </c>
      <c r="H1084" t="str">
        <f t="shared" si="64"/>
        <v>181976-MJ2</v>
      </c>
      <c r="I1084">
        <f>COUNTIF(H$2:$H1084,H1084)</f>
        <v>4</v>
      </c>
      <c r="J1084" t="str">
        <f t="shared" si="65"/>
        <v>181976-MJ2-4</v>
      </c>
      <c r="K1084" t="str">
        <f t="shared" si="66"/>
        <v>181976-MJ2-L5</v>
      </c>
      <c r="L1084">
        <v>5157981</v>
      </c>
      <c r="M1084" t="s">
        <v>494</v>
      </c>
      <c r="N1084" t="s">
        <v>470</v>
      </c>
      <c r="O1084">
        <v>22</v>
      </c>
      <c r="P1084">
        <v>150</v>
      </c>
      <c r="Q1084">
        <v>150</v>
      </c>
      <c r="R1084">
        <v>200</v>
      </c>
      <c r="S1084">
        <v>103</v>
      </c>
      <c r="T1084">
        <v>0</v>
      </c>
      <c r="U1084">
        <v>0</v>
      </c>
      <c r="V1084">
        <v>0</v>
      </c>
      <c r="W1084">
        <v>0</v>
      </c>
      <c r="AC1084">
        <f t="shared" si="67"/>
        <v>603</v>
      </c>
      <c r="AD1084">
        <v>603</v>
      </c>
    </row>
    <row r="1085" spans="1:30" hidden="1" x14ac:dyDescent="0.25">
      <c r="A1085" t="str">
        <f>IF(COUNTIF('GGI_IS - Report Ekspor Plan 1'!E:E,'- Report Upload Sewing 3'!C1085)&gt;0,"X","Y")</f>
        <v>Y</v>
      </c>
      <c r="B1085">
        <v>1084</v>
      </c>
      <c r="C1085" s="1">
        <v>45365</v>
      </c>
      <c r="D1085" s="8">
        <v>45366.593831018516</v>
      </c>
      <c r="E1085" t="s">
        <v>23</v>
      </c>
      <c r="F1085" t="s">
        <v>441</v>
      </c>
      <c r="G1085">
        <v>181993</v>
      </c>
      <c r="H1085" t="str">
        <f t="shared" si="64"/>
        <v>181993-MJ2</v>
      </c>
      <c r="I1085">
        <f>COUNTIF(H$2:$H1085,H1085)</f>
        <v>2</v>
      </c>
      <c r="J1085" t="str">
        <f t="shared" si="65"/>
        <v>181993-MJ2-2</v>
      </c>
      <c r="K1085" t="str">
        <f t="shared" si="66"/>
        <v>181993-MJ2-L5</v>
      </c>
      <c r="L1085">
        <v>5156871</v>
      </c>
      <c r="M1085" t="s">
        <v>494</v>
      </c>
      <c r="N1085" t="s">
        <v>470</v>
      </c>
      <c r="O1085">
        <v>22</v>
      </c>
      <c r="P1085">
        <v>0</v>
      </c>
      <c r="Q1085">
        <v>0</v>
      </c>
      <c r="R1085">
        <v>0</v>
      </c>
      <c r="S1085">
        <v>97</v>
      </c>
      <c r="T1085">
        <v>200</v>
      </c>
      <c r="U1085">
        <v>113</v>
      </c>
      <c r="V1085">
        <v>0</v>
      </c>
      <c r="W1085">
        <v>0</v>
      </c>
      <c r="AC1085">
        <f t="shared" si="67"/>
        <v>410</v>
      </c>
      <c r="AD1085">
        <v>410</v>
      </c>
    </row>
    <row r="1086" spans="1:30" hidden="1" x14ac:dyDescent="0.25">
      <c r="A1086" t="str">
        <f>IF(COUNTIF('GGI_IS - Report Ekspor Plan 1'!E:E,'- Report Upload Sewing 3'!C1086)&gt;0,"X","Y")</f>
        <v>Y</v>
      </c>
      <c r="B1086">
        <v>1085</v>
      </c>
      <c r="C1086" s="1">
        <v>45365</v>
      </c>
      <c r="D1086" s="8">
        <v>45366.593831018516</v>
      </c>
      <c r="E1086" t="s">
        <v>23</v>
      </c>
      <c r="F1086" t="s">
        <v>441</v>
      </c>
      <c r="G1086">
        <v>181738</v>
      </c>
      <c r="H1086" t="str">
        <f t="shared" si="64"/>
        <v>181738-MJ2</v>
      </c>
      <c r="I1086">
        <f>COUNTIF(H$2:$H1086,H1086)</f>
        <v>17</v>
      </c>
      <c r="J1086" t="str">
        <f t="shared" si="65"/>
        <v>181738-MJ2-17</v>
      </c>
      <c r="K1086" t="str">
        <f t="shared" si="66"/>
        <v>181738-MJ2-L5</v>
      </c>
      <c r="L1086">
        <v>5158594</v>
      </c>
      <c r="M1086" t="s">
        <v>494</v>
      </c>
      <c r="N1086" t="s">
        <v>470</v>
      </c>
      <c r="O1086">
        <v>22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87</v>
      </c>
      <c r="V1086">
        <v>200</v>
      </c>
      <c r="W1086">
        <v>48</v>
      </c>
      <c r="AC1086">
        <f t="shared" si="67"/>
        <v>335</v>
      </c>
      <c r="AD1086">
        <v>335</v>
      </c>
    </row>
    <row r="1087" spans="1:30" hidden="1" x14ac:dyDescent="0.25">
      <c r="A1087" t="str">
        <f>IF(COUNTIF('GGI_IS - Report Ekspor Plan 1'!E:E,'- Report Upload Sewing 3'!C1087)&gt;0,"X","Y")</f>
        <v>Y</v>
      </c>
      <c r="B1087">
        <v>1086</v>
      </c>
      <c r="C1087" s="1">
        <v>45365</v>
      </c>
      <c r="D1087" s="8">
        <v>45366.593831018516</v>
      </c>
      <c r="E1087" t="s">
        <v>23</v>
      </c>
      <c r="F1087" t="s">
        <v>441</v>
      </c>
      <c r="G1087">
        <v>181972</v>
      </c>
      <c r="H1087" t="str">
        <f t="shared" si="64"/>
        <v>181972-MJ2</v>
      </c>
      <c r="I1087">
        <f>COUNTIF(H$2:$H1087,H1087)</f>
        <v>10</v>
      </c>
      <c r="J1087" t="str">
        <f t="shared" si="65"/>
        <v>181972-MJ2-10</v>
      </c>
      <c r="K1087" t="str">
        <f t="shared" si="66"/>
        <v>181972-MJ2-L5</v>
      </c>
      <c r="L1087">
        <v>5157976</v>
      </c>
      <c r="M1087" t="s">
        <v>494</v>
      </c>
      <c r="N1087" t="s">
        <v>470</v>
      </c>
      <c r="O1087">
        <v>22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62</v>
      </c>
      <c r="AC1087">
        <f t="shared" si="67"/>
        <v>62</v>
      </c>
      <c r="AD1087">
        <v>62</v>
      </c>
    </row>
    <row r="1088" spans="1:30" hidden="1" x14ac:dyDescent="0.25">
      <c r="A1088" t="str">
        <f>IF(COUNTIF('GGI_IS - Report Ekspor Plan 1'!E:E,'- Report Upload Sewing 3'!C1088)&gt;0,"X","Y")</f>
        <v>Y</v>
      </c>
      <c r="B1088">
        <v>1087</v>
      </c>
      <c r="C1088" s="1">
        <v>45365</v>
      </c>
      <c r="D1088" s="8">
        <v>45366.593831018516</v>
      </c>
      <c r="E1088" t="s">
        <v>23</v>
      </c>
      <c r="F1088" t="s">
        <v>441</v>
      </c>
      <c r="G1088">
        <v>182003</v>
      </c>
      <c r="H1088" t="str">
        <f t="shared" si="64"/>
        <v>182003-MJ2</v>
      </c>
      <c r="I1088">
        <f>COUNTIF(H$2:$H1088,H1088)</f>
        <v>26</v>
      </c>
      <c r="J1088" t="str">
        <f t="shared" si="65"/>
        <v>182003-MJ2-26</v>
      </c>
      <c r="K1088" t="str">
        <f t="shared" si="66"/>
        <v>182003-MJ2-L5</v>
      </c>
      <c r="L1088">
        <v>5158041</v>
      </c>
      <c r="M1088" t="s">
        <v>494</v>
      </c>
      <c r="N1088" t="s">
        <v>470</v>
      </c>
      <c r="O1088">
        <v>22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33</v>
      </c>
      <c r="AC1088">
        <f t="shared" si="67"/>
        <v>33</v>
      </c>
      <c r="AD1088">
        <v>33</v>
      </c>
    </row>
    <row r="1089" spans="1:30" hidden="1" x14ac:dyDescent="0.25">
      <c r="A1089" t="str">
        <f>IF(COUNTIF('GGI_IS - Report Ekspor Plan 1'!E:E,'- Report Upload Sewing 3'!C1089)&gt;0,"X","Y")</f>
        <v>Y</v>
      </c>
      <c r="B1089">
        <v>1088</v>
      </c>
      <c r="C1089" s="1">
        <v>45365</v>
      </c>
      <c r="D1089" s="8">
        <v>45366.593831018516</v>
      </c>
      <c r="E1089" t="s">
        <v>23</v>
      </c>
      <c r="F1089" t="s">
        <v>441</v>
      </c>
      <c r="G1089">
        <v>181999</v>
      </c>
      <c r="H1089" t="str">
        <f t="shared" si="64"/>
        <v>181999-MJ2</v>
      </c>
      <c r="I1089">
        <f>COUNTIF(H$2:$H1089,H1089)</f>
        <v>15</v>
      </c>
      <c r="J1089" t="str">
        <f t="shared" si="65"/>
        <v>181999-MJ2-15</v>
      </c>
      <c r="K1089" t="str">
        <f t="shared" si="66"/>
        <v>181999-MJ2-L5</v>
      </c>
      <c r="L1089">
        <v>5158038</v>
      </c>
      <c r="M1089" t="s">
        <v>494</v>
      </c>
      <c r="N1089" t="s">
        <v>470</v>
      </c>
      <c r="O1089">
        <v>22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25</v>
      </c>
      <c r="AC1089">
        <f t="shared" si="67"/>
        <v>25</v>
      </c>
      <c r="AD1089">
        <v>25</v>
      </c>
    </row>
    <row r="1090" spans="1:30" hidden="1" x14ac:dyDescent="0.25">
      <c r="A1090" t="str">
        <f>IF(COUNTIF('GGI_IS - Report Ekspor Plan 1'!E:E,'- Report Upload Sewing 3'!C1090)&gt;0,"X","Y")</f>
        <v>Y</v>
      </c>
      <c r="B1090">
        <v>1089</v>
      </c>
      <c r="C1090" s="1">
        <v>45365</v>
      </c>
      <c r="D1090" s="8">
        <v>45366.593831018516</v>
      </c>
      <c r="E1090" t="s">
        <v>23</v>
      </c>
      <c r="F1090" t="s">
        <v>441</v>
      </c>
      <c r="G1090">
        <v>181994</v>
      </c>
      <c r="H1090" t="str">
        <f t="shared" si="64"/>
        <v>181994-MJ2</v>
      </c>
      <c r="I1090">
        <f>COUNTIF(H$2:$H1090,H1090)</f>
        <v>2</v>
      </c>
      <c r="J1090" t="str">
        <f t="shared" si="65"/>
        <v>181994-MJ2-2</v>
      </c>
      <c r="K1090" t="str">
        <f t="shared" si="66"/>
        <v>181994-MJ2-L5</v>
      </c>
      <c r="L1090">
        <v>5156871</v>
      </c>
      <c r="M1090" t="s">
        <v>494</v>
      </c>
      <c r="N1090" t="s">
        <v>470</v>
      </c>
      <c r="O1090">
        <v>22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17</v>
      </c>
      <c r="AC1090">
        <f t="shared" si="67"/>
        <v>17</v>
      </c>
      <c r="AD1090">
        <v>17</v>
      </c>
    </row>
    <row r="1091" spans="1:30" hidden="1" x14ac:dyDescent="0.25">
      <c r="A1091" t="str">
        <f>IF(COUNTIF('GGI_IS - Report Ekspor Plan 1'!E:E,'- Report Upload Sewing 3'!C1091)&gt;0,"X","Y")</f>
        <v>Y</v>
      </c>
      <c r="B1091">
        <v>1090</v>
      </c>
      <c r="C1091" s="1">
        <v>45365</v>
      </c>
      <c r="D1091" s="8">
        <v>45366.593831018516</v>
      </c>
      <c r="E1091" t="s">
        <v>23</v>
      </c>
      <c r="F1091" t="s">
        <v>441</v>
      </c>
      <c r="G1091">
        <v>182001</v>
      </c>
      <c r="H1091" t="str">
        <f t="shared" ref="H1091:H1154" si="68">CONCATENATE(G1091,"-",E1091)</f>
        <v>182001-MJ2</v>
      </c>
      <c r="I1091">
        <f>COUNTIF(H$2:$H1091,H1091)</f>
        <v>24</v>
      </c>
      <c r="J1091" t="str">
        <f t="shared" ref="J1091:J1154" si="69">CONCATENATE(H1091,"-",I1091)</f>
        <v>182001-MJ2-24</v>
      </c>
      <c r="K1091" t="str">
        <f t="shared" ref="K1091:K1154" si="70">CONCATENATE(H1091,"-",F1091)</f>
        <v>182001-MJ2-L5</v>
      </c>
      <c r="L1091">
        <v>5158042</v>
      </c>
      <c r="M1091" t="s">
        <v>494</v>
      </c>
      <c r="N1091" t="s">
        <v>470</v>
      </c>
      <c r="O1091">
        <v>22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15</v>
      </c>
      <c r="AC1091">
        <f t="shared" ref="AC1091:AC1154" si="71">SUM(P1091:AA1091)</f>
        <v>15</v>
      </c>
      <c r="AD1091">
        <v>15</v>
      </c>
    </row>
    <row r="1092" spans="1:30" hidden="1" x14ac:dyDescent="0.25">
      <c r="A1092" t="str">
        <f>IF(COUNTIF('GGI_IS - Report Ekspor Plan 1'!E:E,'- Report Upload Sewing 3'!C1092)&gt;0,"X","Y")</f>
        <v>Y</v>
      </c>
      <c r="B1092">
        <v>1091</v>
      </c>
      <c r="C1092" s="1">
        <v>45365</v>
      </c>
      <c r="D1092" s="8">
        <v>45366.593831018516</v>
      </c>
      <c r="E1092" t="s">
        <v>23</v>
      </c>
      <c r="F1092" t="s">
        <v>445</v>
      </c>
      <c r="G1092">
        <v>181976</v>
      </c>
      <c r="H1092" t="str">
        <f t="shared" si="68"/>
        <v>181976-MJ2</v>
      </c>
      <c r="I1092">
        <f>COUNTIF(H$2:$H1092,H1092)</f>
        <v>5</v>
      </c>
      <c r="J1092" t="str">
        <f t="shared" si="69"/>
        <v>181976-MJ2-5</v>
      </c>
      <c r="K1092" t="str">
        <f t="shared" si="70"/>
        <v>181976-MJ2-L6</v>
      </c>
      <c r="L1092">
        <v>5157981</v>
      </c>
      <c r="M1092" t="s">
        <v>494</v>
      </c>
      <c r="N1092" t="s">
        <v>449</v>
      </c>
      <c r="O1092">
        <v>23</v>
      </c>
      <c r="P1092">
        <v>200</v>
      </c>
      <c r="Q1092">
        <v>200</v>
      </c>
      <c r="R1092">
        <v>175</v>
      </c>
      <c r="S1092">
        <v>175</v>
      </c>
      <c r="T1092">
        <v>175</v>
      </c>
      <c r="U1092">
        <v>170</v>
      </c>
      <c r="V1092">
        <v>0</v>
      </c>
      <c r="W1092">
        <v>0</v>
      </c>
      <c r="AC1092">
        <f t="shared" si="71"/>
        <v>1095</v>
      </c>
      <c r="AD1092">
        <v>1095</v>
      </c>
    </row>
    <row r="1093" spans="1:30" hidden="1" x14ac:dyDescent="0.25">
      <c r="A1093" t="str">
        <f>IF(COUNTIF('GGI_IS - Report Ekspor Plan 1'!E:E,'- Report Upload Sewing 3'!C1093)&gt;0,"X","Y")</f>
        <v>Y</v>
      </c>
      <c r="B1093">
        <v>1092</v>
      </c>
      <c r="C1093" s="1">
        <v>45365</v>
      </c>
      <c r="D1093" s="8">
        <v>45366.593831018516</v>
      </c>
      <c r="E1093" t="s">
        <v>23</v>
      </c>
      <c r="F1093" t="s">
        <v>445</v>
      </c>
      <c r="G1093">
        <v>181995</v>
      </c>
      <c r="H1093" t="str">
        <f t="shared" si="68"/>
        <v>181995-MJ2</v>
      </c>
      <c r="I1093">
        <f>COUNTIF(H$2:$H1093,H1093)</f>
        <v>1</v>
      </c>
      <c r="J1093" t="str">
        <f t="shared" si="69"/>
        <v>181995-MJ2-1</v>
      </c>
      <c r="K1093" t="str">
        <f t="shared" si="70"/>
        <v>181995-MJ2-L6</v>
      </c>
      <c r="L1093">
        <v>5157291</v>
      </c>
      <c r="M1093" t="s">
        <v>494</v>
      </c>
      <c r="N1093" t="s">
        <v>449</v>
      </c>
      <c r="O1093">
        <v>23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30</v>
      </c>
      <c r="V1093">
        <v>200</v>
      </c>
      <c r="W1093">
        <v>125</v>
      </c>
      <c r="AC1093">
        <f t="shared" si="71"/>
        <v>355</v>
      </c>
      <c r="AD1093">
        <v>355</v>
      </c>
    </row>
    <row r="1094" spans="1:30" hidden="1" x14ac:dyDescent="0.25">
      <c r="A1094" t="str">
        <f>IF(COUNTIF('GGI_IS - Report Ekspor Plan 1'!E:E,'- Report Upload Sewing 3'!C1094)&gt;0,"X","Y")</f>
        <v>Y</v>
      </c>
      <c r="B1094">
        <v>1093</v>
      </c>
      <c r="C1094" s="1">
        <v>45365</v>
      </c>
      <c r="D1094" s="8">
        <v>45366.593831018516</v>
      </c>
      <c r="E1094" t="s">
        <v>23</v>
      </c>
      <c r="F1094" t="s">
        <v>445</v>
      </c>
      <c r="G1094">
        <v>181738</v>
      </c>
      <c r="H1094" t="str">
        <f t="shared" si="68"/>
        <v>181738-MJ2</v>
      </c>
      <c r="I1094">
        <f>COUNTIF(H$2:$H1094,H1094)</f>
        <v>18</v>
      </c>
      <c r="J1094" t="str">
        <f t="shared" si="69"/>
        <v>181738-MJ2-18</v>
      </c>
      <c r="K1094" t="str">
        <f t="shared" si="70"/>
        <v>181738-MJ2-L6</v>
      </c>
      <c r="L1094">
        <v>5158594</v>
      </c>
      <c r="M1094" t="s">
        <v>494</v>
      </c>
      <c r="N1094" t="s">
        <v>449</v>
      </c>
      <c r="O1094">
        <v>23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71</v>
      </c>
      <c r="AC1094">
        <f t="shared" si="71"/>
        <v>71</v>
      </c>
      <c r="AD1094">
        <v>71</v>
      </c>
    </row>
    <row r="1095" spans="1:30" hidden="1" x14ac:dyDescent="0.25">
      <c r="A1095" t="str">
        <f>IF(COUNTIF('GGI_IS - Report Ekspor Plan 1'!E:E,'- Report Upload Sewing 3'!C1095)&gt;0,"X","Y")</f>
        <v>Y</v>
      </c>
      <c r="B1095">
        <v>1094</v>
      </c>
      <c r="C1095" s="1">
        <v>45365</v>
      </c>
      <c r="D1095" s="8">
        <v>45366.593831018516</v>
      </c>
      <c r="E1095" t="s">
        <v>23</v>
      </c>
      <c r="F1095" t="s">
        <v>463</v>
      </c>
      <c r="G1095">
        <v>181976</v>
      </c>
      <c r="H1095" t="str">
        <f t="shared" si="68"/>
        <v>181976-MJ2</v>
      </c>
      <c r="I1095">
        <f>COUNTIF(H$2:$H1095,H1095)</f>
        <v>6</v>
      </c>
      <c r="J1095" t="str">
        <f t="shared" si="69"/>
        <v>181976-MJ2-6</v>
      </c>
      <c r="K1095" t="str">
        <f t="shared" si="70"/>
        <v>181976-MJ2-L7</v>
      </c>
      <c r="L1095">
        <v>5157981</v>
      </c>
      <c r="M1095" t="s">
        <v>494</v>
      </c>
      <c r="N1095" t="s">
        <v>449</v>
      </c>
      <c r="O1095">
        <v>23</v>
      </c>
      <c r="P1095">
        <v>200</v>
      </c>
      <c r="Q1095">
        <v>200</v>
      </c>
      <c r="R1095">
        <v>175</v>
      </c>
      <c r="S1095">
        <v>175</v>
      </c>
      <c r="T1095">
        <v>175</v>
      </c>
      <c r="U1095">
        <v>170</v>
      </c>
      <c r="V1095">
        <v>0</v>
      </c>
      <c r="W1095">
        <v>0</v>
      </c>
      <c r="AC1095">
        <f t="shared" si="71"/>
        <v>1095</v>
      </c>
      <c r="AD1095">
        <v>1095</v>
      </c>
    </row>
    <row r="1096" spans="1:30" hidden="1" x14ac:dyDescent="0.25">
      <c r="A1096" t="str">
        <f>IF(COUNTIF('GGI_IS - Report Ekspor Plan 1'!E:E,'- Report Upload Sewing 3'!C1096)&gt;0,"X","Y")</f>
        <v>Y</v>
      </c>
      <c r="B1096">
        <v>1095</v>
      </c>
      <c r="C1096" s="1">
        <v>45365</v>
      </c>
      <c r="D1096" s="8">
        <v>45366.593831018516</v>
      </c>
      <c r="E1096" t="s">
        <v>23</v>
      </c>
      <c r="F1096" t="s">
        <v>463</v>
      </c>
      <c r="G1096">
        <v>181995</v>
      </c>
      <c r="H1096" t="str">
        <f t="shared" si="68"/>
        <v>181995-MJ2</v>
      </c>
      <c r="I1096">
        <f>COUNTIF(H$2:$H1096,H1096)</f>
        <v>2</v>
      </c>
      <c r="J1096" t="str">
        <f t="shared" si="69"/>
        <v>181995-MJ2-2</v>
      </c>
      <c r="K1096" t="str">
        <f t="shared" si="70"/>
        <v>181995-MJ2-L7</v>
      </c>
      <c r="L1096">
        <v>5157291</v>
      </c>
      <c r="M1096" t="s">
        <v>494</v>
      </c>
      <c r="N1096" t="s">
        <v>449</v>
      </c>
      <c r="O1096">
        <v>23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30</v>
      </c>
      <c r="V1096">
        <v>200</v>
      </c>
      <c r="W1096">
        <v>125</v>
      </c>
      <c r="AC1096">
        <f t="shared" si="71"/>
        <v>355</v>
      </c>
      <c r="AD1096">
        <v>355</v>
      </c>
    </row>
    <row r="1097" spans="1:30" hidden="1" x14ac:dyDescent="0.25">
      <c r="A1097" t="str">
        <f>IF(COUNTIF('GGI_IS - Report Ekspor Plan 1'!E:E,'- Report Upload Sewing 3'!C1097)&gt;0,"X","Y")</f>
        <v>Y</v>
      </c>
      <c r="B1097">
        <v>1096</v>
      </c>
      <c r="C1097" s="1">
        <v>45365</v>
      </c>
      <c r="D1097" s="8">
        <v>45366.593831018516</v>
      </c>
      <c r="E1097" t="s">
        <v>23</v>
      </c>
      <c r="F1097" t="s">
        <v>463</v>
      </c>
      <c r="G1097">
        <v>181738</v>
      </c>
      <c r="H1097" t="str">
        <f t="shared" si="68"/>
        <v>181738-MJ2</v>
      </c>
      <c r="I1097">
        <f>COUNTIF(H$2:$H1097,H1097)</f>
        <v>19</v>
      </c>
      <c r="J1097" t="str">
        <f t="shared" si="69"/>
        <v>181738-MJ2-19</v>
      </c>
      <c r="K1097" t="str">
        <f t="shared" si="70"/>
        <v>181738-MJ2-L7</v>
      </c>
      <c r="L1097">
        <v>5158594</v>
      </c>
      <c r="M1097" t="s">
        <v>494</v>
      </c>
      <c r="N1097" t="s">
        <v>449</v>
      </c>
      <c r="O1097">
        <v>23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71</v>
      </c>
      <c r="AC1097">
        <f t="shared" si="71"/>
        <v>71</v>
      </c>
      <c r="AD1097">
        <v>71</v>
      </c>
    </row>
    <row r="1098" spans="1:30" hidden="1" x14ac:dyDescent="0.25">
      <c r="A1098" t="str">
        <f>IF(COUNTIF('GGI_IS - Report Ekspor Plan 1'!E:E,'- Report Upload Sewing 3'!C1098)&gt;0,"X","Y")</f>
        <v>Y</v>
      </c>
      <c r="B1098">
        <v>1097</v>
      </c>
      <c r="C1098" s="1">
        <v>45365</v>
      </c>
      <c r="D1098" s="8">
        <v>45366.593831018516</v>
      </c>
      <c r="E1098" t="s">
        <v>23</v>
      </c>
      <c r="F1098" t="s">
        <v>465</v>
      </c>
      <c r="G1098">
        <v>181963</v>
      </c>
      <c r="H1098" t="str">
        <f t="shared" si="68"/>
        <v>181963-MJ2</v>
      </c>
      <c r="I1098">
        <f>COUNTIF(H$2:$H1098,H1098)</f>
        <v>1</v>
      </c>
      <c r="J1098" t="str">
        <f t="shared" si="69"/>
        <v>181963-MJ2-1</v>
      </c>
      <c r="K1098" t="str">
        <f t="shared" si="70"/>
        <v>181963-MJ2-L8</v>
      </c>
      <c r="L1098">
        <v>5158004</v>
      </c>
      <c r="M1098" t="s">
        <v>494</v>
      </c>
      <c r="N1098" t="s">
        <v>517</v>
      </c>
      <c r="O1098">
        <v>24</v>
      </c>
      <c r="P1098">
        <v>175</v>
      </c>
      <c r="Q1098">
        <v>225</v>
      </c>
      <c r="R1098">
        <v>225</v>
      </c>
      <c r="S1098">
        <v>177</v>
      </c>
      <c r="T1098">
        <v>0</v>
      </c>
      <c r="U1098">
        <v>0</v>
      </c>
      <c r="V1098">
        <v>0</v>
      </c>
      <c r="W1098">
        <v>0</v>
      </c>
      <c r="AC1098">
        <f t="shared" si="71"/>
        <v>802</v>
      </c>
      <c r="AD1098">
        <v>802</v>
      </c>
    </row>
    <row r="1099" spans="1:30" hidden="1" x14ac:dyDescent="0.25">
      <c r="A1099" t="str">
        <f>IF(COUNTIF('GGI_IS - Report Ekspor Plan 1'!E:E,'- Report Upload Sewing 3'!C1099)&gt;0,"X","Y")</f>
        <v>Y</v>
      </c>
      <c r="B1099">
        <v>1098</v>
      </c>
      <c r="C1099" s="1">
        <v>45365</v>
      </c>
      <c r="D1099" s="8">
        <v>45366.593831018516</v>
      </c>
      <c r="E1099" t="s">
        <v>23</v>
      </c>
      <c r="F1099" t="s">
        <v>465</v>
      </c>
      <c r="G1099">
        <v>181962</v>
      </c>
      <c r="H1099" t="str">
        <f t="shared" si="68"/>
        <v>181962-MJ2</v>
      </c>
      <c r="I1099">
        <f>COUNTIF(H$2:$H1099,H1099)</f>
        <v>5</v>
      </c>
      <c r="J1099" t="str">
        <f t="shared" si="69"/>
        <v>181962-MJ2-5</v>
      </c>
      <c r="K1099" t="str">
        <f t="shared" si="70"/>
        <v>181962-MJ2-L8</v>
      </c>
      <c r="L1099">
        <v>5157977</v>
      </c>
      <c r="M1099" t="s">
        <v>494</v>
      </c>
      <c r="N1099" t="s">
        <v>517</v>
      </c>
      <c r="O1099">
        <v>24</v>
      </c>
      <c r="P1099">
        <v>0</v>
      </c>
      <c r="Q1099">
        <v>0</v>
      </c>
      <c r="R1099">
        <v>0</v>
      </c>
      <c r="S1099">
        <v>23</v>
      </c>
      <c r="T1099">
        <v>200</v>
      </c>
      <c r="U1099">
        <v>175</v>
      </c>
      <c r="V1099">
        <v>175</v>
      </c>
      <c r="W1099">
        <v>175</v>
      </c>
      <c r="AC1099">
        <f t="shared" si="71"/>
        <v>748</v>
      </c>
      <c r="AD1099">
        <v>748</v>
      </c>
    </row>
    <row r="1100" spans="1:30" hidden="1" x14ac:dyDescent="0.25">
      <c r="A1100" t="str">
        <f>IF(COUNTIF('GGI_IS - Report Ekspor Plan 1'!E:E,'- Report Upload Sewing 3'!C1100)&gt;0,"X","Y")</f>
        <v>Y</v>
      </c>
      <c r="B1100">
        <v>1099</v>
      </c>
      <c r="C1100" s="1">
        <v>45365</v>
      </c>
      <c r="D1100" s="8">
        <v>45366.593831018516</v>
      </c>
      <c r="E1100" t="s">
        <v>23</v>
      </c>
      <c r="F1100" t="s">
        <v>467</v>
      </c>
      <c r="G1100">
        <v>181963</v>
      </c>
      <c r="H1100" t="str">
        <f t="shared" si="68"/>
        <v>181963-MJ2</v>
      </c>
      <c r="I1100">
        <f>COUNTIF(H$2:$H1100,H1100)</f>
        <v>2</v>
      </c>
      <c r="J1100" t="str">
        <f t="shared" si="69"/>
        <v>181963-MJ2-2</v>
      </c>
      <c r="K1100" t="str">
        <f t="shared" si="70"/>
        <v>181963-MJ2-L9</v>
      </c>
      <c r="L1100">
        <v>5158004</v>
      </c>
      <c r="M1100" t="s">
        <v>494</v>
      </c>
      <c r="N1100" t="s">
        <v>517</v>
      </c>
      <c r="O1100">
        <v>24</v>
      </c>
      <c r="P1100">
        <v>175</v>
      </c>
      <c r="Q1100">
        <v>225</v>
      </c>
      <c r="R1100">
        <v>225</v>
      </c>
      <c r="S1100">
        <v>178</v>
      </c>
      <c r="T1100">
        <v>0</v>
      </c>
      <c r="U1100">
        <v>0</v>
      </c>
      <c r="V1100">
        <v>0</v>
      </c>
      <c r="W1100">
        <v>0</v>
      </c>
      <c r="AC1100">
        <f t="shared" si="71"/>
        <v>803</v>
      </c>
      <c r="AD1100">
        <v>803</v>
      </c>
    </row>
    <row r="1101" spans="1:30" hidden="1" x14ac:dyDescent="0.25">
      <c r="A1101" t="str">
        <f>IF(COUNTIF('GGI_IS - Report Ekspor Plan 1'!E:E,'- Report Upload Sewing 3'!C1101)&gt;0,"X","Y")</f>
        <v>Y</v>
      </c>
      <c r="B1101">
        <v>1100</v>
      </c>
      <c r="C1101" s="1">
        <v>45365</v>
      </c>
      <c r="D1101" s="8">
        <v>45366.593831018516</v>
      </c>
      <c r="E1101" t="s">
        <v>23</v>
      </c>
      <c r="F1101" t="s">
        <v>467</v>
      </c>
      <c r="G1101">
        <v>181962</v>
      </c>
      <c r="H1101" t="str">
        <f t="shared" si="68"/>
        <v>181962-MJ2</v>
      </c>
      <c r="I1101">
        <f>COUNTIF(H$2:$H1101,H1101)</f>
        <v>6</v>
      </c>
      <c r="J1101" t="str">
        <f t="shared" si="69"/>
        <v>181962-MJ2-6</v>
      </c>
      <c r="K1101" t="str">
        <f t="shared" si="70"/>
        <v>181962-MJ2-L9</v>
      </c>
      <c r="L1101">
        <v>5157977</v>
      </c>
      <c r="M1101" t="s">
        <v>494</v>
      </c>
      <c r="N1101" t="s">
        <v>517</v>
      </c>
      <c r="O1101">
        <v>24</v>
      </c>
      <c r="P1101">
        <v>0</v>
      </c>
      <c r="Q1101">
        <v>0</v>
      </c>
      <c r="R1101">
        <v>0</v>
      </c>
      <c r="S1101">
        <v>22</v>
      </c>
      <c r="T1101">
        <v>200</v>
      </c>
      <c r="U1101">
        <v>175</v>
      </c>
      <c r="V1101">
        <v>175</v>
      </c>
      <c r="W1101">
        <v>175</v>
      </c>
      <c r="AC1101">
        <f t="shared" si="71"/>
        <v>747</v>
      </c>
      <c r="AD1101">
        <v>747</v>
      </c>
    </row>
    <row r="1102" spans="1:30" hidden="1" x14ac:dyDescent="0.25">
      <c r="A1102" t="str">
        <f>IF(COUNTIF('GGI_IS - Report Ekspor Plan 1'!E:E,'- Report Upload Sewing 3'!C1102)&gt;0,"X","Y")</f>
        <v>Y</v>
      </c>
      <c r="B1102">
        <v>1101</v>
      </c>
      <c r="C1102" s="1">
        <v>45365</v>
      </c>
      <c r="D1102" s="8">
        <v>45366.593831018516</v>
      </c>
      <c r="E1102" t="s">
        <v>23</v>
      </c>
      <c r="F1102" t="s">
        <v>469</v>
      </c>
      <c r="G1102">
        <v>181963</v>
      </c>
      <c r="H1102" t="str">
        <f t="shared" si="68"/>
        <v>181963-MJ2</v>
      </c>
      <c r="I1102">
        <f>COUNTIF(H$2:$H1102,H1102)</f>
        <v>3</v>
      </c>
      <c r="J1102" t="str">
        <f t="shared" si="69"/>
        <v>181963-MJ2-3</v>
      </c>
      <c r="K1102" t="str">
        <f t="shared" si="70"/>
        <v>181963-MJ2-L10</v>
      </c>
      <c r="L1102">
        <v>5158004</v>
      </c>
      <c r="M1102" t="s">
        <v>494</v>
      </c>
      <c r="N1102" t="s">
        <v>518</v>
      </c>
      <c r="O1102">
        <v>22</v>
      </c>
      <c r="P1102">
        <v>150</v>
      </c>
      <c r="Q1102">
        <v>150</v>
      </c>
      <c r="R1102">
        <v>150</v>
      </c>
      <c r="S1102">
        <v>150</v>
      </c>
      <c r="T1102">
        <v>75</v>
      </c>
      <c r="U1102">
        <v>0</v>
      </c>
      <c r="V1102">
        <v>0</v>
      </c>
      <c r="W1102">
        <v>0</v>
      </c>
      <c r="AC1102">
        <f t="shared" si="71"/>
        <v>675</v>
      </c>
      <c r="AD1102">
        <v>675</v>
      </c>
    </row>
    <row r="1103" spans="1:30" hidden="1" x14ac:dyDescent="0.25">
      <c r="A1103" t="str">
        <f>IF(COUNTIF('GGI_IS - Report Ekspor Plan 1'!E:E,'- Report Upload Sewing 3'!C1103)&gt;0,"X","Y")</f>
        <v>Y</v>
      </c>
      <c r="B1103">
        <v>1102</v>
      </c>
      <c r="C1103" s="1">
        <v>45365</v>
      </c>
      <c r="D1103" s="8">
        <v>45366.593831018516</v>
      </c>
      <c r="E1103" t="s">
        <v>23</v>
      </c>
      <c r="F1103" t="s">
        <v>469</v>
      </c>
      <c r="G1103">
        <v>181964</v>
      </c>
      <c r="H1103" t="str">
        <f t="shared" si="68"/>
        <v>181964-MJ2</v>
      </c>
      <c r="I1103">
        <f>COUNTIF(H$2:$H1103,H1103)</f>
        <v>1</v>
      </c>
      <c r="J1103" t="str">
        <f t="shared" si="69"/>
        <v>181964-MJ2-1</v>
      </c>
      <c r="K1103" t="str">
        <f t="shared" si="70"/>
        <v>181964-MJ2-L10</v>
      </c>
      <c r="L1103">
        <v>5158004</v>
      </c>
      <c r="M1103" t="s">
        <v>494</v>
      </c>
      <c r="N1103" t="s">
        <v>518</v>
      </c>
      <c r="O1103">
        <v>22</v>
      </c>
      <c r="P1103">
        <v>0</v>
      </c>
      <c r="Q1103">
        <v>0</v>
      </c>
      <c r="R1103">
        <v>0</v>
      </c>
      <c r="S1103">
        <v>0</v>
      </c>
      <c r="T1103">
        <v>75</v>
      </c>
      <c r="U1103">
        <v>150</v>
      </c>
      <c r="V1103">
        <v>57</v>
      </c>
      <c r="W1103">
        <v>0</v>
      </c>
      <c r="AC1103">
        <f t="shared" si="71"/>
        <v>282</v>
      </c>
      <c r="AD1103">
        <v>282</v>
      </c>
    </row>
    <row r="1104" spans="1:30" hidden="1" x14ac:dyDescent="0.25">
      <c r="A1104" t="str">
        <f>IF(COUNTIF('GGI_IS - Report Ekspor Plan 1'!E:E,'- Report Upload Sewing 3'!C1104)&gt;0,"X","Y")</f>
        <v>Y</v>
      </c>
      <c r="B1104">
        <v>1103</v>
      </c>
      <c r="C1104" s="1">
        <v>45365</v>
      </c>
      <c r="D1104" s="8">
        <v>45366.593831018516</v>
      </c>
      <c r="E1104" t="s">
        <v>23</v>
      </c>
      <c r="F1104" t="s">
        <v>469</v>
      </c>
      <c r="G1104">
        <v>182000</v>
      </c>
      <c r="H1104" t="str">
        <f t="shared" si="68"/>
        <v>182000-MJ2</v>
      </c>
      <c r="I1104">
        <f>COUNTIF(H$2:$H1104,H1104)</f>
        <v>27</v>
      </c>
      <c r="J1104" t="str">
        <f t="shared" si="69"/>
        <v>182000-MJ2-27</v>
      </c>
      <c r="K1104" t="str">
        <f t="shared" si="70"/>
        <v>182000-MJ2-L10</v>
      </c>
      <c r="L1104">
        <v>5158058</v>
      </c>
      <c r="M1104" t="s">
        <v>494</v>
      </c>
      <c r="N1104" t="s">
        <v>518</v>
      </c>
      <c r="O1104">
        <v>22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143</v>
      </c>
      <c r="W1104">
        <v>55</v>
      </c>
      <c r="AC1104">
        <f t="shared" si="71"/>
        <v>198</v>
      </c>
      <c r="AD1104">
        <v>198</v>
      </c>
    </row>
    <row r="1105" spans="1:30" hidden="1" x14ac:dyDescent="0.25">
      <c r="A1105" t="str">
        <f>IF(COUNTIF('GGI_IS - Report Ekspor Plan 1'!E:E,'- Report Upload Sewing 3'!C1105)&gt;0,"X","Y")</f>
        <v>Y</v>
      </c>
      <c r="B1105">
        <v>1104</v>
      </c>
      <c r="C1105" s="1">
        <v>45365</v>
      </c>
      <c r="D1105" s="8">
        <v>45366.593831018516</v>
      </c>
      <c r="E1105" t="s">
        <v>23</v>
      </c>
      <c r="F1105" t="s">
        <v>469</v>
      </c>
      <c r="G1105">
        <v>181998</v>
      </c>
      <c r="H1105" t="str">
        <f t="shared" si="68"/>
        <v>181998-MJ2</v>
      </c>
      <c r="I1105">
        <f>COUNTIF(H$2:$H1105,H1105)</f>
        <v>29</v>
      </c>
      <c r="J1105" t="str">
        <f t="shared" si="69"/>
        <v>181998-MJ2-29</v>
      </c>
      <c r="K1105" t="str">
        <f t="shared" si="70"/>
        <v>181998-MJ2-L10</v>
      </c>
      <c r="L1105">
        <v>5158044</v>
      </c>
      <c r="M1105" t="s">
        <v>494</v>
      </c>
      <c r="N1105" t="s">
        <v>518</v>
      </c>
      <c r="O1105">
        <v>22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95</v>
      </c>
      <c r="AC1105">
        <f t="shared" si="71"/>
        <v>95</v>
      </c>
      <c r="AD1105">
        <v>95</v>
      </c>
    </row>
    <row r="1106" spans="1:30" hidden="1" x14ac:dyDescent="0.25">
      <c r="A1106" t="str">
        <f>IF(COUNTIF('GGI_IS - Report Ekspor Plan 1'!E:E,'- Report Upload Sewing 3'!C1106)&gt;0,"X","Y")</f>
        <v>Y</v>
      </c>
      <c r="B1106">
        <v>1105</v>
      </c>
      <c r="C1106" s="1">
        <v>45365</v>
      </c>
      <c r="D1106" s="8">
        <v>45366.593831018516</v>
      </c>
      <c r="E1106" t="s">
        <v>23</v>
      </c>
      <c r="F1106" t="s">
        <v>469</v>
      </c>
      <c r="G1106">
        <v>181720</v>
      </c>
      <c r="H1106" t="str">
        <f t="shared" si="68"/>
        <v>181720-MJ2</v>
      </c>
      <c r="I1106">
        <f>COUNTIF(H$2:$H1106,H1106)</f>
        <v>49</v>
      </c>
      <c r="J1106" t="str">
        <f t="shared" si="69"/>
        <v>181720-MJ2-49</v>
      </c>
      <c r="K1106" t="str">
        <f t="shared" si="70"/>
        <v>181720-MJ2-L10</v>
      </c>
      <c r="L1106">
        <v>5158584</v>
      </c>
      <c r="M1106" t="s">
        <v>494</v>
      </c>
      <c r="N1106" t="s">
        <v>518</v>
      </c>
      <c r="O1106">
        <v>22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50</v>
      </c>
      <c r="AC1106">
        <f t="shared" si="71"/>
        <v>50</v>
      </c>
      <c r="AD1106">
        <v>50</v>
      </c>
    </row>
    <row r="1107" spans="1:30" hidden="1" x14ac:dyDescent="0.25">
      <c r="A1107" t="str">
        <f>IF(COUNTIF('GGI_IS - Report Ekspor Plan 1'!E:E,'- Report Upload Sewing 3'!C1107)&gt;0,"X","Y")</f>
        <v>Y</v>
      </c>
      <c r="B1107">
        <v>1106</v>
      </c>
      <c r="C1107" s="1">
        <v>45365</v>
      </c>
      <c r="D1107" s="8">
        <v>45366.593831018516</v>
      </c>
      <c r="E1107" t="s">
        <v>23</v>
      </c>
      <c r="F1107" t="s">
        <v>504</v>
      </c>
      <c r="G1107">
        <v>181963</v>
      </c>
      <c r="H1107" t="str">
        <f t="shared" si="68"/>
        <v>181963-MJ2</v>
      </c>
      <c r="I1107">
        <f>COUNTIF(H$2:$H1107,H1107)</f>
        <v>4</v>
      </c>
      <c r="J1107" t="str">
        <f t="shared" si="69"/>
        <v>181963-MJ2-4</v>
      </c>
      <c r="K1107" t="str">
        <f t="shared" si="70"/>
        <v>181963-MJ2-L11</v>
      </c>
      <c r="L1107">
        <v>5158004</v>
      </c>
      <c r="M1107" t="s">
        <v>494</v>
      </c>
      <c r="N1107" t="s">
        <v>518</v>
      </c>
      <c r="O1107">
        <v>22</v>
      </c>
      <c r="P1107">
        <v>150</v>
      </c>
      <c r="Q1107">
        <v>150</v>
      </c>
      <c r="R1107">
        <v>150</v>
      </c>
      <c r="S1107">
        <v>150</v>
      </c>
      <c r="T1107">
        <v>75</v>
      </c>
      <c r="U1107">
        <v>0</v>
      </c>
      <c r="V1107">
        <v>0</v>
      </c>
      <c r="W1107">
        <v>0</v>
      </c>
      <c r="AC1107">
        <f t="shared" si="71"/>
        <v>675</v>
      </c>
      <c r="AD1107">
        <v>675</v>
      </c>
    </row>
    <row r="1108" spans="1:30" hidden="1" x14ac:dyDescent="0.25">
      <c r="A1108" t="str">
        <f>IF(COUNTIF('GGI_IS - Report Ekspor Plan 1'!E:E,'- Report Upload Sewing 3'!C1108)&gt;0,"X","Y")</f>
        <v>Y</v>
      </c>
      <c r="B1108">
        <v>1107</v>
      </c>
      <c r="C1108" s="1">
        <v>45365</v>
      </c>
      <c r="D1108" s="8">
        <v>45366.593831018516</v>
      </c>
      <c r="E1108" t="s">
        <v>23</v>
      </c>
      <c r="F1108" t="s">
        <v>504</v>
      </c>
      <c r="G1108">
        <v>181964</v>
      </c>
      <c r="H1108" t="str">
        <f t="shared" si="68"/>
        <v>181964-MJ2</v>
      </c>
      <c r="I1108">
        <f>COUNTIF(H$2:$H1108,H1108)</f>
        <v>2</v>
      </c>
      <c r="J1108" t="str">
        <f t="shared" si="69"/>
        <v>181964-MJ2-2</v>
      </c>
      <c r="K1108" t="str">
        <f t="shared" si="70"/>
        <v>181964-MJ2-L11</v>
      </c>
      <c r="L1108">
        <v>5158004</v>
      </c>
      <c r="M1108" t="s">
        <v>494</v>
      </c>
      <c r="N1108" t="s">
        <v>518</v>
      </c>
      <c r="O1108">
        <v>22</v>
      </c>
      <c r="P1108">
        <v>0</v>
      </c>
      <c r="Q1108">
        <v>0</v>
      </c>
      <c r="R1108">
        <v>0</v>
      </c>
      <c r="S1108">
        <v>0</v>
      </c>
      <c r="T1108">
        <v>75</v>
      </c>
      <c r="U1108">
        <v>150</v>
      </c>
      <c r="V1108">
        <v>58</v>
      </c>
      <c r="W1108">
        <v>0</v>
      </c>
      <c r="AC1108">
        <f t="shared" si="71"/>
        <v>283</v>
      </c>
      <c r="AD1108">
        <v>283</v>
      </c>
    </row>
    <row r="1109" spans="1:30" hidden="1" x14ac:dyDescent="0.25">
      <c r="A1109" t="str">
        <f>IF(COUNTIF('GGI_IS - Report Ekspor Plan 1'!E:E,'- Report Upload Sewing 3'!C1109)&gt;0,"X","Y")</f>
        <v>Y</v>
      </c>
      <c r="B1109">
        <v>1108</v>
      </c>
      <c r="C1109" s="1">
        <v>45365</v>
      </c>
      <c r="D1109" s="8">
        <v>45366.593831018516</v>
      </c>
      <c r="E1109" t="s">
        <v>23</v>
      </c>
      <c r="F1109" t="s">
        <v>504</v>
      </c>
      <c r="G1109">
        <v>182000</v>
      </c>
      <c r="H1109" t="str">
        <f t="shared" si="68"/>
        <v>182000-MJ2</v>
      </c>
      <c r="I1109">
        <f>COUNTIF(H$2:$H1109,H1109)</f>
        <v>28</v>
      </c>
      <c r="J1109" t="str">
        <f t="shared" si="69"/>
        <v>182000-MJ2-28</v>
      </c>
      <c r="K1109" t="str">
        <f t="shared" si="70"/>
        <v>182000-MJ2-L11</v>
      </c>
      <c r="L1109">
        <v>5158058</v>
      </c>
      <c r="M1109" t="s">
        <v>494</v>
      </c>
      <c r="N1109" t="s">
        <v>518</v>
      </c>
      <c r="O1109">
        <v>22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142</v>
      </c>
      <c r="W1109">
        <v>55</v>
      </c>
      <c r="AC1109">
        <f t="shared" si="71"/>
        <v>197</v>
      </c>
      <c r="AD1109">
        <v>197</v>
      </c>
    </row>
    <row r="1110" spans="1:30" hidden="1" x14ac:dyDescent="0.25">
      <c r="A1110" t="str">
        <f>IF(COUNTIF('GGI_IS - Report Ekspor Plan 1'!E:E,'- Report Upload Sewing 3'!C1110)&gt;0,"X","Y")</f>
        <v>Y</v>
      </c>
      <c r="B1110">
        <v>1109</v>
      </c>
      <c r="C1110" s="1">
        <v>45365</v>
      </c>
      <c r="D1110" s="8">
        <v>45366.593831018516</v>
      </c>
      <c r="E1110" t="s">
        <v>23</v>
      </c>
      <c r="F1110" t="s">
        <v>504</v>
      </c>
      <c r="G1110">
        <v>181998</v>
      </c>
      <c r="H1110" t="str">
        <f t="shared" si="68"/>
        <v>181998-MJ2</v>
      </c>
      <c r="I1110">
        <f>COUNTIF(H$2:$H1110,H1110)</f>
        <v>30</v>
      </c>
      <c r="J1110" t="str">
        <f t="shared" si="69"/>
        <v>181998-MJ2-30</v>
      </c>
      <c r="K1110" t="str">
        <f t="shared" si="70"/>
        <v>181998-MJ2-L11</v>
      </c>
      <c r="L1110">
        <v>5158044</v>
      </c>
      <c r="M1110" t="s">
        <v>494</v>
      </c>
      <c r="N1110" t="s">
        <v>518</v>
      </c>
      <c r="O1110">
        <v>22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95</v>
      </c>
      <c r="AC1110">
        <f t="shared" si="71"/>
        <v>95</v>
      </c>
      <c r="AD1110">
        <v>95</v>
      </c>
    </row>
    <row r="1111" spans="1:30" hidden="1" x14ac:dyDescent="0.25">
      <c r="A1111" t="str">
        <f>IF(COUNTIF('GGI_IS - Report Ekspor Plan 1'!E:E,'- Report Upload Sewing 3'!C1111)&gt;0,"X","Y")</f>
        <v>Y</v>
      </c>
      <c r="B1111">
        <v>1110</v>
      </c>
      <c r="C1111" s="1">
        <v>45365</v>
      </c>
      <c r="D1111" s="8">
        <v>45366.593831018516</v>
      </c>
      <c r="E1111" t="s">
        <v>23</v>
      </c>
      <c r="F1111" t="s">
        <v>504</v>
      </c>
      <c r="G1111">
        <v>181720</v>
      </c>
      <c r="H1111" t="str">
        <f t="shared" si="68"/>
        <v>181720-MJ2</v>
      </c>
      <c r="I1111">
        <f>COUNTIF(H$2:$H1111,H1111)</f>
        <v>50</v>
      </c>
      <c r="J1111" t="str">
        <f t="shared" si="69"/>
        <v>181720-MJ2-50</v>
      </c>
      <c r="K1111" t="str">
        <f t="shared" si="70"/>
        <v>181720-MJ2-L11</v>
      </c>
      <c r="L1111">
        <v>5158584</v>
      </c>
      <c r="M1111" t="s">
        <v>494</v>
      </c>
      <c r="N1111" t="s">
        <v>518</v>
      </c>
      <c r="O1111">
        <v>22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50</v>
      </c>
      <c r="AC1111">
        <f t="shared" si="71"/>
        <v>50</v>
      </c>
      <c r="AD1111">
        <v>50</v>
      </c>
    </row>
    <row r="1112" spans="1:30" hidden="1" x14ac:dyDescent="0.25">
      <c r="A1112" t="str">
        <f>IF(COUNTIF('GGI_IS - Report Ekspor Plan 1'!E:E,'- Report Upload Sewing 3'!C1112)&gt;0,"X","Y")</f>
        <v>Y</v>
      </c>
      <c r="B1112">
        <v>1111</v>
      </c>
      <c r="C1112" s="1">
        <v>45365</v>
      </c>
      <c r="D1112" s="8">
        <v>45366.593831018516</v>
      </c>
      <c r="E1112" t="s">
        <v>23</v>
      </c>
      <c r="F1112" t="s">
        <v>507</v>
      </c>
      <c r="G1112">
        <v>181973</v>
      </c>
      <c r="H1112" t="str">
        <f t="shared" si="68"/>
        <v>181973-MJ2</v>
      </c>
      <c r="I1112">
        <f>COUNTIF(H$2:$H1112,H1112)</f>
        <v>5</v>
      </c>
      <c r="J1112" t="str">
        <f t="shared" si="69"/>
        <v>181973-MJ2-5</v>
      </c>
      <c r="K1112" t="str">
        <f t="shared" si="70"/>
        <v>181973-MJ2-L12</v>
      </c>
      <c r="L1112">
        <v>5156851</v>
      </c>
      <c r="M1112" t="s">
        <v>494</v>
      </c>
      <c r="N1112" t="s">
        <v>519</v>
      </c>
      <c r="O1112">
        <v>21</v>
      </c>
      <c r="P1112">
        <v>150</v>
      </c>
      <c r="Q1112">
        <v>150</v>
      </c>
      <c r="R1112">
        <v>200</v>
      </c>
      <c r="S1112">
        <v>200</v>
      </c>
      <c r="T1112">
        <v>200</v>
      </c>
      <c r="U1112">
        <v>150</v>
      </c>
      <c r="V1112">
        <v>99</v>
      </c>
      <c r="W1112">
        <v>0</v>
      </c>
      <c r="AC1112">
        <f t="shared" si="71"/>
        <v>1149</v>
      </c>
      <c r="AD1112">
        <v>1149</v>
      </c>
    </row>
    <row r="1113" spans="1:30" hidden="1" x14ac:dyDescent="0.25">
      <c r="A1113" t="str">
        <f>IF(COUNTIF('GGI_IS - Report Ekspor Plan 1'!E:E,'- Report Upload Sewing 3'!C1113)&gt;0,"X","Y")</f>
        <v>Y</v>
      </c>
      <c r="B1113">
        <v>1112</v>
      </c>
      <c r="C1113" s="1">
        <v>45365</v>
      </c>
      <c r="D1113" s="8">
        <v>45366.593831018516</v>
      </c>
      <c r="E1113" t="s">
        <v>23</v>
      </c>
      <c r="F1113" t="s">
        <v>507</v>
      </c>
      <c r="G1113">
        <v>181974</v>
      </c>
      <c r="H1113" t="str">
        <f t="shared" si="68"/>
        <v>181974-MJ2</v>
      </c>
      <c r="I1113">
        <f>COUNTIF(H$2:$H1113,H1113)</f>
        <v>5</v>
      </c>
      <c r="J1113" t="str">
        <f t="shared" si="69"/>
        <v>181974-MJ2-5</v>
      </c>
      <c r="K1113" t="str">
        <f t="shared" si="70"/>
        <v>181974-MJ2-L12</v>
      </c>
      <c r="L1113">
        <v>5156851</v>
      </c>
      <c r="M1113" t="s">
        <v>494</v>
      </c>
      <c r="N1113" t="s">
        <v>519</v>
      </c>
      <c r="O1113">
        <v>21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51</v>
      </c>
      <c r="W1113">
        <v>187</v>
      </c>
      <c r="AC1113">
        <f t="shared" si="71"/>
        <v>238</v>
      </c>
      <c r="AD1113">
        <v>238</v>
      </c>
    </row>
    <row r="1114" spans="1:30" hidden="1" x14ac:dyDescent="0.25">
      <c r="A1114" t="str">
        <f>IF(COUNTIF('GGI_IS - Report Ekspor Plan 1'!E:E,'- Report Upload Sewing 3'!C1114)&gt;0,"X","Y")</f>
        <v>Y</v>
      </c>
      <c r="B1114">
        <v>1113</v>
      </c>
      <c r="C1114" s="1">
        <v>45365</v>
      </c>
      <c r="D1114" s="8">
        <v>45366.593831018516</v>
      </c>
      <c r="E1114" t="s">
        <v>23</v>
      </c>
      <c r="F1114" t="s">
        <v>520</v>
      </c>
      <c r="G1114">
        <v>181973</v>
      </c>
      <c r="H1114" t="str">
        <f t="shared" si="68"/>
        <v>181973-MJ2</v>
      </c>
      <c r="I1114">
        <f>COUNTIF(H$2:$H1114,H1114)</f>
        <v>6</v>
      </c>
      <c r="J1114" t="str">
        <f t="shared" si="69"/>
        <v>181973-MJ2-6</v>
      </c>
      <c r="K1114" t="str">
        <f t="shared" si="70"/>
        <v>181973-MJ2-L13</v>
      </c>
      <c r="L1114">
        <v>5156851</v>
      </c>
      <c r="M1114" t="s">
        <v>494</v>
      </c>
      <c r="N1114" t="s">
        <v>519</v>
      </c>
      <c r="O1114">
        <v>21</v>
      </c>
      <c r="P1114">
        <v>150</v>
      </c>
      <c r="Q1114">
        <v>150</v>
      </c>
      <c r="R1114">
        <v>200</v>
      </c>
      <c r="S1114">
        <v>200</v>
      </c>
      <c r="T1114">
        <v>200</v>
      </c>
      <c r="U1114">
        <v>150</v>
      </c>
      <c r="V1114">
        <v>99</v>
      </c>
      <c r="W1114">
        <v>0</v>
      </c>
      <c r="AC1114">
        <f t="shared" si="71"/>
        <v>1149</v>
      </c>
      <c r="AD1114">
        <v>1149</v>
      </c>
    </row>
    <row r="1115" spans="1:30" hidden="1" x14ac:dyDescent="0.25">
      <c r="A1115" t="str">
        <f>IF(COUNTIF('GGI_IS - Report Ekspor Plan 1'!E:E,'- Report Upload Sewing 3'!C1115)&gt;0,"X","Y")</f>
        <v>Y</v>
      </c>
      <c r="B1115">
        <v>1114</v>
      </c>
      <c r="C1115" s="1">
        <v>45365</v>
      </c>
      <c r="D1115" s="8">
        <v>45366.593831018516</v>
      </c>
      <c r="E1115" t="s">
        <v>23</v>
      </c>
      <c r="F1115" t="s">
        <v>520</v>
      </c>
      <c r="G1115">
        <v>181974</v>
      </c>
      <c r="H1115" t="str">
        <f t="shared" si="68"/>
        <v>181974-MJ2</v>
      </c>
      <c r="I1115">
        <f>COUNTIF(H$2:$H1115,H1115)</f>
        <v>6</v>
      </c>
      <c r="J1115" t="str">
        <f t="shared" si="69"/>
        <v>181974-MJ2-6</v>
      </c>
      <c r="K1115" t="str">
        <f t="shared" si="70"/>
        <v>181974-MJ2-L13</v>
      </c>
      <c r="L1115">
        <v>5156851</v>
      </c>
      <c r="M1115" t="s">
        <v>494</v>
      </c>
      <c r="N1115" t="s">
        <v>519</v>
      </c>
      <c r="O1115">
        <v>21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51</v>
      </c>
      <c r="W1115">
        <v>188</v>
      </c>
      <c r="AC1115">
        <f t="shared" si="71"/>
        <v>239</v>
      </c>
      <c r="AD1115">
        <v>239</v>
      </c>
    </row>
    <row r="1116" spans="1:30" hidden="1" x14ac:dyDescent="0.25">
      <c r="A1116" t="str">
        <f>IF(COUNTIF('GGI_IS - Report Ekspor Plan 1'!E:E,'- Report Upload Sewing 3'!C1116)&gt;0,"X","Y")</f>
        <v>Y</v>
      </c>
      <c r="B1116">
        <v>1115</v>
      </c>
      <c r="C1116" s="1">
        <v>45366</v>
      </c>
      <c r="D1116" s="8">
        <v>45367.301192129627</v>
      </c>
      <c r="E1116" t="s">
        <v>139</v>
      </c>
      <c r="F1116" t="s">
        <v>424</v>
      </c>
      <c r="G1116">
        <v>181647</v>
      </c>
      <c r="H1116" t="str">
        <f t="shared" si="68"/>
        <v>181647-CBA</v>
      </c>
      <c r="I1116">
        <f>COUNTIF(H$2:$H1116,H1116)</f>
        <v>4</v>
      </c>
      <c r="J1116" t="str">
        <f t="shared" si="69"/>
        <v>181647-CBA-4</v>
      </c>
      <c r="K1116" t="str">
        <f t="shared" si="70"/>
        <v>181647-CBA-L1</v>
      </c>
      <c r="L1116">
        <v>3910</v>
      </c>
      <c r="M1116" t="s">
        <v>425</v>
      </c>
      <c r="N1116" t="s">
        <v>426</v>
      </c>
      <c r="O1116">
        <v>46</v>
      </c>
      <c r="P1116">
        <v>25</v>
      </c>
      <c r="Q1116">
        <v>25</v>
      </c>
      <c r="R1116">
        <v>25</v>
      </c>
      <c r="S1116">
        <v>25</v>
      </c>
      <c r="T1116">
        <v>25</v>
      </c>
      <c r="U1116">
        <v>26</v>
      </c>
      <c r="V1116">
        <v>26</v>
      </c>
      <c r="AC1116">
        <f t="shared" si="71"/>
        <v>177</v>
      </c>
      <c r="AD1116">
        <v>177</v>
      </c>
    </row>
    <row r="1117" spans="1:30" hidden="1" x14ac:dyDescent="0.25">
      <c r="A1117" t="str">
        <f>IF(COUNTIF('GGI_IS - Report Ekspor Plan 1'!E:E,'- Report Upload Sewing 3'!C1117)&gt;0,"X","Y")</f>
        <v>Y</v>
      </c>
      <c r="B1117">
        <v>1116</v>
      </c>
      <c r="C1117" s="1">
        <v>45366</v>
      </c>
      <c r="D1117" s="8">
        <v>45367.301192129627</v>
      </c>
      <c r="E1117" t="s">
        <v>139</v>
      </c>
      <c r="F1117" t="s">
        <v>427</v>
      </c>
      <c r="G1117">
        <v>181645</v>
      </c>
      <c r="H1117" t="str">
        <f t="shared" si="68"/>
        <v>181645-CBA</v>
      </c>
      <c r="I1117">
        <f>COUNTIF(H$2:$H1117,H1117)</f>
        <v>25</v>
      </c>
      <c r="J1117" t="str">
        <f t="shared" si="69"/>
        <v>181645-CBA-25</v>
      </c>
      <c r="K1117" t="str">
        <f t="shared" si="70"/>
        <v>181645-CBA-L2</v>
      </c>
      <c r="L1117">
        <v>3915</v>
      </c>
      <c r="M1117" t="s">
        <v>425</v>
      </c>
      <c r="N1117" t="s">
        <v>428</v>
      </c>
      <c r="O1117">
        <v>46</v>
      </c>
      <c r="P1117">
        <v>34</v>
      </c>
      <c r="Q1117">
        <v>34</v>
      </c>
      <c r="R1117">
        <v>34</v>
      </c>
      <c r="S1117">
        <v>34</v>
      </c>
      <c r="T1117">
        <v>34</v>
      </c>
      <c r="U1117">
        <v>14</v>
      </c>
      <c r="AC1117">
        <f t="shared" si="71"/>
        <v>184</v>
      </c>
      <c r="AD1117">
        <v>184</v>
      </c>
    </row>
    <row r="1118" spans="1:30" hidden="1" x14ac:dyDescent="0.25">
      <c r="A1118" t="str">
        <f>IF(COUNTIF('GGI_IS - Report Ekspor Plan 1'!E:E,'- Report Upload Sewing 3'!C1118)&gt;0,"X","Y")</f>
        <v>Y</v>
      </c>
      <c r="B1118">
        <v>1117</v>
      </c>
      <c r="C1118" s="1">
        <v>45366</v>
      </c>
      <c r="D1118" s="8">
        <v>45367.301192129627</v>
      </c>
      <c r="E1118" t="s">
        <v>139</v>
      </c>
      <c r="F1118" t="s">
        <v>427</v>
      </c>
      <c r="G1118">
        <v>181646</v>
      </c>
      <c r="H1118" t="str">
        <f t="shared" si="68"/>
        <v>181646-CBA</v>
      </c>
      <c r="I1118">
        <f>COUNTIF(H$2:$H1118,H1118)</f>
        <v>12</v>
      </c>
      <c r="J1118" t="str">
        <f t="shared" si="69"/>
        <v>181646-CBA-12</v>
      </c>
      <c r="K1118" t="str">
        <f t="shared" si="70"/>
        <v>181646-CBA-L2</v>
      </c>
      <c r="L1118">
        <v>3915</v>
      </c>
      <c r="M1118" t="s">
        <v>425</v>
      </c>
      <c r="N1118" t="s">
        <v>428</v>
      </c>
      <c r="O1118">
        <v>46</v>
      </c>
      <c r="U1118">
        <v>21</v>
      </c>
      <c r="V1118">
        <v>35</v>
      </c>
      <c r="AC1118">
        <f t="shared" si="71"/>
        <v>56</v>
      </c>
      <c r="AD1118">
        <v>56</v>
      </c>
    </row>
    <row r="1119" spans="1:30" hidden="1" x14ac:dyDescent="0.25">
      <c r="A1119" t="str">
        <f>IF(COUNTIF('GGI_IS - Report Ekspor Plan 1'!E:E,'- Report Upload Sewing 3'!C1119)&gt;0,"X","Y")</f>
        <v>Y</v>
      </c>
      <c r="B1119">
        <v>1118</v>
      </c>
      <c r="C1119" s="1">
        <v>45366</v>
      </c>
      <c r="D1119" s="8">
        <v>45367.301203703704</v>
      </c>
      <c r="E1119" t="s">
        <v>139</v>
      </c>
      <c r="F1119" t="s">
        <v>429</v>
      </c>
      <c r="G1119">
        <v>181646</v>
      </c>
      <c r="H1119" t="str">
        <f t="shared" si="68"/>
        <v>181646-CBA</v>
      </c>
      <c r="I1119">
        <f>COUNTIF(H$2:$H1119,H1119)</f>
        <v>13</v>
      </c>
      <c r="J1119" t="str">
        <f t="shared" si="69"/>
        <v>181646-CBA-13</v>
      </c>
      <c r="K1119" t="str">
        <f t="shared" si="70"/>
        <v>181646-CBA-L3</v>
      </c>
      <c r="L1119">
        <v>3915</v>
      </c>
      <c r="M1119" t="s">
        <v>425</v>
      </c>
      <c r="N1119" t="s">
        <v>430</v>
      </c>
      <c r="O1119">
        <v>44</v>
      </c>
      <c r="P1119">
        <v>32</v>
      </c>
      <c r="Q1119">
        <v>32</v>
      </c>
      <c r="R1119">
        <v>32</v>
      </c>
      <c r="S1119">
        <v>32</v>
      </c>
      <c r="T1119">
        <v>32</v>
      </c>
      <c r="U1119">
        <v>32</v>
      </c>
      <c r="V1119">
        <v>33</v>
      </c>
      <c r="W1119">
        <v>10</v>
      </c>
      <c r="AC1119">
        <f t="shared" si="71"/>
        <v>235</v>
      </c>
      <c r="AD1119">
        <v>235</v>
      </c>
    </row>
    <row r="1120" spans="1:30" hidden="1" x14ac:dyDescent="0.25">
      <c r="A1120" t="str">
        <f>IF(COUNTIF('GGI_IS - Report Ekspor Plan 1'!E:E,'- Report Upload Sewing 3'!C1120)&gt;0,"X","Y")</f>
        <v>Y</v>
      </c>
      <c r="B1120">
        <v>1119</v>
      </c>
      <c r="C1120" s="1">
        <v>45366</v>
      </c>
      <c r="D1120" s="8">
        <v>45367.354733796295</v>
      </c>
      <c r="E1120" t="s">
        <v>82</v>
      </c>
      <c r="F1120" t="s">
        <v>424</v>
      </c>
      <c r="G1120">
        <v>181893</v>
      </c>
      <c r="H1120" t="str">
        <f t="shared" si="68"/>
        <v>181893-CVA</v>
      </c>
      <c r="I1120">
        <f>COUNTIF(H$2:$H1120,H1120)</f>
        <v>2</v>
      </c>
      <c r="J1120" t="str">
        <f t="shared" si="69"/>
        <v>181893-CVA-2</v>
      </c>
      <c r="K1120" t="str">
        <f t="shared" si="70"/>
        <v>181893-CVA-L1</v>
      </c>
      <c r="L1120" t="s">
        <v>540</v>
      </c>
      <c r="M1120" t="s">
        <v>455</v>
      </c>
      <c r="N1120" t="s">
        <v>453</v>
      </c>
      <c r="O1120">
        <v>24</v>
      </c>
      <c r="P1120">
        <v>50</v>
      </c>
      <c r="Q1120">
        <v>50</v>
      </c>
      <c r="R1120">
        <v>50</v>
      </c>
      <c r="S1120">
        <v>50</v>
      </c>
      <c r="T1120">
        <v>50</v>
      </c>
      <c r="U1120">
        <v>50</v>
      </c>
      <c r="V1120">
        <v>50</v>
      </c>
      <c r="AC1120">
        <f t="shared" si="71"/>
        <v>350</v>
      </c>
      <c r="AD1120">
        <v>350</v>
      </c>
    </row>
    <row r="1121" spans="1:30" hidden="1" x14ac:dyDescent="0.25">
      <c r="A1121" t="str">
        <f>IF(COUNTIF('GGI_IS - Report Ekspor Plan 1'!E:E,'- Report Upload Sewing 3'!C1121)&gt;0,"X","Y")</f>
        <v>Y</v>
      </c>
      <c r="B1121">
        <v>1120</v>
      </c>
      <c r="C1121" s="1">
        <v>45366</v>
      </c>
      <c r="D1121" s="8">
        <v>45367.354733796295</v>
      </c>
      <c r="E1121" t="s">
        <v>82</v>
      </c>
      <c r="F1121" t="s">
        <v>424</v>
      </c>
      <c r="G1121">
        <v>181893</v>
      </c>
      <c r="H1121" t="str">
        <f t="shared" si="68"/>
        <v>181893-CVA</v>
      </c>
      <c r="I1121">
        <f>COUNTIF(H$2:$H1121,H1121)</f>
        <v>3</v>
      </c>
      <c r="J1121" t="str">
        <f t="shared" si="69"/>
        <v>181893-CVA-3</v>
      </c>
      <c r="K1121" t="str">
        <f t="shared" si="70"/>
        <v>181893-CVA-L1</v>
      </c>
      <c r="L1121" t="s">
        <v>540</v>
      </c>
      <c r="M1121" t="s">
        <v>455</v>
      </c>
      <c r="N1121" t="s">
        <v>453</v>
      </c>
      <c r="O1121">
        <v>25</v>
      </c>
      <c r="P1121">
        <v>25</v>
      </c>
      <c r="Q1121">
        <v>15</v>
      </c>
      <c r="AC1121">
        <f t="shared" si="71"/>
        <v>40</v>
      </c>
      <c r="AD1121">
        <v>40</v>
      </c>
    </row>
    <row r="1122" spans="1:30" hidden="1" x14ac:dyDescent="0.25">
      <c r="A1122" t="str">
        <f>IF(COUNTIF('GGI_IS - Report Ekspor Plan 1'!E:E,'- Report Upload Sewing 3'!C1122)&gt;0,"X","Y")</f>
        <v>Y</v>
      </c>
      <c r="B1122">
        <v>1121</v>
      </c>
      <c r="C1122" s="1">
        <v>45366</v>
      </c>
      <c r="D1122" s="8">
        <v>45367.354733796295</v>
      </c>
      <c r="E1122" t="s">
        <v>82</v>
      </c>
      <c r="F1122" t="s">
        <v>424</v>
      </c>
      <c r="G1122">
        <v>181894</v>
      </c>
      <c r="H1122" t="str">
        <f t="shared" si="68"/>
        <v>181894-CVA</v>
      </c>
      <c r="I1122">
        <f>COUNTIF(H$2:$H1122,H1122)</f>
        <v>1</v>
      </c>
      <c r="J1122" t="str">
        <f t="shared" si="69"/>
        <v>181894-CVA-1</v>
      </c>
      <c r="K1122" t="str">
        <f t="shared" si="70"/>
        <v>181894-CVA-L1</v>
      </c>
      <c r="L1122" t="s">
        <v>540</v>
      </c>
      <c r="M1122" t="s">
        <v>455</v>
      </c>
      <c r="N1122" t="s">
        <v>453</v>
      </c>
      <c r="O1122">
        <v>25</v>
      </c>
      <c r="Q1122">
        <v>25</v>
      </c>
      <c r="R1122">
        <v>40</v>
      </c>
      <c r="S1122">
        <v>40</v>
      </c>
      <c r="T1122">
        <v>40</v>
      </c>
      <c r="U1122">
        <v>40</v>
      </c>
      <c r="V1122">
        <v>40</v>
      </c>
      <c r="AC1122">
        <f t="shared" si="71"/>
        <v>225</v>
      </c>
      <c r="AD1122">
        <v>225</v>
      </c>
    </row>
    <row r="1123" spans="1:30" hidden="1" x14ac:dyDescent="0.25">
      <c r="A1123" t="str">
        <f>IF(COUNTIF('GGI_IS - Report Ekspor Plan 1'!E:E,'- Report Upload Sewing 3'!C1123)&gt;0,"X","Y")</f>
        <v>Y</v>
      </c>
      <c r="B1123">
        <v>1122</v>
      </c>
      <c r="C1123" s="1">
        <v>45366</v>
      </c>
      <c r="D1123" s="8">
        <v>45367.354733796295</v>
      </c>
      <c r="E1123" t="s">
        <v>82</v>
      </c>
      <c r="F1123" t="s">
        <v>429</v>
      </c>
      <c r="G1123">
        <v>181863</v>
      </c>
      <c r="H1123" t="str">
        <f t="shared" si="68"/>
        <v>181863-CVA</v>
      </c>
      <c r="I1123">
        <f>COUNTIF(H$2:$H1123,H1123)</f>
        <v>5</v>
      </c>
      <c r="J1123" t="str">
        <f t="shared" si="69"/>
        <v>181863-CVA-5</v>
      </c>
      <c r="K1123" t="str">
        <f t="shared" si="70"/>
        <v>181863-CVA-L3</v>
      </c>
      <c r="L1123" t="s">
        <v>537</v>
      </c>
      <c r="M1123" t="s">
        <v>448</v>
      </c>
      <c r="N1123" t="s">
        <v>458</v>
      </c>
      <c r="O1123">
        <v>26</v>
      </c>
      <c r="P1123">
        <v>160</v>
      </c>
      <c r="Q1123">
        <v>280</v>
      </c>
      <c r="R1123">
        <v>300</v>
      </c>
      <c r="S1123">
        <v>320</v>
      </c>
      <c r="T1123">
        <v>267</v>
      </c>
      <c r="AC1123">
        <f t="shared" si="71"/>
        <v>1327</v>
      </c>
      <c r="AD1123">
        <v>1327</v>
      </c>
    </row>
    <row r="1124" spans="1:30" hidden="1" x14ac:dyDescent="0.25">
      <c r="A1124" t="str">
        <f>IF(COUNTIF('GGI_IS - Report Ekspor Plan 1'!E:E,'- Report Upload Sewing 3'!C1124)&gt;0,"X","Y")</f>
        <v>Y</v>
      </c>
      <c r="B1124">
        <v>1123</v>
      </c>
      <c r="C1124" s="1">
        <v>45366</v>
      </c>
      <c r="D1124" s="8">
        <v>45367.354733796295</v>
      </c>
      <c r="E1124" t="s">
        <v>82</v>
      </c>
      <c r="F1124" t="s">
        <v>429</v>
      </c>
      <c r="G1124">
        <v>182008</v>
      </c>
      <c r="H1124" t="str">
        <f t="shared" si="68"/>
        <v>182008-CVA</v>
      </c>
      <c r="I1124">
        <f>COUNTIF(H$2:$H1124,H1124)</f>
        <v>26</v>
      </c>
      <c r="J1124" t="str">
        <f t="shared" si="69"/>
        <v>182008-CVA-26</v>
      </c>
      <c r="K1124" t="str">
        <f t="shared" si="70"/>
        <v>182008-CVA-L3</v>
      </c>
      <c r="L1124" t="s">
        <v>524</v>
      </c>
      <c r="M1124" t="s">
        <v>448</v>
      </c>
      <c r="N1124" t="s">
        <v>458</v>
      </c>
      <c r="O1124">
        <v>26</v>
      </c>
      <c r="U1124">
        <v>320</v>
      </c>
      <c r="V1124">
        <v>300</v>
      </c>
      <c r="AC1124">
        <f t="shared" si="71"/>
        <v>620</v>
      </c>
      <c r="AD1124">
        <v>620</v>
      </c>
    </row>
    <row r="1125" spans="1:30" hidden="1" x14ac:dyDescent="0.25">
      <c r="A1125" t="str">
        <f>IF(COUNTIF('GGI_IS - Report Ekspor Plan 1'!E:E,'- Report Upload Sewing 3'!C1125)&gt;0,"X","Y")</f>
        <v>Y</v>
      </c>
      <c r="B1125">
        <v>1124</v>
      </c>
      <c r="C1125" s="1">
        <v>45366</v>
      </c>
      <c r="D1125" s="8">
        <v>45367.354733796295</v>
      </c>
      <c r="E1125" t="s">
        <v>82</v>
      </c>
      <c r="F1125" t="s">
        <v>438</v>
      </c>
      <c r="G1125">
        <v>181863</v>
      </c>
      <c r="H1125" t="str">
        <f t="shared" si="68"/>
        <v>181863-CVA</v>
      </c>
      <c r="I1125">
        <f>COUNTIF(H$2:$H1125,H1125)</f>
        <v>6</v>
      </c>
      <c r="J1125" t="str">
        <f t="shared" si="69"/>
        <v>181863-CVA-6</v>
      </c>
      <c r="K1125" t="str">
        <f t="shared" si="70"/>
        <v>181863-CVA-L4</v>
      </c>
      <c r="L1125" t="s">
        <v>537</v>
      </c>
      <c r="M1125" t="s">
        <v>448</v>
      </c>
      <c r="N1125" t="s">
        <v>449</v>
      </c>
      <c r="O1125">
        <v>25</v>
      </c>
      <c r="P1125">
        <v>160</v>
      </c>
      <c r="Q1125">
        <v>160</v>
      </c>
      <c r="R1125">
        <v>320</v>
      </c>
      <c r="S1125">
        <v>320</v>
      </c>
      <c r="T1125">
        <v>320</v>
      </c>
      <c r="U1125">
        <v>320</v>
      </c>
      <c r="V1125">
        <v>320</v>
      </c>
      <c r="AC1125">
        <f t="shared" si="71"/>
        <v>1920</v>
      </c>
      <c r="AD1125">
        <v>1920</v>
      </c>
    </row>
    <row r="1126" spans="1:30" hidden="1" x14ac:dyDescent="0.25">
      <c r="A1126" t="str">
        <f>IF(COUNTIF('GGI_IS - Report Ekspor Plan 1'!E:E,'- Report Upload Sewing 3'!C1126)&gt;0,"X","Y")</f>
        <v>Y</v>
      </c>
      <c r="B1126">
        <v>1125</v>
      </c>
      <c r="C1126" s="1">
        <v>45366</v>
      </c>
      <c r="D1126" s="8">
        <v>45367.354733796295</v>
      </c>
      <c r="E1126" t="s">
        <v>82</v>
      </c>
      <c r="F1126" t="s">
        <v>441</v>
      </c>
      <c r="G1126">
        <v>182008</v>
      </c>
      <c r="H1126" t="str">
        <f t="shared" si="68"/>
        <v>182008-CVA</v>
      </c>
      <c r="I1126">
        <f>COUNTIF(H$2:$H1126,H1126)</f>
        <v>27</v>
      </c>
      <c r="J1126" t="str">
        <f t="shared" si="69"/>
        <v>182008-CVA-27</v>
      </c>
      <c r="K1126" t="str">
        <f t="shared" si="70"/>
        <v>182008-CVA-L5</v>
      </c>
      <c r="L1126" t="s">
        <v>524</v>
      </c>
      <c r="M1126" t="s">
        <v>448</v>
      </c>
      <c r="N1126" t="s">
        <v>461</v>
      </c>
      <c r="O1126">
        <v>27</v>
      </c>
      <c r="P1126">
        <v>320</v>
      </c>
      <c r="Q1126">
        <v>320</v>
      </c>
      <c r="R1126">
        <v>160</v>
      </c>
      <c r="S1126">
        <v>150</v>
      </c>
      <c r="T1126">
        <v>320</v>
      </c>
      <c r="U1126">
        <v>320</v>
      </c>
      <c r="V1126">
        <v>320</v>
      </c>
      <c r="AC1126">
        <f t="shared" si="71"/>
        <v>1910</v>
      </c>
      <c r="AD1126">
        <v>1910</v>
      </c>
    </row>
    <row r="1127" spans="1:30" hidden="1" x14ac:dyDescent="0.25">
      <c r="A1127" t="str">
        <f>IF(COUNTIF('GGI_IS - Report Ekspor Plan 1'!E:E,'- Report Upload Sewing 3'!C1127)&gt;0,"X","Y")</f>
        <v>Y</v>
      </c>
      <c r="B1127">
        <v>1126</v>
      </c>
      <c r="C1127" s="1">
        <v>45366</v>
      </c>
      <c r="D1127" s="8">
        <v>45367.354733796295</v>
      </c>
      <c r="E1127" t="s">
        <v>82</v>
      </c>
      <c r="F1127" t="s">
        <v>445</v>
      </c>
      <c r="G1127">
        <v>182008</v>
      </c>
      <c r="H1127" t="str">
        <f t="shared" si="68"/>
        <v>182008-CVA</v>
      </c>
      <c r="I1127">
        <f>COUNTIF(H$2:$H1127,H1127)</f>
        <v>28</v>
      </c>
      <c r="J1127" t="str">
        <f t="shared" si="69"/>
        <v>182008-CVA-28</v>
      </c>
      <c r="K1127" t="str">
        <f t="shared" si="70"/>
        <v>182008-CVA-L6</v>
      </c>
      <c r="L1127" t="s">
        <v>524</v>
      </c>
      <c r="M1127" t="s">
        <v>448</v>
      </c>
      <c r="N1127" t="s">
        <v>462</v>
      </c>
      <c r="O1127">
        <v>28</v>
      </c>
      <c r="P1127">
        <v>320</v>
      </c>
      <c r="Q1127">
        <v>35</v>
      </c>
      <c r="S1127">
        <v>210</v>
      </c>
      <c r="T1127">
        <v>320</v>
      </c>
      <c r="U1127">
        <v>320</v>
      </c>
      <c r="V1127">
        <v>320</v>
      </c>
      <c r="AC1127">
        <f t="shared" si="71"/>
        <v>1525</v>
      </c>
      <c r="AD1127">
        <v>1525</v>
      </c>
    </row>
    <row r="1128" spans="1:30" hidden="1" x14ac:dyDescent="0.25">
      <c r="A1128" t="str">
        <f>IF(COUNTIF('GGI_IS - Report Ekspor Plan 1'!E:E,'- Report Upload Sewing 3'!C1128)&gt;0,"X","Y")</f>
        <v>Y</v>
      </c>
      <c r="B1128">
        <v>1127</v>
      </c>
      <c r="C1128" s="1">
        <v>45366</v>
      </c>
      <c r="D1128" s="8">
        <v>45367.354733796295</v>
      </c>
      <c r="E1128" t="s">
        <v>82</v>
      </c>
      <c r="F1128" t="s">
        <v>463</v>
      </c>
      <c r="G1128">
        <v>181861</v>
      </c>
      <c r="H1128" t="str">
        <f t="shared" si="68"/>
        <v>181861-CVA</v>
      </c>
      <c r="I1128">
        <f>COUNTIF(H$2:$H1128,H1128)</f>
        <v>10</v>
      </c>
      <c r="J1128" t="str">
        <f t="shared" si="69"/>
        <v>181861-CVA-10</v>
      </c>
      <c r="K1128" t="str">
        <f t="shared" si="70"/>
        <v>181861-CVA-L7</v>
      </c>
      <c r="L1128" t="s">
        <v>531</v>
      </c>
      <c r="M1128" t="s">
        <v>448</v>
      </c>
      <c r="N1128" t="s">
        <v>464</v>
      </c>
      <c r="O1128">
        <v>24</v>
      </c>
      <c r="P1128">
        <v>300</v>
      </c>
      <c r="Q1128">
        <v>300</v>
      </c>
      <c r="R1128">
        <v>300</v>
      </c>
      <c r="S1128">
        <v>300</v>
      </c>
      <c r="T1128">
        <v>300</v>
      </c>
      <c r="U1128">
        <v>300</v>
      </c>
      <c r="V1128">
        <v>200</v>
      </c>
      <c r="AC1128">
        <f t="shared" si="71"/>
        <v>2000</v>
      </c>
      <c r="AD1128">
        <v>2000</v>
      </c>
    </row>
    <row r="1129" spans="1:30" hidden="1" x14ac:dyDescent="0.25">
      <c r="A1129" t="str">
        <f>IF(COUNTIF('GGI_IS - Report Ekspor Plan 1'!E:E,'- Report Upload Sewing 3'!C1129)&gt;0,"X","Y")</f>
        <v>Y</v>
      </c>
      <c r="B1129">
        <v>1128</v>
      </c>
      <c r="C1129" s="1">
        <v>45366</v>
      </c>
      <c r="D1129" s="8">
        <v>45367.354733796295</v>
      </c>
      <c r="E1129" t="s">
        <v>82</v>
      </c>
      <c r="F1129" t="s">
        <v>465</v>
      </c>
      <c r="G1129">
        <v>181861</v>
      </c>
      <c r="H1129" t="str">
        <f t="shared" si="68"/>
        <v>181861-CVA</v>
      </c>
      <c r="I1129">
        <f>COUNTIF(H$2:$H1129,H1129)</f>
        <v>11</v>
      </c>
      <c r="J1129" t="str">
        <f t="shared" si="69"/>
        <v>181861-CVA-11</v>
      </c>
      <c r="K1129" t="str">
        <f t="shared" si="70"/>
        <v>181861-CVA-L8</v>
      </c>
      <c r="L1129" t="s">
        <v>531</v>
      </c>
      <c r="M1129" t="s">
        <v>448</v>
      </c>
      <c r="N1129" t="s">
        <v>466</v>
      </c>
      <c r="O1129">
        <v>26</v>
      </c>
      <c r="P1129">
        <v>280</v>
      </c>
      <c r="Q1129">
        <v>290</v>
      </c>
      <c r="R1129">
        <v>290</v>
      </c>
      <c r="S1129">
        <v>290</v>
      </c>
      <c r="T1129">
        <v>290</v>
      </c>
      <c r="U1129">
        <v>290</v>
      </c>
      <c r="V1129">
        <v>290</v>
      </c>
      <c r="AC1129">
        <f t="shared" si="71"/>
        <v>2020</v>
      </c>
      <c r="AD1129">
        <v>2020</v>
      </c>
    </row>
    <row r="1130" spans="1:30" hidden="1" x14ac:dyDescent="0.25">
      <c r="A1130" t="str">
        <f>IF(COUNTIF('GGI_IS - Report Ekspor Plan 1'!E:E,'- Report Upload Sewing 3'!C1130)&gt;0,"X","Y")</f>
        <v>Y</v>
      </c>
      <c r="B1130">
        <v>1129</v>
      </c>
      <c r="C1130" s="1">
        <v>45366</v>
      </c>
      <c r="D1130" s="8">
        <v>45367.354733796295</v>
      </c>
      <c r="E1130" t="s">
        <v>82</v>
      </c>
      <c r="F1130" t="s">
        <v>467</v>
      </c>
      <c r="G1130">
        <v>182008</v>
      </c>
      <c r="H1130" t="str">
        <f t="shared" si="68"/>
        <v>182008-CVA</v>
      </c>
      <c r="I1130">
        <f>COUNTIF(H$2:$H1130,H1130)</f>
        <v>29</v>
      </c>
      <c r="J1130" t="str">
        <f t="shared" si="69"/>
        <v>182008-CVA-29</v>
      </c>
      <c r="K1130" t="str">
        <f t="shared" si="70"/>
        <v>182008-CVA-L9</v>
      </c>
      <c r="L1130" t="s">
        <v>524</v>
      </c>
      <c r="M1130" t="s">
        <v>448</v>
      </c>
      <c r="N1130" t="s">
        <v>468</v>
      </c>
      <c r="O1130">
        <v>26</v>
      </c>
      <c r="P1130">
        <v>220</v>
      </c>
      <c r="Q1130">
        <v>221</v>
      </c>
      <c r="R1130">
        <v>200</v>
      </c>
      <c r="S1130">
        <v>244</v>
      </c>
      <c r="T1130">
        <v>202</v>
      </c>
      <c r="AC1130">
        <f t="shared" si="71"/>
        <v>1087</v>
      </c>
      <c r="AD1130">
        <v>1087</v>
      </c>
    </row>
    <row r="1131" spans="1:30" hidden="1" x14ac:dyDescent="0.25">
      <c r="A1131" t="str">
        <f>IF(COUNTIF('GGI_IS - Report Ekspor Plan 1'!E:E,'- Report Upload Sewing 3'!C1131)&gt;0,"X","Y")</f>
        <v>Y</v>
      </c>
      <c r="B1131">
        <v>1130</v>
      </c>
      <c r="C1131" s="1">
        <v>45366</v>
      </c>
      <c r="D1131" s="8">
        <v>45367.354733796295</v>
      </c>
      <c r="E1131" t="s">
        <v>82</v>
      </c>
      <c r="F1131" t="s">
        <v>467</v>
      </c>
      <c r="G1131">
        <v>182005</v>
      </c>
      <c r="H1131" t="str">
        <f t="shared" si="68"/>
        <v>182005-CVA</v>
      </c>
      <c r="I1131">
        <f>COUNTIF(H$2:$H1131,H1131)</f>
        <v>36</v>
      </c>
      <c r="J1131" t="str">
        <f t="shared" si="69"/>
        <v>182005-CVA-36</v>
      </c>
      <c r="K1131" t="str">
        <f t="shared" si="70"/>
        <v>182005-CVA-L9</v>
      </c>
      <c r="L1131" t="s">
        <v>457</v>
      </c>
      <c r="M1131" t="s">
        <v>448</v>
      </c>
      <c r="N1131" t="s">
        <v>468</v>
      </c>
      <c r="O1131">
        <v>26</v>
      </c>
      <c r="U1131">
        <v>200</v>
      </c>
      <c r="V1131">
        <v>232</v>
      </c>
      <c r="AC1131">
        <f t="shared" si="71"/>
        <v>432</v>
      </c>
      <c r="AD1131">
        <v>432</v>
      </c>
    </row>
    <row r="1132" spans="1:30" hidden="1" x14ac:dyDescent="0.25">
      <c r="A1132" t="str">
        <f>IF(COUNTIF('GGI_IS - Report Ekspor Plan 1'!E:E,'- Report Upload Sewing 3'!C1132)&gt;0,"X","Y")</f>
        <v>Y</v>
      </c>
      <c r="B1132">
        <v>1131</v>
      </c>
      <c r="C1132" s="1">
        <v>45366</v>
      </c>
      <c r="D1132" s="8">
        <v>45367.354733796295</v>
      </c>
      <c r="E1132" t="s">
        <v>82</v>
      </c>
      <c r="F1132" t="s">
        <v>469</v>
      </c>
      <c r="G1132">
        <v>182008</v>
      </c>
      <c r="H1132" t="str">
        <f t="shared" si="68"/>
        <v>182008-CVA</v>
      </c>
      <c r="I1132">
        <f>COUNTIF(H$2:$H1132,H1132)</f>
        <v>30</v>
      </c>
      <c r="J1132" t="str">
        <f t="shared" si="69"/>
        <v>182008-CVA-30</v>
      </c>
      <c r="K1132" t="str">
        <f t="shared" si="70"/>
        <v>182008-CVA-L10</v>
      </c>
      <c r="L1132" t="s">
        <v>524</v>
      </c>
      <c r="M1132" t="s">
        <v>448</v>
      </c>
      <c r="N1132" t="s">
        <v>470</v>
      </c>
      <c r="O1132">
        <v>28</v>
      </c>
      <c r="P1132">
        <v>280</v>
      </c>
      <c r="Q1132">
        <v>280</v>
      </c>
      <c r="R1132">
        <v>280</v>
      </c>
      <c r="S1132">
        <v>290</v>
      </c>
      <c r="T1132">
        <v>300</v>
      </c>
      <c r="U1132">
        <v>300</v>
      </c>
      <c r="V1132">
        <v>300</v>
      </c>
      <c r="AC1132">
        <f t="shared" si="71"/>
        <v>2030</v>
      </c>
      <c r="AD1132">
        <v>2030</v>
      </c>
    </row>
    <row r="1133" spans="1:30" hidden="1" x14ac:dyDescent="0.25">
      <c r="A1133" t="str">
        <f>IF(COUNTIF('GGI_IS - Report Ekspor Plan 1'!E:E,'- Report Upload Sewing 3'!C1133)&gt;0,"X","Y")</f>
        <v>Y</v>
      </c>
      <c r="B1133">
        <v>1132</v>
      </c>
      <c r="C1133" s="1">
        <v>45366</v>
      </c>
      <c r="D1133" s="8">
        <v>45367.355185185188</v>
      </c>
      <c r="E1133" t="s">
        <v>79</v>
      </c>
      <c r="F1133" t="s">
        <v>424</v>
      </c>
      <c r="G1133">
        <v>181868</v>
      </c>
      <c r="H1133" t="str">
        <f t="shared" si="68"/>
        <v>181868-CVA2</v>
      </c>
      <c r="I1133">
        <f>COUNTIF(H$2:$H1133,H1133)</f>
        <v>12</v>
      </c>
      <c r="J1133" t="str">
        <f t="shared" si="69"/>
        <v>181868-CVA2-12</v>
      </c>
      <c r="K1133" t="str">
        <f t="shared" si="70"/>
        <v>181868-CVA2-L1</v>
      </c>
      <c r="L1133" t="s">
        <v>526</v>
      </c>
      <c r="M1133" t="s">
        <v>448</v>
      </c>
      <c r="N1133" t="s">
        <v>449</v>
      </c>
      <c r="O1133">
        <v>25</v>
      </c>
      <c r="P1133">
        <v>155</v>
      </c>
      <c r="Q1133">
        <v>200</v>
      </c>
      <c r="R1133">
        <v>120</v>
      </c>
      <c r="S1133">
        <v>210</v>
      </c>
      <c r="T1133">
        <v>200</v>
      </c>
      <c r="U1133">
        <v>220</v>
      </c>
      <c r="V1133">
        <v>220</v>
      </c>
      <c r="AC1133">
        <f t="shared" si="71"/>
        <v>1325</v>
      </c>
      <c r="AD1133">
        <v>1325</v>
      </c>
    </row>
    <row r="1134" spans="1:30" hidden="1" x14ac:dyDescent="0.25">
      <c r="A1134" t="str">
        <f>IF(COUNTIF('GGI_IS - Report Ekspor Plan 1'!E:E,'- Report Upload Sewing 3'!C1134)&gt;0,"X","Y")</f>
        <v>Y</v>
      </c>
      <c r="B1134">
        <v>1133</v>
      </c>
      <c r="C1134" s="1">
        <v>45366</v>
      </c>
      <c r="D1134" s="8">
        <v>45367.355185185188</v>
      </c>
      <c r="E1134" t="s">
        <v>79</v>
      </c>
      <c r="F1134" t="s">
        <v>427</v>
      </c>
      <c r="G1134">
        <v>181868</v>
      </c>
      <c r="H1134" t="str">
        <f t="shared" si="68"/>
        <v>181868-CVA2</v>
      </c>
      <c r="I1134">
        <f>COUNTIF(H$2:$H1134,H1134)</f>
        <v>13</v>
      </c>
      <c r="J1134" t="str">
        <f t="shared" si="69"/>
        <v>181868-CVA2-13</v>
      </c>
      <c r="K1134" t="str">
        <f t="shared" si="70"/>
        <v>181868-CVA2-L2</v>
      </c>
      <c r="L1134" t="s">
        <v>526</v>
      </c>
      <c r="M1134" t="s">
        <v>448</v>
      </c>
      <c r="N1134" t="s">
        <v>450</v>
      </c>
      <c r="O1134">
        <v>26</v>
      </c>
      <c r="P1134">
        <v>140</v>
      </c>
      <c r="Q1134">
        <v>140</v>
      </c>
      <c r="R1134">
        <v>140</v>
      </c>
      <c r="S1134">
        <v>120</v>
      </c>
      <c r="T1134">
        <v>150</v>
      </c>
      <c r="U1134">
        <v>150</v>
      </c>
      <c r="V1134">
        <v>150</v>
      </c>
      <c r="AC1134">
        <f t="shared" si="71"/>
        <v>990</v>
      </c>
      <c r="AD1134">
        <v>990</v>
      </c>
    </row>
    <row r="1135" spans="1:30" hidden="1" x14ac:dyDescent="0.25">
      <c r="A1135" t="str">
        <f>IF(COUNTIF('GGI_IS - Report Ekspor Plan 1'!E:E,'- Report Upload Sewing 3'!C1135)&gt;0,"X","Y")</f>
        <v>Y</v>
      </c>
      <c r="B1135">
        <v>1134</v>
      </c>
      <c r="C1135" s="1">
        <v>45366</v>
      </c>
      <c r="D1135" s="8">
        <v>45367.362222222226</v>
      </c>
      <c r="E1135" t="s">
        <v>129</v>
      </c>
      <c r="F1135" t="s">
        <v>424</v>
      </c>
      <c r="G1135">
        <v>181852</v>
      </c>
      <c r="H1135" t="str">
        <f t="shared" si="68"/>
        <v>181852-CNJ2</v>
      </c>
      <c r="I1135">
        <f>COUNTIF(H$2:$H1135,H1135)</f>
        <v>25</v>
      </c>
      <c r="J1135" t="str">
        <f t="shared" si="69"/>
        <v>181852-CNJ2-25</v>
      </c>
      <c r="K1135" t="str">
        <f t="shared" si="70"/>
        <v>181852-CNJ2-L1</v>
      </c>
      <c r="L1135" t="s">
        <v>431</v>
      </c>
      <c r="M1135" t="s">
        <v>432</v>
      </c>
      <c r="N1135" t="s">
        <v>433</v>
      </c>
      <c r="O1135">
        <v>49</v>
      </c>
      <c r="P1135">
        <v>25</v>
      </c>
      <c r="Q1135">
        <v>25</v>
      </c>
      <c r="R1135">
        <v>25</v>
      </c>
      <c r="S1135">
        <v>23</v>
      </c>
      <c r="AC1135">
        <f t="shared" si="71"/>
        <v>98</v>
      </c>
      <c r="AD1135">
        <v>98</v>
      </c>
    </row>
    <row r="1136" spans="1:30" hidden="1" x14ac:dyDescent="0.25">
      <c r="A1136" t="str">
        <f>IF(COUNTIF('GGI_IS - Report Ekspor Plan 1'!E:E,'- Report Upload Sewing 3'!C1136)&gt;0,"X","Y")</f>
        <v>Y</v>
      </c>
      <c r="B1136">
        <v>1135</v>
      </c>
      <c r="C1136" s="1">
        <v>45366</v>
      </c>
      <c r="D1136" s="8">
        <v>45367.362222222226</v>
      </c>
      <c r="E1136" t="s">
        <v>129</v>
      </c>
      <c r="F1136" t="s">
        <v>427</v>
      </c>
      <c r="G1136">
        <v>181852</v>
      </c>
      <c r="H1136" t="str">
        <f t="shared" si="68"/>
        <v>181852-CNJ2</v>
      </c>
      <c r="I1136">
        <f>COUNTIF(H$2:$H1136,H1136)</f>
        <v>26</v>
      </c>
      <c r="J1136" t="str">
        <f t="shared" si="69"/>
        <v>181852-CNJ2-26</v>
      </c>
      <c r="K1136" t="str">
        <f t="shared" si="70"/>
        <v>181852-CNJ2-L2</v>
      </c>
      <c r="N1136" t="s">
        <v>434</v>
      </c>
      <c r="AC1136">
        <f t="shared" si="71"/>
        <v>0</v>
      </c>
      <c r="AD1136">
        <v>0</v>
      </c>
    </row>
    <row r="1137" spans="1:30" hidden="1" x14ac:dyDescent="0.25">
      <c r="A1137" t="str">
        <f>IF(COUNTIF('GGI_IS - Report Ekspor Plan 1'!E:E,'- Report Upload Sewing 3'!C1137)&gt;0,"X","Y")</f>
        <v>Y</v>
      </c>
      <c r="B1137">
        <v>1136</v>
      </c>
      <c r="C1137" s="1">
        <v>45366</v>
      </c>
      <c r="D1137" s="8">
        <v>45367.362222222226</v>
      </c>
      <c r="E1137" t="s">
        <v>129</v>
      </c>
      <c r="F1137" t="s">
        <v>429</v>
      </c>
      <c r="G1137">
        <v>182083</v>
      </c>
      <c r="H1137" t="str">
        <f t="shared" si="68"/>
        <v>182083-CNJ2</v>
      </c>
      <c r="I1137">
        <f>COUNTIF(H$2:$H1137,H1137)</f>
        <v>6</v>
      </c>
      <c r="J1137" t="str">
        <f t="shared" si="69"/>
        <v>182083-CNJ2-6</v>
      </c>
      <c r="K1137" t="str">
        <f t="shared" si="70"/>
        <v>182083-CNJ2-L3</v>
      </c>
      <c r="L1137" t="s">
        <v>529</v>
      </c>
      <c r="M1137" t="s">
        <v>436</v>
      </c>
      <c r="N1137" t="s">
        <v>437</v>
      </c>
      <c r="O1137">
        <v>33</v>
      </c>
      <c r="P1137">
        <v>50</v>
      </c>
      <c r="Q1137">
        <v>55</v>
      </c>
      <c r="R1137">
        <v>60</v>
      </c>
      <c r="S1137">
        <v>55</v>
      </c>
      <c r="T1137">
        <v>60</v>
      </c>
      <c r="U1137">
        <v>60</v>
      </c>
      <c r="V1137">
        <v>60</v>
      </c>
      <c r="AC1137">
        <f t="shared" si="71"/>
        <v>400</v>
      </c>
      <c r="AD1137">
        <v>400</v>
      </c>
    </row>
    <row r="1138" spans="1:30" hidden="1" x14ac:dyDescent="0.25">
      <c r="A1138" t="str">
        <f>IF(COUNTIF('GGI_IS - Report Ekspor Plan 1'!E:E,'- Report Upload Sewing 3'!C1138)&gt;0,"X","Y")</f>
        <v>Y</v>
      </c>
      <c r="B1138">
        <v>1137</v>
      </c>
      <c r="C1138" s="1">
        <v>45366</v>
      </c>
      <c r="D1138" s="8">
        <v>45367.362222222226</v>
      </c>
      <c r="E1138" t="s">
        <v>129</v>
      </c>
      <c r="F1138" t="s">
        <v>438</v>
      </c>
      <c r="G1138">
        <v>182090</v>
      </c>
      <c r="H1138" t="str">
        <f t="shared" si="68"/>
        <v>182090-CNJ2</v>
      </c>
      <c r="I1138">
        <f>COUNTIF(H$2:$H1138,H1138)</f>
        <v>5</v>
      </c>
      <c r="J1138" t="str">
        <f t="shared" si="69"/>
        <v>182090-CNJ2-5</v>
      </c>
      <c r="K1138" t="str">
        <f t="shared" si="70"/>
        <v>182090-CNJ2-L4</v>
      </c>
      <c r="L1138" t="s">
        <v>530</v>
      </c>
      <c r="M1138" t="s">
        <v>436</v>
      </c>
      <c r="N1138" t="s">
        <v>440</v>
      </c>
      <c r="O1138">
        <v>34</v>
      </c>
      <c r="P1138">
        <v>50</v>
      </c>
      <c r="Q1138">
        <v>65</v>
      </c>
      <c r="R1138">
        <v>65</v>
      </c>
      <c r="S1138">
        <v>65</v>
      </c>
      <c r="T1138">
        <v>60</v>
      </c>
      <c r="U1138">
        <v>55</v>
      </c>
      <c r="V1138">
        <v>50</v>
      </c>
      <c r="AC1138">
        <f t="shared" si="71"/>
        <v>410</v>
      </c>
      <c r="AD1138">
        <v>410</v>
      </c>
    </row>
    <row r="1139" spans="1:30" hidden="1" x14ac:dyDescent="0.25">
      <c r="A1139" t="str">
        <f>IF(COUNTIF('GGI_IS - Report Ekspor Plan 1'!E:E,'- Report Upload Sewing 3'!C1139)&gt;0,"X","Y")</f>
        <v>Y</v>
      </c>
      <c r="B1139">
        <v>1138</v>
      </c>
      <c r="C1139" s="1">
        <v>45366</v>
      </c>
      <c r="D1139" s="8">
        <v>45367.362222222226</v>
      </c>
      <c r="E1139" t="s">
        <v>129</v>
      </c>
      <c r="F1139" t="s">
        <v>441</v>
      </c>
      <c r="G1139">
        <v>182131</v>
      </c>
      <c r="H1139" t="str">
        <f t="shared" si="68"/>
        <v>182131-CNJ2</v>
      </c>
      <c r="I1139">
        <f>COUNTIF(H$2:$H1139,H1139)</f>
        <v>13</v>
      </c>
      <c r="J1139" t="str">
        <f t="shared" si="69"/>
        <v>182131-CNJ2-13</v>
      </c>
      <c r="K1139" t="str">
        <f t="shared" si="70"/>
        <v>182131-CNJ2-L5</v>
      </c>
      <c r="L1139" t="s">
        <v>442</v>
      </c>
      <c r="M1139" t="s">
        <v>443</v>
      </c>
      <c r="N1139" t="s">
        <v>444</v>
      </c>
      <c r="O1139">
        <v>36</v>
      </c>
      <c r="P1139">
        <v>275</v>
      </c>
      <c r="Q1139">
        <v>275</v>
      </c>
      <c r="R1139">
        <v>300</v>
      </c>
      <c r="S1139">
        <v>300</v>
      </c>
      <c r="T1139">
        <v>300</v>
      </c>
      <c r="U1139">
        <v>275</v>
      </c>
      <c r="V1139">
        <v>275</v>
      </c>
      <c r="AC1139">
        <f t="shared" si="71"/>
        <v>2000</v>
      </c>
      <c r="AD1139">
        <v>2000</v>
      </c>
    </row>
    <row r="1140" spans="1:30" hidden="1" x14ac:dyDescent="0.25">
      <c r="A1140" t="str">
        <f>IF(COUNTIF('GGI_IS - Report Ekspor Plan 1'!E:E,'- Report Upload Sewing 3'!C1140)&gt;0,"X","Y")</f>
        <v>Y</v>
      </c>
      <c r="B1140">
        <v>1139</v>
      </c>
      <c r="C1140" s="1">
        <v>45366</v>
      </c>
      <c r="D1140" s="8">
        <v>45367.362222222226</v>
      </c>
      <c r="E1140" t="s">
        <v>129</v>
      </c>
      <c r="F1140" t="s">
        <v>445</v>
      </c>
      <c r="G1140">
        <v>182043</v>
      </c>
      <c r="H1140" t="str">
        <f t="shared" si="68"/>
        <v>182043-CNJ2</v>
      </c>
      <c r="I1140">
        <f>COUNTIF(H$2:$H1140,H1140)</f>
        <v>7</v>
      </c>
      <c r="J1140" t="str">
        <f t="shared" si="69"/>
        <v>182043-CNJ2-7</v>
      </c>
      <c r="K1140" t="str">
        <f t="shared" si="70"/>
        <v>182043-CNJ2-L6</v>
      </c>
      <c r="L1140">
        <v>729822</v>
      </c>
      <c r="M1140" t="s">
        <v>196</v>
      </c>
      <c r="N1140" t="s">
        <v>446</v>
      </c>
      <c r="O1140">
        <v>35</v>
      </c>
      <c r="P1140">
        <v>122</v>
      </c>
      <c r="AC1140">
        <f t="shared" si="71"/>
        <v>122</v>
      </c>
      <c r="AD1140">
        <v>122</v>
      </c>
    </row>
    <row r="1141" spans="1:30" hidden="1" x14ac:dyDescent="0.25">
      <c r="A1141" t="str">
        <f>IF(COUNTIF('GGI_IS - Report Ekspor Plan 1'!E:E,'- Report Upload Sewing 3'!C1141)&gt;0,"X","Y")</f>
        <v>Y</v>
      </c>
      <c r="B1141">
        <v>1140</v>
      </c>
      <c r="C1141" s="1">
        <v>45366</v>
      </c>
      <c r="D1141" s="8">
        <v>45367.362222222226</v>
      </c>
      <c r="E1141" t="s">
        <v>129</v>
      </c>
      <c r="F1141" t="s">
        <v>445</v>
      </c>
      <c r="G1141">
        <v>182104</v>
      </c>
      <c r="H1141" t="str">
        <f t="shared" si="68"/>
        <v>182104-CNJ2</v>
      </c>
      <c r="I1141">
        <f>COUNTIF(H$2:$H1141,H1141)</f>
        <v>1</v>
      </c>
      <c r="J1141" t="str">
        <f t="shared" si="69"/>
        <v>182104-CNJ2-1</v>
      </c>
      <c r="K1141" t="str">
        <f t="shared" si="70"/>
        <v>182104-CNJ2-L6</v>
      </c>
      <c r="L1141" t="s">
        <v>528</v>
      </c>
      <c r="M1141" t="s">
        <v>436</v>
      </c>
      <c r="N1141" t="s">
        <v>446</v>
      </c>
      <c r="U1141">
        <v>60</v>
      </c>
      <c r="V1141">
        <v>60</v>
      </c>
      <c r="AC1141">
        <f t="shared" si="71"/>
        <v>120</v>
      </c>
      <c r="AD1141">
        <v>120</v>
      </c>
    </row>
    <row r="1142" spans="1:30" hidden="1" x14ac:dyDescent="0.25">
      <c r="A1142" t="str">
        <f>IF(COUNTIF('GGI_IS - Report Ekspor Plan 1'!E:E,'- Report Upload Sewing 3'!C1142)&gt;0,"X","Y")</f>
        <v>Y</v>
      </c>
      <c r="B1142">
        <v>1141</v>
      </c>
      <c r="C1142" s="1">
        <v>45366</v>
      </c>
      <c r="D1142" s="8">
        <v>45369.326967592591</v>
      </c>
      <c r="E1142" t="s">
        <v>223</v>
      </c>
      <c r="F1142" t="s">
        <v>429</v>
      </c>
      <c r="G1142">
        <v>181771</v>
      </c>
      <c r="H1142" t="str">
        <f t="shared" si="68"/>
        <v>181771-CJL</v>
      </c>
      <c r="I1142">
        <f>COUNTIF(H$2:$H1142,H1142)</f>
        <v>10</v>
      </c>
      <c r="J1142" t="str">
        <f t="shared" si="69"/>
        <v>181771-CJL-10</v>
      </c>
      <c r="K1142" t="str">
        <f t="shared" si="70"/>
        <v>181771-CJL-L3</v>
      </c>
      <c r="L1142" t="s">
        <v>451</v>
      </c>
      <c r="M1142" t="s">
        <v>436</v>
      </c>
      <c r="N1142" t="s">
        <v>452</v>
      </c>
      <c r="O1142">
        <v>16</v>
      </c>
      <c r="P1142">
        <v>5</v>
      </c>
      <c r="Q1142">
        <v>5</v>
      </c>
      <c r="R1142">
        <v>5</v>
      </c>
      <c r="S1142">
        <v>6</v>
      </c>
      <c r="T1142">
        <v>6</v>
      </c>
      <c r="U1142">
        <v>6</v>
      </c>
      <c r="V1142">
        <v>6</v>
      </c>
      <c r="W1142">
        <v>6</v>
      </c>
      <c r="AC1142">
        <f t="shared" si="71"/>
        <v>45</v>
      </c>
      <c r="AD1142">
        <v>45</v>
      </c>
    </row>
    <row r="1143" spans="1:30" hidden="1" x14ac:dyDescent="0.25">
      <c r="A1143" t="str">
        <f>IF(COUNTIF('GGI_IS - Report Ekspor Plan 1'!E:E,'- Report Upload Sewing 3'!C1143)&gt;0,"X","Y")</f>
        <v>Y</v>
      </c>
      <c r="B1143">
        <v>1142</v>
      </c>
      <c r="C1143" s="1">
        <v>45366</v>
      </c>
      <c r="D1143" s="8">
        <v>45369.33116898148</v>
      </c>
      <c r="E1143" t="s">
        <v>124</v>
      </c>
      <c r="F1143" t="s">
        <v>424</v>
      </c>
      <c r="G1143">
        <v>182305</v>
      </c>
      <c r="H1143" t="str">
        <f t="shared" si="68"/>
        <v>182305-CHW</v>
      </c>
      <c r="I1143">
        <f>COUNTIF(H$2:$H1143,H1143)</f>
        <v>3</v>
      </c>
      <c r="J1143" t="str">
        <f t="shared" si="69"/>
        <v>182305-CHW-3</v>
      </c>
      <c r="K1143" t="str">
        <f t="shared" si="70"/>
        <v>182305-CHW-L1</v>
      </c>
      <c r="L1143" t="s">
        <v>535</v>
      </c>
      <c r="M1143" t="s">
        <v>534</v>
      </c>
      <c r="N1143" t="s">
        <v>473</v>
      </c>
      <c r="O1143">
        <v>26</v>
      </c>
      <c r="P1143">
        <v>25</v>
      </c>
      <c r="Q1143">
        <v>28</v>
      </c>
      <c r="R1143">
        <v>26</v>
      </c>
      <c r="S1143">
        <v>30</v>
      </c>
      <c r="T1143">
        <v>28</v>
      </c>
      <c r="U1143">
        <v>30</v>
      </c>
      <c r="V1143">
        <v>30</v>
      </c>
      <c r="W1143">
        <v>30</v>
      </c>
      <c r="AC1143">
        <f t="shared" si="71"/>
        <v>227</v>
      </c>
      <c r="AD1143">
        <v>227</v>
      </c>
    </row>
    <row r="1144" spans="1:30" hidden="1" x14ac:dyDescent="0.25">
      <c r="A1144" t="str">
        <f>IF(COUNTIF('GGI_IS - Report Ekspor Plan 1'!E:E,'- Report Upload Sewing 3'!C1144)&gt;0,"X","Y")</f>
        <v>Y</v>
      </c>
      <c r="B1144">
        <v>1143</v>
      </c>
      <c r="C1144" s="1">
        <v>45366</v>
      </c>
      <c r="D1144" s="8">
        <v>45369.33116898148</v>
      </c>
      <c r="E1144" t="s">
        <v>124</v>
      </c>
      <c r="F1144" t="s">
        <v>427</v>
      </c>
      <c r="G1144">
        <v>181911</v>
      </c>
      <c r="H1144" t="str">
        <f t="shared" si="68"/>
        <v>181911-CHW</v>
      </c>
      <c r="I1144">
        <f>COUNTIF(H$2:$H1144,H1144)</f>
        <v>4</v>
      </c>
      <c r="J1144" t="str">
        <f t="shared" si="69"/>
        <v>181911-CHW-4</v>
      </c>
      <c r="K1144" t="str">
        <f t="shared" si="70"/>
        <v>181911-CHW-L2</v>
      </c>
      <c r="L1144" t="s">
        <v>532</v>
      </c>
      <c r="M1144" t="s">
        <v>492</v>
      </c>
      <c r="N1144" t="s">
        <v>477</v>
      </c>
      <c r="O1144">
        <v>27</v>
      </c>
      <c r="P1144">
        <v>20</v>
      </c>
      <c r="Q1144">
        <v>20</v>
      </c>
      <c r="R1144">
        <v>20</v>
      </c>
      <c r="S1144">
        <v>30</v>
      </c>
      <c r="T1144">
        <v>30</v>
      </c>
      <c r="U1144">
        <v>30</v>
      </c>
      <c r="V1144">
        <v>30</v>
      </c>
      <c r="W1144">
        <v>30</v>
      </c>
      <c r="AC1144">
        <f t="shared" si="71"/>
        <v>210</v>
      </c>
      <c r="AD1144">
        <v>210</v>
      </c>
    </row>
    <row r="1145" spans="1:30" hidden="1" x14ac:dyDescent="0.25">
      <c r="A1145" t="str">
        <f>IF(COUNTIF('GGI_IS - Report Ekspor Plan 1'!E:E,'- Report Upload Sewing 3'!C1145)&gt;0,"X","Y")</f>
        <v>Y</v>
      </c>
      <c r="B1145">
        <v>1144</v>
      </c>
      <c r="C1145" s="1">
        <v>45366</v>
      </c>
      <c r="D1145" s="8">
        <v>45369.33116898148</v>
      </c>
      <c r="E1145" t="s">
        <v>124</v>
      </c>
      <c r="F1145" t="s">
        <v>429</v>
      </c>
      <c r="G1145">
        <v>181581</v>
      </c>
      <c r="H1145" t="str">
        <f t="shared" si="68"/>
        <v>181581-CHW</v>
      </c>
      <c r="I1145">
        <f>COUNTIF(H$2:$H1145,H1145)</f>
        <v>1</v>
      </c>
      <c r="J1145" t="str">
        <f t="shared" si="69"/>
        <v>181581-CHW-1</v>
      </c>
      <c r="K1145" t="str">
        <f t="shared" si="70"/>
        <v>181581-CHW-L3</v>
      </c>
      <c r="L1145" t="s">
        <v>542</v>
      </c>
      <c r="M1145" t="s">
        <v>492</v>
      </c>
      <c r="N1145" t="s">
        <v>489</v>
      </c>
      <c r="O1145">
        <v>26</v>
      </c>
      <c r="R1145">
        <v>20</v>
      </c>
      <c r="S1145">
        <v>20</v>
      </c>
      <c r="T1145">
        <v>20</v>
      </c>
      <c r="U1145">
        <v>25</v>
      </c>
      <c r="V1145">
        <v>25</v>
      </c>
      <c r="W1145">
        <v>25</v>
      </c>
      <c r="AC1145">
        <f t="shared" si="71"/>
        <v>135</v>
      </c>
      <c r="AD1145">
        <v>135</v>
      </c>
    </row>
    <row r="1146" spans="1:30" hidden="1" x14ac:dyDescent="0.25">
      <c r="A1146" t="str">
        <f>IF(COUNTIF('GGI_IS - Report Ekspor Plan 1'!E:E,'- Report Upload Sewing 3'!C1146)&gt;0,"X","Y")</f>
        <v>Y</v>
      </c>
      <c r="B1146">
        <v>1145</v>
      </c>
      <c r="C1146" s="1">
        <v>45366</v>
      </c>
      <c r="D1146" s="8">
        <v>45369.33116898148</v>
      </c>
      <c r="E1146" t="s">
        <v>124</v>
      </c>
      <c r="F1146" t="s">
        <v>438</v>
      </c>
      <c r="G1146">
        <v>182306</v>
      </c>
      <c r="H1146" t="str">
        <f t="shared" si="68"/>
        <v>182306-CHW</v>
      </c>
      <c r="I1146">
        <f>COUNTIF(H$2:$H1146,H1146)</f>
        <v>4</v>
      </c>
      <c r="J1146" t="str">
        <f t="shared" si="69"/>
        <v>182306-CHW-4</v>
      </c>
      <c r="K1146" t="str">
        <f t="shared" si="70"/>
        <v>182306-CHW-L4</v>
      </c>
      <c r="L1146" t="s">
        <v>533</v>
      </c>
      <c r="M1146" t="s">
        <v>534</v>
      </c>
      <c r="N1146" t="s">
        <v>474</v>
      </c>
      <c r="O1146">
        <v>26</v>
      </c>
      <c r="P1146">
        <v>35</v>
      </c>
      <c r="Q1146">
        <v>35</v>
      </c>
      <c r="R1146">
        <v>35</v>
      </c>
      <c r="S1146">
        <v>35</v>
      </c>
      <c r="T1146">
        <v>30</v>
      </c>
      <c r="U1146">
        <v>30</v>
      </c>
      <c r="V1146">
        <v>30</v>
      </c>
      <c r="W1146">
        <v>30</v>
      </c>
      <c r="AC1146">
        <f t="shared" si="71"/>
        <v>260</v>
      </c>
      <c r="AD1146">
        <v>260</v>
      </c>
    </row>
    <row r="1147" spans="1:30" hidden="1" x14ac:dyDescent="0.25">
      <c r="A1147" t="str">
        <f>IF(COUNTIF('GGI_IS - Report Ekspor Plan 1'!E:E,'- Report Upload Sewing 3'!C1147)&gt;0,"X","Y")</f>
        <v>Y</v>
      </c>
      <c r="B1147">
        <v>1146</v>
      </c>
      <c r="C1147" s="1">
        <v>45366</v>
      </c>
      <c r="D1147" s="8">
        <v>45369.397951388892</v>
      </c>
      <c r="E1147" t="s">
        <v>50</v>
      </c>
      <c r="F1147" t="s">
        <v>424</v>
      </c>
      <c r="G1147">
        <v>181983</v>
      </c>
      <c r="H1147" t="str">
        <f t="shared" si="68"/>
        <v>181983-MJ1</v>
      </c>
      <c r="I1147">
        <f>COUNTIF(H$2:$H1147,H1147)</f>
        <v>3</v>
      </c>
      <c r="J1147" t="str">
        <f t="shared" si="69"/>
        <v>181983-MJ1-3</v>
      </c>
      <c r="K1147" t="str">
        <f t="shared" si="70"/>
        <v>181983-MJ1-L1</v>
      </c>
      <c r="L1147" t="s">
        <v>493</v>
      </c>
      <c r="M1147" t="s">
        <v>494</v>
      </c>
      <c r="N1147" t="s">
        <v>495</v>
      </c>
      <c r="O1147">
        <v>51</v>
      </c>
      <c r="P1147">
        <v>6</v>
      </c>
      <c r="AC1147">
        <f t="shared" si="71"/>
        <v>6</v>
      </c>
      <c r="AD1147">
        <v>6</v>
      </c>
    </row>
    <row r="1148" spans="1:30" hidden="1" x14ac:dyDescent="0.25">
      <c r="A1148" t="str">
        <f>IF(COUNTIF('GGI_IS - Report Ekspor Plan 1'!E:E,'- Report Upload Sewing 3'!C1148)&gt;0,"X","Y")</f>
        <v>Y</v>
      </c>
      <c r="B1148">
        <v>1147</v>
      </c>
      <c r="C1148" s="1">
        <v>45366</v>
      </c>
      <c r="D1148" s="8">
        <v>45369.397951388892</v>
      </c>
      <c r="E1148" t="s">
        <v>50</v>
      </c>
      <c r="F1148" t="s">
        <v>424</v>
      </c>
      <c r="G1148">
        <v>181984</v>
      </c>
      <c r="H1148" t="str">
        <f t="shared" si="68"/>
        <v>181984-MJ1</v>
      </c>
      <c r="I1148">
        <f>COUNTIF(H$2:$H1148,H1148)</f>
        <v>3</v>
      </c>
      <c r="J1148" t="str">
        <f t="shared" si="69"/>
        <v>181984-MJ1-3</v>
      </c>
      <c r="K1148" t="str">
        <f t="shared" si="70"/>
        <v>181984-MJ1-L1</v>
      </c>
      <c r="L1148" t="s">
        <v>493</v>
      </c>
      <c r="M1148" t="s">
        <v>494</v>
      </c>
      <c r="N1148" t="s">
        <v>495</v>
      </c>
      <c r="O1148">
        <v>51</v>
      </c>
      <c r="P1148">
        <v>39</v>
      </c>
      <c r="AC1148">
        <f t="shared" si="71"/>
        <v>39</v>
      </c>
      <c r="AD1148">
        <v>39</v>
      </c>
    </row>
    <row r="1149" spans="1:30" hidden="1" x14ac:dyDescent="0.25">
      <c r="A1149" t="str">
        <f>IF(COUNTIF('GGI_IS - Report Ekspor Plan 1'!E:E,'- Report Upload Sewing 3'!C1149)&gt;0,"X","Y")</f>
        <v>Y</v>
      </c>
      <c r="B1149">
        <v>1148</v>
      </c>
      <c r="C1149" s="1">
        <v>45366</v>
      </c>
      <c r="D1149" s="8">
        <v>45369.397951388892</v>
      </c>
      <c r="E1149" t="s">
        <v>50</v>
      </c>
      <c r="F1149" t="s">
        <v>424</v>
      </c>
      <c r="G1149">
        <v>181985</v>
      </c>
      <c r="H1149" t="str">
        <f t="shared" si="68"/>
        <v>181985-MJ1</v>
      </c>
      <c r="I1149">
        <f>COUNTIF(H$2:$H1149,H1149)</f>
        <v>1</v>
      </c>
      <c r="J1149" t="str">
        <f t="shared" si="69"/>
        <v>181985-MJ1-1</v>
      </c>
      <c r="K1149" t="str">
        <f t="shared" si="70"/>
        <v>181985-MJ1-L1</v>
      </c>
      <c r="L1149" t="s">
        <v>493</v>
      </c>
      <c r="M1149" t="s">
        <v>494</v>
      </c>
      <c r="N1149" t="s">
        <v>495</v>
      </c>
      <c r="O1149">
        <v>51</v>
      </c>
      <c r="P1149">
        <v>140</v>
      </c>
      <c r="Q1149">
        <v>140</v>
      </c>
      <c r="R1149">
        <v>140</v>
      </c>
      <c r="S1149">
        <v>140</v>
      </c>
      <c r="T1149">
        <v>140</v>
      </c>
      <c r="U1149">
        <v>140</v>
      </c>
      <c r="V1149">
        <v>140</v>
      </c>
      <c r="W1149">
        <v>136</v>
      </c>
      <c r="AC1149">
        <f t="shared" si="71"/>
        <v>1116</v>
      </c>
      <c r="AD1149">
        <v>1116</v>
      </c>
    </row>
    <row r="1150" spans="1:30" hidden="1" x14ac:dyDescent="0.25">
      <c r="A1150" t="str">
        <f>IF(COUNTIF('GGI_IS - Report Ekspor Plan 1'!E:E,'- Report Upload Sewing 3'!C1150)&gt;0,"X","Y")</f>
        <v>Y</v>
      </c>
      <c r="B1150">
        <v>1149</v>
      </c>
      <c r="C1150" s="1">
        <v>45366</v>
      </c>
      <c r="D1150" s="8">
        <v>45369.397951388892</v>
      </c>
      <c r="E1150" t="s">
        <v>50</v>
      </c>
      <c r="F1150" t="s">
        <v>424</v>
      </c>
      <c r="G1150">
        <v>181986</v>
      </c>
      <c r="H1150" t="str">
        <f t="shared" si="68"/>
        <v>181986-MJ1</v>
      </c>
      <c r="I1150">
        <f>COUNTIF(H$2:$H1150,H1150)</f>
        <v>1</v>
      </c>
      <c r="J1150" t="str">
        <f t="shared" si="69"/>
        <v>181986-MJ1-1</v>
      </c>
      <c r="K1150" t="str">
        <f t="shared" si="70"/>
        <v>181986-MJ1-L1</v>
      </c>
      <c r="L1150" t="s">
        <v>493</v>
      </c>
      <c r="M1150" t="s">
        <v>494</v>
      </c>
      <c r="N1150" t="s">
        <v>495</v>
      </c>
      <c r="O1150">
        <v>51</v>
      </c>
      <c r="Q1150">
        <v>100</v>
      </c>
      <c r="R1150">
        <v>100</v>
      </c>
      <c r="S1150">
        <v>100</v>
      </c>
      <c r="T1150">
        <v>58</v>
      </c>
      <c r="AC1150">
        <f t="shared" si="71"/>
        <v>358</v>
      </c>
      <c r="AD1150">
        <v>358</v>
      </c>
    </row>
    <row r="1151" spans="1:30" hidden="1" x14ac:dyDescent="0.25">
      <c r="A1151" t="str">
        <f>IF(COUNTIF('GGI_IS - Report Ekspor Plan 1'!E:E,'- Report Upload Sewing 3'!C1151)&gt;0,"X","Y")</f>
        <v>Y</v>
      </c>
      <c r="B1151">
        <v>1150</v>
      </c>
      <c r="C1151" s="1">
        <v>45366</v>
      </c>
      <c r="D1151" s="8">
        <v>45369.397951388892</v>
      </c>
      <c r="E1151" t="s">
        <v>50</v>
      </c>
      <c r="F1151" t="s">
        <v>424</v>
      </c>
      <c r="G1151">
        <v>181977</v>
      </c>
      <c r="H1151" t="str">
        <f t="shared" si="68"/>
        <v>181977-MJ1</v>
      </c>
      <c r="I1151">
        <f>COUNTIF(H$2:$H1151,H1151)</f>
        <v>7</v>
      </c>
      <c r="J1151" t="str">
        <f t="shared" si="69"/>
        <v>181977-MJ1-7</v>
      </c>
      <c r="K1151" t="str">
        <f t="shared" si="70"/>
        <v>181977-MJ1-L1</v>
      </c>
      <c r="L1151" t="s">
        <v>493</v>
      </c>
      <c r="M1151" t="s">
        <v>494</v>
      </c>
      <c r="N1151" t="s">
        <v>495</v>
      </c>
      <c r="O1151">
        <v>51</v>
      </c>
      <c r="U1151">
        <v>1</v>
      </c>
      <c r="AC1151">
        <f t="shared" si="71"/>
        <v>1</v>
      </c>
      <c r="AD1151">
        <v>1</v>
      </c>
    </row>
    <row r="1152" spans="1:30" hidden="1" x14ac:dyDescent="0.25">
      <c r="A1152" t="str">
        <f>IF(COUNTIF('GGI_IS - Report Ekspor Plan 1'!E:E,'- Report Upload Sewing 3'!C1152)&gt;0,"X","Y")</f>
        <v>Y</v>
      </c>
      <c r="B1152">
        <v>1151</v>
      </c>
      <c r="C1152" s="1">
        <v>45366</v>
      </c>
      <c r="D1152" s="8">
        <v>45369.397951388892</v>
      </c>
      <c r="E1152" t="s">
        <v>50</v>
      </c>
      <c r="F1152" t="s">
        <v>427</v>
      </c>
      <c r="G1152">
        <v>182180</v>
      </c>
      <c r="H1152" t="str">
        <f t="shared" si="68"/>
        <v>182180-MJ1</v>
      </c>
      <c r="I1152">
        <f>COUNTIF(H$2:$H1152,H1152)</f>
        <v>3</v>
      </c>
      <c r="J1152" t="str">
        <f t="shared" si="69"/>
        <v>182180-MJ1-3</v>
      </c>
      <c r="K1152" t="str">
        <f t="shared" si="70"/>
        <v>182180-MJ1-L2</v>
      </c>
      <c r="L1152" t="s">
        <v>493</v>
      </c>
      <c r="M1152" t="s">
        <v>494</v>
      </c>
      <c r="N1152" t="s">
        <v>497</v>
      </c>
      <c r="O1152">
        <v>51</v>
      </c>
      <c r="P1152">
        <v>150</v>
      </c>
      <c r="Q1152">
        <v>150</v>
      </c>
      <c r="R1152">
        <v>150</v>
      </c>
      <c r="S1152">
        <v>163</v>
      </c>
      <c r="T1152">
        <v>200</v>
      </c>
      <c r="U1152">
        <v>200</v>
      </c>
      <c r="V1152">
        <v>200</v>
      </c>
      <c r="W1152">
        <v>200</v>
      </c>
      <c r="AC1152">
        <f t="shared" si="71"/>
        <v>1413</v>
      </c>
      <c r="AD1152">
        <v>1413</v>
      </c>
    </row>
    <row r="1153" spans="1:30" hidden="1" x14ac:dyDescent="0.25">
      <c r="A1153" t="str">
        <f>IF(COUNTIF('GGI_IS - Report Ekspor Plan 1'!E:E,'- Report Upload Sewing 3'!C1153)&gt;0,"X","Y")</f>
        <v>Y</v>
      </c>
      <c r="B1153">
        <v>1152</v>
      </c>
      <c r="C1153" s="1">
        <v>45366</v>
      </c>
      <c r="D1153" s="8">
        <v>45369.397951388892</v>
      </c>
      <c r="E1153" t="s">
        <v>50</v>
      </c>
      <c r="F1153" t="s">
        <v>427</v>
      </c>
      <c r="G1153">
        <v>181959</v>
      </c>
      <c r="H1153" t="str">
        <f t="shared" si="68"/>
        <v>181959-MJ1</v>
      </c>
      <c r="I1153">
        <f>COUNTIF(H$2:$H1153,H1153)</f>
        <v>13</v>
      </c>
      <c r="J1153" t="str">
        <f t="shared" si="69"/>
        <v>181959-MJ1-13</v>
      </c>
      <c r="K1153" t="str">
        <f t="shared" si="70"/>
        <v>181959-MJ1-L2</v>
      </c>
      <c r="L1153" t="s">
        <v>493</v>
      </c>
      <c r="M1153" t="s">
        <v>494</v>
      </c>
      <c r="N1153" t="s">
        <v>497</v>
      </c>
      <c r="O1153">
        <v>51</v>
      </c>
      <c r="S1153">
        <v>9</v>
      </c>
      <c r="AC1153">
        <f t="shared" si="71"/>
        <v>9</v>
      </c>
      <c r="AD1153">
        <v>9</v>
      </c>
    </row>
    <row r="1154" spans="1:30" hidden="1" x14ac:dyDescent="0.25">
      <c r="A1154" t="str">
        <f>IF(COUNTIF('GGI_IS - Report Ekspor Plan 1'!E:E,'- Report Upload Sewing 3'!C1154)&gt;0,"X","Y")</f>
        <v>Y</v>
      </c>
      <c r="B1154">
        <v>1153</v>
      </c>
      <c r="C1154" s="1">
        <v>45366</v>
      </c>
      <c r="D1154" s="8">
        <v>45369.397951388892</v>
      </c>
      <c r="E1154" t="s">
        <v>50</v>
      </c>
      <c r="F1154" t="s">
        <v>429</v>
      </c>
      <c r="G1154">
        <v>181961</v>
      </c>
      <c r="H1154" t="str">
        <f t="shared" si="68"/>
        <v>181961-MJ1</v>
      </c>
      <c r="I1154">
        <f>COUNTIF(H$2:$H1154,H1154)</f>
        <v>15</v>
      </c>
      <c r="J1154" t="str">
        <f t="shared" si="69"/>
        <v>181961-MJ1-15</v>
      </c>
      <c r="K1154" t="str">
        <f t="shared" si="70"/>
        <v>181961-MJ1-L3</v>
      </c>
      <c r="L1154">
        <v>979393</v>
      </c>
      <c r="M1154" t="s">
        <v>494</v>
      </c>
      <c r="N1154" t="s">
        <v>498</v>
      </c>
      <c r="O1154">
        <v>51</v>
      </c>
      <c r="P1154">
        <v>9</v>
      </c>
      <c r="AC1154">
        <f t="shared" si="71"/>
        <v>9</v>
      </c>
      <c r="AD1154">
        <v>9</v>
      </c>
    </row>
    <row r="1155" spans="1:30" hidden="1" x14ac:dyDescent="0.25">
      <c r="A1155" t="str">
        <f>IF(COUNTIF('GGI_IS - Report Ekspor Plan 1'!E:E,'- Report Upload Sewing 3'!C1155)&gt;0,"X","Y")</f>
        <v>Y</v>
      </c>
      <c r="B1155">
        <v>1154</v>
      </c>
      <c r="C1155" s="1">
        <v>45366</v>
      </c>
      <c r="D1155" s="8">
        <v>45369.397951388892</v>
      </c>
      <c r="E1155" t="s">
        <v>50</v>
      </c>
      <c r="F1155" t="s">
        <v>429</v>
      </c>
      <c r="G1155">
        <v>182004</v>
      </c>
      <c r="H1155" t="str">
        <f t="shared" ref="H1155:H1218" si="72">CONCATENATE(G1155,"-",E1155)</f>
        <v>182004-MJ1</v>
      </c>
      <c r="I1155">
        <f>COUNTIF(H$2:$H1155,H1155)</f>
        <v>14</v>
      </c>
      <c r="J1155" t="str">
        <f t="shared" ref="J1155:J1218" si="73">CONCATENATE(H1155,"-",I1155)</f>
        <v>182004-MJ1-14</v>
      </c>
      <c r="K1155" t="str">
        <f t="shared" ref="K1155:K1218" si="74">CONCATENATE(H1155,"-",F1155)</f>
        <v>182004-MJ1-L3</v>
      </c>
      <c r="L1155">
        <v>979393</v>
      </c>
      <c r="M1155" t="s">
        <v>494</v>
      </c>
      <c r="N1155" t="s">
        <v>498</v>
      </c>
      <c r="O1155">
        <v>51</v>
      </c>
      <c r="P1155">
        <v>182</v>
      </c>
      <c r="AC1155">
        <f t="shared" ref="AC1155:AC1218" si="75">SUM(P1155:AA1155)</f>
        <v>182</v>
      </c>
      <c r="AD1155">
        <v>182</v>
      </c>
    </row>
    <row r="1156" spans="1:30" hidden="1" x14ac:dyDescent="0.25">
      <c r="A1156" t="str">
        <f>IF(COUNTIF('GGI_IS - Report Ekspor Plan 1'!E:E,'- Report Upload Sewing 3'!C1156)&gt;0,"X","Y")</f>
        <v>Y</v>
      </c>
      <c r="B1156">
        <v>1155</v>
      </c>
      <c r="C1156" s="1">
        <v>45366</v>
      </c>
      <c r="D1156" s="8">
        <v>45369.397951388892</v>
      </c>
      <c r="E1156" t="s">
        <v>50</v>
      </c>
      <c r="F1156" t="s">
        <v>429</v>
      </c>
      <c r="G1156">
        <v>182180</v>
      </c>
      <c r="H1156" t="str">
        <f t="shared" si="72"/>
        <v>182180-MJ1</v>
      </c>
      <c r="I1156">
        <f>COUNTIF(H$2:$H1156,H1156)</f>
        <v>4</v>
      </c>
      <c r="J1156" t="str">
        <f t="shared" si="73"/>
        <v>182180-MJ1-4</v>
      </c>
      <c r="K1156" t="str">
        <f t="shared" si="74"/>
        <v>182180-MJ1-L3</v>
      </c>
      <c r="L1156">
        <v>979393</v>
      </c>
      <c r="M1156" t="s">
        <v>494</v>
      </c>
      <c r="N1156" t="s">
        <v>498</v>
      </c>
      <c r="O1156">
        <v>51</v>
      </c>
      <c r="Q1156">
        <v>150</v>
      </c>
      <c r="R1156">
        <v>150</v>
      </c>
      <c r="S1156">
        <v>150</v>
      </c>
      <c r="T1156">
        <v>150</v>
      </c>
      <c r="U1156">
        <v>150</v>
      </c>
      <c r="V1156">
        <v>150</v>
      </c>
      <c r="W1156">
        <v>158</v>
      </c>
      <c r="AC1156">
        <f t="shared" si="75"/>
        <v>1058</v>
      </c>
      <c r="AD1156">
        <v>1058</v>
      </c>
    </row>
    <row r="1157" spans="1:30" hidden="1" x14ac:dyDescent="0.25">
      <c r="A1157" t="str">
        <f>IF(COUNTIF('GGI_IS - Report Ekspor Plan 1'!E:E,'- Report Upload Sewing 3'!C1157)&gt;0,"X","Y")</f>
        <v>Y</v>
      </c>
      <c r="B1157">
        <v>1156</v>
      </c>
      <c r="C1157" s="1">
        <v>45366</v>
      </c>
      <c r="D1157" s="8">
        <v>45369.397951388892</v>
      </c>
      <c r="E1157" t="s">
        <v>50</v>
      </c>
      <c r="F1157" t="s">
        <v>438</v>
      </c>
      <c r="G1157">
        <v>181987</v>
      </c>
      <c r="H1157" t="str">
        <f t="shared" si="72"/>
        <v>181987-MJ1</v>
      </c>
      <c r="I1157">
        <f>COUNTIF(H$2:$H1157,H1157)</f>
        <v>6</v>
      </c>
      <c r="J1157" t="str">
        <f t="shared" si="73"/>
        <v>181987-MJ1-6</v>
      </c>
      <c r="K1157" t="str">
        <f t="shared" si="74"/>
        <v>181987-MJ1-L4</v>
      </c>
      <c r="L1157">
        <v>983119</v>
      </c>
      <c r="M1157" t="s">
        <v>494</v>
      </c>
      <c r="N1157" t="s">
        <v>499</v>
      </c>
      <c r="O1157">
        <v>35</v>
      </c>
      <c r="P1157">
        <v>30</v>
      </c>
      <c r="Q1157">
        <v>37</v>
      </c>
      <c r="AC1157">
        <f t="shared" si="75"/>
        <v>67</v>
      </c>
      <c r="AD1157">
        <v>67</v>
      </c>
    </row>
    <row r="1158" spans="1:30" hidden="1" x14ac:dyDescent="0.25">
      <c r="A1158" t="str">
        <f>IF(COUNTIF('GGI_IS - Report Ekspor Plan 1'!E:E,'- Report Upload Sewing 3'!C1158)&gt;0,"X","Y")</f>
        <v>Y</v>
      </c>
      <c r="B1158">
        <v>1157</v>
      </c>
      <c r="C1158" s="1">
        <v>45366</v>
      </c>
      <c r="D1158" s="8">
        <v>45369.397951388892</v>
      </c>
      <c r="E1158" t="s">
        <v>50</v>
      </c>
      <c r="F1158" t="s">
        <v>438</v>
      </c>
      <c r="G1158">
        <v>182165</v>
      </c>
      <c r="H1158" t="str">
        <f t="shared" si="72"/>
        <v>182165-MJ1</v>
      </c>
      <c r="I1158">
        <f>COUNTIF(H$2:$H1158,H1158)</f>
        <v>8</v>
      </c>
      <c r="J1158" t="str">
        <f t="shared" si="73"/>
        <v>182165-MJ1-8</v>
      </c>
      <c r="K1158" t="str">
        <f t="shared" si="74"/>
        <v>182165-MJ1-L4</v>
      </c>
      <c r="L1158">
        <v>983119</v>
      </c>
      <c r="M1158" t="s">
        <v>494</v>
      </c>
      <c r="N1158" t="s">
        <v>499</v>
      </c>
      <c r="O1158">
        <v>35</v>
      </c>
      <c r="P1158">
        <v>62</v>
      </c>
      <c r="Q1158">
        <v>100</v>
      </c>
      <c r="R1158">
        <v>100</v>
      </c>
      <c r="S1158">
        <v>100</v>
      </c>
      <c r="T1158">
        <v>100</v>
      </c>
      <c r="U1158">
        <v>100</v>
      </c>
      <c r="V1158">
        <v>100</v>
      </c>
      <c r="W1158">
        <v>100</v>
      </c>
      <c r="AC1158">
        <f t="shared" si="75"/>
        <v>762</v>
      </c>
      <c r="AD1158">
        <v>762</v>
      </c>
    </row>
    <row r="1159" spans="1:30" hidden="1" x14ac:dyDescent="0.25">
      <c r="A1159" t="str">
        <f>IF(COUNTIF('GGI_IS - Report Ekspor Plan 1'!E:E,'- Report Upload Sewing 3'!C1159)&gt;0,"X","Y")</f>
        <v>Y</v>
      </c>
      <c r="B1159">
        <v>1158</v>
      </c>
      <c r="C1159" s="1">
        <v>45366</v>
      </c>
      <c r="D1159" s="8">
        <v>45369.397951388892</v>
      </c>
      <c r="E1159" t="s">
        <v>50</v>
      </c>
      <c r="F1159" t="s">
        <v>438</v>
      </c>
      <c r="G1159">
        <v>181980</v>
      </c>
      <c r="H1159" t="str">
        <f t="shared" si="72"/>
        <v>181980-MJ1</v>
      </c>
      <c r="I1159">
        <f>COUNTIF(H$2:$H1159,H1159)</f>
        <v>10</v>
      </c>
      <c r="J1159" t="str">
        <f t="shared" si="73"/>
        <v>181980-MJ1-10</v>
      </c>
      <c r="K1159" t="str">
        <f t="shared" si="74"/>
        <v>181980-MJ1-L4</v>
      </c>
      <c r="L1159">
        <v>983119</v>
      </c>
      <c r="M1159" t="s">
        <v>494</v>
      </c>
      <c r="N1159" t="s">
        <v>499</v>
      </c>
      <c r="O1159">
        <v>35</v>
      </c>
      <c r="P1159">
        <v>30</v>
      </c>
      <c r="Q1159">
        <v>30</v>
      </c>
      <c r="R1159">
        <v>18</v>
      </c>
      <c r="AC1159">
        <f t="shared" si="75"/>
        <v>78</v>
      </c>
      <c r="AD1159">
        <v>78</v>
      </c>
    </row>
    <row r="1160" spans="1:30" hidden="1" x14ac:dyDescent="0.25">
      <c r="A1160" t="str">
        <f>IF(COUNTIF('GGI_IS - Report Ekspor Plan 1'!E:E,'- Report Upload Sewing 3'!C1160)&gt;0,"X","Y")</f>
        <v>Y</v>
      </c>
      <c r="B1160">
        <v>1159</v>
      </c>
      <c r="C1160" s="1">
        <v>45366</v>
      </c>
      <c r="D1160" s="8">
        <v>45369.397951388892</v>
      </c>
      <c r="E1160" t="s">
        <v>50</v>
      </c>
      <c r="F1160" t="s">
        <v>438</v>
      </c>
      <c r="G1160">
        <v>181981</v>
      </c>
      <c r="H1160" t="str">
        <f t="shared" si="72"/>
        <v>181981-MJ1</v>
      </c>
      <c r="I1160">
        <f>COUNTIF(H$2:$H1160,H1160)</f>
        <v>10</v>
      </c>
      <c r="J1160" t="str">
        <f t="shared" si="73"/>
        <v>181981-MJ1-10</v>
      </c>
      <c r="K1160" t="str">
        <f t="shared" si="74"/>
        <v>181981-MJ1-L4</v>
      </c>
      <c r="L1160">
        <v>983119</v>
      </c>
      <c r="M1160" t="s">
        <v>494</v>
      </c>
      <c r="N1160" t="s">
        <v>499</v>
      </c>
      <c r="O1160">
        <v>35</v>
      </c>
      <c r="R1160">
        <v>5</v>
      </c>
      <c r="AC1160">
        <f t="shared" si="75"/>
        <v>5</v>
      </c>
      <c r="AD1160">
        <v>5</v>
      </c>
    </row>
    <row r="1161" spans="1:30" hidden="1" x14ac:dyDescent="0.25">
      <c r="A1161" t="str">
        <f>IF(COUNTIF('GGI_IS - Report Ekspor Plan 1'!E:E,'- Report Upload Sewing 3'!C1161)&gt;0,"X","Y")</f>
        <v>Y</v>
      </c>
      <c r="B1161">
        <v>1160</v>
      </c>
      <c r="C1161" s="1">
        <v>45366</v>
      </c>
      <c r="D1161" s="8">
        <v>45369.397951388892</v>
      </c>
      <c r="E1161" t="s">
        <v>50</v>
      </c>
      <c r="F1161" t="s">
        <v>438</v>
      </c>
      <c r="G1161">
        <v>182164</v>
      </c>
      <c r="H1161" t="str">
        <f t="shared" si="72"/>
        <v>182164-MJ1</v>
      </c>
      <c r="I1161">
        <f>COUNTIF(H$2:$H1161,H1161)</f>
        <v>3</v>
      </c>
      <c r="J1161" t="str">
        <f t="shared" si="73"/>
        <v>182164-MJ1-3</v>
      </c>
      <c r="K1161" t="str">
        <f t="shared" si="74"/>
        <v>182164-MJ1-L4</v>
      </c>
      <c r="L1161">
        <v>983119</v>
      </c>
      <c r="M1161" t="s">
        <v>494</v>
      </c>
      <c r="N1161" t="s">
        <v>499</v>
      </c>
      <c r="O1161">
        <v>35</v>
      </c>
      <c r="R1161">
        <v>17</v>
      </c>
      <c r="S1161">
        <v>100</v>
      </c>
      <c r="T1161">
        <v>100</v>
      </c>
      <c r="U1161">
        <v>100</v>
      </c>
      <c r="V1161">
        <v>100</v>
      </c>
      <c r="W1161">
        <v>100</v>
      </c>
      <c r="AC1161">
        <f t="shared" si="75"/>
        <v>517</v>
      </c>
      <c r="AD1161">
        <v>517</v>
      </c>
    </row>
    <row r="1162" spans="1:30" hidden="1" x14ac:dyDescent="0.25">
      <c r="A1162" t="str">
        <f>IF(COUNTIF('GGI_IS - Report Ekspor Plan 1'!E:E,'- Report Upload Sewing 3'!C1162)&gt;0,"X","Y")</f>
        <v>Y</v>
      </c>
      <c r="B1162">
        <v>1161</v>
      </c>
      <c r="C1162" s="1">
        <v>45366</v>
      </c>
      <c r="D1162" s="8">
        <v>45369.397951388892</v>
      </c>
      <c r="E1162" t="s">
        <v>50</v>
      </c>
      <c r="F1162" t="s">
        <v>441</v>
      </c>
      <c r="G1162">
        <v>182037</v>
      </c>
      <c r="H1162" t="str">
        <f t="shared" si="72"/>
        <v>182037-MJ1</v>
      </c>
      <c r="I1162">
        <f>COUNTIF(H$2:$H1162,H1162)</f>
        <v>7</v>
      </c>
      <c r="J1162" t="str">
        <f t="shared" si="73"/>
        <v>182037-MJ1-7</v>
      </c>
      <c r="K1162" t="str">
        <f t="shared" si="74"/>
        <v>182037-MJ1-L5</v>
      </c>
      <c r="L1162" t="s">
        <v>521</v>
      </c>
      <c r="M1162" t="s">
        <v>501</v>
      </c>
      <c r="N1162" t="s">
        <v>502</v>
      </c>
      <c r="O1162">
        <v>30</v>
      </c>
      <c r="P1162">
        <v>3</v>
      </c>
      <c r="AC1162">
        <f t="shared" si="75"/>
        <v>3</v>
      </c>
      <c r="AD1162">
        <v>3</v>
      </c>
    </row>
    <row r="1163" spans="1:30" hidden="1" x14ac:dyDescent="0.25">
      <c r="A1163" t="str">
        <f>IF(COUNTIF('GGI_IS - Report Ekspor Plan 1'!E:E,'- Report Upload Sewing 3'!C1163)&gt;0,"X","Y")</f>
        <v>Y</v>
      </c>
      <c r="B1163">
        <v>1162</v>
      </c>
      <c r="C1163" s="1">
        <v>45366</v>
      </c>
      <c r="D1163" s="8">
        <v>45369.397951388892</v>
      </c>
      <c r="E1163" t="s">
        <v>50</v>
      </c>
      <c r="F1163" t="s">
        <v>441</v>
      </c>
      <c r="G1163">
        <v>181652</v>
      </c>
      <c r="H1163" t="str">
        <f t="shared" si="72"/>
        <v>181652-MJ1</v>
      </c>
      <c r="I1163">
        <f>COUNTIF(H$2:$H1163,H1163)</f>
        <v>3</v>
      </c>
      <c r="J1163" t="str">
        <f t="shared" si="73"/>
        <v>181652-MJ1-3</v>
      </c>
      <c r="K1163" t="str">
        <f t="shared" si="74"/>
        <v>181652-MJ1-L5</v>
      </c>
      <c r="L1163" t="s">
        <v>521</v>
      </c>
      <c r="M1163" t="s">
        <v>501</v>
      </c>
      <c r="N1163" t="s">
        <v>502</v>
      </c>
      <c r="O1163">
        <v>30</v>
      </c>
      <c r="Q1163">
        <v>10</v>
      </c>
      <c r="R1163">
        <v>10</v>
      </c>
      <c r="S1163">
        <v>10</v>
      </c>
      <c r="T1163">
        <v>10</v>
      </c>
      <c r="U1163">
        <v>10</v>
      </c>
      <c r="V1163">
        <v>3</v>
      </c>
      <c r="AC1163">
        <f t="shared" si="75"/>
        <v>53</v>
      </c>
      <c r="AD1163">
        <v>53</v>
      </c>
    </row>
    <row r="1164" spans="1:30" hidden="1" x14ac:dyDescent="0.25">
      <c r="A1164" t="str">
        <f>IF(COUNTIF('GGI_IS - Report Ekspor Plan 1'!E:E,'- Report Upload Sewing 3'!C1164)&gt;0,"X","Y")</f>
        <v>Y</v>
      </c>
      <c r="B1164">
        <v>1163</v>
      </c>
      <c r="C1164" s="1">
        <v>45366</v>
      </c>
      <c r="D1164" s="8">
        <v>45369.397951388892</v>
      </c>
      <c r="E1164" t="s">
        <v>50</v>
      </c>
      <c r="F1164" t="s">
        <v>441</v>
      </c>
      <c r="G1164">
        <v>182221</v>
      </c>
      <c r="H1164" t="str">
        <f t="shared" si="72"/>
        <v>182221-MJ1</v>
      </c>
      <c r="I1164">
        <f>COUNTIF(H$2:$H1164,H1164)</f>
        <v>11</v>
      </c>
      <c r="J1164" t="str">
        <f t="shared" si="73"/>
        <v>182221-MJ1-11</v>
      </c>
      <c r="K1164" t="str">
        <f t="shared" si="74"/>
        <v>182221-MJ1-L5</v>
      </c>
      <c r="L1164" t="s">
        <v>521</v>
      </c>
      <c r="M1164" t="s">
        <v>501</v>
      </c>
      <c r="N1164" t="s">
        <v>502</v>
      </c>
      <c r="O1164">
        <v>30</v>
      </c>
      <c r="W1164">
        <v>3</v>
      </c>
      <c r="AC1164">
        <f t="shared" si="75"/>
        <v>3</v>
      </c>
      <c r="AD1164">
        <v>3</v>
      </c>
    </row>
    <row r="1165" spans="1:30" hidden="1" x14ac:dyDescent="0.25">
      <c r="A1165" t="str">
        <f>IF(COUNTIF('GGI_IS - Report Ekspor Plan 1'!E:E,'- Report Upload Sewing 3'!C1165)&gt;0,"X","Y")</f>
        <v>Y</v>
      </c>
      <c r="B1165">
        <v>1164</v>
      </c>
      <c r="C1165" s="1">
        <v>45366</v>
      </c>
      <c r="D1165" s="8">
        <v>45369.397951388892</v>
      </c>
      <c r="E1165" t="s">
        <v>50</v>
      </c>
      <c r="F1165" t="s">
        <v>445</v>
      </c>
      <c r="G1165">
        <v>182037</v>
      </c>
      <c r="H1165" t="str">
        <f t="shared" si="72"/>
        <v>182037-MJ1</v>
      </c>
      <c r="I1165">
        <f>COUNTIF(H$2:$H1165,H1165)</f>
        <v>8</v>
      </c>
      <c r="J1165" t="str">
        <f t="shared" si="73"/>
        <v>182037-MJ1-8</v>
      </c>
      <c r="K1165" t="str">
        <f t="shared" si="74"/>
        <v>182037-MJ1-L6</v>
      </c>
      <c r="L1165" t="s">
        <v>521</v>
      </c>
      <c r="M1165" t="s">
        <v>501</v>
      </c>
      <c r="N1165" t="s">
        <v>503</v>
      </c>
      <c r="O1165">
        <v>30</v>
      </c>
      <c r="P1165">
        <v>3</v>
      </c>
      <c r="AC1165">
        <f t="shared" si="75"/>
        <v>3</v>
      </c>
      <c r="AD1165">
        <v>3</v>
      </c>
    </row>
    <row r="1166" spans="1:30" hidden="1" x14ac:dyDescent="0.25">
      <c r="A1166" t="str">
        <f>IF(COUNTIF('GGI_IS - Report Ekspor Plan 1'!E:E,'- Report Upload Sewing 3'!C1166)&gt;0,"X","Y")</f>
        <v>Y</v>
      </c>
      <c r="B1166">
        <v>1165</v>
      </c>
      <c r="C1166" s="1">
        <v>45366</v>
      </c>
      <c r="D1166" s="8">
        <v>45369.397951388892</v>
      </c>
      <c r="E1166" t="s">
        <v>50</v>
      </c>
      <c r="F1166" t="s">
        <v>445</v>
      </c>
      <c r="G1166">
        <v>181652</v>
      </c>
      <c r="H1166" t="str">
        <f t="shared" si="72"/>
        <v>181652-MJ1</v>
      </c>
      <c r="I1166">
        <f>COUNTIF(H$2:$H1166,H1166)</f>
        <v>4</v>
      </c>
      <c r="J1166" t="str">
        <f t="shared" si="73"/>
        <v>181652-MJ1-4</v>
      </c>
      <c r="K1166" t="str">
        <f t="shared" si="74"/>
        <v>181652-MJ1-L6</v>
      </c>
      <c r="L1166" t="s">
        <v>521</v>
      </c>
      <c r="M1166" t="s">
        <v>501</v>
      </c>
      <c r="N1166" t="s">
        <v>503</v>
      </c>
      <c r="O1166">
        <v>30</v>
      </c>
      <c r="Q1166">
        <v>10</v>
      </c>
      <c r="R1166">
        <v>10</v>
      </c>
      <c r="S1166">
        <v>10</v>
      </c>
      <c r="T1166">
        <v>10</v>
      </c>
      <c r="U1166">
        <v>10</v>
      </c>
      <c r="V1166">
        <v>3</v>
      </c>
      <c r="W1166">
        <v>6</v>
      </c>
      <c r="AC1166">
        <f t="shared" si="75"/>
        <v>59</v>
      </c>
      <c r="AD1166">
        <v>59</v>
      </c>
    </row>
    <row r="1167" spans="1:30" hidden="1" x14ac:dyDescent="0.25">
      <c r="A1167" t="str">
        <f>IF(COUNTIF('GGI_IS - Report Ekspor Plan 1'!E:E,'- Report Upload Sewing 3'!C1167)&gt;0,"X","Y")</f>
        <v>Y</v>
      </c>
      <c r="B1167">
        <v>1166</v>
      </c>
      <c r="C1167" s="1">
        <v>45366</v>
      </c>
      <c r="D1167" s="8">
        <v>45369.397951388892</v>
      </c>
      <c r="E1167" t="s">
        <v>50</v>
      </c>
      <c r="F1167" t="s">
        <v>504</v>
      </c>
      <c r="G1167">
        <v>181984</v>
      </c>
      <c r="H1167" t="str">
        <f t="shared" si="72"/>
        <v>181984-MJ1</v>
      </c>
      <c r="I1167">
        <f>COUNTIF(H$2:$H1167,H1167)</f>
        <v>4</v>
      </c>
      <c r="J1167" t="str">
        <f t="shared" si="73"/>
        <v>181984-MJ1-4</v>
      </c>
      <c r="K1167" t="str">
        <f t="shared" si="74"/>
        <v>181984-MJ1-L11</v>
      </c>
      <c r="L1167" t="s">
        <v>505</v>
      </c>
      <c r="M1167" t="s">
        <v>494</v>
      </c>
      <c r="N1167" t="s">
        <v>506</v>
      </c>
      <c r="O1167">
        <v>35</v>
      </c>
      <c r="P1167">
        <v>100</v>
      </c>
      <c r="Q1167">
        <v>100</v>
      </c>
      <c r="R1167">
        <v>100</v>
      </c>
      <c r="S1167">
        <v>52</v>
      </c>
      <c r="AC1167">
        <f t="shared" si="75"/>
        <v>352</v>
      </c>
      <c r="AD1167">
        <v>352</v>
      </c>
    </row>
    <row r="1168" spans="1:30" hidden="1" x14ac:dyDescent="0.25">
      <c r="A1168" t="str">
        <f>IF(COUNTIF('GGI_IS - Report Ekspor Plan 1'!E:E,'- Report Upload Sewing 3'!C1168)&gt;0,"X","Y")</f>
        <v>Y</v>
      </c>
      <c r="B1168">
        <v>1167</v>
      </c>
      <c r="C1168" s="1">
        <v>45366</v>
      </c>
      <c r="D1168" s="8">
        <v>45369.397951388892</v>
      </c>
      <c r="E1168" t="s">
        <v>50</v>
      </c>
      <c r="F1168" t="s">
        <v>504</v>
      </c>
      <c r="G1168">
        <v>181985</v>
      </c>
      <c r="H1168" t="str">
        <f t="shared" si="72"/>
        <v>181985-MJ1</v>
      </c>
      <c r="I1168">
        <f>COUNTIF(H$2:$H1168,H1168)</f>
        <v>2</v>
      </c>
      <c r="J1168" t="str">
        <f t="shared" si="73"/>
        <v>181985-MJ1-2</v>
      </c>
      <c r="K1168" t="str">
        <f t="shared" si="74"/>
        <v>181985-MJ1-L11</v>
      </c>
      <c r="L1168" t="s">
        <v>505</v>
      </c>
      <c r="M1168" t="s">
        <v>494</v>
      </c>
      <c r="N1168" t="s">
        <v>506</v>
      </c>
      <c r="O1168">
        <v>35</v>
      </c>
      <c r="S1168">
        <v>30</v>
      </c>
      <c r="AC1168">
        <f t="shared" si="75"/>
        <v>30</v>
      </c>
      <c r="AD1168">
        <v>30</v>
      </c>
    </row>
    <row r="1169" spans="1:30" hidden="1" x14ac:dyDescent="0.25">
      <c r="A1169" t="str">
        <f>IF(COUNTIF('GGI_IS - Report Ekspor Plan 1'!E:E,'- Report Upload Sewing 3'!C1169)&gt;0,"X","Y")</f>
        <v>Y</v>
      </c>
      <c r="B1169">
        <v>1168</v>
      </c>
      <c r="C1169" s="1">
        <v>45366</v>
      </c>
      <c r="D1169" s="8">
        <v>45369.397951388892</v>
      </c>
      <c r="E1169" t="s">
        <v>50</v>
      </c>
      <c r="F1169" t="s">
        <v>504</v>
      </c>
      <c r="G1169">
        <v>181983</v>
      </c>
      <c r="H1169" t="str">
        <f t="shared" si="72"/>
        <v>181983-MJ1</v>
      </c>
      <c r="I1169">
        <f>COUNTIF(H$2:$H1169,H1169)</f>
        <v>4</v>
      </c>
      <c r="J1169" t="str">
        <f t="shared" si="73"/>
        <v>181983-MJ1-4</v>
      </c>
      <c r="K1169" t="str">
        <f t="shared" si="74"/>
        <v>181983-MJ1-L11</v>
      </c>
      <c r="L1169" t="s">
        <v>505</v>
      </c>
      <c r="M1169" t="s">
        <v>494</v>
      </c>
      <c r="N1169" t="s">
        <v>506</v>
      </c>
      <c r="O1169">
        <v>35</v>
      </c>
      <c r="P1169">
        <v>100</v>
      </c>
      <c r="Q1169">
        <v>100</v>
      </c>
      <c r="R1169">
        <v>100</v>
      </c>
      <c r="S1169">
        <v>100</v>
      </c>
      <c r="T1169">
        <v>100</v>
      </c>
      <c r="U1169">
        <v>100</v>
      </c>
      <c r="V1169">
        <v>150</v>
      </c>
      <c r="W1169">
        <v>142</v>
      </c>
      <c r="AC1169">
        <f t="shared" si="75"/>
        <v>892</v>
      </c>
      <c r="AD1169">
        <v>892</v>
      </c>
    </row>
    <row r="1170" spans="1:30" hidden="1" x14ac:dyDescent="0.25">
      <c r="A1170" t="str">
        <f>IF(COUNTIF('GGI_IS - Report Ekspor Plan 1'!E:E,'- Report Upload Sewing 3'!C1170)&gt;0,"X","Y")</f>
        <v>Y</v>
      </c>
      <c r="B1170">
        <v>1169</v>
      </c>
      <c r="C1170" s="1">
        <v>45366</v>
      </c>
      <c r="D1170" s="8">
        <v>45369.397951388892</v>
      </c>
      <c r="E1170" t="s">
        <v>50</v>
      </c>
      <c r="F1170" t="s">
        <v>504</v>
      </c>
      <c r="G1170">
        <v>181982</v>
      </c>
      <c r="H1170" t="str">
        <f t="shared" si="72"/>
        <v>181982-MJ1</v>
      </c>
      <c r="I1170">
        <f>COUNTIF(H$2:$H1170,H1170)</f>
        <v>5</v>
      </c>
      <c r="J1170" t="str">
        <f t="shared" si="73"/>
        <v>181982-MJ1-5</v>
      </c>
      <c r="K1170" t="str">
        <f t="shared" si="74"/>
        <v>181982-MJ1-L11</v>
      </c>
      <c r="L1170" t="s">
        <v>505</v>
      </c>
      <c r="M1170" t="s">
        <v>494</v>
      </c>
      <c r="N1170" t="s">
        <v>506</v>
      </c>
      <c r="O1170">
        <v>35</v>
      </c>
      <c r="W1170">
        <v>25</v>
      </c>
      <c r="AC1170">
        <f t="shared" si="75"/>
        <v>25</v>
      </c>
      <c r="AD1170">
        <v>25</v>
      </c>
    </row>
    <row r="1171" spans="1:30" hidden="1" x14ac:dyDescent="0.25">
      <c r="A1171" t="str">
        <f>IF(COUNTIF('GGI_IS - Report Ekspor Plan 1'!E:E,'- Report Upload Sewing 3'!C1171)&gt;0,"X","Y")</f>
        <v>Y</v>
      </c>
      <c r="B1171">
        <v>1170</v>
      </c>
      <c r="C1171" s="1">
        <v>45366</v>
      </c>
      <c r="D1171" s="8">
        <v>45369.397951388892</v>
      </c>
      <c r="E1171" t="s">
        <v>50</v>
      </c>
      <c r="F1171" t="s">
        <v>504</v>
      </c>
      <c r="G1171">
        <v>181977</v>
      </c>
      <c r="H1171" t="str">
        <f t="shared" si="72"/>
        <v>181977-MJ1</v>
      </c>
      <c r="I1171">
        <f>COUNTIF(H$2:$H1171,H1171)</f>
        <v>8</v>
      </c>
      <c r="J1171" t="str">
        <f t="shared" si="73"/>
        <v>181977-MJ1-8</v>
      </c>
      <c r="K1171" t="str">
        <f t="shared" si="74"/>
        <v>181977-MJ1-L11</v>
      </c>
      <c r="L1171" t="s">
        <v>505</v>
      </c>
      <c r="M1171" t="s">
        <v>494</v>
      </c>
      <c r="N1171" t="s">
        <v>506</v>
      </c>
      <c r="O1171">
        <v>35</v>
      </c>
      <c r="V1171">
        <v>21</v>
      </c>
      <c r="AC1171">
        <f t="shared" si="75"/>
        <v>21</v>
      </c>
      <c r="AD1171">
        <v>21</v>
      </c>
    </row>
    <row r="1172" spans="1:30" hidden="1" x14ac:dyDescent="0.25">
      <c r="A1172" t="str">
        <f>IF(COUNTIF('GGI_IS - Report Ekspor Plan 1'!E:E,'- Report Upload Sewing 3'!C1172)&gt;0,"X","Y")</f>
        <v>Y</v>
      </c>
      <c r="B1172">
        <v>1171</v>
      </c>
      <c r="C1172" s="1">
        <v>45366</v>
      </c>
      <c r="D1172" s="8">
        <v>45369.397951388892</v>
      </c>
      <c r="E1172" t="s">
        <v>50</v>
      </c>
      <c r="F1172" t="s">
        <v>507</v>
      </c>
      <c r="G1172">
        <v>181959</v>
      </c>
      <c r="H1172" t="str">
        <f t="shared" si="72"/>
        <v>181959-MJ1</v>
      </c>
      <c r="I1172">
        <f>COUNTIF(H$2:$H1172,H1172)</f>
        <v>14</v>
      </c>
      <c r="J1172" t="str">
        <f t="shared" si="73"/>
        <v>181959-MJ1-14</v>
      </c>
      <c r="K1172" t="str">
        <f t="shared" si="74"/>
        <v>181959-MJ1-L12</v>
      </c>
      <c r="L1172" t="s">
        <v>508</v>
      </c>
      <c r="M1172" t="s">
        <v>494</v>
      </c>
      <c r="N1172" t="s">
        <v>509</v>
      </c>
      <c r="O1172">
        <v>35</v>
      </c>
      <c r="P1172">
        <v>250</v>
      </c>
      <c r="Q1172">
        <v>230</v>
      </c>
      <c r="R1172">
        <v>230</v>
      </c>
      <c r="S1172">
        <v>230</v>
      </c>
      <c r="T1172">
        <v>230</v>
      </c>
      <c r="U1172">
        <v>230</v>
      </c>
      <c r="V1172">
        <v>218</v>
      </c>
      <c r="W1172">
        <v>200</v>
      </c>
      <c r="AC1172">
        <f t="shared" si="75"/>
        <v>1818</v>
      </c>
      <c r="AD1172">
        <v>1818</v>
      </c>
    </row>
    <row r="1173" spans="1:30" hidden="1" x14ac:dyDescent="0.25">
      <c r="A1173" t="str">
        <f>IF(COUNTIF('GGI_IS - Report Ekspor Plan 1'!E:E,'- Report Upload Sewing 3'!C1173)&gt;0,"X","Y")</f>
        <v>Y</v>
      </c>
      <c r="B1173">
        <v>1172</v>
      </c>
      <c r="C1173" s="1">
        <v>45366</v>
      </c>
      <c r="D1173" s="8">
        <v>45369.397951388892</v>
      </c>
      <c r="E1173" t="s">
        <v>50</v>
      </c>
      <c r="F1173" t="s">
        <v>507</v>
      </c>
      <c r="G1173">
        <v>182004</v>
      </c>
      <c r="H1173" t="str">
        <f t="shared" si="72"/>
        <v>182004-MJ1</v>
      </c>
      <c r="I1173">
        <f>COUNTIF(H$2:$H1173,H1173)</f>
        <v>15</v>
      </c>
      <c r="J1173" t="str">
        <f t="shared" si="73"/>
        <v>182004-MJ1-15</v>
      </c>
      <c r="K1173" t="str">
        <f t="shared" si="74"/>
        <v>182004-MJ1-L12</v>
      </c>
      <c r="L1173" t="s">
        <v>508</v>
      </c>
      <c r="M1173" t="s">
        <v>494</v>
      </c>
      <c r="N1173" t="s">
        <v>509</v>
      </c>
      <c r="O1173">
        <v>35</v>
      </c>
      <c r="V1173">
        <v>53</v>
      </c>
      <c r="AC1173">
        <f t="shared" si="75"/>
        <v>53</v>
      </c>
      <c r="AD1173">
        <v>53</v>
      </c>
    </row>
    <row r="1174" spans="1:30" hidden="1" x14ac:dyDescent="0.25">
      <c r="A1174" t="str">
        <f>IF(COUNTIF('GGI_IS - Report Ekspor Plan 1'!E:E,'- Report Upload Sewing 3'!C1174)&gt;0,"X","Y")</f>
        <v>Y</v>
      </c>
      <c r="B1174">
        <v>1173</v>
      </c>
      <c r="C1174" s="1">
        <v>45366</v>
      </c>
      <c r="D1174" s="8">
        <v>45369.397951388892</v>
      </c>
      <c r="E1174" t="s">
        <v>50</v>
      </c>
      <c r="F1174" t="s">
        <v>507</v>
      </c>
      <c r="G1174">
        <v>181960</v>
      </c>
      <c r="H1174" t="str">
        <f t="shared" si="72"/>
        <v>181960-MJ1</v>
      </c>
      <c r="I1174">
        <f>COUNTIF(H$2:$H1174,H1174)</f>
        <v>1</v>
      </c>
      <c r="J1174" t="str">
        <f t="shared" si="73"/>
        <v>181960-MJ1-1</v>
      </c>
      <c r="K1174" t="str">
        <f t="shared" si="74"/>
        <v>181960-MJ1-L12</v>
      </c>
      <c r="L1174" t="s">
        <v>508</v>
      </c>
      <c r="M1174" t="s">
        <v>494</v>
      </c>
      <c r="N1174" t="s">
        <v>509</v>
      </c>
      <c r="O1174">
        <v>35</v>
      </c>
      <c r="S1174">
        <v>100</v>
      </c>
      <c r="T1174">
        <v>100</v>
      </c>
      <c r="U1174">
        <v>100</v>
      </c>
      <c r="W1174">
        <v>25</v>
      </c>
      <c r="AC1174">
        <f t="shared" si="75"/>
        <v>325</v>
      </c>
      <c r="AD1174">
        <v>325</v>
      </c>
    </row>
    <row r="1175" spans="1:30" hidden="1" x14ac:dyDescent="0.25">
      <c r="A1175" t="str">
        <f>IF(COUNTIF('GGI_IS - Report Ekspor Plan 1'!E:E,'- Report Upload Sewing 3'!C1175)&gt;0,"X","Y")</f>
        <v>Y</v>
      </c>
      <c r="B1175">
        <v>1174</v>
      </c>
      <c r="C1175" s="1">
        <v>45366</v>
      </c>
      <c r="D1175" s="8">
        <v>45369.397951388892</v>
      </c>
      <c r="E1175" t="s">
        <v>50</v>
      </c>
      <c r="F1175" t="s">
        <v>507</v>
      </c>
      <c r="G1175">
        <v>181961</v>
      </c>
      <c r="H1175" t="str">
        <f t="shared" si="72"/>
        <v>181961-MJ1</v>
      </c>
      <c r="I1175">
        <f>COUNTIF(H$2:$H1175,H1175)</f>
        <v>16</v>
      </c>
      <c r="J1175" t="str">
        <f t="shared" si="73"/>
        <v>181961-MJ1-16</v>
      </c>
      <c r="K1175" t="str">
        <f t="shared" si="74"/>
        <v>181961-MJ1-L12</v>
      </c>
      <c r="L1175" t="s">
        <v>508</v>
      </c>
      <c r="M1175" t="s">
        <v>494</v>
      </c>
      <c r="N1175" t="s">
        <v>509</v>
      </c>
      <c r="O1175">
        <v>35</v>
      </c>
      <c r="P1175">
        <v>100</v>
      </c>
      <c r="Q1175">
        <v>100</v>
      </c>
      <c r="R1175">
        <v>100</v>
      </c>
      <c r="W1175">
        <v>54</v>
      </c>
      <c r="AC1175">
        <f t="shared" si="75"/>
        <v>354</v>
      </c>
      <c r="AD1175">
        <v>354</v>
      </c>
    </row>
    <row r="1176" spans="1:30" hidden="1" x14ac:dyDescent="0.25">
      <c r="A1176" t="str">
        <f>IF(COUNTIF('GGI_IS - Report Ekspor Plan 1'!E:E,'- Report Upload Sewing 3'!C1176)&gt;0,"X","Y")</f>
        <v>Y</v>
      </c>
      <c r="B1176">
        <v>1175</v>
      </c>
      <c r="C1176" s="1">
        <v>45366</v>
      </c>
      <c r="D1176" s="8">
        <v>45369.405486111114</v>
      </c>
      <c r="E1176" t="s">
        <v>23</v>
      </c>
      <c r="F1176" t="s">
        <v>424</v>
      </c>
      <c r="G1176">
        <v>182178</v>
      </c>
      <c r="H1176" t="str">
        <f t="shared" si="72"/>
        <v>182178-MJ2</v>
      </c>
      <c r="I1176">
        <f>COUNTIF(H$2:$H1176,H1176)</f>
        <v>2</v>
      </c>
      <c r="J1176" t="str">
        <f t="shared" si="73"/>
        <v>182178-MJ2-2</v>
      </c>
      <c r="K1176" t="str">
        <f t="shared" si="74"/>
        <v>182178-MJ2-L1</v>
      </c>
      <c r="L1176">
        <v>5158594</v>
      </c>
      <c r="M1176" t="s">
        <v>494</v>
      </c>
      <c r="N1176" t="s">
        <v>516</v>
      </c>
      <c r="O1176">
        <v>30</v>
      </c>
      <c r="P1176">
        <v>332</v>
      </c>
      <c r="Q1176">
        <v>300</v>
      </c>
      <c r="R1176">
        <v>300</v>
      </c>
      <c r="S1176">
        <v>300</v>
      </c>
      <c r="T1176">
        <v>350</v>
      </c>
      <c r="U1176">
        <v>350</v>
      </c>
      <c r="V1176">
        <v>123</v>
      </c>
      <c r="W1176">
        <v>0</v>
      </c>
      <c r="AC1176">
        <f t="shared" si="75"/>
        <v>2055</v>
      </c>
      <c r="AD1176">
        <v>2055</v>
      </c>
    </row>
    <row r="1177" spans="1:30" hidden="1" x14ac:dyDescent="0.25">
      <c r="A1177" t="str">
        <f>IF(COUNTIF('GGI_IS - Report Ekspor Plan 1'!E:E,'- Report Upload Sewing 3'!C1177)&gt;0,"X","Y")</f>
        <v>Y</v>
      </c>
      <c r="B1177">
        <v>1176</v>
      </c>
      <c r="C1177" s="1">
        <v>45366</v>
      </c>
      <c r="D1177" s="8">
        <v>45369.405486111114</v>
      </c>
      <c r="E1177" t="s">
        <v>23</v>
      </c>
      <c r="F1177" t="s">
        <v>424</v>
      </c>
      <c r="G1177">
        <v>181971</v>
      </c>
      <c r="H1177" t="str">
        <f t="shared" si="72"/>
        <v>181971-MJ2</v>
      </c>
      <c r="I1177">
        <f>COUNTIF(H$2:$H1177,H1177)</f>
        <v>4</v>
      </c>
      <c r="J1177" t="str">
        <f t="shared" si="73"/>
        <v>181971-MJ2-4</v>
      </c>
      <c r="K1177" t="str">
        <f t="shared" si="74"/>
        <v>181971-MJ2-L1</v>
      </c>
      <c r="L1177">
        <v>5158001</v>
      </c>
      <c r="M1177" t="s">
        <v>494</v>
      </c>
      <c r="N1177" t="s">
        <v>516</v>
      </c>
      <c r="O1177">
        <v>30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227</v>
      </c>
      <c r="W1177">
        <v>78</v>
      </c>
      <c r="AC1177">
        <f t="shared" si="75"/>
        <v>305</v>
      </c>
      <c r="AD1177">
        <v>305</v>
      </c>
    </row>
    <row r="1178" spans="1:30" hidden="1" x14ac:dyDescent="0.25">
      <c r="A1178" t="str">
        <f>IF(COUNTIF('GGI_IS - Report Ekspor Plan 1'!E:E,'- Report Upload Sewing 3'!C1178)&gt;0,"X","Y")</f>
        <v>Y</v>
      </c>
      <c r="B1178">
        <v>1177</v>
      </c>
      <c r="C1178" s="1">
        <v>45366</v>
      </c>
      <c r="D1178" s="8">
        <v>45369.405486111114</v>
      </c>
      <c r="E1178" t="s">
        <v>23</v>
      </c>
      <c r="F1178" t="s">
        <v>424</v>
      </c>
      <c r="G1178">
        <v>181992</v>
      </c>
      <c r="H1178" t="str">
        <f t="shared" si="72"/>
        <v>181992-MJ2</v>
      </c>
      <c r="I1178">
        <f>COUNTIF(H$2:$H1178,H1178)</f>
        <v>3</v>
      </c>
      <c r="J1178" t="str">
        <f t="shared" si="73"/>
        <v>181992-MJ2-3</v>
      </c>
      <c r="K1178" t="str">
        <f t="shared" si="74"/>
        <v>181992-MJ2-L1</v>
      </c>
      <c r="L1178">
        <v>5157978</v>
      </c>
      <c r="M1178" t="s">
        <v>494</v>
      </c>
      <c r="N1178" t="s">
        <v>516</v>
      </c>
      <c r="O1178">
        <v>30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72</v>
      </c>
      <c r="AC1178">
        <f t="shared" si="75"/>
        <v>72</v>
      </c>
      <c r="AD1178">
        <v>72</v>
      </c>
    </row>
    <row r="1179" spans="1:30" hidden="1" x14ac:dyDescent="0.25">
      <c r="A1179" t="str">
        <f>IF(COUNTIF('GGI_IS - Report Ekspor Plan 1'!E:E,'- Report Upload Sewing 3'!C1179)&gt;0,"X","Y")</f>
        <v>Y</v>
      </c>
      <c r="B1179">
        <v>1178</v>
      </c>
      <c r="C1179" s="1">
        <v>45366</v>
      </c>
      <c r="D1179" s="8">
        <v>45369.405486111114</v>
      </c>
      <c r="E1179" t="s">
        <v>23</v>
      </c>
      <c r="F1179" t="s">
        <v>424</v>
      </c>
      <c r="G1179">
        <v>181738</v>
      </c>
      <c r="H1179" t="str">
        <f t="shared" si="72"/>
        <v>181738-MJ2</v>
      </c>
      <c r="I1179">
        <f>COUNTIF(H$2:$H1179,H1179)</f>
        <v>20</v>
      </c>
      <c r="J1179" t="str">
        <f t="shared" si="73"/>
        <v>181738-MJ2-20</v>
      </c>
      <c r="K1179" t="str">
        <f t="shared" si="74"/>
        <v>181738-MJ2-L1</v>
      </c>
      <c r="L1179">
        <v>5158594</v>
      </c>
      <c r="M1179" t="s">
        <v>494</v>
      </c>
      <c r="N1179" t="s">
        <v>516</v>
      </c>
      <c r="O1179">
        <v>30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61</v>
      </c>
      <c r="AC1179">
        <f t="shared" si="75"/>
        <v>61</v>
      </c>
      <c r="AD1179">
        <v>61</v>
      </c>
    </row>
    <row r="1180" spans="1:30" hidden="1" x14ac:dyDescent="0.25">
      <c r="A1180" t="str">
        <f>IF(COUNTIF('GGI_IS - Report Ekspor Plan 1'!E:E,'- Report Upload Sewing 3'!C1180)&gt;0,"X","Y")</f>
        <v>Y</v>
      </c>
      <c r="B1180">
        <v>1179</v>
      </c>
      <c r="C1180" s="1">
        <v>45366</v>
      </c>
      <c r="D1180" s="8">
        <v>45369.405486111114</v>
      </c>
      <c r="E1180" t="s">
        <v>23</v>
      </c>
      <c r="F1180" t="s">
        <v>424</v>
      </c>
      <c r="G1180">
        <v>181971</v>
      </c>
      <c r="H1180" t="str">
        <f t="shared" si="72"/>
        <v>181971-MJ2</v>
      </c>
      <c r="I1180">
        <f>COUNTIF(H$2:$H1180,H1180)</f>
        <v>5</v>
      </c>
      <c r="J1180" t="str">
        <f t="shared" si="73"/>
        <v>181971-MJ2-5</v>
      </c>
      <c r="K1180" t="str">
        <f t="shared" si="74"/>
        <v>181971-MJ2-L1</v>
      </c>
      <c r="L1180">
        <v>5158001</v>
      </c>
      <c r="M1180" t="s">
        <v>494</v>
      </c>
      <c r="N1180" t="s">
        <v>516</v>
      </c>
      <c r="O1180">
        <v>30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34</v>
      </c>
      <c r="AC1180">
        <f t="shared" si="75"/>
        <v>34</v>
      </c>
      <c r="AD1180">
        <v>34</v>
      </c>
    </row>
    <row r="1181" spans="1:30" hidden="1" x14ac:dyDescent="0.25">
      <c r="A1181" t="str">
        <f>IF(COUNTIF('GGI_IS - Report Ekspor Plan 1'!E:E,'- Report Upload Sewing 3'!C1181)&gt;0,"X","Y")</f>
        <v>Y</v>
      </c>
      <c r="B1181">
        <v>1180</v>
      </c>
      <c r="C1181" s="1">
        <v>45366</v>
      </c>
      <c r="D1181" s="8">
        <v>45369.405486111114</v>
      </c>
      <c r="E1181" t="s">
        <v>23</v>
      </c>
      <c r="F1181" t="s">
        <v>424</v>
      </c>
      <c r="G1181">
        <v>181991</v>
      </c>
      <c r="H1181" t="str">
        <f t="shared" si="72"/>
        <v>181991-MJ2</v>
      </c>
      <c r="I1181">
        <f>COUNTIF(H$2:$H1181,H1181)</f>
        <v>4</v>
      </c>
      <c r="J1181" t="str">
        <f t="shared" si="73"/>
        <v>181991-MJ2-4</v>
      </c>
      <c r="K1181" t="str">
        <f t="shared" si="74"/>
        <v>181991-MJ2-L1</v>
      </c>
      <c r="L1181">
        <v>5157978</v>
      </c>
      <c r="M1181" t="s">
        <v>494</v>
      </c>
      <c r="N1181" t="s">
        <v>516</v>
      </c>
      <c r="O1181">
        <v>30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34</v>
      </c>
      <c r="AC1181">
        <f t="shared" si="75"/>
        <v>34</v>
      </c>
      <c r="AD1181">
        <v>34</v>
      </c>
    </row>
    <row r="1182" spans="1:30" hidden="1" x14ac:dyDescent="0.25">
      <c r="A1182" t="str">
        <f>IF(COUNTIF('GGI_IS - Report Ekspor Plan 1'!E:E,'- Report Upload Sewing 3'!C1182)&gt;0,"X","Y")</f>
        <v>Y</v>
      </c>
      <c r="B1182">
        <v>1181</v>
      </c>
      <c r="C1182" s="1">
        <v>45366</v>
      </c>
      <c r="D1182" s="8">
        <v>45369.405486111114</v>
      </c>
      <c r="E1182" t="s">
        <v>23</v>
      </c>
      <c r="F1182" t="s">
        <v>424</v>
      </c>
      <c r="G1182">
        <v>181739</v>
      </c>
      <c r="H1182" t="str">
        <f t="shared" si="72"/>
        <v>181739-MJ2</v>
      </c>
      <c r="I1182">
        <f>COUNTIF(H$2:$H1182,H1182)</f>
        <v>17</v>
      </c>
      <c r="J1182" t="str">
        <f t="shared" si="73"/>
        <v>181739-MJ2-17</v>
      </c>
      <c r="K1182" t="str">
        <f t="shared" si="74"/>
        <v>181739-MJ2-L1</v>
      </c>
      <c r="L1182">
        <v>5158594</v>
      </c>
      <c r="M1182" t="s">
        <v>494</v>
      </c>
      <c r="N1182" t="s">
        <v>516</v>
      </c>
      <c r="O1182">
        <v>30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29</v>
      </c>
      <c r="AC1182">
        <f t="shared" si="75"/>
        <v>29</v>
      </c>
      <c r="AD1182">
        <v>29</v>
      </c>
    </row>
    <row r="1183" spans="1:30" hidden="1" x14ac:dyDescent="0.25">
      <c r="A1183" t="str">
        <f>IF(COUNTIF('GGI_IS - Report Ekspor Plan 1'!E:E,'- Report Upload Sewing 3'!C1183)&gt;0,"X","Y")</f>
        <v>Y</v>
      </c>
      <c r="B1183">
        <v>1182</v>
      </c>
      <c r="C1183" s="1">
        <v>45366</v>
      </c>
      <c r="D1183" s="8">
        <v>45369.405486111114</v>
      </c>
      <c r="E1183" t="s">
        <v>23</v>
      </c>
      <c r="F1183" t="s">
        <v>424</v>
      </c>
      <c r="G1183">
        <v>181999</v>
      </c>
      <c r="H1183" t="str">
        <f t="shared" si="72"/>
        <v>181999-MJ2</v>
      </c>
      <c r="I1183">
        <f>COUNTIF(H$2:$H1183,H1183)</f>
        <v>16</v>
      </c>
      <c r="J1183" t="str">
        <f t="shared" si="73"/>
        <v>181999-MJ2-16</v>
      </c>
      <c r="K1183" t="str">
        <f t="shared" si="74"/>
        <v>181999-MJ2-L1</v>
      </c>
      <c r="L1183">
        <v>5158038</v>
      </c>
      <c r="M1183" t="s">
        <v>494</v>
      </c>
      <c r="N1183" t="s">
        <v>516</v>
      </c>
      <c r="O1183">
        <v>30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21</v>
      </c>
      <c r="AC1183">
        <f t="shared" si="75"/>
        <v>21</v>
      </c>
      <c r="AD1183">
        <v>21</v>
      </c>
    </row>
    <row r="1184" spans="1:30" hidden="1" x14ac:dyDescent="0.25">
      <c r="A1184" t="str">
        <f>IF(COUNTIF('GGI_IS - Report Ekspor Plan 1'!E:E,'- Report Upload Sewing 3'!C1184)&gt;0,"X","Y")</f>
        <v>Y</v>
      </c>
      <c r="B1184">
        <v>1183</v>
      </c>
      <c r="C1184" s="1">
        <v>45366</v>
      </c>
      <c r="D1184" s="8">
        <v>45369.405486111114</v>
      </c>
      <c r="E1184" t="s">
        <v>23</v>
      </c>
      <c r="F1184" t="s">
        <v>424</v>
      </c>
      <c r="G1184">
        <v>181721</v>
      </c>
      <c r="H1184" t="str">
        <f t="shared" si="72"/>
        <v>181721-MJ2</v>
      </c>
      <c r="I1184">
        <f>COUNTIF(H$2:$H1184,H1184)</f>
        <v>26</v>
      </c>
      <c r="J1184" t="str">
        <f t="shared" si="73"/>
        <v>181721-MJ2-26</v>
      </c>
      <c r="K1184" t="str">
        <f t="shared" si="74"/>
        <v>181721-MJ2-L1</v>
      </c>
      <c r="L1184">
        <v>5158584</v>
      </c>
      <c r="M1184" t="s">
        <v>494</v>
      </c>
      <c r="N1184" t="s">
        <v>516</v>
      </c>
      <c r="O1184">
        <v>30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21</v>
      </c>
      <c r="AC1184">
        <f t="shared" si="75"/>
        <v>21</v>
      </c>
      <c r="AD1184">
        <v>21</v>
      </c>
    </row>
    <row r="1185" spans="1:30" hidden="1" x14ac:dyDescent="0.25">
      <c r="A1185" t="str">
        <f>IF(COUNTIF('GGI_IS - Report Ekspor Plan 1'!E:E,'- Report Upload Sewing 3'!C1185)&gt;0,"X","Y")</f>
        <v>Y</v>
      </c>
      <c r="B1185">
        <v>1184</v>
      </c>
      <c r="C1185" s="1">
        <v>45366</v>
      </c>
      <c r="D1185" s="8">
        <v>45369.405486111114</v>
      </c>
      <c r="E1185" t="s">
        <v>23</v>
      </c>
      <c r="F1185" t="s">
        <v>427</v>
      </c>
      <c r="G1185">
        <v>181978</v>
      </c>
      <c r="H1185" t="str">
        <f t="shared" si="72"/>
        <v>181978-MJ2</v>
      </c>
      <c r="I1185">
        <f>COUNTIF(H$2:$H1185,H1185)</f>
        <v>5</v>
      </c>
      <c r="J1185" t="str">
        <f t="shared" si="73"/>
        <v>181978-MJ2-5</v>
      </c>
      <c r="K1185" t="str">
        <f t="shared" si="74"/>
        <v>181978-MJ2-L2</v>
      </c>
      <c r="L1185">
        <v>5158003</v>
      </c>
      <c r="M1185" t="s">
        <v>494</v>
      </c>
      <c r="N1185" t="s">
        <v>473</v>
      </c>
      <c r="O1185">
        <v>24</v>
      </c>
      <c r="P1185">
        <v>200</v>
      </c>
      <c r="Q1185">
        <v>200</v>
      </c>
      <c r="R1185">
        <v>246</v>
      </c>
      <c r="S1185">
        <v>225</v>
      </c>
      <c r="T1185">
        <v>225</v>
      </c>
      <c r="U1185">
        <v>250</v>
      </c>
      <c r="V1185">
        <v>250</v>
      </c>
      <c r="W1185">
        <v>204</v>
      </c>
      <c r="AC1185">
        <f t="shared" si="75"/>
        <v>1800</v>
      </c>
      <c r="AD1185">
        <v>1800</v>
      </c>
    </row>
    <row r="1186" spans="1:30" hidden="1" x14ac:dyDescent="0.25">
      <c r="A1186" t="str">
        <f>IF(COUNTIF('GGI_IS - Report Ekspor Plan 1'!E:E,'- Report Upload Sewing 3'!C1186)&gt;0,"X","Y")</f>
        <v>Y</v>
      </c>
      <c r="B1186">
        <v>1185</v>
      </c>
      <c r="C1186" s="1">
        <v>45366</v>
      </c>
      <c r="D1186" s="8">
        <v>45369.405486111114</v>
      </c>
      <c r="E1186" t="s">
        <v>23</v>
      </c>
      <c r="F1186" t="s">
        <v>427</v>
      </c>
      <c r="G1186">
        <v>181998</v>
      </c>
      <c r="H1186" t="str">
        <f t="shared" si="72"/>
        <v>181998-MJ2</v>
      </c>
      <c r="I1186">
        <f>COUNTIF(H$2:$H1186,H1186)</f>
        <v>31</v>
      </c>
      <c r="J1186" t="str">
        <f t="shared" si="73"/>
        <v>181998-MJ2-31</v>
      </c>
      <c r="K1186" t="str">
        <f t="shared" si="74"/>
        <v>181998-MJ2-L2</v>
      </c>
      <c r="L1186">
        <v>5158044</v>
      </c>
      <c r="M1186" t="s">
        <v>494</v>
      </c>
      <c r="N1186" t="s">
        <v>473</v>
      </c>
      <c r="O1186">
        <v>24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40</v>
      </c>
      <c r="AC1186">
        <f t="shared" si="75"/>
        <v>40</v>
      </c>
      <c r="AD1186">
        <v>40</v>
      </c>
    </row>
    <row r="1187" spans="1:30" hidden="1" x14ac:dyDescent="0.25">
      <c r="A1187" t="str">
        <f>IF(COUNTIF('GGI_IS - Report Ekspor Plan 1'!E:E,'- Report Upload Sewing 3'!C1187)&gt;0,"X","Y")</f>
        <v>Y</v>
      </c>
      <c r="B1187">
        <v>1186</v>
      </c>
      <c r="C1187" s="1">
        <v>45366</v>
      </c>
      <c r="D1187" s="8">
        <v>45369.405486111114</v>
      </c>
      <c r="E1187" t="s">
        <v>23</v>
      </c>
      <c r="F1187" t="s">
        <v>427</v>
      </c>
      <c r="G1187">
        <v>181720</v>
      </c>
      <c r="H1187" t="str">
        <f t="shared" si="72"/>
        <v>181720-MJ2</v>
      </c>
      <c r="I1187">
        <f>COUNTIF(H$2:$H1187,H1187)</f>
        <v>51</v>
      </c>
      <c r="J1187" t="str">
        <f t="shared" si="73"/>
        <v>181720-MJ2-51</v>
      </c>
      <c r="K1187" t="str">
        <f t="shared" si="74"/>
        <v>181720-MJ2-L2</v>
      </c>
      <c r="L1187">
        <v>5158584</v>
      </c>
      <c r="M1187" t="s">
        <v>494</v>
      </c>
      <c r="N1187" t="s">
        <v>473</v>
      </c>
      <c r="O1187">
        <v>24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3</v>
      </c>
      <c r="AC1187">
        <f t="shared" si="75"/>
        <v>3</v>
      </c>
      <c r="AD1187">
        <v>3</v>
      </c>
    </row>
    <row r="1188" spans="1:30" hidden="1" x14ac:dyDescent="0.25">
      <c r="A1188" t="str">
        <f>IF(COUNTIF('GGI_IS - Report Ekspor Plan 1'!E:E,'- Report Upload Sewing 3'!C1188)&gt;0,"X","Y")</f>
        <v>Y</v>
      </c>
      <c r="B1188">
        <v>1187</v>
      </c>
      <c r="C1188" s="1">
        <v>45366</v>
      </c>
      <c r="D1188" s="8">
        <v>45369.405486111114</v>
      </c>
      <c r="E1188" t="s">
        <v>23</v>
      </c>
      <c r="F1188" t="s">
        <v>427</v>
      </c>
      <c r="G1188">
        <v>181721</v>
      </c>
      <c r="H1188" t="str">
        <f t="shared" si="72"/>
        <v>181721-MJ2</v>
      </c>
      <c r="I1188">
        <f>COUNTIF(H$2:$H1188,H1188)</f>
        <v>27</v>
      </c>
      <c r="J1188" t="str">
        <f t="shared" si="73"/>
        <v>181721-MJ2-27</v>
      </c>
      <c r="K1188" t="str">
        <f t="shared" si="74"/>
        <v>181721-MJ2-L2</v>
      </c>
      <c r="L1188">
        <v>5158584</v>
      </c>
      <c r="M1188" t="s">
        <v>494</v>
      </c>
      <c r="N1188" t="s">
        <v>473</v>
      </c>
      <c r="O1188">
        <v>24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3</v>
      </c>
      <c r="AC1188">
        <f t="shared" si="75"/>
        <v>3</v>
      </c>
      <c r="AD1188">
        <v>3</v>
      </c>
    </row>
    <row r="1189" spans="1:30" hidden="1" x14ac:dyDescent="0.25">
      <c r="A1189" t="str">
        <f>IF(COUNTIF('GGI_IS - Report Ekspor Plan 1'!E:E,'- Report Upload Sewing 3'!C1189)&gt;0,"X","Y")</f>
        <v>Y</v>
      </c>
      <c r="B1189">
        <v>1188</v>
      </c>
      <c r="C1189" s="1">
        <v>45366</v>
      </c>
      <c r="D1189" s="8">
        <v>45369.405486111114</v>
      </c>
      <c r="E1189" t="s">
        <v>23</v>
      </c>
      <c r="F1189" t="s">
        <v>429</v>
      </c>
      <c r="G1189">
        <v>181978</v>
      </c>
      <c r="H1189" t="str">
        <f t="shared" si="72"/>
        <v>181978-MJ2</v>
      </c>
      <c r="I1189">
        <f>COUNTIF(H$2:$H1189,H1189)</f>
        <v>6</v>
      </c>
      <c r="J1189" t="str">
        <f t="shared" si="73"/>
        <v>181978-MJ2-6</v>
      </c>
      <c r="K1189" t="str">
        <f t="shared" si="74"/>
        <v>181978-MJ2-L3</v>
      </c>
      <c r="L1189">
        <v>5158003</v>
      </c>
      <c r="M1189" t="s">
        <v>494</v>
      </c>
      <c r="N1189" t="s">
        <v>473</v>
      </c>
      <c r="O1189">
        <v>24</v>
      </c>
      <c r="P1189">
        <v>200</v>
      </c>
      <c r="Q1189">
        <v>200</v>
      </c>
      <c r="R1189">
        <v>246</v>
      </c>
      <c r="S1189">
        <v>225</v>
      </c>
      <c r="T1189">
        <v>225</v>
      </c>
      <c r="U1189">
        <v>250</v>
      </c>
      <c r="V1189">
        <v>250</v>
      </c>
      <c r="W1189">
        <v>204</v>
      </c>
      <c r="AC1189">
        <f t="shared" si="75"/>
        <v>1800</v>
      </c>
      <c r="AD1189">
        <v>1800</v>
      </c>
    </row>
    <row r="1190" spans="1:30" hidden="1" x14ac:dyDescent="0.25">
      <c r="A1190" t="str">
        <f>IF(COUNTIF('GGI_IS - Report Ekspor Plan 1'!E:E,'- Report Upload Sewing 3'!C1190)&gt;0,"X","Y")</f>
        <v>Y</v>
      </c>
      <c r="B1190">
        <v>1189</v>
      </c>
      <c r="C1190" s="1">
        <v>45366</v>
      </c>
      <c r="D1190" s="8">
        <v>45369.405486111114</v>
      </c>
      <c r="E1190" t="s">
        <v>23</v>
      </c>
      <c r="F1190" t="s">
        <v>429</v>
      </c>
      <c r="G1190">
        <v>181998</v>
      </c>
      <c r="H1190" t="str">
        <f t="shared" si="72"/>
        <v>181998-MJ2</v>
      </c>
      <c r="I1190">
        <f>COUNTIF(H$2:$H1190,H1190)</f>
        <v>32</v>
      </c>
      <c r="J1190" t="str">
        <f t="shared" si="73"/>
        <v>181998-MJ2-32</v>
      </c>
      <c r="K1190" t="str">
        <f t="shared" si="74"/>
        <v>181998-MJ2-L3</v>
      </c>
      <c r="L1190">
        <v>5158044</v>
      </c>
      <c r="M1190" t="s">
        <v>494</v>
      </c>
      <c r="N1190" t="s">
        <v>473</v>
      </c>
      <c r="O1190">
        <v>24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41</v>
      </c>
      <c r="AC1190">
        <f t="shared" si="75"/>
        <v>41</v>
      </c>
      <c r="AD1190">
        <v>41</v>
      </c>
    </row>
    <row r="1191" spans="1:30" hidden="1" x14ac:dyDescent="0.25">
      <c r="A1191" t="str">
        <f>IF(COUNTIF('GGI_IS - Report Ekspor Plan 1'!E:E,'- Report Upload Sewing 3'!C1191)&gt;0,"X","Y")</f>
        <v>Y</v>
      </c>
      <c r="B1191">
        <v>1190</v>
      </c>
      <c r="C1191" s="1">
        <v>45366</v>
      </c>
      <c r="D1191" s="8">
        <v>45369.405486111114</v>
      </c>
      <c r="E1191" t="s">
        <v>23</v>
      </c>
      <c r="F1191" t="s">
        <v>429</v>
      </c>
      <c r="G1191">
        <v>181720</v>
      </c>
      <c r="H1191" t="str">
        <f t="shared" si="72"/>
        <v>181720-MJ2</v>
      </c>
      <c r="I1191">
        <f>COUNTIF(H$2:$H1191,H1191)</f>
        <v>52</v>
      </c>
      <c r="J1191" t="str">
        <f t="shared" si="73"/>
        <v>181720-MJ2-52</v>
      </c>
      <c r="K1191" t="str">
        <f t="shared" si="74"/>
        <v>181720-MJ2-L3</v>
      </c>
      <c r="L1191">
        <v>5158584</v>
      </c>
      <c r="M1191" t="s">
        <v>494</v>
      </c>
      <c r="N1191" t="s">
        <v>473</v>
      </c>
      <c r="O1191">
        <v>24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3</v>
      </c>
      <c r="AC1191">
        <f t="shared" si="75"/>
        <v>3</v>
      </c>
      <c r="AD1191">
        <v>3</v>
      </c>
    </row>
    <row r="1192" spans="1:30" hidden="1" x14ac:dyDescent="0.25">
      <c r="A1192" t="str">
        <f>IF(COUNTIF('GGI_IS - Report Ekspor Plan 1'!E:E,'- Report Upload Sewing 3'!C1192)&gt;0,"X","Y")</f>
        <v>Y</v>
      </c>
      <c r="B1192">
        <v>1191</v>
      </c>
      <c r="C1192" s="1">
        <v>45366</v>
      </c>
      <c r="D1192" s="8">
        <v>45369.405486111114</v>
      </c>
      <c r="E1192" t="s">
        <v>23</v>
      </c>
      <c r="F1192" t="s">
        <v>429</v>
      </c>
      <c r="G1192">
        <v>181721</v>
      </c>
      <c r="H1192" t="str">
        <f t="shared" si="72"/>
        <v>181721-MJ2</v>
      </c>
      <c r="I1192">
        <f>COUNTIF(H$2:$H1192,H1192)</f>
        <v>28</v>
      </c>
      <c r="J1192" t="str">
        <f t="shared" si="73"/>
        <v>181721-MJ2-28</v>
      </c>
      <c r="K1192" t="str">
        <f t="shared" si="74"/>
        <v>181721-MJ2-L3</v>
      </c>
      <c r="L1192">
        <v>5158584</v>
      </c>
      <c r="M1192" t="s">
        <v>494</v>
      </c>
      <c r="N1192" t="s">
        <v>473</v>
      </c>
      <c r="O1192">
        <v>24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2</v>
      </c>
      <c r="AC1192">
        <f t="shared" si="75"/>
        <v>2</v>
      </c>
      <c r="AD1192">
        <v>2</v>
      </c>
    </row>
    <row r="1193" spans="1:30" hidden="1" x14ac:dyDescent="0.25">
      <c r="A1193" t="str">
        <f>IF(COUNTIF('GGI_IS - Report Ekspor Plan 1'!E:E,'- Report Upload Sewing 3'!C1193)&gt;0,"X","Y")</f>
        <v>Y</v>
      </c>
      <c r="B1193">
        <v>1192</v>
      </c>
      <c r="C1193" s="1">
        <v>45366</v>
      </c>
      <c r="D1193" s="8">
        <v>45369.405486111114</v>
      </c>
      <c r="E1193" t="s">
        <v>23</v>
      </c>
      <c r="F1193" t="s">
        <v>438</v>
      </c>
      <c r="G1193">
        <v>181993</v>
      </c>
      <c r="H1193" t="str">
        <f t="shared" si="72"/>
        <v>181993-MJ2</v>
      </c>
      <c r="I1193">
        <f>COUNTIF(H$2:$H1193,H1193)</f>
        <v>3</v>
      </c>
      <c r="J1193" t="str">
        <f t="shared" si="73"/>
        <v>181993-MJ2-3</v>
      </c>
      <c r="K1193" t="str">
        <f t="shared" si="74"/>
        <v>181993-MJ2-L4</v>
      </c>
      <c r="L1193">
        <v>5156871</v>
      </c>
      <c r="M1193" t="s">
        <v>494</v>
      </c>
      <c r="N1193" t="s">
        <v>470</v>
      </c>
      <c r="O1193">
        <v>22</v>
      </c>
      <c r="P1193">
        <v>150</v>
      </c>
      <c r="Q1193">
        <v>175</v>
      </c>
      <c r="R1193">
        <v>200</v>
      </c>
      <c r="S1193">
        <v>200</v>
      </c>
      <c r="T1193">
        <v>200</v>
      </c>
      <c r="U1193">
        <v>200</v>
      </c>
      <c r="V1193">
        <v>200</v>
      </c>
      <c r="W1193">
        <v>175</v>
      </c>
      <c r="AC1193">
        <f t="shared" si="75"/>
        <v>1500</v>
      </c>
      <c r="AD1193">
        <v>1500</v>
      </c>
    </row>
    <row r="1194" spans="1:30" hidden="1" x14ac:dyDescent="0.25">
      <c r="A1194" t="str">
        <f>IF(COUNTIF('GGI_IS - Report Ekspor Plan 1'!E:E,'- Report Upload Sewing 3'!C1194)&gt;0,"X","Y")</f>
        <v>Y</v>
      </c>
      <c r="B1194">
        <v>1193</v>
      </c>
      <c r="C1194" s="1">
        <v>45366</v>
      </c>
      <c r="D1194" s="8">
        <v>45369.405486111114</v>
      </c>
      <c r="E1194" t="s">
        <v>23</v>
      </c>
      <c r="F1194" t="s">
        <v>441</v>
      </c>
      <c r="G1194">
        <v>181993</v>
      </c>
      <c r="H1194" t="str">
        <f t="shared" si="72"/>
        <v>181993-MJ2</v>
      </c>
      <c r="I1194">
        <f>COUNTIF(H$2:$H1194,H1194)</f>
        <v>4</v>
      </c>
      <c r="J1194" t="str">
        <f t="shared" si="73"/>
        <v>181993-MJ2-4</v>
      </c>
      <c r="K1194" t="str">
        <f t="shared" si="74"/>
        <v>181993-MJ2-L5</v>
      </c>
      <c r="L1194">
        <v>5156871</v>
      </c>
      <c r="M1194" t="s">
        <v>494</v>
      </c>
      <c r="N1194" t="s">
        <v>470</v>
      </c>
      <c r="O1194">
        <v>22</v>
      </c>
      <c r="P1194">
        <v>150</v>
      </c>
      <c r="Q1194">
        <v>175</v>
      </c>
      <c r="R1194">
        <v>200</v>
      </c>
      <c r="S1194">
        <v>200</v>
      </c>
      <c r="T1194">
        <v>200</v>
      </c>
      <c r="U1194">
        <v>200</v>
      </c>
      <c r="V1194">
        <v>200</v>
      </c>
      <c r="W1194">
        <v>175</v>
      </c>
      <c r="AC1194">
        <f t="shared" si="75"/>
        <v>1500</v>
      </c>
      <c r="AD1194">
        <v>1500</v>
      </c>
    </row>
    <row r="1195" spans="1:30" hidden="1" x14ac:dyDescent="0.25">
      <c r="A1195" t="str">
        <f>IF(COUNTIF('GGI_IS - Report Ekspor Plan 1'!E:E,'- Report Upload Sewing 3'!C1195)&gt;0,"X","Y")</f>
        <v>Y</v>
      </c>
      <c r="B1195">
        <v>1194</v>
      </c>
      <c r="C1195" s="1">
        <v>45366</v>
      </c>
      <c r="D1195" s="8">
        <v>45369.405486111114</v>
      </c>
      <c r="E1195" t="s">
        <v>23</v>
      </c>
      <c r="F1195" t="s">
        <v>445</v>
      </c>
      <c r="G1195">
        <v>181995</v>
      </c>
      <c r="H1195" t="str">
        <f t="shared" si="72"/>
        <v>181995-MJ2</v>
      </c>
      <c r="I1195">
        <f>COUNTIF(H$2:$H1195,H1195)</f>
        <v>3</v>
      </c>
      <c r="J1195" t="str">
        <f t="shared" si="73"/>
        <v>181995-MJ2-3</v>
      </c>
      <c r="K1195" t="str">
        <f t="shared" si="74"/>
        <v>181995-MJ2-L6</v>
      </c>
      <c r="L1195">
        <v>5157291</v>
      </c>
      <c r="M1195" t="s">
        <v>494</v>
      </c>
      <c r="N1195" t="s">
        <v>449</v>
      </c>
      <c r="O1195">
        <v>23</v>
      </c>
      <c r="P1195">
        <v>200</v>
      </c>
      <c r="Q1195">
        <v>200</v>
      </c>
      <c r="R1195">
        <v>200</v>
      </c>
      <c r="S1195">
        <v>200</v>
      </c>
      <c r="T1195">
        <v>32</v>
      </c>
      <c r="U1195">
        <v>0</v>
      </c>
      <c r="V1195">
        <v>0</v>
      </c>
      <c r="W1195">
        <v>0</v>
      </c>
      <c r="AC1195">
        <f t="shared" si="75"/>
        <v>832</v>
      </c>
      <c r="AD1195">
        <v>832</v>
      </c>
    </row>
    <row r="1196" spans="1:30" hidden="1" x14ac:dyDescent="0.25">
      <c r="A1196" t="str">
        <f>IF(COUNTIF('GGI_IS - Report Ekspor Plan 1'!E:E,'- Report Upload Sewing 3'!C1196)&gt;0,"X","Y")</f>
        <v>Y</v>
      </c>
      <c r="B1196">
        <v>1195</v>
      </c>
      <c r="C1196" s="1">
        <v>45366</v>
      </c>
      <c r="D1196" s="8">
        <v>45369.405486111114</v>
      </c>
      <c r="E1196" t="s">
        <v>23</v>
      </c>
      <c r="F1196" t="s">
        <v>445</v>
      </c>
      <c r="G1196">
        <v>181999</v>
      </c>
      <c r="H1196" t="str">
        <f t="shared" si="72"/>
        <v>181999-MJ2</v>
      </c>
      <c r="I1196">
        <f>COUNTIF(H$2:$H1196,H1196)</f>
        <v>17</v>
      </c>
      <c r="J1196" t="str">
        <f t="shared" si="73"/>
        <v>181999-MJ2-17</v>
      </c>
      <c r="K1196" t="str">
        <f t="shared" si="74"/>
        <v>181999-MJ2-L6</v>
      </c>
      <c r="L1196">
        <v>5158038</v>
      </c>
      <c r="M1196" t="s">
        <v>494</v>
      </c>
      <c r="N1196" t="s">
        <v>449</v>
      </c>
      <c r="O1196">
        <v>23</v>
      </c>
      <c r="P1196">
        <v>0</v>
      </c>
      <c r="Q1196">
        <v>0</v>
      </c>
      <c r="R1196">
        <v>0</v>
      </c>
      <c r="S1196">
        <v>0</v>
      </c>
      <c r="T1196">
        <v>168</v>
      </c>
      <c r="U1196">
        <v>147</v>
      </c>
      <c r="V1196">
        <v>0</v>
      </c>
      <c r="W1196">
        <v>0</v>
      </c>
      <c r="AC1196">
        <f t="shared" si="75"/>
        <v>315</v>
      </c>
      <c r="AD1196">
        <v>315</v>
      </c>
    </row>
    <row r="1197" spans="1:30" hidden="1" x14ac:dyDescent="0.25">
      <c r="A1197" t="str">
        <f>IF(COUNTIF('GGI_IS - Report Ekspor Plan 1'!E:E,'- Report Upload Sewing 3'!C1197)&gt;0,"X","Y")</f>
        <v>Y</v>
      </c>
      <c r="B1197">
        <v>1196</v>
      </c>
      <c r="C1197" s="1">
        <v>45366</v>
      </c>
      <c r="D1197" s="8">
        <v>45369.405486111114</v>
      </c>
      <c r="E1197" t="s">
        <v>23</v>
      </c>
      <c r="F1197" t="s">
        <v>445</v>
      </c>
      <c r="G1197">
        <v>182001</v>
      </c>
      <c r="H1197" t="str">
        <f t="shared" si="72"/>
        <v>182001-MJ2</v>
      </c>
      <c r="I1197">
        <f>COUNTIF(H$2:$H1197,H1197)</f>
        <v>25</v>
      </c>
      <c r="J1197" t="str">
        <f t="shared" si="73"/>
        <v>182001-MJ2-25</v>
      </c>
      <c r="K1197" t="str">
        <f t="shared" si="74"/>
        <v>182001-MJ2-L6</v>
      </c>
      <c r="L1197">
        <v>5158042</v>
      </c>
      <c r="M1197" t="s">
        <v>494</v>
      </c>
      <c r="N1197" t="s">
        <v>449</v>
      </c>
      <c r="O1197">
        <v>23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53</v>
      </c>
      <c r="V1197">
        <v>80</v>
      </c>
      <c r="W1197">
        <v>0</v>
      </c>
      <c r="AC1197">
        <f t="shared" si="75"/>
        <v>133</v>
      </c>
      <c r="AD1197">
        <v>133</v>
      </c>
    </row>
    <row r="1198" spans="1:30" hidden="1" x14ac:dyDescent="0.25">
      <c r="A1198" t="str">
        <f>IF(COUNTIF('GGI_IS - Report Ekspor Plan 1'!E:E,'- Report Upload Sewing 3'!C1198)&gt;0,"X","Y")</f>
        <v>Y</v>
      </c>
      <c r="B1198">
        <v>1197</v>
      </c>
      <c r="C1198" s="1">
        <v>45366</v>
      </c>
      <c r="D1198" s="8">
        <v>45369.405486111114</v>
      </c>
      <c r="E1198" t="s">
        <v>23</v>
      </c>
      <c r="F1198" t="s">
        <v>445</v>
      </c>
      <c r="G1198">
        <v>181720</v>
      </c>
      <c r="H1198" t="str">
        <f t="shared" si="72"/>
        <v>181720-MJ2</v>
      </c>
      <c r="I1198">
        <f>COUNTIF(H$2:$H1198,H1198)</f>
        <v>53</v>
      </c>
      <c r="J1198" t="str">
        <f t="shared" si="73"/>
        <v>181720-MJ2-53</v>
      </c>
      <c r="K1198" t="str">
        <f t="shared" si="74"/>
        <v>181720-MJ2-L6</v>
      </c>
      <c r="L1198">
        <v>5158584</v>
      </c>
      <c r="M1198" t="s">
        <v>494</v>
      </c>
      <c r="N1198" t="s">
        <v>449</v>
      </c>
      <c r="O1198">
        <v>23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87</v>
      </c>
      <c r="W1198">
        <v>0</v>
      </c>
      <c r="AC1198">
        <f t="shared" si="75"/>
        <v>87</v>
      </c>
      <c r="AD1198">
        <v>87</v>
      </c>
    </row>
    <row r="1199" spans="1:30" hidden="1" x14ac:dyDescent="0.25">
      <c r="A1199" t="str">
        <f>IF(COUNTIF('GGI_IS - Report Ekspor Plan 1'!E:E,'- Report Upload Sewing 3'!C1199)&gt;0,"X","Y")</f>
        <v>Y</v>
      </c>
      <c r="B1199">
        <v>1198</v>
      </c>
      <c r="C1199" s="1">
        <v>45366</v>
      </c>
      <c r="D1199" s="8">
        <v>45369.405486111114</v>
      </c>
      <c r="E1199" t="s">
        <v>23</v>
      </c>
      <c r="F1199" t="s">
        <v>445</v>
      </c>
      <c r="G1199">
        <v>181993</v>
      </c>
      <c r="H1199" t="str">
        <f t="shared" si="72"/>
        <v>181993-MJ2</v>
      </c>
      <c r="I1199">
        <f>COUNTIF(H$2:$H1199,H1199)</f>
        <v>5</v>
      </c>
      <c r="J1199" t="str">
        <f t="shared" si="73"/>
        <v>181993-MJ2-5</v>
      </c>
      <c r="K1199" t="str">
        <f t="shared" si="74"/>
        <v>181993-MJ2-L6</v>
      </c>
      <c r="L1199">
        <v>5156871</v>
      </c>
      <c r="M1199" t="s">
        <v>494</v>
      </c>
      <c r="N1199" t="s">
        <v>449</v>
      </c>
      <c r="O1199">
        <v>23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58</v>
      </c>
      <c r="W1199">
        <v>22</v>
      </c>
      <c r="AC1199">
        <f t="shared" si="75"/>
        <v>80</v>
      </c>
      <c r="AD1199">
        <v>80</v>
      </c>
    </row>
    <row r="1200" spans="1:30" hidden="1" x14ac:dyDescent="0.25">
      <c r="A1200" t="str">
        <f>IF(COUNTIF('GGI_IS - Report Ekspor Plan 1'!E:E,'- Report Upload Sewing 3'!C1200)&gt;0,"X","Y")</f>
        <v>Y</v>
      </c>
      <c r="B1200">
        <v>1199</v>
      </c>
      <c r="C1200" s="1">
        <v>45366</v>
      </c>
      <c r="D1200" s="8">
        <v>45369.405486111114</v>
      </c>
      <c r="E1200" t="s">
        <v>23</v>
      </c>
      <c r="F1200" t="s">
        <v>445</v>
      </c>
      <c r="G1200">
        <v>181996</v>
      </c>
      <c r="H1200" t="str">
        <f t="shared" si="72"/>
        <v>181996-MJ2</v>
      </c>
      <c r="I1200">
        <f>COUNTIF(H$2:$H1200,H1200)</f>
        <v>1</v>
      </c>
      <c r="J1200" t="str">
        <f t="shared" si="73"/>
        <v>181996-MJ2-1</v>
      </c>
      <c r="K1200" t="str">
        <f t="shared" si="74"/>
        <v>181996-MJ2-L6</v>
      </c>
      <c r="L1200">
        <v>5157291</v>
      </c>
      <c r="M1200" t="s">
        <v>494</v>
      </c>
      <c r="N1200" t="s">
        <v>449</v>
      </c>
      <c r="O1200">
        <v>23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78</v>
      </c>
      <c r="AC1200">
        <f t="shared" si="75"/>
        <v>78</v>
      </c>
      <c r="AD1200">
        <v>78</v>
      </c>
    </row>
    <row r="1201" spans="1:30" hidden="1" x14ac:dyDescent="0.25">
      <c r="A1201" t="str">
        <f>IF(COUNTIF('GGI_IS - Report Ekspor Plan 1'!E:E,'- Report Upload Sewing 3'!C1201)&gt;0,"X","Y")</f>
        <v>Y</v>
      </c>
      <c r="B1201">
        <v>1200</v>
      </c>
      <c r="C1201" s="1">
        <v>45366</v>
      </c>
      <c r="D1201" s="8">
        <v>45369.405486111114</v>
      </c>
      <c r="E1201" t="s">
        <v>23</v>
      </c>
      <c r="F1201" t="s">
        <v>445</v>
      </c>
      <c r="G1201">
        <v>182002</v>
      </c>
      <c r="H1201" t="str">
        <f t="shared" si="72"/>
        <v>182002-MJ2</v>
      </c>
      <c r="I1201">
        <f>COUNTIF(H$2:$H1201,H1201)</f>
        <v>7</v>
      </c>
      <c r="J1201" t="str">
        <f t="shared" si="73"/>
        <v>182002-MJ2-7</v>
      </c>
      <c r="K1201" t="str">
        <f t="shared" si="74"/>
        <v>182002-MJ2-L6</v>
      </c>
      <c r="L1201">
        <v>5158043</v>
      </c>
      <c r="M1201" t="s">
        <v>494</v>
      </c>
      <c r="N1201" t="s">
        <v>449</v>
      </c>
      <c r="O1201">
        <v>23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77</v>
      </c>
      <c r="AC1201">
        <f t="shared" si="75"/>
        <v>77</v>
      </c>
      <c r="AD1201">
        <v>77</v>
      </c>
    </row>
    <row r="1202" spans="1:30" hidden="1" x14ac:dyDescent="0.25">
      <c r="A1202" t="str">
        <f>IF(COUNTIF('GGI_IS - Report Ekspor Plan 1'!E:E,'- Report Upload Sewing 3'!C1202)&gt;0,"X","Y")</f>
        <v>Y</v>
      </c>
      <c r="B1202">
        <v>1201</v>
      </c>
      <c r="C1202" s="1">
        <v>45366</v>
      </c>
      <c r="D1202" s="8">
        <v>45369.405486111114</v>
      </c>
      <c r="E1202" t="s">
        <v>23</v>
      </c>
      <c r="F1202" t="s">
        <v>445</v>
      </c>
      <c r="G1202">
        <v>181976</v>
      </c>
      <c r="H1202" t="str">
        <f t="shared" si="72"/>
        <v>181976-MJ2</v>
      </c>
      <c r="I1202">
        <f>COUNTIF(H$2:$H1202,H1202)</f>
        <v>7</v>
      </c>
      <c r="J1202" t="str">
        <f t="shared" si="73"/>
        <v>181976-MJ2-7</v>
      </c>
      <c r="K1202" t="str">
        <f t="shared" si="74"/>
        <v>181976-MJ2-L6</v>
      </c>
      <c r="L1202">
        <v>5157981</v>
      </c>
      <c r="M1202" t="s">
        <v>494</v>
      </c>
      <c r="N1202" t="s">
        <v>449</v>
      </c>
      <c r="O1202">
        <v>23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43</v>
      </c>
      <c r="AC1202">
        <f t="shared" si="75"/>
        <v>43</v>
      </c>
      <c r="AD1202">
        <v>43</v>
      </c>
    </row>
    <row r="1203" spans="1:30" hidden="1" x14ac:dyDescent="0.25">
      <c r="A1203" t="str">
        <f>IF(COUNTIF('GGI_IS - Report Ekspor Plan 1'!E:E,'- Report Upload Sewing 3'!C1203)&gt;0,"X","Y")</f>
        <v>Y</v>
      </c>
      <c r="B1203">
        <v>1202</v>
      </c>
      <c r="C1203" s="1">
        <v>45366</v>
      </c>
      <c r="D1203" s="8">
        <v>45369.405486111114</v>
      </c>
      <c r="E1203" t="s">
        <v>23</v>
      </c>
      <c r="F1203" t="s">
        <v>463</v>
      </c>
      <c r="G1203">
        <v>181995</v>
      </c>
      <c r="H1203" t="str">
        <f t="shared" si="72"/>
        <v>181995-MJ2</v>
      </c>
      <c r="I1203">
        <f>COUNTIF(H$2:$H1203,H1203)</f>
        <v>4</v>
      </c>
      <c r="J1203" t="str">
        <f t="shared" si="73"/>
        <v>181995-MJ2-4</v>
      </c>
      <c r="K1203" t="str">
        <f t="shared" si="74"/>
        <v>181995-MJ2-L7</v>
      </c>
      <c r="L1203">
        <v>5157291</v>
      </c>
      <c r="M1203" t="s">
        <v>494</v>
      </c>
      <c r="N1203" t="s">
        <v>449</v>
      </c>
      <c r="O1203">
        <v>23</v>
      </c>
      <c r="P1203">
        <v>200</v>
      </c>
      <c r="Q1203">
        <v>200</v>
      </c>
      <c r="R1203">
        <v>200</v>
      </c>
      <c r="S1203">
        <v>200</v>
      </c>
      <c r="T1203">
        <v>33</v>
      </c>
      <c r="U1203">
        <v>0</v>
      </c>
      <c r="V1203">
        <v>0</v>
      </c>
      <c r="W1203">
        <v>0</v>
      </c>
      <c r="AC1203">
        <f t="shared" si="75"/>
        <v>833</v>
      </c>
      <c r="AD1203">
        <v>833</v>
      </c>
    </row>
    <row r="1204" spans="1:30" hidden="1" x14ac:dyDescent="0.25">
      <c r="A1204" t="str">
        <f>IF(COUNTIF('GGI_IS - Report Ekspor Plan 1'!E:E,'- Report Upload Sewing 3'!C1204)&gt;0,"X","Y")</f>
        <v>Y</v>
      </c>
      <c r="B1204">
        <v>1203</v>
      </c>
      <c r="C1204" s="1">
        <v>45366</v>
      </c>
      <c r="D1204" s="8">
        <v>45369.405486111114</v>
      </c>
      <c r="E1204" t="s">
        <v>23</v>
      </c>
      <c r="F1204" t="s">
        <v>463</v>
      </c>
      <c r="G1204">
        <v>181999</v>
      </c>
      <c r="H1204" t="str">
        <f t="shared" si="72"/>
        <v>181999-MJ2</v>
      </c>
      <c r="I1204">
        <f>COUNTIF(H$2:$H1204,H1204)</f>
        <v>18</v>
      </c>
      <c r="J1204" t="str">
        <f t="shared" si="73"/>
        <v>181999-MJ2-18</v>
      </c>
      <c r="K1204" t="str">
        <f t="shared" si="74"/>
        <v>181999-MJ2-L7</v>
      </c>
      <c r="L1204">
        <v>5158038</v>
      </c>
      <c r="M1204" t="s">
        <v>494</v>
      </c>
      <c r="N1204" t="s">
        <v>449</v>
      </c>
      <c r="O1204">
        <v>23</v>
      </c>
      <c r="P1204">
        <v>0</v>
      </c>
      <c r="Q1204">
        <v>0</v>
      </c>
      <c r="R1204">
        <v>0</v>
      </c>
      <c r="S1204">
        <v>0</v>
      </c>
      <c r="T1204">
        <v>167</v>
      </c>
      <c r="U1204">
        <v>147</v>
      </c>
      <c r="V1204">
        <v>0</v>
      </c>
      <c r="W1204">
        <v>0</v>
      </c>
      <c r="AC1204">
        <f t="shared" si="75"/>
        <v>314</v>
      </c>
      <c r="AD1204">
        <v>314</v>
      </c>
    </row>
    <row r="1205" spans="1:30" hidden="1" x14ac:dyDescent="0.25">
      <c r="A1205" t="str">
        <f>IF(COUNTIF('GGI_IS - Report Ekspor Plan 1'!E:E,'- Report Upload Sewing 3'!C1205)&gt;0,"X","Y")</f>
        <v>Y</v>
      </c>
      <c r="B1205">
        <v>1204</v>
      </c>
      <c r="C1205" s="1">
        <v>45366</v>
      </c>
      <c r="D1205" s="8">
        <v>45369.405486111114</v>
      </c>
      <c r="E1205" t="s">
        <v>23</v>
      </c>
      <c r="F1205" t="s">
        <v>463</v>
      </c>
      <c r="G1205">
        <v>182001</v>
      </c>
      <c r="H1205" t="str">
        <f t="shared" si="72"/>
        <v>182001-MJ2</v>
      </c>
      <c r="I1205">
        <f>COUNTIF(H$2:$H1205,H1205)</f>
        <v>26</v>
      </c>
      <c r="J1205" t="str">
        <f t="shared" si="73"/>
        <v>182001-MJ2-26</v>
      </c>
      <c r="K1205" t="str">
        <f t="shared" si="74"/>
        <v>182001-MJ2-L7</v>
      </c>
      <c r="L1205">
        <v>5158042</v>
      </c>
      <c r="M1205" t="s">
        <v>494</v>
      </c>
      <c r="N1205" t="s">
        <v>449</v>
      </c>
      <c r="O1205">
        <v>23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53</v>
      </c>
      <c r="V1205">
        <v>81</v>
      </c>
      <c r="W1205">
        <v>0</v>
      </c>
      <c r="AC1205">
        <f t="shared" si="75"/>
        <v>134</v>
      </c>
      <c r="AD1205">
        <v>134</v>
      </c>
    </row>
    <row r="1206" spans="1:30" hidden="1" x14ac:dyDescent="0.25">
      <c r="A1206" t="str">
        <f>IF(COUNTIF('GGI_IS - Report Ekspor Plan 1'!E:E,'- Report Upload Sewing 3'!C1206)&gt;0,"X","Y")</f>
        <v>Y</v>
      </c>
      <c r="B1206">
        <v>1205</v>
      </c>
      <c r="C1206" s="1">
        <v>45366</v>
      </c>
      <c r="D1206" s="8">
        <v>45369.405486111114</v>
      </c>
      <c r="E1206" t="s">
        <v>23</v>
      </c>
      <c r="F1206" t="s">
        <v>463</v>
      </c>
      <c r="G1206">
        <v>181720</v>
      </c>
      <c r="H1206" t="str">
        <f t="shared" si="72"/>
        <v>181720-MJ2</v>
      </c>
      <c r="I1206">
        <f>COUNTIF(H$2:$H1206,H1206)</f>
        <v>54</v>
      </c>
      <c r="J1206" t="str">
        <f t="shared" si="73"/>
        <v>181720-MJ2-54</v>
      </c>
      <c r="K1206" t="str">
        <f t="shared" si="74"/>
        <v>181720-MJ2-L7</v>
      </c>
      <c r="L1206">
        <v>5158584</v>
      </c>
      <c r="M1206" t="s">
        <v>494</v>
      </c>
      <c r="N1206" t="s">
        <v>449</v>
      </c>
      <c r="O1206">
        <v>23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87</v>
      </c>
      <c r="W1206">
        <v>0</v>
      </c>
      <c r="AC1206">
        <f t="shared" si="75"/>
        <v>87</v>
      </c>
      <c r="AD1206">
        <v>87</v>
      </c>
    </row>
    <row r="1207" spans="1:30" hidden="1" x14ac:dyDescent="0.25">
      <c r="A1207" t="str">
        <f>IF(COUNTIF('GGI_IS - Report Ekspor Plan 1'!E:E,'- Report Upload Sewing 3'!C1207)&gt;0,"X","Y")</f>
        <v>Y</v>
      </c>
      <c r="B1207">
        <v>1206</v>
      </c>
      <c r="C1207" s="1">
        <v>45366</v>
      </c>
      <c r="D1207" s="8">
        <v>45369.405486111114</v>
      </c>
      <c r="E1207" t="s">
        <v>23</v>
      </c>
      <c r="F1207" t="s">
        <v>463</v>
      </c>
      <c r="G1207">
        <v>181993</v>
      </c>
      <c r="H1207" t="str">
        <f t="shared" si="72"/>
        <v>181993-MJ2</v>
      </c>
      <c r="I1207">
        <f>COUNTIF(H$2:$H1207,H1207)</f>
        <v>6</v>
      </c>
      <c r="J1207" t="str">
        <f t="shared" si="73"/>
        <v>181993-MJ2-6</v>
      </c>
      <c r="K1207" t="str">
        <f t="shared" si="74"/>
        <v>181993-MJ2-L7</v>
      </c>
      <c r="L1207">
        <v>5156871</v>
      </c>
      <c r="M1207" t="s">
        <v>494</v>
      </c>
      <c r="N1207" t="s">
        <v>449</v>
      </c>
      <c r="O1207">
        <v>23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57</v>
      </c>
      <c r="W1207">
        <v>23</v>
      </c>
      <c r="AC1207">
        <f t="shared" si="75"/>
        <v>80</v>
      </c>
      <c r="AD1207">
        <v>80</v>
      </c>
    </row>
    <row r="1208" spans="1:30" hidden="1" x14ac:dyDescent="0.25">
      <c r="A1208" t="str">
        <f>IF(COUNTIF('GGI_IS - Report Ekspor Plan 1'!E:E,'- Report Upload Sewing 3'!C1208)&gt;0,"X","Y")</f>
        <v>Y</v>
      </c>
      <c r="B1208">
        <v>1207</v>
      </c>
      <c r="C1208" s="1">
        <v>45366</v>
      </c>
      <c r="D1208" s="8">
        <v>45369.405486111114</v>
      </c>
      <c r="E1208" t="s">
        <v>23</v>
      </c>
      <c r="F1208" t="s">
        <v>463</v>
      </c>
      <c r="G1208">
        <v>181996</v>
      </c>
      <c r="H1208" t="str">
        <f t="shared" si="72"/>
        <v>181996-MJ2</v>
      </c>
      <c r="I1208">
        <f>COUNTIF(H$2:$H1208,H1208)</f>
        <v>2</v>
      </c>
      <c r="J1208" t="str">
        <f t="shared" si="73"/>
        <v>181996-MJ2-2</v>
      </c>
      <c r="K1208" t="str">
        <f t="shared" si="74"/>
        <v>181996-MJ2-L7</v>
      </c>
      <c r="L1208">
        <v>5157291</v>
      </c>
      <c r="M1208" t="s">
        <v>494</v>
      </c>
      <c r="N1208" t="s">
        <v>449</v>
      </c>
      <c r="O1208">
        <v>23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77</v>
      </c>
      <c r="AC1208">
        <f t="shared" si="75"/>
        <v>77</v>
      </c>
      <c r="AD1208">
        <v>77</v>
      </c>
    </row>
    <row r="1209" spans="1:30" hidden="1" x14ac:dyDescent="0.25">
      <c r="A1209" t="str">
        <f>IF(COUNTIF('GGI_IS - Report Ekspor Plan 1'!E:E,'- Report Upload Sewing 3'!C1209)&gt;0,"X","Y")</f>
        <v>Y</v>
      </c>
      <c r="B1209">
        <v>1208</v>
      </c>
      <c r="C1209" s="1">
        <v>45366</v>
      </c>
      <c r="D1209" s="8">
        <v>45369.405486111114</v>
      </c>
      <c r="E1209" t="s">
        <v>23</v>
      </c>
      <c r="F1209" t="s">
        <v>463</v>
      </c>
      <c r="G1209">
        <v>182002</v>
      </c>
      <c r="H1209" t="str">
        <f t="shared" si="72"/>
        <v>182002-MJ2</v>
      </c>
      <c r="I1209">
        <f>COUNTIF(H$2:$H1209,H1209)</f>
        <v>8</v>
      </c>
      <c r="J1209" t="str">
        <f t="shared" si="73"/>
        <v>182002-MJ2-8</v>
      </c>
      <c r="K1209" t="str">
        <f t="shared" si="74"/>
        <v>182002-MJ2-L7</v>
      </c>
      <c r="L1209">
        <v>5158043</v>
      </c>
      <c r="M1209" t="s">
        <v>494</v>
      </c>
      <c r="N1209" t="s">
        <v>449</v>
      </c>
      <c r="O1209">
        <v>23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78</v>
      </c>
      <c r="AC1209">
        <f t="shared" si="75"/>
        <v>78</v>
      </c>
      <c r="AD1209">
        <v>78</v>
      </c>
    </row>
    <row r="1210" spans="1:30" hidden="1" x14ac:dyDescent="0.25">
      <c r="A1210" t="str">
        <f>IF(COUNTIF('GGI_IS - Report Ekspor Plan 1'!E:E,'- Report Upload Sewing 3'!C1210)&gt;0,"X","Y")</f>
        <v>Y</v>
      </c>
      <c r="B1210">
        <v>1209</v>
      </c>
      <c r="C1210" s="1">
        <v>45366</v>
      </c>
      <c r="D1210" s="8">
        <v>45369.405486111114</v>
      </c>
      <c r="E1210" t="s">
        <v>23</v>
      </c>
      <c r="F1210" t="s">
        <v>463</v>
      </c>
      <c r="G1210">
        <v>181976</v>
      </c>
      <c r="H1210" t="str">
        <f t="shared" si="72"/>
        <v>181976-MJ2</v>
      </c>
      <c r="I1210">
        <f>COUNTIF(H$2:$H1210,H1210)</f>
        <v>8</v>
      </c>
      <c r="J1210" t="str">
        <f t="shared" si="73"/>
        <v>181976-MJ2-8</v>
      </c>
      <c r="K1210" t="str">
        <f t="shared" si="74"/>
        <v>181976-MJ2-L7</v>
      </c>
      <c r="L1210">
        <v>5157981</v>
      </c>
      <c r="M1210" t="s">
        <v>494</v>
      </c>
      <c r="N1210" t="s">
        <v>449</v>
      </c>
      <c r="O1210">
        <v>23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42</v>
      </c>
      <c r="AC1210">
        <f t="shared" si="75"/>
        <v>42</v>
      </c>
      <c r="AD1210">
        <v>42</v>
      </c>
    </row>
    <row r="1211" spans="1:30" hidden="1" x14ac:dyDescent="0.25">
      <c r="A1211" t="str">
        <f>IF(COUNTIF('GGI_IS - Report Ekspor Plan 1'!E:E,'- Report Upload Sewing 3'!C1211)&gt;0,"X","Y")</f>
        <v>Y</v>
      </c>
      <c r="B1211">
        <v>1210</v>
      </c>
      <c r="C1211" s="1">
        <v>45366</v>
      </c>
      <c r="D1211" s="8">
        <v>45369.405486111114</v>
      </c>
      <c r="E1211" t="s">
        <v>23</v>
      </c>
      <c r="F1211" t="s">
        <v>465</v>
      </c>
      <c r="G1211">
        <v>181963</v>
      </c>
      <c r="H1211" t="str">
        <f t="shared" si="72"/>
        <v>181963-MJ2</v>
      </c>
      <c r="I1211">
        <f>COUNTIF(H$2:$H1211,H1211)</f>
        <v>5</v>
      </c>
      <c r="J1211" t="str">
        <f t="shared" si="73"/>
        <v>181963-MJ2-5</v>
      </c>
      <c r="K1211" t="str">
        <f t="shared" si="74"/>
        <v>181963-MJ2-L8</v>
      </c>
      <c r="L1211">
        <v>5158004</v>
      </c>
      <c r="M1211" t="s">
        <v>494</v>
      </c>
      <c r="N1211" t="s">
        <v>517</v>
      </c>
      <c r="O1211">
        <v>24</v>
      </c>
      <c r="P1211">
        <v>225</v>
      </c>
      <c r="Q1211">
        <v>225</v>
      </c>
      <c r="R1211">
        <v>225</v>
      </c>
      <c r="S1211">
        <v>40</v>
      </c>
      <c r="T1211">
        <v>0</v>
      </c>
      <c r="U1211">
        <v>0</v>
      </c>
      <c r="V1211">
        <v>0</v>
      </c>
      <c r="W1211">
        <v>0</v>
      </c>
      <c r="AC1211">
        <f t="shared" si="75"/>
        <v>715</v>
      </c>
      <c r="AD1211">
        <v>715</v>
      </c>
    </row>
    <row r="1212" spans="1:30" hidden="1" x14ac:dyDescent="0.25">
      <c r="A1212" t="str">
        <f>IF(COUNTIF('GGI_IS - Report Ekspor Plan 1'!E:E,'- Report Upload Sewing 3'!C1212)&gt;0,"X","Y")</f>
        <v>Y</v>
      </c>
      <c r="B1212">
        <v>1211</v>
      </c>
      <c r="C1212" s="1">
        <v>45366</v>
      </c>
      <c r="D1212" s="8">
        <v>45369.405486111114</v>
      </c>
      <c r="E1212" t="s">
        <v>23</v>
      </c>
      <c r="F1212" t="s">
        <v>465</v>
      </c>
      <c r="G1212">
        <v>181946</v>
      </c>
      <c r="H1212" t="str">
        <f t="shared" si="72"/>
        <v>181946-MJ2</v>
      </c>
      <c r="I1212">
        <f>COUNTIF(H$2:$H1212,H1212)</f>
        <v>1</v>
      </c>
      <c r="J1212" t="str">
        <f t="shared" si="73"/>
        <v>181946-MJ2-1</v>
      </c>
      <c r="K1212" t="str">
        <f t="shared" si="74"/>
        <v>181946-MJ2-L8</v>
      </c>
      <c r="L1212">
        <v>5152361</v>
      </c>
      <c r="M1212" t="s">
        <v>494</v>
      </c>
      <c r="N1212" t="s">
        <v>517</v>
      </c>
      <c r="O1212">
        <v>24</v>
      </c>
      <c r="P1212">
        <v>0</v>
      </c>
      <c r="Q1212">
        <v>0</v>
      </c>
      <c r="R1212">
        <v>0</v>
      </c>
      <c r="S1212">
        <v>185</v>
      </c>
      <c r="T1212">
        <v>225</v>
      </c>
      <c r="U1212">
        <v>62</v>
      </c>
      <c r="V1212">
        <v>0</v>
      </c>
      <c r="W1212">
        <v>0</v>
      </c>
      <c r="AC1212">
        <f t="shared" si="75"/>
        <v>472</v>
      </c>
      <c r="AD1212">
        <v>472</v>
      </c>
    </row>
    <row r="1213" spans="1:30" hidden="1" x14ac:dyDescent="0.25">
      <c r="A1213" t="str">
        <f>IF(COUNTIF('GGI_IS - Report Ekspor Plan 1'!E:E,'- Report Upload Sewing 3'!C1213)&gt;0,"X","Y")</f>
        <v>Y</v>
      </c>
      <c r="B1213">
        <v>1212</v>
      </c>
      <c r="C1213" s="1">
        <v>45366</v>
      </c>
      <c r="D1213" s="8">
        <v>45369.405486111114</v>
      </c>
      <c r="E1213" t="s">
        <v>23</v>
      </c>
      <c r="F1213" t="s">
        <v>465</v>
      </c>
      <c r="G1213">
        <v>181965</v>
      </c>
      <c r="H1213" t="str">
        <f t="shared" si="72"/>
        <v>181965-MJ2</v>
      </c>
      <c r="I1213">
        <f>COUNTIF(H$2:$H1213,H1213)</f>
        <v>1</v>
      </c>
      <c r="J1213" t="str">
        <f t="shared" si="73"/>
        <v>181965-MJ2-1</v>
      </c>
      <c r="K1213" t="str">
        <f t="shared" si="74"/>
        <v>181965-MJ2-L8</v>
      </c>
      <c r="L1213">
        <v>5157992</v>
      </c>
      <c r="M1213" t="s">
        <v>494</v>
      </c>
      <c r="N1213" t="s">
        <v>517</v>
      </c>
      <c r="O1213">
        <v>24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163</v>
      </c>
      <c r="V1213">
        <v>225</v>
      </c>
      <c r="W1213">
        <v>62</v>
      </c>
      <c r="AC1213">
        <f t="shared" si="75"/>
        <v>450</v>
      </c>
      <c r="AD1213">
        <v>450</v>
      </c>
    </row>
    <row r="1214" spans="1:30" hidden="1" x14ac:dyDescent="0.25">
      <c r="A1214" t="str">
        <f>IF(COUNTIF('GGI_IS - Report Ekspor Plan 1'!E:E,'- Report Upload Sewing 3'!C1214)&gt;0,"X","Y")</f>
        <v>Y</v>
      </c>
      <c r="B1214">
        <v>1213</v>
      </c>
      <c r="C1214" s="1">
        <v>45366</v>
      </c>
      <c r="D1214" s="8">
        <v>45369.405486111114</v>
      </c>
      <c r="E1214" t="s">
        <v>23</v>
      </c>
      <c r="F1214" t="s">
        <v>465</v>
      </c>
      <c r="G1214">
        <v>181720</v>
      </c>
      <c r="H1214" t="str">
        <f t="shared" si="72"/>
        <v>181720-MJ2</v>
      </c>
      <c r="I1214">
        <f>COUNTIF(H$2:$H1214,H1214)</f>
        <v>55</v>
      </c>
      <c r="J1214" t="str">
        <f t="shared" si="73"/>
        <v>181720-MJ2-55</v>
      </c>
      <c r="K1214" t="str">
        <f t="shared" si="74"/>
        <v>181720-MJ2-L8</v>
      </c>
      <c r="L1214">
        <v>5158584</v>
      </c>
      <c r="M1214" t="s">
        <v>494</v>
      </c>
      <c r="N1214" t="s">
        <v>517</v>
      </c>
      <c r="O1214">
        <v>24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97</v>
      </c>
      <c r="AC1214">
        <f t="shared" si="75"/>
        <v>97</v>
      </c>
      <c r="AD1214">
        <v>97</v>
      </c>
    </row>
    <row r="1215" spans="1:30" hidden="1" x14ac:dyDescent="0.25">
      <c r="A1215" t="str">
        <f>IF(COUNTIF('GGI_IS - Report Ekspor Plan 1'!E:E,'- Report Upload Sewing 3'!C1215)&gt;0,"X","Y")</f>
        <v>Y</v>
      </c>
      <c r="B1215">
        <v>1214</v>
      </c>
      <c r="C1215" s="1">
        <v>45366</v>
      </c>
      <c r="D1215" s="8">
        <v>45369.405486111114</v>
      </c>
      <c r="E1215" t="s">
        <v>23</v>
      </c>
      <c r="F1215" t="s">
        <v>465</v>
      </c>
      <c r="G1215">
        <v>181998</v>
      </c>
      <c r="H1215" t="str">
        <f t="shared" si="72"/>
        <v>181998-MJ2</v>
      </c>
      <c r="I1215">
        <f>COUNTIF(H$2:$H1215,H1215)</f>
        <v>33</v>
      </c>
      <c r="J1215" t="str">
        <f t="shared" si="73"/>
        <v>181998-MJ2-33</v>
      </c>
      <c r="K1215" t="str">
        <f t="shared" si="74"/>
        <v>181998-MJ2-L8</v>
      </c>
      <c r="L1215">
        <v>5158044</v>
      </c>
      <c r="M1215" t="s">
        <v>494</v>
      </c>
      <c r="N1215" t="s">
        <v>517</v>
      </c>
      <c r="O1215">
        <v>24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66</v>
      </c>
      <c r="AC1215">
        <f t="shared" si="75"/>
        <v>66</v>
      </c>
      <c r="AD1215">
        <v>66</v>
      </c>
    </row>
    <row r="1216" spans="1:30" hidden="1" x14ac:dyDescent="0.25">
      <c r="A1216" t="str">
        <f>IF(COUNTIF('GGI_IS - Report Ekspor Plan 1'!E:E,'- Report Upload Sewing 3'!C1216)&gt;0,"X","Y")</f>
        <v>Y</v>
      </c>
      <c r="B1216">
        <v>1215</v>
      </c>
      <c r="C1216" s="1">
        <v>45366</v>
      </c>
      <c r="D1216" s="8">
        <v>45369.405486111114</v>
      </c>
      <c r="E1216" t="s">
        <v>23</v>
      </c>
      <c r="F1216" t="s">
        <v>465</v>
      </c>
      <c r="G1216">
        <v>181962</v>
      </c>
      <c r="H1216" t="str">
        <f t="shared" si="72"/>
        <v>181962-MJ2</v>
      </c>
      <c r="I1216">
        <f>COUNTIF(H$2:$H1216,H1216)</f>
        <v>7</v>
      </c>
      <c r="J1216" t="str">
        <f t="shared" si="73"/>
        <v>181962-MJ2-7</v>
      </c>
      <c r="K1216" t="str">
        <f t="shared" si="74"/>
        <v>181962-MJ2-L8</v>
      </c>
      <c r="L1216">
        <v>5157977</v>
      </c>
      <c r="M1216" t="s">
        <v>494</v>
      </c>
      <c r="N1216" t="s">
        <v>517</v>
      </c>
      <c r="O1216">
        <v>24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10</v>
      </c>
      <c r="AC1216">
        <f t="shared" si="75"/>
        <v>10</v>
      </c>
      <c r="AD1216">
        <v>10</v>
      </c>
    </row>
    <row r="1217" spans="1:30" hidden="1" x14ac:dyDescent="0.25">
      <c r="A1217" t="str">
        <f>IF(COUNTIF('GGI_IS - Report Ekspor Plan 1'!E:E,'- Report Upload Sewing 3'!C1217)&gt;0,"X","Y")</f>
        <v>Y</v>
      </c>
      <c r="B1217">
        <v>1216</v>
      </c>
      <c r="C1217" s="1">
        <v>45366</v>
      </c>
      <c r="D1217" s="8">
        <v>45369.405486111114</v>
      </c>
      <c r="E1217" t="s">
        <v>23</v>
      </c>
      <c r="F1217" t="s">
        <v>467</v>
      </c>
      <c r="G1217">
        <v>181963</v>
      </c>
      <c r="H1217" t="str">
        <f t="shared" si="72"/>
        <v>181963-MJ2</v>
      </c>
      <c r="I1217">
        <f>COUNTIF(H$2:$H1217,H1217)</f>
        <v>6</v>
      </c>
      <c r="J1217" t="str">
        <f t="shared" si="73"/>
        <v>181963-MJ2-6</v>
      </c>
      <c r="K1217" t="str">
        <f t="shared" si="74"/>
        <v>181963-MJ2-L9</v>
      </c>
      <c r="L1217">
        <v>5158004</v>
      </c>
      <c r="M1217" t="s">
        <v>494</v>
      </c>
      <c r="N1217" t="s">
        <v>517</v>
      </c>
      <c r="O1217">
        <v>24</v>
      </c>
      <c r="P1217">
        <v>225</v>
      </c>
      <c r="Q1217">
        <v>225</v>
      </c>
      <c r="R1217">
        <v>225</v>
      </c>
      <c r="S1217">
        <v>40</v>
      </c>
      <c r="T1217">
        <v>0</v>
      </c>
      <c r="U1217">
        <v>0</v>
      </c>
      <c r="V1217">
        <v>0</v>
      </c>
      <c r="W1217">
        <v>0</v>
      </c>
      <c r="AC1217">
        <f t="shared" si="75"/>
        <v>715</v>
      </c>
      <c r="AD1217">
        <v>715</v>
      </c>
    </row>
    <row r="1218" spans="1:30" hidden="1" x14ac:dyDescent="0.25">
      <c r="A1218" t="str">
        <f>IF(COUNTIF('GGI_IS - Report Ekspor Plan 1'!E:E,'- Report Upload Sewing 3'!C1218)&gt;0,"X","Y")</f>
        <v>Y</v>
      </c>
      <c r="B1218">
        <v>1217</v>
      </c>
      <c r="C1218" s="1">
        <v>45366</v>
      </c>
      <c r="D1218" s="8">
        <v>45369.405486111114</v>
      </c>
      <c r="E1218" t="s">
        <v>23</v>
      </c>
      <c r="F1218" t="s">
        <v>467</v>
      </c>
      <c r="G1218">
        <v>181946</v>
      </c>
      <c r="H1218" t="str">
        <f t="shared" si="72"/>
        <v>181946-MJ2</v>
      </c>
      <c r="I1218">
        <f>COUNTIF(H$2:$H1218,H1218)</f>
        <v>2</v>
      </c>
      <c r="J1218" t="str">
        <f t="shared" si="73"/>
        <v>181946-MJ2-2</v>
      </c>
      <c r="K1218" t="str">
        <f t="shared" si="74"/>
        <v>181946-MJ2-L9</v>
      </c>
      <c r="L1218">
        <v>5152361</v>
      </c>
      <c r="M1218" t="s">
        <v>494</v>
      </c>
      <c r="N1218" t="s">
        <v>517</v>
      </c>
      <c r="O1218">
        <v>24</v>
      </c>
      <c r="P1218">
        <v>0</v>
      </c>
      <c r="Q1218">
        <v>0</v>
      </c>
      <c r="R1218">
        <v>0</v>
      </c>
      <c r="S1218">
        <v>185</v>
      </c>
      <c r="T1218">
        <v>225</v>
      </c>
      <c r="U1218">
        <v>63</v>
      </c>
      <c r="V1218">
        <v>0</v>
      </c>
      <c r="W1218">
        <v>0</v>
      </c>
      <c r="AC1218">
        <f t="shared" si="75"/>
        <v>473</v>
      </c>
      <c r="AD1218">
        <v>473</v>
      </c>
    </row>
    <row r="1219" spans="1:30" hidden="1" x14ac:dyDescent="0.25">
      <c r="A1219" t="str">
        <f>IF(COUNTIF('GGI_IS - Report Ekspor Plan 1'!E:E,'- Report Upload Sewing 3'!C1219)&gt;0,"X","Y")</f>
        <v>Y</v>
      </c>
      <c r="B1219">
        <v>1218</v>
      </c>
      <c r="C1219" s="1">
        <v>45366</v>
      </c>
      <c r="D1219" s="8">
        <v>45369.405486111114</v>
      </c>
      <c r="E1219" t="s">
        <v>23</v>
      </c>
      <c r="F1219" t="s">
        <v>467</v>
      </c>
      <c r="G1219">
        <v>181965</v>
      </c>
      <c r="H1219" t="str">
        <f t="shared" ref="H1219:H1282" si="76">CONCATENATE(G1219,"-",E1219)</f>
        <v>181965-MJ2</v>
      </c>
      <c r="I1219">
        <f>COUNTIF(H$2:$H1219,H1219)</f>
        <v>2</v>
      </c>
      <c r="J1219" t="str">
        <f t="shared" ref="J1219:J1282" si="77">CONCATENATE(H1219,"-",I1219)</f>
        <v>181965-MJ2-2</v>
      </c>
      <c r="K1219" t="str">
        <f t="shared" ref="K1219:K1282" si="78">CONCATENATE(H1219,"-",F1219)</f>
        <v>181965-MJ2-L9</v>
      </c>
      <c r="L1219">
        <v>5157992</v>
      </c>
      <c r="M1219" t="s">
        <v>494</v>
      </c>
      <c r="N1219" t="s">
        <v>517</v>
      </c>
      <c r="O1219">
        <v>24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162</v>
      </c>
      <c r="V1219">
        <v>225</v>
      </c>
      <c r="W1219">
        <v>63</v>
      </c>
      <c r="AC1219">
        <f t="shared" ref="AC1219:AC1282" si="79">SUM(P1219:AA1219)</f>
        <v>450</v>
      </c>
      <c r="AD1219">
        <v>450</v>
      </c>
    </row>
    <row r="1220" spans="1:30" hidden="1" x14ac:dyDescent="0.25">
      <c r="A1220" t="str">
        <f>IF(COUNTIF('GGI_IS - Report Ekspor Plan 1'!E:E,'- Report Upload Sewing 3'!C1220)&gt;0,"X","Y")</f>
        <v>Y</v>
      </c>
      <c r="B1220">
        <v>1219</v>
      </c>
      <c r="C1220" s="1">
        <v>45366</v>
      </c>
      <c r="D1220" s="8">
        <v>45369.405486111114</v>
      </c>
      <c r="E1220" t="s">
        <v>23</v>
      </c>
      <c r="F1220" t="s">
        <v>467</v>
      </c>
      <c r="G1220">
        <v>181720</v>
      </c>
      <c r="H1220" t="str">
        <f t="shared" si="76"/>
        <v>181720-MJ2</v>
      </c>
      <c r="I1220">
        <f>COUNTIF(H$2:$H1220,H1220)</f>
        <v>56</v>
      </c>
      <c r="J1220" t="str">
        <f t="shared" si="77"/>
        <v>181720-MJ2-56</v>
      </c>
      <c r="K1220" t="str">
        <f t="shared" si="78"/>
        <v>181720-MJ2-L9</v>
      </c>
      <c r="L1220">
        <v>5158584</v>
      </c>
      <c r="M1220" t="s">
        <v>494</v>
      </c>
      <c r="N1220" t="s">
        <v>517</v>
      </c>
      <c r="O1220">
        <v>24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96</v>
      </c>
      <c r="AC1220">
        <f t="shared" si="79"/>
        <v>96</v>
      </c>
      <c r="AD1220">
        <v>96</v>
      </c>
    </row>
    <row r="1221" spans="1:30" hidden="1" x14ac:dyDescent="0.25">
      <c r="A1221" t="str">
        <f>IF(COUNTIF('GGI_IS - Report Ekspor Plan 1'!E:E,'- Report Upload Sewing 3'!C1221)&gt;0,"X","Y")</f>
        <v>Y</v>
      </c>
      <c r="B1221">
        <v>1220</v>
      </c>
      <c r="C1221" s="1">
        <v>45366</v>
      </c>
      <c r="D1221" s="8">
        <v>45369.405486111114</v>
      </c>
      <c r="E1221" t="s">
        <v>23</v>
      </c>
      <c r="F1221" t="s">
        <v>467</v>
      </c>
      <c r="G1221">
        <v>181998</v>
      </c>
      <c r="H1221" t="str">
        <f t="shared" si="76"/>
        <v>181998-MJ2</v>
      </c>
      <c r="I1221">
        <f>COUNTIF(H$2:$H1221,H1221)</f>
        <v>34</v>
      </c>
      <c r="J1221" t="str">
        <f t="shared" si="77"/>
        <v>181998-MJ2-34</v>
      </c>
      <c r="K1221" t="str">
        <f t="shared" si="78"/>
        <v>181998-MJ2-L9</v>
      </c>
      <c r="L1221">
        <v>5158044</v>
      </c>
      <c r="M1221" t="s">
        <v>494</v>
      </c>
      <c r="N1221" t="s">
        <v>517</v>
      </c>
      <c r="O1221">
        <v>24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67</v>
      </c>
      <c r="AC1221">
        <f t="shared" si="79"/>
        <v>67</v>
      </c>
      <c r="AD1221">
        <v>67</v>
      </c>
    </row>
    <row r="1222" spans="1:30" hidden="1" x14ac:dyDescent="0.25">
      <c r="A1222" t="str">
        <f>IF(COUNTIF('GGI_IS - Report Ekspor Plan 1'!E:E,'- Report Upload Sewing 3'!C1222)&gt;0,"X","Y")</f>
        <v>Y</v>
      </c>
      <c r="B1222">
        <v>1221</v>
      </c>
      <c r="C1222" s="1">
        <v>45366</v>
      </c>
      <c r="D1222" s="8">
        <v>45369.405486111114</v>
      </c>
      <c r="E1222" t="s">
        <v>23</v>
      </c>
      <c r="F1222" t="s">
        <v>467</v>
      </c>
      <c r="G1222">
        <v>181962</v>
      </c>
      <c r="H1222" t="str">
        <f t="shared" si="76"/>
        <v>181962-MJ2</v>
      </c>
      <c r="I1222">
        <f>COUNTIF(H$2:$H1222,H1222)</f>
        <v>8</v>
      </c>
      <c r="J1222" t="str">
        <f t="shared" si="77"/>
        <v>181962-MJ2-8</v>
      </c>
      <c r="K1222" t="str">
        <f t="shared" si="78"/>
        <v>181962-MJ2-L9</v>
      </c>
      <c r="L1222">
        <v>5157977</v>
      </c>
      <c r="M1222" t="s">
        <v>494</v>
      </c>
      <c r="N1222" t="s">
        <v>517</v>
      </c>
      <c r="O1222">
        <v>24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10</v>
      </c>
      <c r="AC1222">
        <f t="shared" si="79"/>
        <v>10</v>
      </c>
      <c r="AD1222">
        <v>10</v>
      </c>
    </row>
    <row r="1223" spans="1:30" hidden="1" x14ac:dyDescent="0.25">
      <c r="A1223" t="str">
        <f>IF(COUNTIF('GGI_IS - Report Ekspor Plan 1'!E:E,'- Report Upload Sewing 3'!C1223)&gt;0,"X","Y")</f>
        <v>Y</v>
      </c>
      <c r="B1223">
        <v>1222</v>
      </c>
      <c r="C1223" s="1">
        <v>45366</v>
      </c>
      <c r="D1223" s="8">
        <v>45369.405486111114</v>
      </c>
      <c r="E1223" t="s">
        <v>23</v>
      </c>
      <c r="F1223" t="s">
        <v>469</v>
      </c>
      <c r="G1223">
        <v>181965</v>
      </c>
      <c r="H1223" t="str">
        <f t="shared" si="76"/>
        <v>181965-MJ2</v>
      </c>
      <c r="I1223">
        <f>COUNTIF(H$2:$H1223,H1223)</f>
        <v>3</v>
      </c>
      <c r="J1223" t="str">
        <f t="shared" si="77"/>
        <v>181965-MJ2-3</v>
      </c>
      <c r="K1223" t="str">
        <f t="shared" si="78"/>
        <v>181965-MJ2-L10</v>
      </c>
      <c r="L1223">
        <v>5157992</v>
      </c>
      <c r="M1223" t="s">
        <v>494</v>
      </c>
      <c r="N1223" t="s">
        <v>518</v>
      </c>
      <c r="O1223">
        <v>22</v>
      </c>
      <c r="P1223">
        <v>200</v>
      </c>
      <c r="Q1223">
        <v>225</v>
      </c>
      <c r="R1223">
        <v>225</v>
      </c>
      <c r="S1223">
        <v>200</v>
      </c>
      <c r="T1223">
        <v>200</v>
      </c>
      <c r="U1223">
        <v>200</v>
      </c>
      <c r="V1223">
        <v>130</v>
      </c>
      <c r="W1223">
        <v>0</v>
      </c>
      <c r="AC1223">
        <f t="shared" si="79"/>
        <v>1380</v>
      </c>
      <c r="AD1223">
        <v>1380</v>
      </c>
    </row>
    <row r="1224" spans="1:30" hidden="1" x14ac:dyDescent="0.25">
      <c r="A1224" t="str">
        <f>IF(COUNTIF('GGI_IS - Report Ekspor Plan 1'!E:E,'- Report Upload Sewing 3'!C1224)&gt;0,"X","Y")</f>
        <v>Y</v>
      </c>
      <c r="B1224">
        <v>1223</v>
      </c>
      <c r="C1224" s="1">
        <v>45366</v>
      </c>
      <c r="D1224" s="8">
        <v>45369.405486111114</v>
      </c>
      <c r="E1224" t="s">
        <v>23</v>
      </c>
      <c r="F1224" t="s">
        <v>469</v>
      </c>
      <c r="G1224">
        <v>181964</v>
      </c>
      <c r="H1224" t="str">
        <f t="shared" si="76"/>
        <v>181964-MJ2</v>
      </c>
      <c r="I1224">
        <f>COUNTIF(H$2:$H1224,H1224)</f>
        <v>3</v>
      </c>
      <c r="J1224" t="str">
        <f t="shared" si="77"/>
        <v>181964-MJ2-3</v>
      </c>
      <c r="K1224" t="str">
        <f t="shared" si="78"/>
        <v>181964-MJ2-L10</v>
      </c>
      <c r="L1224">
        <v>5158004</v>
      </c>
      <c r="M1224" t="s">
        <v>494</v>
      </c>
      <c r="N1224" t="s">
        <v>518</v>
      </c>
      <c r="O1224">
        <v>22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45</v>
      </c>
      <c r="W1224">
        <v>210</v>
      </c>
      <c r="AC1224">
        <f t="shared" si="79"/>
        <v>255</v>
      </c>
      <c r="AD1224">
        <v>255</v>
      </c>
    </row>
    <row r="1225" spans="1:30" hidden="1" x14ac:dyDescent="0.25">
      <c r="A1225" t="str">
        <f>IF(COUNTIF('GGI_IS - Report Ekspor Plan 1'!E:E,'- Report Upload Sewing 3'!C1225)&gt;0,"X","Y")</f>
        <v>Y</v>
      </c>
      <c r="B1225">
        <v>1224</v>
      </c>
      <c r="C1225" s="1">
        <v>45366</v>
      </c>
      <c r="D1225" s="8">
        <v>45369.405486111114</v>
      </c>
      <c r="E1225" t="s">
        <v>23</v>
      </c>
      <c r="F1225" t="s">
        <v>504</v>
      </c>
      <c r="G1225">
        <v>181965</v>
      </c>
      <c r="H1225" t="str">
        <f t="shared" si="76"/>
        <v>181965-MJ2</v>
      </c>
      <c r="I1225">
        <f>COUNTIF(H$2:$H1225,H1225)</f>
        <v>4</v>
      </c>
      <c r="J1225" t="str">
        <f t="shared" si="77"/>
        <v>181965-MJ2-4</v>
      </c>
      <c r="K1225" t="str">
        <f t="shared" si="78"/>
        <v>181965-MJ2-L11</v>
      </c>
      <c r="L1225">
        <v>5157992</v>
      </c>
      <c r="M1225" t="s">
        <v>494</v>
      </c>
      <c r="N1225" t="s">
        <v>518</v>
      </c>
      <c r="O1225">
        <v>22</v>
      </c>
      <c r="P1225">
        <v>200</v>
      </c>
      <c r="Q1225">
        <v>225</v>
      </c>
      <c r="R1225">
        <v>225</v>
      </c>
      <c r="S1225">
        <v>200</v>
      </c>
      <c r="T1225">
        <v>200</v>
      </c>
      <c r="U1225">
        <v>200</v>
      </c>
      <c r="V1225">
        <v>130</v>
      </c>
      <c r="W1225">
        <v>0</v>
      </c>
      <c r="AC1225">
        <f t="shared" si="79"/>
        <v>1380</v>
      </c>
      <c r="AD1225">
        <v>1380</v>
      </c>
    </row>
    <row r="1226" spans="1:30" hidden="1" x14ac:dyDescent="0.25">
      <c r="A1226" t="str">
        <f>IF(COUNTIF('GGI_IS - Report Ekspor Plan 1'!E:E,'- Report Upload Sewing 3'!C1226)&gt;0,"X","Y")</f>
        <v>Y</v>
      </c>
      <c r="B1226">
        <v>1225</v>
      </c>
      <c r="C1226" s="1">
        <v>45366</v>
      </c>
      <c r="D1226" s="8">
        <v>45369.405486111114</v>
      </c>
      <c r="E1226" t="s">
        <v>23</v>
      </c>
      <c r="F1226" t="s">
        <v>504</v>
      </c>
      <c r="G1226">
        <v>181964</v>
      </c>
      <c r="H1226" t="str">
        <f t="shared" si="76"/>
        <v>181964-MJ2</v>
      </c>
      <c r="I1226">
        <f>COUNTIF(H$2:$H1226,H1226)</f>
        <v>4</v>
      </c>
      <c r="J1226" t="str">
        <f t="shared" si="77"/>
        <v>181964-MJ2-4</v>
      </c>
      <c r="K1226" t="str">
        <f t="shared" si="78"/>
        <v>181964-MJ2-L11</v>
      </c>
      <c r="L1226">
        <v>5158004</v>
      </c>
      <c r="M1226" t="s">
        <v>494</v>
      </c>
      <c r="N1226" t="s">
        <v>518</v>
      </c>
      <c r="O1226">
        <v>22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45</v>
      </c>
      <c r="W1226">
        <v>210</v>
      </c>
      <c r="AC1226">
        <f t="shared" si="79"/>
        <v>255</v>
      </c>
      <c r="AD1226">
        <v>255</v>
      </c>
    </row>
    <row r="1227" spans="1:30" hidden="1" x14ac:dyDescent="0.25">
      <c r="A1227" t="str">
        <f>IF(COUNTIF('GGI_IS - Report Ekspor Plan 1'!E:E,'- Report Upload Sewing 3'!C1227)&gt;0,"X","Y")</f>
        <v>Y</v>
      </c>
      <c r="B1227">
        <v>1226</v>
      </c>
      <c r="C1227" s="1">
        <v>45366</v>
      </c>
      <c r="D1227" s="8">
        <v>45369.405486111114</v>
      </c>
      <c r="E1227" t="s">
        <v>23</v>
      </c>
      <c r="F1227" t="s">
        <v>507</v>
      </c>
      <c r="G1227">
        <v>181973</v>
      </c>
      <c r="H1227" t="str">
        <f t="shared" si="76"/>
        <v>181973-MJ2</v>
      </c>
      <c r="I1227">
        <f>COUNTIF(H$2:$H1227,H1227)</f>
        <v>7</v>
      </c>
      <c r="J1227" t="str">
        <f t="shared" si="77"/>
        <v>181973-MJ2-7</v>
      </c>
      <c r="K1227" t="str">
        <f t="shared" si="78"/>
        <v>181973-MJ2-L12</v>
      </c>
      <c r="L1227">
        <v>5156851</v>
      </c>
      <c r="M1227" t="s">
        <v>494</v>
      </c>
      <c r="N1227" t="s">
        <v>519</v>
      </c>
      <c r="O1227">
        <v>21</v>
      </c>
      <c r="P1227">
        <v>125</v>
      </c>
      <c r="Q1227">
        <v>175</v>
      </c>
      <c r="R1227">
        <v>200</v>
      </c>
      <c r="S1227">
        <v>200</v>
      </c>
      <c r="T1227">
        <v>108</v>
      </c>
      <c r="U1227">
        <v>0</v>
      </c>
      <c r="V1227">
        <v>0</v>
      </c>
      <c r="W1227">
        <v>0</v>
      </c>
      <c r="AC1227">
        <f t="shared" si="79"/>
        <v>808</v>
      </c>
      <c r="AD1227">
        <v>808</v>
      </c>
    </row>
    <row r="1228" spans="1:30" hidden="1" x14ac:dyDescent="0.25">
      <c r="A1228" t="str">
        <f>IF(COUNTIF('GGI_IS - Report Ekspor Plan 1'!E:E,'- Report Upload Sewing 3'!C1228)&gt;0,"X","Y")</f>
        <v>Y</v>
      </c>
      <c r="B1228">
        <v>1227</v>
      </c>
      <c r="C1228" s="1">
        <v>45366</v>
      </c>
      <c r="D1228" s="8">
        <v>45369.405486111114</v>
      </c>
      <c r="E1228" t="s">
        <v>23</v>
      </c>
      <c r="F1228" t="s">
        <v>507</v>
      </c>
      <c r="G1228">
        <v>181975</v>
      </c>
      <c r="H1228" t="str">
        <f t="shared" si="76"/>
        <v>181975-MJ2</v>
      </c>
      <c r="I1228">
        <f>COUNTIF(H$2:$H1228,H1228)</f>
        <v>1</v>
      </c>
      <c r="J1228" t="str">
        <f t="shared" si="77"/>
        <v>181975-MJ2-1</v>
      </c>
      <c r="K1228" t="str">
        <f t="shared" si="78"/>
        <v>181975-MJ2-L12</v>
      </c>
      <c r="L1228">
        <v>5156864</v>
      </c>
      <c r="M1228" t="s">
        <v>494</v>
      </c>
      <c r="N1228" t="s">
        <v>519</v>
      </c>
      <c r="O1228">
        <v>21</v>
      </c>
      <c r="P1228">
        <v>0</v>
      </c>
      <c r="Q1228">
        <v>0</v>
      </c>
      <c r="R1228">
        <v>0</v>
      </c>
      <c r="S1228">
        <v>0</v>
      </c>
      <c r="T1228">
        <v>92</v>
      </c>
      <c r="U1228">
        <v>200</v>
      </c>
      <c r="V1228">
        <v>105</v>
      </c>
      <c r="W1228">
        <v>0</v>
      </c>
      <c r="AC1228">
        <f t="shared" si="79"/>
        <v>397</v>
      </c>
      <c r="AD1228">
        <v>397</v>
      </c>
    </row>
    <row r="1229" spans="1:30" hidden="1" x14ac:dyDescent="0.25">
      <c r="A1229" t="str">
        <f>IF(COUNTIF('GGI_IS - Report Ekspor Plan 1'!E:E,'- Report Upload Sewing 3'!C1229)&gt;0,"X","Y")</f>
        <v>Y</v>
      </c>
      <c r="B1229">
        <v>1228</v>
      </c>
      <c r="C1229" s="1">
        <v>45366</v>
      </c>
      <c r="D1229" s="8">
        <v>45369.405486111114</v>
      </c>
      <c r="E1229" t="s">
        <v>23</v>
      </c>
      <c r="F1229" t="s">
        <v>507</v>
      </c>
      <c r="G1229">
        <v>181974</v>
      </c>
      <c r="H1229" t="str">
        <f t="shared" si="76"/>
        <v>181974-MJ2</v>
      </c>
      <c r="I1229">
        <f>COUNTIF(H$2:$H1229,H1229)</f>
        <v>7</v>
      </c>
      <c r="J1229" t="str">
        <f t="shared" si="77"/>
        <v>181974-MJ2-7</v>
      </c>
      <c r="K1229" t="str">
        <f t="shared" si="78"/>
        <v>181974-MJ2-L12</v>
      </c>
      <c r="L1229">
        <v>5156851</v>
      </c>
      <c r="M1229" t="s">
        <v>494</v>
      </c>
      <c r="N1229" t="s">
        <v>519</v>
      </c>
      <c r="O1229">
        <v>21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45</v>
      </c>
      <c r="W1229">
        <v>224</v>
      </c>
      <c r="AC1229">
        <f t="shared" si="79"/>
        <v>269</v>
      </c>
      <c r="AD1229">
        <v>269</v>
      </c>
    </row>
    <row r="1230" spans="1:30" hidden="1" x14ac:dyDescent="0.25">
      <c r="A1230" t="str">
        <f>IF(COUNTIF('GGI_IS - Report Ekspor Plan 1'!E:E,'- Report Upload Sewing 3'!C1230)&gt;0,"X","Y")</f>
        <v>Y</v>
      </c>
      <c r="B1230">
        <v>1229</v>
      </c>
      <c r="C1230" s="1">
        <v>45366</v>
      </c>
      <c r="D1230" s="8">
        <v>45369.405486111114</v>
      </c>
      <c r="E1230" t="s">
        <v>23</v>
      </c>
      <c r="F1230" t="s">
        <v>507</v>
      </c>
      <c r="G1230">
        <v>181739</v>
      </c>
      <c r="H1230" t="str">
        <f t="shared" si="76"/>
        <v>181739-MJ2</v>
      </c>
      <c r="I1230">
        <f>COUNTIF(H$2:$H1230,H1230)</f>
        <v>18</v>
      </c>
      <c r="J1230" t="str">
        <f t="shared" si="77"/>
        <v>181739-MJ2-18</v>
      </c>
      <c r="K1230" t="str">
        <f t="shared" si="78"/>
        <v>181739-MJ2-L12</v>
      </c>
      <c r="L1230">
        <v>5158594</v>
      </c>
      <c r="M1230" t="s">
        <v>494</v>
      </c>
      <c r="N1230" t="s">
        <v>519</v>
      </c>
      <c r="O1230">
        <v>21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21</v>
      </c>
      <c r="AC1230">
        <f t="shared" si="79"/>
        <v>21</v>
      </c>
      <c r="AD1230">
        <v>21</v>
      </c>
    </row>
    <row r="1231" spans="1:30" hidden="1" x14ac:dyDescent="0.25">
      <c r="A1231" t="str">
        <f>IF(COUNTIF('GGI_IS - Report Ekspor Plan 1'!E:E,'- Report Upload Sewing 3'!C1231)&gt;0,"X","Y")</f>
        <v>Y</v>
      </c>
      <c r="B1231">
        <v>1230</v>
      </c>
      <c r="C1231" s="1">
        <v>45366</v>
      </c>
      <c r="D1231" s="8">
        <v>45369.405486111114</v>
      </c>
      <c r="E1231" t="s">
        <v>23</v>
      </c>
      <c r="F1231" t="s">
        <v>520</v>
      </c>
      <c r="G1231">
        <v>181973</v>
      </c>
      <c r="H1231" t="str">
        <f t="shared" si="76"/>
        <v>181973-MJ2</v>
      </c>
      <c r="I1231">
        <f>COUNTIF(H$2:$H1231,H1231)</f>
        <v>8</v>
      </c>
      <c r="J1231" t="str">
        <f t="shared" si="77"/>
        <v>181973-MJ2-8</v>
      </c>
      <c r="K1231" t="str">
        <f t="shared" si="78"/>
        <v>181973-MJ2-L13</v>
      </c>
      <c r="L1231">
        <v>5156851</v>
      </c>
      <c r="M1231" t="s">
        <v>494</v>
      </c>
      <c r="N1231" t="s">
        <v>519</v>
      </c>
      <c r="O1231">
        <v>21</v>
      </c>
      <c r="P1231">
        <v>125</v>
      </c>
      <c r="Q1231">
        <v>175</v>
      </c>
      <c r="R1231">
        <v>200</v>
      </c>
      <c r="S1231">
        <v>200</v>
      </c>
      <c r="T1231">
        <v>108</v>
      </c>
      <c r="U1231">
        <v>0</v>
      </c>
      <c r="V1231">
        <v>0</v>
      </c>
      <c r="W1231">
        <v>0</v>
      </c>
      <c r="AC1231">
        <f t="shared" si="79"/>
        <v>808</v>
      </c>
      <c r="AD1231">
        <v>808</v>
      </c>
    </row>
    <row r="1232" spans="1:30" hidden="1" x14ac:dyDescent="0.25">
      <c r="A1232" t="str">
        <f>IF(COUNTIF('GGI_IS - Report Ekspor Plan 1'!E:E,'- Report Upload Sewing 3'!C1232)&gt;0,"X","Y")</f>
        <v>Y</v>
      </c>
      <c r="B1232">
        <v>1231</v>
      </c>
      <c r="C1232" s="1">
        <v>45366</v>
      </c>
      <c r="D1232" s="8">
        <v>45369.405486111114</v>
      </c>
      <c r="E1232" t="s">
        <v>23</v>
      </c>
      <c r="F1232" t="s">
        <v>520</v>
      </c>
      <c r="G1232">
        <v>181975</v>
      </c>
      <c r="H1232" t="str">
        <f t="shared" si="76"/>
        <v>181975-MJ2</v>
      </c>
      <c r="I1232">
        <f>COUNTIF(H$2:$H1232,H1232)</f>
        <v>2</v>
      </c>
      <c r="J1232" t="str">
        <f t="shared" si="77"/>
        <v>181975-MJ2-2</v>
      </c>
      <c r="K1232" t="str">
        <f t="shared" si="78"/>
        <v>181975-MJ2-L13</v>
      </c>
      <c r="L1232">
        <v>5156864</v>
      </c>
      <c r="M1232" t="s">
        <v>494</v>
      </c>
      <c r="N1232" t="s">
        <v>519</v>
      </c>
      <c r="O1232">
        <v>21</v>
      </c>
      <c r="P1232">
        <v>0</v>
      </c>
      <c r="Q1232">
        <v>0</v>
      </c>
      <c r="R1232">
        <v>0</v>
      </c>
      <c r="S1232">
        <v>0</v>
      </c>
      <c r="T1232">
        <v>92</v>
      </c>
      <c r="U1232">
        <v>200</v>
      </c>
      <c r="V1232">
        <v>106</v>
      </c>
      <c r="W1232">
        <v>0</v>
      </c>
      <c r="AC1232">
        <f t="shared" si="79"/>
        <v>398</v>
      </c>
      <c r="AD1232">
        <v>398</v>
      </c>
    </row>
    <row r="1233" spans="1:30" hidden="1" x14ac:dyDescent="0.25">
      <c r="A1233" t="str">
        <f>IF(COUNTIF('GGI_IS - Report Ekspor Plan 1'!E:E,'- Report Upload Sewing 3'!C1233)&gt;0,"X","Y")</f>
        <v>Y</v>
      </c>
      <c r="B1233">
        <v>1232</v>
      </c>
      <c r="C1233" s="1">
        <v>45366</v>
      </c>
      <c r="D1233" s="8">
        <v>45369.405486111114</v>
      </c>
      <c r="E1233" t="s">
        <v>23</v>
      </c>
      <c r="F1233" t="s">
        <v>520</v>
      </c>
      <c r="G1233">
        <v>181974</v>
      </c>
      <c r="H1233" t="str">
        <f t="shared" si="76"/>
        <v>181974-MJ2</v>
      </c>
      <c r="I1233">
        <f>COUNTIF(H$2:$H1233,H1233)</f>
        <v>8</v>
      </c>
      <c r="J1233" t="str">
        <f t="shared" si="77"/>
        <v>181974-MJ2-8</v>
      </c>
      <c r="K1233" t="str">
        <f t="shared" si="78"/>
        <v>181974-MJ2-L13</v>
      </c>
      <c r="L1233">
        <v>5156851</v>
      </c>
      <c r="M1233" t="s">
        <v>494</v>
      </c>
      <c r="N1233" t="s">
        <v>519</v>
      </c>
      <c r="O1233">
        <v>21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44</v>
      </c>
      <c r="W1233">
        <v>225</v>
      </c>
      <c r="AC1233">
        <f t="shared" si="79"/>
        <v>269</v>
      </c>
      <c r="AD1233">
        <v>269</v>
      </c>
    </row>
    <row r="1234" spans="1:30" hidden="1" x14ac:dyDescent="0.25">
      <c r="A1234" t="str">
        <f>IF(COUNTIF('GGI_IS - Report Ekspor Plan 1'!E:E,'- Report Upload Sewing 3'!C1234)&gt;0,"X","Y")</f>
        <v>Y</v>
      </c>
      <c r="B1234">
        <v>1233</v>
      </c>
      <c r="C1234" s="1">
        <v>45366</v>
      </c>
      <c r="D1234" s="8">
        <v>45369.405486111114</v>
      </c>
      <c r="E1234" t="s">
        <v>23</v>
      </c>
      <c r="F1234" t="s">
        <v>520</v>
      </c>
      <c r="G1234">
        <v>181739</v>
      </c>
      <c r="H1234" t="str">
        <f t="shared" si="76"/>
        <v>181739-MJ2</v>
      </c>
      <c r="I1234">
        <f>COUNTIF(H$2:$H1234,H1234)</f>
        <v>19</v>
      </c>
      <c r="J1234" t="str">
        <f t="shared" si="77"/>
        <v>181739-MJ2-19</v>
      </c>
      <c r="K1234" t="str">
        <f t="shared" si="78"/>
        <v>181739-MJ2-L13</v>
      </c>
      <c r="L1234">
        <v>5158594</v>
      </c>
      <c r="M1234" t="s">
        <v>494</v>
      </c>
      <c r="N1234" t="s">
        <v>519</v>
      </c>
      <c r="O1234">
        <v>21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21</v>
      </c>
      <c r="AC1234">
        <f t="shared" si="79"/>
        <v>21</v>
      </c>
      <c r="AD1234">
        <v>21</v>
      </c>
    </row>
    <row r="1235" spans="1:30" hidden="1" x14ac:dyDescent="0.25">
      <c r="A1235" t="str">
        <f>IF(COUNTIF('GGI_IS - Report Ekspor Plan 1'!E:E,'- Report Upload Sewing 3'!C1235)&gt;0,"X","Y")</f>
        <v>Y</v>
      </c>
      <c r="B1235">
        <v>1234</v>
      </c>
      <c r="C1235" s="1">
        <v>45366</v>
      </c>
      <c r="D1235" s="8">
        <v>45369.586782407408</v>
      </c>
      <c r="E1235" t="s">
        <v>18</v>
      </c>
      <c r="F1235" t="s">
        <v>370</v>
      </c>
      <c r="G1235">
        <v>182138</v>
      </c>
      <c r="H1235" t="str">
        <f t="shared" si="76"/>
        <v>182138-KLB</v>
      </c>
      <c r="I1235">
        <f>COUNTIF(H$2:$H1235,H1235)</f>
        <v>11</v>
      </c>
      <c r="J1235" t="str">
        <f t="shared" si="77"/>
        <v>182138-KLB-11</v>
      </c>
      <c r="K1235" t="str">
        <f t="shared" si="78"/>
        <v>182138-KLB-L1A</v>
      </c>
      <c r="L1235">
        <v>5158037</v>
      </c>
      <c r="M1235" t="s">
        <v>494</v>
      </c>
      <c r="N1235" t="s">
        <v>510</v>
      </c>
      <c r="O1235">
        <v>26</v>
      </c>
      <c r="P1235">
        <v>300</v>
      </c>
      <c r="Q1235">
        <v>300</v>
      </c>
      <c r="R1235">
        <v>300</v>
      </c>
      <c r="S1235">
        <v>300</v>
      </c>
      <c r="T1235">
        <v>300</v>
      </c>
      <c r="U1235">
        <v>300</v>
      </c>
      <c r="V1235">
        <v>300</v>
      </c>
      <c r="W1235">
        <v>300</v>
      </c>
      <c r="AC1235">
        <f t="shared" si="79"/>
        <v>2400</v>
      </c>
      <c r="AD1235">
        <v>2400</v>
      </c>
    </row>
    <row r="1236" spans="1:30" hidden="1" x14ac:dyDescent="0.25">
      <c r="A1236" t="str">
        <f>IF(COUNTIF('GGI_IS - Report Ekspor Plan 1'!E:E,'- Report Upload Sewing 3'!C1236)&gt;0,"X","Y")</f>
        <v>Y</v>
      </c>
      <c r="B1236">
        <v>1235</v>
      </c>
      <c r="C1236" s="1">
        <v>45366</v>
      </c>
      <c r="D1236" s="8">
        <v>45369.586782407408</v>
      </c>
      <c r="E1236" t="s">
        <v>18</v>
      </c>
      <c r="F1236" t="s">
        <v>371</v>
      </c>
      <c r="G1236">
        <v>182138</v>
      </c>
      <c r="H1236" t="str">
        <f t="shared" si="76"/>
        <v>182138-KLB</v>
      </c>
      <c r="I1236">
        <f>COUNTIF(H$2:$H1236,H1236)</f>
        <v>12</v>
      </c>
      <c r="J1236" t="str">
        <f t="shared" si="77"/>
        <v>182138-KLB-12</v>
      </c>
      <c r="K1236" t="str">
        <f t="shared" si="78"/>
        <v>182138-KLB-L1B</v>
      </c>
      <c r="L1236">
        <v>5158037</v>
      </c>
      <c r="M1236" t="s">
        <v>494</v>
      </c>
      <c r="N1236" t="s">
        <v>511</v>
      </c>
      <c r="O1236">
        <v>26</v>
      </c>
      <c r="P1236">
        <v>312</v>
      </c>
      <c r="Q1236">
        <v>312</v>
      </c>
      <c r="R1236">
        <v>312</v>
      </c>
      <c r="S1236">
        <v>312</v>
      </c>
      <c r="T1236">
        <v>313</v>
      </c>
      <c r="U1236">
        <v>313</v>
      </c>
      <c r="V1236">
        <v>313</v>
      </c>
      <c r="W1236">
        <v>313</v>
      </c>
      <c r="AC1236">
        <f t="shared" si="79"/>
        <v>2500</v>
      </c>
      <c r="AD1236">
        <v>2500</v>
      </c>
    </row>
    <row r="1237" spans="1:30" hidden="1" x14ac:dyDescent="0.25">
      <c r="A1237" t="str">
        <f>IF(COUNTIF('GGI_IS - Report Ekspor Plan 1'!E:E,'- Report Upload Sewing 3'!C1237)&gt;0,"X","Y")</f>
        <v>Y</v>
      </c>
      <c r="B1237">
        <v>1236</v>
      </c>
      <c r="C1237" s="1">
        <v>45366</v>
      </c>
      <c r="D1237" s="8">
        <v>45369.586782407408</v>
      </c>
      <c r="E1237" t="s">
        <v>18</v>
      </c>
      <c r="F1237" t="s">
        <v>372</v>
      </c>
      <c r="G1237">
        <v>182138</v>
      </c>
      <c r="H1237" t="str">
        <f t="shared" si="76"/>
        <v>182138-KLB</v>
      </c>
      <c r="I1237">
        <f>COUNTIF(H$2:$H1237,H1237)</f>
        <v>13</v>
      </c>
      <c r="J1237" t="str">
        <f t="shared" si="77"/>
        <v>182138-KLB-13</v>
      </c>
      <c r="K1237" t="str">
        <f t="shared" si="78"/>
        <v>182138-KLB-L2A</v>
      </c>
      <c r="L1237">
        <v>5158037</v>
      </c>
      <c r="M1237" t="s">
        <v>494</v>
      </c>
      <c r="N1237" t="s">
        <v>512</v>
      </c>
      <c r="O1237">
        <v>26</v>
      </c>
      <c r="P1237">
        <v>255</v>
      </c>
      <c r="Q1237">
        <v>255</v>
      </c>
      <c r="R1237">
        <v>255</v>
      </c>
      <c r="S1237">
        <v>256</v>
      </c>
      <c r="T1237">
        <v>256</v>
      </c>
      <c r="U1237">
        <v>256</v>
      </c>
      <c r="V1237">
        <v>256</v>
      </c>
      <c r="W1237">
        <v>256</v>
      </c>
      <c r="AC1237">
        <f t="shared" si="79"/>
        <v>2045</v>
      </c>
      <c r="AD1237">
        <v>2045</v>
      </c>
    </row>
    <row r="1238" spans="1:30" hidden="1" x14ac:dyDescent="0.25">
      <c r="A1238" t="str">
        <f>IF(COUNTIF('GGI_IS - Report Ekspor Plan 1'!E:E,'- Report Upload Sewing 3'!C1238)&gt;0,"X","Y")</f>
        <v>Y</v>
      </c>
      <c r="B1238">
        <v>1237</v>
      </c>
      <c r="C1238" s="1">
        <v>45366</v>
      </c>
      <c r="D1238" s="8">
        <v>45369.586782407408</v>
      </c>
      <c r="E1238" t="s">
        <v>18</v>
      </c>
      <c r="F1238" t="s">
        <v>373</v>
      </c>
      <c r="G1238">
        <v>181924</v>
      </c>
      <c r="H1238" t="str">
        <f t="shared" si="76"/>
        <v>181924-KLB</v>
      </c>
      <c r="I1238">
        <f>COUNTIF(H$2:$H1238,H1238)</f>
        <v>20</v>
      </c>
      <c r="J1238" t="str">
        <f t="shared" si="77"/>
        <v>181924-KLB-20</v>
      </c>
      <c r="K1238" t="str">
        <f t="shared" si="78"/>
        <v>181924-KLB-L2B</v>
      </c>
      <c r="L1238">
        <v>5152358</v>
      </c>
      <c r="M1238" t="s">
        <v>494</v>
      </c>
      <c r="N1238" t="s">
        <v>513</v>
      </c>
      <c r="O1238">
        <v>25</v>
      </c>
      <c r="P1238">
        <v>10</v>
      </c>
      <c r="AC1238">
        <f t="shared" si="79"/>
        <v>10</v>
      </c>
      <c r="AD1238">
        <v>10</v>
      </c>
    </row>
    <row r="1239" spans="1:30" hidden="1" x14ac:dyDescent="0.25">
      <c r="A1239" t="str">
        <f>IF(COUNTIF('GGI_IS - Report Ekspor Plan 1'!E:E,'- Report Upload Sewing 3'!C1239)&gt;0,"X","Y")</f>
        <v>Y</v>
      </c>
      <c r="B1239">
        <v>1238</v>
      </c>
      <c r="C1239" s="1">
        <v>45366</v>
      </c>
      <c r="D1239" s="8">
        <v>45369.586782407408</v>
      </c>
      <c r="E1239" t="s">
        <v>18</v>
      </c>
      <c r="F1239" t="s">
        <v>373</v>
      </c>
      <c r="G1239">
        <v>182138</v>
      </c>
      <c r="H1239" t="str">
        <f t="shared" si="76"/>
        <v>182138-KLB</v>
      </c>
      <c r="I1239">
        <f>COUNTIF(H$2:$H1239,H1239)</f>
        <v>14</v>
      </c>
      <c r="J1239" t="str">
        <f t="shared" si="77"/>
        <v>182138-KLB-14</v>
      </c>
      <c r="K1239" t="str">
        <f t="shared" si="78"/>
        <v>182138-KLB-L2B</v>
      </c>
      <c r="L1239">
        <v>5158037</v>
      </c>
      <c r="M1239" t="s">
        <v>494</v>
      </c>
      <c r="N1239" t="s">
        <v>513</v>
      </c>
      <c r="O1239">
        <v>25</v>
      </c>
      <c r="P1239">
        <v>246</v>
      </c>
      <c r="Q1239">
        <v>247</v>
      </c>
      <c r="R1239">
        <v>247</v>
      </c>
      <c r="S1239">
        <v>247</v>
      </c>
      <c r="T1239">
        <v>247</v>
      </c>
      <c r="U1239">
        <v>247</v>
      </c>
      <c r="V1239">
        <v>247</v>
      </c>
      <c r="W1239">
        <v>247</v>
      </c>
      <c r="AC1239">
        <f t="shared" si="79"/>
        <v>1975</v>
      </c>
      <c r="AD1239">
        <v>1975</v>
      </c>
    </row>
    <row r="1240" spans="1:30" hidden="1" x14ac:dyDescent="0.25">
      <c r="A1240" t="str">
        <f>IF(COUNTIF('GGI_IS - Report Ekspor Plan 1'!E:E,'- Report Upload Sewing 3'!C1240)&gt;0,"X","Y")</f>
        <v>Y</v>
      </c>
      <c r="B1240">
        <v>1239</v>
      </c>
      <c r="C1240" s="1">
        <v>45366</v>
      </c>
      <c r="D1240" s="8">
        <v>45369.586782407408</v>
      </c>
      <c r="E1240" t="s">
        <v>18</v>
      </c>
      <c r="F1240" t="s">
        <v>374</v>
      </c>
      <c r="G1240">
        <v>182138</v>
      </c>
      <c r="H1240" t="str">
        <f t="shared" si="76"/>
        <v>182138-KLB</v>
      </c>
      <c r="I1240">
        <f>COUNTIF(H$2:$H1240,H1240)</f>
        <v>15</v>
      </c>
      <c r="J1240" t="str">
        <f t="shared" si="77"/>
        <v>182138-KLB-15</v>
      </c>
      <c r="K1240" t="str">
        <f t="shared" si="78"/>
        <v>182138-KLB-L3A</v>
      </c>
      <c r="L1240">
        <v>5158037</v>
      </c>
      <c r="M1240" t="s">
        <v>494</v>
      </c>
      <c r="N1240" t="s">
        <v>514</v>
      </c>
      <c r="O1240">
        <v>26</v>
      </c>
      <c r="P1240">
        <v>268</v>
      </c>
      <c r="Q1240">
        <v>268</v>
      </c>
      <c r="R1240">
        <v>269</v>
      </c>
      <c r="S1240">
        <v>269</v>
      </c>
      <c r="T1240">
        <v>269</v>
      </c>
      <c r="U1240">
        <v>269</v>
      </c>
      <c r="V1240">
        <v>269</v>
      </c>
      <c r="W1240">
        <v>269</v>
      </c>
      <c r="AC1240">
        <f t="shared" si="79"/>
        <v>2150</v>
      </c>
      <c r="AD1240">
        <v>2150</v>
      </c>
    </row>
    <row r="1241" spans="1:30" hidden="1" x14ac:dyDescent="0.25">
      <c r="A1241" t="str">
        <f>IF(COUNTIF('GGI_IS - Report Ekspor Plan 1'!E:E,'- Report Upload Sewing 3'!C1241)&gt;0,"X","Y")</f>
        <v>Y</v>
      </c>
      <c r="B1241">
        <v>1240</v>
      </c>
      <c r="C1241" s="1">
        <v>45366</v>
      </c>
      <c r="D1241" s="8">
        <v>45369.586782407408</v>
      </c>
      <c r="E1241" t="s">
        <v>18</v>
      </c>
      <c r="F1241" t="s">
        <v>375</v>
      </c>
      <c r="G1241">
        <v>182138</v>
      </c>
      <c r="H1241" t="str">
        <f t="shared" si="76"/>
        <v>182138-KLB</v>
      </c>
      <c r="I1241">
        <f>COUNTIF(H$2:$H1241,H1241)</f>
        <v>16</v>
      </c>
      <c r="J1241" t="str">
        <f t="shared" si="77"/>
        <v>182138-KLB-16</v>
      </c>
      <c r="K1241" t="str">
        <f t="shared" si="78"/>
        <v>182138-KLB-L3B</v>
      </c>
      <c r="L1241">
        <v>5158037</v>
      </c>
      <c r="M1241" t="s">
        <v>494</v>
      </c>
      <c r="N1241" t="s">
        <v>515</v>
      </c>
      <c r="O1241">
        <v>25</v>
      </c>
      <c r="P1241">
        <v>257</v>
      </c>
      <c r="Q1241">
        <v>257</v>
      </c>
      <c r="R1241">
        <v>257</v>
      </c>
      <c r="S1241">
        <v>258</v>
      </c>
      <c r="T1241">
        <v>258</v>
      </c>
      <c r="U1241">
        <v>258</v>
      </c>
      <c r="V1241">
        <v>258</v>
      </c>
      <c r="W1241">
        <v>258</v>
      </c>
      <c r="AC1241">
        <f t="shared" si="79"/>
        <v>2061</v>
      </c>
      <c r="AD1241">
        <v>2061</v>
      </c>
    </row>
    <row r="1242" spans="1:30" hidden="1" x14ac:dyDescent="0.25">
      <c r="A1242" t="str">
        <f>IF(COUNTIF('GGI_IS - Report Ekspor Plan 1'!E:E,'- Report Upload Sewing 3'!C1242)&gt;0,"X","Y")</f>
        <v>Y</v>
      </c>
      <c r="B1242">
        <v>1241</v>
      </c>
      <c r="C1242" s="1">
        <v>45366</v>
      </c>
      <c r="D1242" s="8">
        <v>45369.586782407408</v>
      </c>
      <c r="E1242" t="s">
        <v>18</v>
      </c>
      <c r="F1242" t="s">
        <v>375</v>
      </c>
      <c r="G1242">
        <v>182139</v>
      </c>
      <c r="H1242" t="str">
        <f t="shared" si="76"/>
        <v>182139-KLB</v>
      </c>
      <c r="I1242">
        <f>COUNTIF(H$2:$H1242,H1242)</f>
        <v>8</v>
      </c>
      <c r="J1242" t="str">
        <f t="shared" si="77"/>
        <v>182139-KLB-8</v>
      </c>
      <c r="K1242" t="str">
        <f t="shared" si="78"/>
        <v>182139-KLB-L3B</v>
      </c>
      <c r="L1242">
        <v>5158037</v>
      </c>
      <c r="M1242" t="s">
        <v>494</v>
      </c>
      <c r="N1242" t="s">
        <v>515</v>
      </c>
      <c r="O1242">
        <v>25</v>
      </c>
      <c r="P1242">
        <v>9</v>
      </c>
      <c r="AC1242">
        <f t="shared" si="79"/>
        <v>9</v>
      </c>
      <c r="AD1242">
        <v>9</v>
      </c>
    </row>
    <row r="1243" spans="1:30" hidden="1" x14ac:dyDescent="0.25">
      <c r="A1243" t="str">
        <f>IF(COUNTIF('GGI_IS - Report Ekspor Plan 1'!E:E,'- Report Upload Sewing 3'!C1243)&gt;0,"X","Y")</f>
        <v>Y</v>
      </c>
      <c r="B1243">
        <v>1242</v>
      </c>
      <c r="C1243" s="1">
        <v>45367</v>
      </c>
      <c r="D1243" s="8">
        <v>45369.361863425926</v>
      </c>
      <c r="E1243" t="s">
        <v>129</v>
      </c>
      <c r="F1243" t="s">
        <v>424</v>
      </c>
      <c r="G1243">
        <v>182304</v>
      </c>
      <c r="H1243" t="str">
        <f t="shared" si="76"/>
        <v>182304-CNJ2</v>
      </c>
      <c r="I1243">
        <f>COUNTIF(H$2:$H1243,H1243)</f>
        <v>1</v>
      </c>
      <c r="J1243" t="str">
        <f t="shared" si="77"/>
        <v>182304-CNJ2-1</v>
      </c>
      <c r="K1243" t="str">
        <f t="shared" si="78"/>
        <v>182304-CNJ2-L1</v>
      </c>
      <c r="L1243" t="s">
        <v>543</v>
      </c>
      <c r="M1243" t="s">
        <v>432</v>
      </c>
      <c r="N1243" t="s">
        <v>433</v>
      </c>
      <c r="O1243">
        <v>49</v>
      </c>
      <c r="AC1243">
        <f t="shared" si="79"/>
        <v>0</v>
      </c>
      <c r="AD1243">
        <v>0</v>
      </c>
    </row>
    <row r="1244" spans="1:30" hidden="1" x14ac:dyDescent="0.25">
      <c r="A1244" t="str">
        <f>IF(COUNTIF('GGI_IS - Report Ekspor Plan 1'!E:E,'- Report Upload Sewing 3'!C1244)&gt;0,"X","Y")</f>
        <v>Y</v>
      </c>
      <c r="B1244">
        <v>1243</v>
      </c>
      <c r="C1244" s="1">
        <v>45367</v>
      </c>
      <c r="D1244" s="8">
        <v>45369.361863425926</v>
      </c>
      <c r="E1244" t="s">
        <v>129</v>
      </c>
      <c r="F1244" t="s">
        <v>429</v>
      </c>
      <c r="G1244">
        <v>182083</v>
      </c>
      <c r="H1244" t="str">
        <f t="shared" si="76"/>
        <v>182083-CNJ2</v>
      </c>
      <c r="I1244">
        <f>COUNTIF(H$2:$H1244,H1244)</f>
        <v>7</v>
      </c>
      <c r="J1244" t="str">
        <f t="shared" si="77"/>
        <v>182083-CNJ2-7</v>
      </c>
      <c r="K1244" t="str">
        <f t="shared" si="78"/>
        <v>182083-CNJ2-L3</v>
      </c>
      <c r="L1244" t="s">
        <v>529</v>
      </c>
      <c r="M1244" t="s">
        <v>436</v>
      </c>
      <c r="N1244" t="s">
        <v>437</v>
      </c>
      <c r="O1244">
        <v>33</v>
      </c>
      <c r="P1244">
        <v>60</v>
      </c>
      <c r="Q1244">
        <v>65</v>
      </c>
      <c r="R1244">
        <v>70</v>
      </c>
      <c r="S1244">
        <v>65</v>
      </c>
      <c r="T1244">
        <v>65</v>
      </c>
      <c r="AC1244">
        <f t="shared" si="79"/>
        <v>325</v>
      </c>
      <c r="AD1244">
        <v>325</v>
      </c>
    </row>
    <row r="1245" spans="1:30" hidden="1" x14ac:dyDescent="0.25">
      <c r="A1245" t="str">
        <f>IF(COUNTIF('GGI_IS - Report Ekspor Plan 1'!E:E,'- Report Upload Sewing 3'!C1245)&gt;0,"X","Y")</f>
        <v>Y</v>
      </c>
      <c r="B1245">
        <v>1244</v>
      </c>
      <c r="C1245" s="1">
        <v>45367</v>
      </c>
      <c r="D1245" s="8">
        <v>45369.361863425926</v>
      </c>
      <c r="E1245" t="s">
        <v>129</v>
      </c>
      <c r="F1245" t="s">
        <v>438</v>
      </c>
      <c r="G1245">
        <v>182090</v>
      </c>
      <c r="H1245" t="str">
        <f t="shared" si="76"/>
        <v>182090-CNJ2</v>
      </c>
      <c r="I1245">
        <f>COUNTIF(H$2:$H1245,H1245)</f>
        <v>6</v>
      </c>
      <c r="J1245" t="str">
        <f t="shared" si="77"/>
        <v>182090-CNJ2-6</v>
      </c>
      <c r="K1245" t="str">
        <f t="shared" si="78"/>
        <v>182090-CNJ2-L4</v>
      </c>
      <c r="L1245" t="s">
        <v>530</v>
      </c>
      <c r="M1245" t="s">
        <v>436</v>
      </c>
      <c r="N1245" t="s">
        <v>440</v>
      </c>
      <c r="O1245">
        <v>34</v>
      </c>
      <c r="P1245">
        <v>60</v>
      </c>
      <c r="Q1245">
        <v>60</v>
      </c>
      <c r="R1245">
        <v>60</v>
      </c>
      <c r="S1245">
        <v>70</v>
      </c>
      <c r="T1245">
        <v>70</v>
      </c>
      <c r="AC1245">
        <f t="shared" si="79"/>
        <v>320</v>
      </c>
      <c r="AD1245">
        <v>320</v>
      </c>
    </row>
    <row r="1246" spans="1:30" hidden="1" x14ac:dyDescent="0.25">
      <c r="A1246" t="str">
        <f>IF(COUNTIF('GGI_IS - Report Ekspor Plan 1'!E:E,'- Report Upload Sewing 3'!C1246)&gt;0,"X","Y")</f>
        <v>Y</v>
      </c>
      <c r="B1246">
        <v>1245</v>
      </c>
      <c r="C1246" s="1">
        <v>45367</v>
      </c>
      <c r="D1246" s="8">
        <v>45369.361863425926</v>
      </c>
      <c r="E1246" t="s">
        <v>129</v>
      </c>
      <c r="F1246" t="s">
        <v>441</v>
      </c>
      <c r="G1246">
        <v>182131</v>
      </c>
      <c r="H1246" t="str">
        <f t="shared" si="76"/>
        <v>182131-CNJ2</v>
      </c>
      <c r="I1246">
        <f>COUNTIF(H$2:$H1246,H1246)</f>
        <v>14</v>
      </c>
      <c r="J1246" t="str">
        <f t="shared" si="77"/>
        <v>182131-CNJ2-14</v>
      </c>
      <c r="K1246" t="str">
        <f t="shared" si="78"/>
        <v>182131-CNJ2-L5</v>
      </c>
      <c r="L1246" t="s">
        <v>442</v>
      </c>
      <c r="M1246" t="s">
        <v>443</v>
      </c>
      <c r="N1246" t="s">
        <v>444</v>
      </c>
      <c r="O1246">
        <v>36</v>
      </c>
      <c r="P1246">
        <v>250</v>
      </c>
      <c r="Q1246">
        <v>250</v>
      </c>
      <c r="R1246">
        <v>300</v>
      </c>
      <c r="S1246">
        <v>300</v>
      </c>
      <c r="T1246">
        <v>300</v>
      </c>
      <c r="AC1246">
        <f t="shared" si="79"/>
        <v>1400</v>
      </c>
      <c r="AD1246">
        <v>1400</v>
      </c>
    </row>
    <row r="1247" spans="1:30" hidden="1" x14ac:dyDescent="0.25">
      <c r="A1247" t="str">
        <f>IF(COUNTIF('GGI_IS - Report Ekspor Plan 1'!E:E,'- Report Upload Sewing 3'!C1247)&gt;0,"X","Y")</f>
        <v>Y</v>
      </c>
      <c r="B1247">
        <v>1246</v>
      </c>
      <c r="C1247" s="1">
        <v>45367</v>
      </c>
      <c r="D1247" s="8">
        <v>45369.361863425926</v>
      </c>
      <c r="E1247" t="s">
        <v>129</v>
      </c>
      <c r="F1247" t="s">
        <v>445</v>
      </c>
      <c r="G1247">
        <v>182104</v>
      </c>
      <c r="H1247" t="str">
        <f t="shared" si="76"/>
        <v>182104-CNJ2</v>
      </c>
      <c r="I1247">
        <f>COUNTIF(H$2:$H1247,H1247)</f>
        <v>2</v>
      </c>
      <c r="J1247" t="str">
        <f t="shared" si="77"/>
        <v>182104-CNJ2-2</v>
      </c>
      <c r="K1247" t="str">
        <f t="shared" si="78"/>
        <v>182104-CNJ2-L6</v>
      </c>
      <c r="L1247" t="s">
        <v>528</v>
      </c>
      <c r="M1247" t="s">
        <v>436</v>
      </c>
      <c r="N1247" t="s">
        <v>446</v>
      </c>
      <c r="O1247">
        <v>35</v>
      </c>
      <c r="P1247">
        <v>72</v>
      </c>
      <c r="Q1247">
        <v>72</v>
      </c>
      <c r="R1247">
        <v>72</v>
      </c>
      <c r="S1247">
        <v>72</v>
      </c>
      <c r="T1247">
        <v>72</v>
      </c>
      <c r="AC1247">
        <f t="shared" si="79"/>
        <v>360</v>
      </c>
      <c r="AD1247">
        <v>360</v>
      </c>
    </row>
    <row r="1248" spans="1:30" hidden="1" x14ac:dyDescent="0.25">
      <c r="A1248" t="str">
        <f>IF(COUNTIF('GGI_IS - Report Ekspor Plan 1'!E:E,'- Report Upload Sewing 3'!C1248)&gt;0,"X","Y")</f>
        <v>Y</v>
      </c>
      <c r="B1248">
        <v>1247</v>
      </c>
      <c r="C1248" s="1">
        <v>45367</v>
      </c>
      <c r="D1248" s="8">
        <v>45369.381956018522</v>
      </c>
      <c r="E1248" t="s">
        <v>139</v>
      </c>
      <c r="F1248" t="s">
        <v>424</v>
      </c>
      <c r="G1248">
        <v>181647</v>
      </c>
      <c r="H1248" t="str">
        <f t="shared" si="76"/>
        <v>181647-CBA</v>
      </c>
      <c r="I1248">
        <f>COUNTIF(H$2:$H1248,H1248)</f>
        <v>5</v>
      </c>
      <c r="J1248" t="str">
        <f t="shared" si="77"/>
        <v>181647-CBA-5</v>
      </c>
      <c r="K1248" t="str">
        <f t="shared" si="78"/>
        <v>181647-CBA-L1</v>
      </c>
      <c r="L1248">
        <v>3910</v>
      </c>
      <c r="M1248" t="s">
        <v>425</v>
      </c>
      <c r="N1248" t="s">
        <v>426</v>
      </c>
      <c r="O1248">
        <v>47</v>
      </c>
      <c r="P1248">
        <v>27</v>
      </c>
      <c r="Q1248">
        <v>27</v>
      </c>
      <c r="R1248">
        <v>27</v>
      </c>
      <c r="S1248">
        <v>27</v>
      </c>
      <c r="T1248">
        <v>27</v>
      </c>
      <c r="AC1248">
        <f t="shared" si="79"/>
        <v>135</v>
      </c>
      <c r="AD1248">
        <v>135</v>
      </c>
    </row>
    <row r="1249" spans="1:30" hidden="1" x14ac:dyDescent="0.25">
      <c r="A1249" t="str">
        <f>IF(COUNTIF('GGI_IS - Report Ekspor Plan 1'!E:E,'- Report Upload Sewing 3'!C1249)&gt;0,"X","Y")</f>
        <v>Y</v>
      </c>
      <c r="B1249">
        <v>1248</v>
      </c>
      <c r="C1249" s="1">
        <v>45367</v>
      </c>
      <c r="D1249" s="8">
        <v>45369.381956018522</v>
      </c>
      <c r="E1249" t="s">
        <v>139</v>
      </c>
      <c r="F1249" t="s">
        <v>427</v>
      </c>
      <c r="G1249">
        <v>181646</v>
      </c>
      <c r="H1249" t="str">
        <f t="shared" si="76"/>
        <v>181646-CBA</v>
      </c>
      <c r="I1249">
        <f>COUNTIF(H$2:$H1249,H1249)</f>
        <v>14</v>
      </c>
      <c r="J1249" t="str">
        <f t="shared" si="77"/>
        <v>181646-CBA-14</v>
      </c>
      <c r="K1249" t="str">
        <f t="shared" si="78"/>
        <v>181646-CBA-L2</v>
      </c>
      <c r="L1249">
        <v>3915</v>
      </c>
      <c r="M1249" t="s">
        <v>425</v>
      </c>
      <c r="N1249" t="s">
        <v>428</v>
      </c>
      <c r="O1249">
        <v>46</v>
      </c>
      <c r="P1249">
        <v>37</v>
      </c>
      <c r="Q1249">
        <v>37</v>
      </c>
      <c r="R1249">
        <v>37</v>
      </c>
      <c r="S1249">
        <v>37</v>
      </c>
      <c r="T1249">
        <v>37</v>
      </c>
      <c r="AC1249">
        <f t="shared" si="79"/>
        <v>185</v>
      </c>
      <c r="AD1249">
        <v>185</v>
      </c>
    </row>
    <row r="1250" spans="1:30" hidden="1" x14ac:dyDescent="0.25">
      <c r="A1250" t="str">
        <f>IF(COUNTIF('GGI_IS - Report Ekspor Plan 1'!E:E,'- Report Upload Sewing 3'!C1250)&gt;0,"X","Y")</f>
        <v>Y</v>
      </c>
      <c r="B1250">
        <v>1249</v>
      </c>
      <c r="C1250" s="1">
        <v>45367</v>
      </c>
      <c r="D1250" s="8">
        <v>45369.381956018522</v>
      </c>
      <c r="E1250" t="s">
        <v>139</v>
      </c>
      <c r="F1250" t="s">
        <v>429</v>
      </c>
      <c r="G1250">
        <v>181646</v>
      </c>
      <c r="H1250" t="str">
        <f t="shared" si="76"/>
        <v>181646-CBA</v>
      </c>
      <c r="I1250">
        <f>COUNTIF(H$2:$H1250,H1250)</f>
        <v>15</v>
      </c>
      <c r="J1250" t="str">
        <f t="shared" si="77"/>
        <v>181646-CBA-15</v>
      </c>
      <c r="K1250" t="str">
        <f t="shared" si="78"/>
        <v>181646-CBA-L3</v>
      </c>
      <c r="L1250">
        <v>3915</v>
      </c>
      <c r="M1250" t="s">
        <v>425</v>
      </c>
      <c r="N1250" t="s">
        <v>430</v>
      </c>
      <c r="O1250">
        <v>44</v>
      </c>
      <c r="P1250">
        <v>35</v>
      </c>
      <c r="Q1250">
        <v>35</v>
      </c>
      <c r="R1250">
        <v>35</v>
      </c>
      <c r="S1250">
        <v>35</v>
      </c>
      <c r="T1250">
        <v>35</v>
      </c>
      <c r="AC1250">
        <f t="shared" si="79"/>
        <v>175</v>
      </c>
      <c r="AD1250">
        <v>175</v>
      </c>
    </row>
    <row r="1251" spans="1:30" hidden="1" x14ac:dyDescent="0.25">
      <c r="A1251" t="str">
        <f>IF(COUNTIF('GGI_IS - Report Ekspor Plan 1'!E:E,'- Report Upload Sewing 3'!C1251)&gt;0,"X","Y")</f>
        <v>Y</v>
      </c>
      <c r="B1251">
        <v>1250</v>
      </c>
      <c r="C1251" s="1">
        <v>45367</v>
      </c>
      <c r="D1251" s="8">
        <v>45369.418275462966</v>
      </c>
      <c r="E1251" t="s">
        <v>79</v>
      </c>
      <c r="F1251" t="s">
        <v>424</v>
      </c>
      <c r="G1251">
        <v>181868</v>
      </c>
      <c r="H1251" t="str">
        <f t="shared" si="76"/>
        <v>181868-CVA2</v>
      </c>
      <c r="I1251">
        <f>COUNTIF(H$2:$H1251,H1251)</f>
        <v>14</v>
      </c>
      <c r="J1251" t="str">
        <f t="shared" si="77"/>
        <v>181868-CVA2-14</v>
      </c>
      <c r="K1251" t="str">
        <f t="shared" si="78"/>
        <v>181868-CVA2-L1</v>
      </c>
      <c r="L1251" t="s">
        <v>526</v>
      </c>
      <c r="M1251" t="s">
        <v>448</v>
      </c>
      <c r="N1251" t="s">
        <v>449</v>
      </c>
      <c r="O1251">
        <v>25</v>
      </c>
      <c r="P1251">
        <v>200</v>
      </c>
      <c r="Q1251">
        <v>200</v>
      </c>
      <c r="R1251">
        <v>200</v>
      </c>
      <c r="S1251">
        <v>200</v>
      </c>
      <c r="T1251">
        <v>130</v>
      </c>
      <c r="AC1251">
        <f t="shared" si="79"/>
        <v>930</v>
      </c>
      <c r="AD1251">
        <v>930</v>
      </c>
    </row>
    <row r="1252" spans="1:30" hidden="1" x14ac:dyDescent="0.25">
      <c r="A1252" t="str">
        <f>IF(COUNTIF('GGI_IS - Report Ekspor Plan 1'!E:E,'- Report Upload Sewing 3'!C1252)&gt;0,"X","Y")</f>
        <v>Y</v>
      </c>
      <c r="B1252">
        <v>1251</v>
      </c>
      <c r="C1252" s="1">
        <v>45367</v>
      </c>
      <c r="D1252" s="8">
        <v>45369.418275462966</v>
      </c>
      <c r="E1252" t="s">
        <v>79</v>
      </c>
      <c r="F1252" t="s">
        <v>427</v>
      </c>
      <c r="G1252">
        <v>181868</v>
      </c>
      <c r="H1252" t="str">
        <f t="shared" si="76"/>
        <v>181868-CVA2</v>
      </c>
      <c r="I1252">
        <f>COUNTIF(H$2:$H1252,H1252)</f>
        <v>15</v>
      </c>
      <c r="J1252" t="str">
        <f t="shared" si="77"/>
        <v>181868-CVA2-15</v>
      </c>
      <c r="K1252" t="str">
        <f t="shared" si="78"/>
        <v>181868-CVA2-L2</v>
      </c>
      <c r="L1252" t="s">
        <v>526</v>
      </c>
      <c r="M1252" t="s">
        <v>448</v>
      </c>
      <c r="N1252" t="s">
        <v>450</v>
      </c>
      <c r="O1252">
        <v>26</v>
      </c>
      <c r="P1252">
        <v>140</v>
      </c>
      <c r="Q1252">
        <v>140</v>
      </c>
      <c r="R1252">
        <v>140</v>
      </c>
      <c r="S1252">
        <v>140</v>
      </c>
      <c r="T1252">
        <v>137</v>
      </c>
      <c r="AC1252">
        <f t="shared" si="79"/>
        <v>697</v>
      </c>
      <c r="AD1252">
        <v>697</v>
      </c>
    </row>
    <row r="1253" spans="1:30" hidden="1" x14ac:dyDescent="0.25">
      <c r="A1253" t="str">
        <f>IF(COUNTIF('GGI_IS - Report Ekspor Plan 1'!E:E,'- Report Upload Sewing 3'!C1253)&gt;0,"X","Y")</f>
        <v>Y</v>
      </c>
      <c r="B1253">
        <v>1252</v>
      </c>
      <c r="C1253" s="1">
        <v>45367</v>
      </c>
      <c r="D1253" s="8">
        <v>45369.41878472222</v>
      </c>
      <c r="E1253" t="s">
        <v>82</v>
      </c>
      <c r="F1253" t="s">
        <v>424</v>
      </c>
      <c r="G1253">
        <v>181891</v>
      </c>
      <c r="H1253" t="str">
        <f t="shared" si="76"/>
        <v>181891-CVA</v>
      </c>
      <c r="I1253">
        <f>COUNTIF(H$2:$H1253,H1253)</f>
        <v>1</v>
      </c>
      <c r="J1253" t="str">
        <f t="shared" si="77"/>
        <v>181891-CVA-1</v>
      </c>
      <c r="K1253" t="str">
        <f t="shared" si="78"/>
        <v>181891-CVA-L1</v>
      </c>
      <c r="L1253" t="s">
        <v>540</v>
      </c>
      <c r="M1253" t="s">
        <v>455</v>
      </c>
      <c r="N1253" t="s">
        <v>453</v>
      </c>
      <c r="O1253">
        <v>25</v>
      </c>
      <c r="P1253">
        <v>50</v>
      </c>
      <c r="Q1253">
        <v>50</v>
      </c>
      <c r="R1253">
        <v>50</v>
      </c>
      <c r="S1253">
        <v>50</v>
      </c>
      <c r="T1253">
        <v>50</v>
      </c>
      <c r="AC1253">
        <f t="shared" si="79"/>
        <v>250</v>
      </c>
      <c r="AD1253">
        <v>250</v>
      </c>
    </row>
    <row r="1254" spans="1:30" hidden="1" x14ac:dyDescent="0.25">
      <c r="A1254" t="str">
        <f>IF(COUNTIF('GGI_IS - Report Ekspor Plan 1'!E:E,'- Report Upload Sewing 3'!C1254)&gt;0,"X","Y")</f>
        <v>Y</v>
      </c>
      <c r="B1254">
        <v>1253</v>
      </c>
      <c r="C1254" s="1">
        <v>45367</v>
      </c>
      <c r="D1254" s="8">
        <v>45369.41878472222</v>
      </c>
      <c r="E1254" t="s">
        <v>82</v>
      </c>
      <c r="F1254" t="s">
        <v>427</v>
      </c>
      <c r="G1254">
        <v>181894</v>
      </c>
      <c r="H1254" t="str">
        <f t="shared" si="76"/>
        <v>181894-CVA</v>
      </c>
      <c r="I1254">
        <f>COUNTIF(H$2:$H1254,H1254)</f>
        <v>2</v>
      </c>
      <c r="J1254" t="str">
        <f t="shared" si="77"/>
        <v>181894-CVA-2</v>
      </c>
      <c r="K1254" t="str">
        <f t="shared" si="78"/>
        <v>181894-CVA-L2</v>
      </c>
      <c r="L1254" t="s">
        <v>540</v>
      </c>
      <c r="M1254" t="s">
        <v>455</v>
      </c>
      <c r="N1254" t="s">
        <v>456</v>
      </c>
      <c r="O1254">
        <v>28</v>
      </c>
      <c r="P1254">
        <v>40</v>
      </c>
      <c r="Q1254">
        <v>40</v>
      </c>
      <c r="R1254">
        <v>44</v>
      </c>
      <c r="S1254">
        <v>40</v>
      </c>
      <c r="T1254">
        <v>40</v>
      </c>
      <c r="AC1254">
        <f t="shared" si="79"/>
        <v>204</v>
      </c>
      <c r="AD1254">
        <v>204</v>
      </c>
    </row>
    <row r="1255" spans="1:30" hidden="1" x14ac:dyDescent="0.25">
      <c r="A1255" t="str">
        <f>IF(COUNTIF('GGI_IS - Report Ekspor Plan 1'!E:E,'- Report Upload Sewing 3'!C1255)&gt;0,"X","Y")</f>
        <v>Y</v>
      </c>
      <c r="B1255">
        <v>1254</v>
      </c>
      <c r="C1255" s="1">
        <v>45367</v>
      </c>
      <c r="D1255" s="8">
        <v>45369.41878472222</v>
      </c>
      <c r="E1255" t="s">
        <v>82</v>
      </c>
      <c r="F1255" t="s">
        <v>427</v>
      </c>
      <c r="G1255">
        <v>181891</v>
      </c>
      <c r="H1255" t="str">
        <f t="shared" si="76"/>
        <v>181891-CVA</v>
      </c>
      <c r="I1255">
        <f>COUNTIF(H$2:$H1255,H1255)</f>
        <v>2</v>
      </c>
      <c r="J1255" t="str">
        <f t="shared" si="77"/>
        <v>181891-CVA-2</v>
      </c>
      <c r="K1255" t="str">
        <f t="shared" si="78"/>
        <v>181891-CVA-L2</v>
      </c>
      <c r="L1255" t="s">
        <v>540</v>
      </c>
      <c r="M1255" t="s">
        <v>455</v>
      </c>
      <c r="N1255" t="s">
        <v>456</v>
      </c>
      <c r="O1255">
        <v>28</v>
      </c>
      <c r="T1255">
        <v>46</v>
      </c>
      <c r="AC1255">
        <f t="shared" si="79"/>
        <v>46</v>
      </c>
      <c r="AD1255">
        <v>46</v>
      </c>
    </row>
    <row r="1256" spans="1:30" hidden="1" x14ac:dyDescent="0.25">
      <c r="A1256" t="str">
        <f>IF(COUNTIF('GGI_IS - Report Ekspor Plan 1'!E:E,'- Report Upload Sewing 3'!C1256)&gt;0,"X","Y")</f>
        <v>Y</v>
      </c>
      <c r="B1256">
        <v>1255</v>
      </c>
      <c r="C1256" s="1">
        <v>45367</v>
      </c>
      <c r="D1256" s="8">
        <v>45369.41878472222</v>
      </c>
      <c r="E1256" t="s">
        <v>82</v>
      </c>
      <c r="F1256" t="s">
        <v>429</v>
      </c>
      <c r="G1256">
        <v>182008</v>
      </c>
      <c r="H1256" t="str">
        <f t="shared" si="76"/>
        <v>182008-CVA</v>
      </c>
      <c r="I1256">
        <f>COUNTIF(H$2:$H1256,H1256)</f>
        <v>31</v>
      </c>
      <c r="J1256" t="str">
        <f t="shared" si="77"/>
        <v>182008-CVA-31</v>
      </c>
      <c r="K1256" t="str">
        <f t="shared" si="78"/>
        <v>182008-CVA-L3</v>
      </c>
      <c r="L1256" t="s">
        <v>524</v>
      </c>
      <c r="M1256" t="s">
        <v>448</v>
      </c>
      <c r="N1256" t="s">
        <v>458</v>
      </c>
      <c r="O1256">
        <v>26</v>
      </c>
      <c r="P1256">
        <v>200</v>
      </c>
      <c r="Q1256">
        <v>240</v>
      </c>
      <c r="R1256">
        <v>260</v>
      </c>
      <c r="S1256">
        <v>260</v>
      </c>
      <c r="T1256">
        <v>255</v>
      </c>
      <c r="AC1256">
        <f t="shared" si="79"/>
        <v>1215</v>
      </c>
      <c r="AD1256">
        <v>1215</v>
      </c>
    </row>
    <row r="1257" spans="1:30" hidden="1" x14ac:dyDescent="0.25">
      <c r="A1257" t="str">
        <f>IF(COUNTIF('GGI_IS - Report Ekspor Plan 1'!E:E,'- Report Upload Sewing 3'!C1257)&gt;0,"X","Y")</f>
        <v>Y</v>
      </c>
      <c r="B1257">
        <v>1256</v>
      </c>
      <c r="C1257" s="1">
        <v>45367</v>
      </c>
      <c r="D1257" s="8">
        <v>45369.41878472222</v>
      </c>
      <c r="E1257" t="s">
        <v>82</v>
      </c>
      <c r="F1257" t="s">
        <v>429</v>
      </c>
      <c r="G1257">
        <v>181865</v>
      </c>
      <c r="H1257" t="str">
        <f t="shared" si="76"/>
        <v>181865-CVA</v>
      </c>
      <c r="I1257">
        <f>COUNTIF(H$2:$H1257,H1257)</f>
        <v>10</v>
      </c>
      <c r="J1257" t="str">
        <f t="shared" si="77"/>
        <v>181865-CVA-10</v>
      </c>
      <c r="K1257" t="str">
        <f t="shared" si="78"/>
        <v>181865-CVA-L3</v>
      </c>
      <c r="L1257" t="s">
        <v>447</v>
      </c>
      <c r="M1257" t="s">
        <v>448</v>
      </c>
      <c r="N1257" t="s">
        <v>458</v>
      </c>
      <c r="O1257">
        <v>26</v>
      </c>
      <c r="T1257">
        <v>11</v>
      </c>
      <c r="AC1257">
        <f t="shared" si="79"/>
        <v>11</v>
      </c>
      <c r="AD1257">
        <v>11</v>
      </c>
    </row>
    <row r="1258" spans="1:30" hidden="1" x14ac:dyDescent="0.25">
      <c r="A1258" t="str">
        <f>IF(COUNTIF('GGI_IS - Report Ekspor Plan 1'!E:E,'- Report Upload Sewing 3'!C1258)&gt;0,"X","Y")</f>
        <v>Y</v>
      </c>
      <c r="B1258">
        <v>1257</v>
      </c>
      <c r="C1258" s="1">
        <v>45367</v>
      </c>
      <c r="D1258" s="8">
        <v>45369.41878472222</v>
      </c>
      <c r="E1258" t="s">
        <v>82</v>
      </c>
      <c r="F1258" t="s">
        <v>438</v>
      </c>
      <c r="G1258">
        <v>182008</v>
      </c>
      <c r="H1258" t="str">
        <f t="shared" si="76"/>
        <v>182008-CVA</v>
      </c>
      <c r="I1258">
        <f>COUNTIF(H$2:$H1258,H1258)</f>
        <v>32</v>
      </c>
      <c r="J1258" t="str">
        <f t="shared" si="77"/>
        <v>182008-CVA-32</v>
      </c>
      <c r="K1258" t="str">
        <f t="shared" si="78"/>
        <v>182008-CVA-L4</v>
      </c>
      <c r="L1258" t="s">
        <v>524</v>
      </c>
      <c r="M1258" t="s">
        <v>448</v>
      </c>
      <c r="N1258" t="s">
        <v>449</v>
      </c>
      <c r="O1258">
        <v>26</v>
      </c>
      <c r="P1258">
        <v>320</v>
      </c>
      <c r="Q1258">
        <v>320</v>
      </c>
      <c r="R1258">
        <v>280</v>
      </c>
      <c r="S1258">
        <v>320</v>
      </c>
      <c r="T1258">
        <v>320</v>
      </c>
      <c r="AC1258">
        <f t="shared" si="79"/>
        <v>1560</v>
      </c>
      <c r="AD1258">
        <v>1560</v>
      </c>
    </row>
    <row r="1259" spans="1:30" hidden="1" x14ac:dyDescent="0.25">
      <c r="A1259" t="str">
        <f>IF(COUNTIF('GGI_IS - Report Ekspor Plan 1'!E:E,'- Report Upload Sewing 3'!C1259)&gt;0,"X","Y")</f>
        <v>Y</v>
      </c>
      <c r="B1259">
        <v>1258</v>
      </c>
      <c r="C1259" s="1">
        <v>45367</v>
      </c>
      <c r="D1259" s="8">
        <v>45369.41878472222</v>
      </c>
      <c r="E1259" t="s">
        <v>82</v>
      </c>
      <c r="F1259" t="s">
        <v>441</v>
      </c>
      <c r="G1259">
        <v>182008</v>
      </c>
      <c r="H1259" t="str">
        <f t="shared" si="76"/>
        <v>182008-CVA</v>
      </c>
      <c r="I1259">
        <f>COUNTIF(H$2:$H1259,H1259)</f>
        <v>33</v>
      </c>
      <c r="J1259" t="str">
        <f t="shared" si="77"/>
        <v>182008-CVA-33</v>
      </c>
      <c r="K1259" t="str">
        <f t="shared" si="78"/>
        <v>182008-CVA-L5</v>
      </c>
      <c r="L1259" t="s">
        <v>524</v>
      </c>
      <c r="M1259" t="s">
        <v>448</v>
      </c>
      <c r="N1259" t="s">
        <v>461</v>
      </c>
      <c r="O1259">
        <v>28</v>
      </c>
      <c r="P1259">
        <v>200</v>
      </c>
      <c r="Q1259">
        <v>200</v>
      </c>
      <c r="R1259">
        <v>100</v>
      </c>
      <c r="S1259">
        <v>200</v>
      </c>
      <c r="T1259">
        <v>186</v>
      </c>
      <c r="AC1259">
        <f t="shared" si="79"/>
        <v>886</v>
      </c>
      <c r="AD1259">
        <v>886</v>
      </c>
    </row>
    <row r="1260" spans="1:30" hidden="1" x14ac:dyDescent="0.25">
      <c r="A1260" t="str">
        <f>IF(COUNTIF('GGI_IS - Report Ekspor Plan 1'!E:E,'- Report Upload Sewing 3'!C1260)&gt;0,"X","Y")</f>
        <v>Y</v>
      </c>
      <c r="B1260">
        <v>1259</v>
      </c>
      <c r="C1260" s="1">
        <v>45367</v>
      </c>
      <c r="D1260" s="8">
        <v>45369.41878472222</v>
      </c>
      <c r="E1260" t="s">
        <v>82</v>
      </c>
      <c r="F1260" t="s">
        <v>441</v>
      </c>
      <c r="G1260">
        <v>181861</v>
      </c>
      <c r="H1260" t="str">
        <f t="shared" si="76"/>
        <v>181861-CVA</v>
      </c>
      <c r="I1260">
        <f>COUNTIF(H$2:$H1260,H1260)</f>
        <v>12</v>
      </c>
      <c r="J1260" t="str">
        <f t="shared" si="77"/>
        <v>181861-CVA-12</v>
      </c>
      <c r="K1260" t="str">
        <f t="shared" si="78"/>
        <v>181861-CVA-L5</v>
      </c>
      <c r="L1260" t="s">
        <v>531</v>
      </c>
      <c r="M1260" t="s">
        <v>448</v>
      </c>
      <c r="N1260" t="s">
        <v>461</v>
      </c>
      <c r="O1260">
        <v>28</v>
      </c>
      <c r="S1260">
        <v>237</v>
      </c>
      <c r="T1260">
        <v>237</v>
      </c>
      <c r="AC1260">
        <f t="shared" si="79"/>
        <v>474</v>
      </c>
      <c r="AD1260">
        <v>474</v>
      </c>
    </row>
    <row r="1261" spans="1:30" hidden="1" x14ac:dyDescent="0.25">
      <c r="A1261" t="str">
        <f>IF(COUNTIF('GGI_IS - Report Ekspor Plan 1'!E:E,'- Report Upload Sewing 3'!C1261)&gt;0,"X","Y")</f>
        <v>Y</v>
      </c>
      <c r="B1261">
        <v>1260</v>
      </c>
      <c r="C1261" s="1">
        <v>45367</v>
      </c>
      <c r="D1261" s="8">
        <v>45369.41878472222</v>
      </c>
      <c r="E1261" t="s">
        <v>82</v>
      </c>
      <c r="F1261" t="s">
        <v>445</v>
      </c>
      <c r="G1261">
        <v>182008</v>
      </c>
      <c r="H1261" t="str">
        <f t="shared" si="76"/>
        <v>182008-CVA</v>
      </c>
      <c r="I1261">
        <f>COUNTIF(H$2:$H1261,H1261)</f>
        <v>34</v>
      </c>
      <c r="J1261" t="str">
        <f t="shared" si="77"/>
        <v>182008-CVA-34</v>
      </c>
      <c r="K1261" t="str">
        <f t="shared" si="78"/>
        <v>182008-CVA-L6</v>
      </c>
      <c r="L1261" t="s">
        <v>524</v>
      </c>
      <c r="M1261" t="s">
        <v>448</v>
      </c>
      <c r="N1261" t="s">
        <v>462</v>
      </c>
      <c r="O1261">
        <v>29</v>
      </c>
      <c r="P1261">
        <v>220</v>
      </c>
      <c r="Q1261">
        <v>300</v>
      </c>
      <c r="R1261">
        <v>300</v>
      </c>
      <c r="S1261">
        <v>300</v>
      </c>
      <c r="T1261">
        <v>300</v>
      </c>
      <c r="AC1261">
        <f t="shared" si="79"/>
        <v>1420</v>
      </c>
      <c r="AD1261">
        <v>1420</v>
      </c>
    </row>
    <row r="1262" spans="1:30" hidden="1" x14ac:dyDescent="0.25">
      <c r="A1262" t="str">
        <f>IF(COUNTIF('GGI_IS - Report Ekspor Plan 1'!E:E,'- Report Upload Sewing 3'!C1262)&gt;0,"X","Y")</f>
        <v>Y</v>
      </c>
      <c r="B1262">
        <v>1261</v>
      </c>
      <c r="C1262" s="1">
        <v>45367</v>
      </c>
      <c r="D1262" s="8">
        <v>45369.41878472222</v>
      </c>
      <c r="E1262" t="s">
        <v>82</v>
      </c>
      <c r="F1262" t="s">
        <v>463</v>
      </c>
      <c r="G1262">
        <v>181861</v>
      </c>
      <c r="H1262" t="str">
        <f t="shared" si="76"/>
        <v>181861-CVA</v>
      </c>
      <c r="I1262">
        <f>COUNTIF(H$2:$H1262,H1262)</f>
        <v>13</v>
      </c>
      <c r="J1262" t="str">
        <f t="shared" si="77"/>
        <v>181861-CVA-13</v>
      </c>
      <c r="K1262" t="str">
        <f t="shared" si="78"/>
        <v>181861-CVA-L7</v>
      </c>
      <c r="L1262" t="s">
        <v>531</v>
      </c>
      <c r="M1262" t="s">
        <v>448</v>
      </c>
      <c r="N1262" t="s">
        <v>464</v>
      </c>
      <c r="O1262">
        <v>26</v>
      </c>
      <c r="P1262">
        <v>200</v>
      </c>
      <c r="Q1262">
        <v>280</v>
      </c>
      <c r="R1262">
        <v>260</v>
      </c>
      <c r="S1262">
        <v>280</v>
      </c>
      <c r="T1262">
        <v>260</v>
      </c>
      <c r="AC1262">
        <f t="shared" si="79"/>
        <v>1280</v>
      </c>
      <c r="AD1262">
        <v>1280</v>
      </c>
    </row>
    <row r="1263" spans="1:30" hidden="1" x14ac:dyDescent="0.25">
      <c r="A1263" t="str">
        <f>IF(COUNTIF('GGI_IS - Report Ekspor Plan 1'!E:E,'- Report Upload Sewing 3'!C1263)&gt;0,"X","Y")</f>
        <v>Y</v>
      </c>
      <c r="B1263">
        <v>1262</v>
      </c>
      <c r="C1263" s="1">
        <v>45367</v>
      </c>
      <c r="D1263" s="8">
        <v>45369.41878472222</v>
      </c>
      <c r="E1263" t="s">
        <v>82</v>
      </c>
      <c r="F1263" t="s">
        <v>465</v>
      </c>
      <c r="G1263">
        <v>181861</v>
      </c>
      <c r="H1263" t="str">
        <f t="shared" si="76"/>
        <v>181861-CVA</v>
      </c>
      <c r="I1263">
        <f>COUNTIF(H$2:$H1263,H1263)</f>
        <v>14</v>
      </c>
      <c r="J1263" t="str">
        <f t="shared" si="77"/>
        <v>181861-CVA-14</v>
      </c>
      <c r="K1263" t="str">
        <f t="shared" si="78"/>
        <v>181861-CVA-L8</v>
      </c>
      <c r="L1263" t="s">
        <v>531</v>
      </c>
      <c r="M1263" t="s">
        <v>448</v>
      </c>
      <c r="N1263" t="s">
        <v>466</v>
      </c>
      <c r="O1263">
        <v>26</v>
      </c>
      <c r="P1263">
        <v>260</v>
      </c>
      <c r="Q1263">
        <v>260</v>
      </c>
      <c r="R1263">
        <v>260</v>
      </c>
      <c r="S1263">
        <v>146</v>
      </c>
      <c r="T1263">
        <v>214</v>
      </c>
      <c r="AC1263">
        <f t="shared" si="79"/>
        <v>1140</v>
      </c>
      <c r="AD1263">
        <v>1140</v>
      </c>
    </row>
    <row r="1264" spans="1:30" hidden="1" x14ac:dyDescent="0.25">
      <c r="A1264" t="str">
        <f>IF(COUNTIF('GGI_IS - Report Ekspor Plan 1'!E:E,'- Report Upload Sewing 3'!C1264)&gt;0,"X","Y")</f>
        <v>Y</v>
      </c>
      <c r="B1264">
        <v>1263</v>
      </c>
      <c r="C1264" s="1">
        <v>45367</v>
      </c>
      <c r="D1264" s="8">
        <v>45369.41878472222</v>
      </c>
      <c r="E1264" t="s">
        <v>82</v>
      </c>
      <c r="F1264" t="s">
        <v>467</v>
      </c>
      <c r="G1264">
        <v>182008</v>
      </c>
      <c r="H1264" t="str">
        <f t="shared" si="76"/>
        <v>182008-CVA</v>
      </c>
      <c r="I1264">
        <f>COUNTIF(H$2:$H1264,H1264)</f>
        <v>35</v>
      </c>
      <c r="J1264" t="str">
        <f t="shared" si="77"/>
        <v>182008-CVA-35</v>
      </c>
      <c r="K1264" t="str">
        <f t="shared" si="78"/>
        <v>182008-CVA-L9</v>
      </c>
      <c r="L1264" t="s">
        <v>524</v>
      </c>
      <c r="M1264" t="s">
        <v>448</v>
      </c>
      <c r="N1264" t="s">
        <v>468</v>
      </c>
      <c r="O1264">
        <v>24</v>
      </c>
      <c r="P1264">
        <v>50</v>
      </c>
      <c r="Q1264">
        <v>200</v>
      </c>
      <c r="R1264">
        <v>220</v>
      </c>
      <c r="S1264">
        <v>240</v>
      </c>
      <c r="T1264">
        <v>240</v>
      </c>
      <c r="AC1264">
        <f t="shared" si="79"/>
        <v>950</v>
      </c>
      <c r="AD1264">
        <v>950</v>
      </c>
    </row>
    <row r="1265" spans="1:30" hidden="1" x14ac:dyDescent="0.25">
      <c r="A1265" t="str">
        <f>IF(COUNTIF('GGI_IS - Report Ekspor Plan 1'!E:E,'- Report Upload Sewing 3'!C1265)&gt;0,"X","Y")</f>
        <v>Y</v>
      </c>
      <c r="B1265">
        <v>1264</v>
      </c>
      <c r="C1265" s="1">
        <v>45367</v>
      </c>
      <c r="D1265" s="8">
        <v>45369.41878472222</v>
      </c>
      <c r="E1265" t="s">
        <v>82</v>
      </c>
      <c r="F1265" t="s">
        <v>469</v>
      </c>
      <c r="G1265">
        <v>182008</v>
      </c>
      <c r="H1265" t="str">
        <f t="shared" si="76"/>
        <v>182008-CVA</v>
      </c>
      <c r="I1265">
        <f>COUNTIF(H$2:$H1265,H1265)</f>
        <v>36</v>
      </c>
      <c r="J1265" t="str">
        <f t="shared" si="77"/>
        <v>182008-CVA-36</v>
      </c>
      <c r="K1265" t="str">
        <f t="shared" si="78"/>
        <v>182008-CVA-L10</v>
      </c>
      <c r="L1265" t="s">
        <v>524</v>
      </c>
      <c r="M1265" t="s">
        <v>448</v>
      </c>
      <c r="N1265" t="s">
        <v>470</v>
      </c>
      <c r="O1265">
        <v>29</v>
      </c>
      <c r="P1265">
        <v>280</v>
      </c>
      <c r="Q1265">
        <v>297</v>
      </c>
      <c r="R1265">
        <v>157</v>
      </c>
      <c r="AC1265">
        <f t="shared" si="79"/>
        <v>734</v>
      </c>
      <c r="AD1265">
        <v>734</v>
      </c>
    </row>
    <row r="1266" spans="1:30" hidden="1" x14ac:dyDescent="0.25">
      <c r="A1266" t="str">
        <f>IF(COUNTIF('GGI_IS - Report Ekspor Plan 1'!E:E,'- Report Upload Sewing 3'!C1266)&gt;0,"X","Y")</f>
        <v>Y</v>
      </c>
      <c r="B1266">
        <v>1265</v>
      </c>
      <c r="C1266" s="1">
        <v>45369</v>
      </c>
      <c r="D1266" s="8">
        <v>45370.301238425927</v>
      </c>
      <c r="E1266" t="s">
        <v>79</v>
      </c>
      <c r="F1266" t="s">
        <v>424</v>
      </c>
      <c r="G1266">
        <v>181868</v>
      </c>
      <c r="H1266" t="str">
        <f t="shared" si="76"/>
        <v>181868-CVA2</v>
      </c>
      <c r="I1266">
        <f>COUNTIF(H$2:$H1266,H1266)</f>
        <v>16</v>
      </c>
      <c r="J1266" t="str">
        <f t="shared" si="77"/>
        <v>181868-CVA2-16</v>
      </c>
      <c r="K1266" t="str">
        <f t="shared" si="78"/>
        <v>181868-CVA2-L1</v>
      </c>
      <c r="L1266" t="s">
        <v>526</v>
      </c>
      <c r="M1266" t="s">
        <v>448</v>
      </c>
      <c r="N1266" t="s">
        <v>449</v>
      </c>
      <c r="O1266">
        <v>28</v>
      </c>
      <c r="P1266">
        <v>150</v>
      </c>
      <c r="Q1266">
        <v>160</v>
      </c>
      <c r="R1266">
        <v>160</v>
      </c>
      <c r="S1266">
        <v>180</v>
      </c>
      <c r="T1266">
        <v>190</v>
      </c>
      <c r="AC1266">
        <f t="shared" si="79"/>
        <v>840</v>
      </c>
      <c r="AD1266">
        <v>840</v>
      </c>
    </row>
    <row r="1267" spans="1:30" hidden="1" x14ac:dyDescent="0.25">
      <c r="A1267" t="str">
        <f>IF(COUNTIF('GGI_IS - Report Ekspor Plan 1'!E:E,'- Report Upload Sewing 3'!C1267)&gt;0,"X","Y")</f>
        <v>Y</v>
      </c>
      <c r="B1267">
        <v>1266</v>
      </c>
      <c r="C1267" s="1">
        <v>45369</v>
      </c>
      <c r="D1267" s="8">
        <v>45370.301238425927</v>
      </c>
      <c r="E1267" t="s">
        <v>79</v>
      </c>
      <c r="F1267" t="s">
        <v>427</v>
      </c>
      <c r="G1267">
        <v>181868</v>
      </c>
      <c r="H1267" t="str">
        <f t="shared" si="76"/>
        <v>181868-CVA2</v>
      </c>
      <c r="I1267">
        <f>COUNTIF(H$2:$H1267,H1267)</f>
        <v>17</v>
      </c>
      <c r="J1267" t="str">
        <f t="shared" si="77"/>
        <v>181868-CVA2-17</v>
      </c>
      <c r="K1267" t="str">
        <f t="shared" si="78"/>
        <v>181868-CVA2-L2</v>
      </c>
      <c r="L1267" t="s">
        <v>526</v>
      </c>
      <c r="M1267" t="s">
        <v>448</v>
      </c>
      <c r="N1267" t="s">
        <v>450</v>
      </c>
      <c r="O1267">
        <v>27</v>
      </c>
      <c r="P1267">
        <v>120</v>
      </c>
      <c r="Q1267">
        <v>120</v>
      </c>
      <c r="R1267">
        <v>200</v>
      </c>
      <c r="S1267">
        <v>170</v>
      </c>
      <c r="T1267">
        <v>127</v>
      </c>
      <c r="AC1267">
        <f t="shared" si="79"/>
        <v>737</v>
      </c>
      <c r="AD1267">
        <v>737</v>
      </c>
    </row>
    <row r="1268" spans="1:30" hidden="1" x14ac:dyDescent="0.25">
      <c r="A1268" t="str">
        <f>IF(COUNTIF('GGI_IS - Report Ekspor Plan 1'!E:E,'- Report Upload Sewing 3'!C1268)&gt;0,"X","Y")</f>
        <v>Y</v>
      </c>
      <c r="B1268">
        <v>1267</v>
      </c>
      <c r="C1268" s="1">
        <v>45369</v>
      </c>
      <c r="D1268" s="8">
        <v>45370.320173611108</v>
      </c>
      <c r="E1268" t="s">
        <v>223</v>
      </c>
      <c r="F1268" t="s">
        <v>429</v>
      </c>
      <c r="G1268">
        <v>181771</v>
      </c>
      <c r="H1268" t="str">
        <f t="shared" si="76"/>
        <v>181771-CJL</v>
      </c>
      <c r="I1268">
        <f>COUNTIF(H$2:$H1268,H1268)</f>
        <v>11</v>
      </c>
      <c r="J1268" t="str">
        <f t="shared" si="77"/>
        <v>181771-CJL-11</v>
      </c>
      <c r="K1268" t="str">
        <f t="shared" si="78"/>
        <v>181771-CJL-L3</v>
      </c>
      <c r="L1268" t="s">
        <v>451</v>
      </c>
      <c r="M1268" t="s">
        <v>436</v>
      </c>
      <c r="N1268" t="s">
        <v>452</v>
      </c>
      <c r="O1268">
        <v>16</v>
      </c>
      <c r="P1268">
        <v>5</v>
      </c>
      <c r="Q1268">
        <v>5</v>
      </c>
      <c r="R1268">
        <v>5</v>
      </c>
      <c r="S1268">
        <v>6</v>
      </c>
      <c r="T1268">
        <v>6</v>
      </c>
      <c r="U1268">
        <v>6</v>
      </c>
      <c r="V1268">
        <v>6</v>
      </c>
      <c r="W1268">
        <v>6</v>
      </c>
      <c r="AC1268">
        <f t="shared" si="79"/>
        <v>45</v>
      </c>
      <c r="AD1268">
        <v>45</v>
      </c>
    </row>
    <row r="1269" spans="1:30" hidden="1" x14ac:dyDescent="0.25">
      <c r="A1269" t="str">
        <f>IF(COUNTIF('GGI_IS - Report Ekspor Plan 1'!E:E,'- Report Upload Sewing 3'!C1269)&gt;0,"X","Y")</f>
        <v>Y</v>
      </c>
      <c r="B1269">
        <v>1268</v>
      </c>
      <c r="C1269" s="1">
        <v>45369</v>
      </c>
      <c r="D1269" s="8">
        <v>45370.32571759259</v>
      </c>
      <c r="E1269" t="s">
        <v>124</v>
      </c>
      <c r="F1269" t="s">
        <v>424</v>
      </c>
      <c r="G1269">
        <v>182305</v>
      </c>
      <c r="H1269" t="str">
        <f t="shared" si="76"/>
        <v>182305-CHW</v>
      </c>
      <c r="I1269">
        <f>COUNTIF(H$2:$H1269,H1269)</f>
        <v>4</v>
      </c>
      <c r="J1269" t="str">
        <f t="shared" si="77"/>
        <v>182305-CHW-4</v>
      </c>
      <c r="K1269" t="str">
        <f t="shared" si="78"/>
        <v>182305-CHW-L1</v>
      </c>
      <c r="L1269" t="s">
        <v>535</v>
      </c>
      <c r="M1269" t="s">
        <v>534</v>
      </c>
      <c r="N1269" t="s">
        <v>473</v>
      </c>
      <c r="O1269">
        <v>27</v>
      </c>
      <c r="P1269">
        <v>27</v>
      </c>
      <c r="Q1269">
        <v>35</v>
      </c>
      <c r="R1269">
        <v>35</v>
      </c>
      <c r="S1269">
        <v>38</v>
      </c>
      <c r="T1269">
        <v>38</v>
      </c>
      <c r="U1269">
        <v>38</v>
      </c>
      <c r="V1269">
        <v>38</v>
      </c>
      <c r="W1269">
        <v>38</v>
      </c>
      <c r="AC1269">
        <f t="shared" si="79"/>
        <v>287</v>
      </c>
      <c r="AD1269">
        <v>287</v>
      </c>
    </row>
    <row r="1270" spans="1:30" hidden="1" x14ac:dyDescent="0.25">
      <c r="A1270" t="str">
        <f>IF(COUNTIF('GGI_IS - Report Ekspor Plan 1'!E:E,'- Report Upload Sewing 3'!C1270)&gt;0,"X","Y")</f>
        <v>Y</v>
      </c>
      <c r="B1270">
        <v>1269</v>
      </c>
      <c r="C1270" s="1">
        <v>45369</v>
      </c>
      <c r="D1270" s="8">
        <v>45370.32571759259</v>
      </c>
      <c r="E1270" t="s">
        <v>124</v>
      </c>
      <c r="F1270" t="s">
        <v>427</v>
      </c>
      <c r="G1270">
        <v>181911</v>
      </c>
      <c r="H1270" t="str">
        <f t="shared" si="76"/>
        <v>181911-CHW</v>
      </c>
      <c r="I1270">
        <f>COUNTIF(H$2:$H1270,H1270)</f>
        <v>5</v>
      </c>
      <c r="J1270" t="str">
        <f t="shared" si="77"/>
        <v>181911-CHW-5</v>
      </c>
      <c r="K1270" t="str">
        <f t="shared" si="78"/>
        <v>181911-CHW-L2</v>
      </c>
      <c r="L1270" t="s">
        <v>532</v>
      </c>
      <c r="M1270" t="s">
        <v>492</v>
      </c>
      <c r="N1270" t="s">
        <v>477</v>
      </c>
      <c r="O1270">
        <v>25</v>
      </c>
      <c r="P1270">
        <v>30</v>
      </c>
      <c r="Q1270">
        <v>30</v>
      </c>
      <c r="R1270">
        <v>30</v>
      </c>
      <c r="S1270">
        <v>30</v>
      </c>
      <c r="T1270">
        <v>30</v>
      </c>
      <c r="U1270">
        <v>30</v>
      </c>
      <c r="V1270">
        <v>30</v>
      </c>
      <c r="W1270">
        <v>30</v>
      </c>
      <c r="AC1270">
        <f t="shared" si="79"/>
        <v>240</v>
      </c>
      <c r="AD1270">
        <v>240</v>
      </c>
    </row>
    <row r="1271" spans="1:30" hidden="1" x14ac:dyDescent="0.25">
      <c r="A1271" t="str">
        <f>IF(COUNTIF('GGI_IS - Report Ekspor Plan 1'!E:E,'- Report Upload Sewing 3'!C1271)&gt;0,"X","Y")</f>
        <v>Y</v>
      </c>
      <c r="B1271">
        <v>1270</v>
      </c>
      <c r="C1271" s="1">
        <v>45369</v>
      </c>
      <c r="D1271" s="8">
        <v>45370.32571759259</v>
      </c>
      <c r="E1271" t="s">
        <v>124</v>
      </c>
      <c r="F1271" t="s">
        <v>429</v>
      </c>
      <c r="G1271">
        <v>181581</v>
      </c>
      <c r="H1271" t="str">
        <f t="shared" si="76"/>
        <v>181581-CHW</v>
      </c>
      <c r="I1271">
        <f>COUNTIF(H$2:$H1271,H1271)</f>
        <v>2</v>
      </c>
      <c r="J1271" t="str">
        <f t="shared" si="77"/>
        <v>181581-CHW-2</v>
      </c>
      <c r="K1271" t="str">
        <f t="shared" si="78"/>
        <v>181581-CHW-L3</v>
      </c>
      <c r="L1271" t="s">
        <v>542</v>
      </c>
      <c r="M1271" t="s">
        <v>492</v>
      </c>
      <c r="N1271" t="s">
        <v>489</v>
      </c>
      <c r="O1271">
        <v>26</v>
      </c>
      <c r="P1271">
        <v>35</v>
      </c>
      <c r="Q1271">
        <v>35</v>
      </c>
      <c r="R1271">
        <v>35</v>
      </c>
      <c r="S1271">
        <v>35</v>
      </c>
      <c r="T1271">
        <v>35</v>
      </c>
      <c r="U1271">
        <v>35</v>
      </c>
      <c r="V1271">
        <v>35</v>
      </c>
      <c r="W1271">
        <v>35</v>
      </c>
      <c r="AC1271">
        <f t="shared" si="79"/>
        <v>280</v>
      </c>
      <c r="AD1271">
        <v>280</v>
      </c>
    </row>
    <row r="1272" spans="1:30" hidden="1" x14ac:dyDescent="0.25">
      <c r="A1272" t="str">
        <f>IF(COUNTIF('GGI_IS - Report Ekspor Plan 1'!E:E,'- Report Upload Sewing 3'!C1272)&gt;0,"X","Y")</f>
        <v>Y</v>
      </c>
      <c r="B1272">
        <v>1271</v>
      </c>
      <c r="C1272" s="1">
        <v>45369</v>
      </c>
      <c r="D1272" s="8">
        <v>45370.32571759259</v>
      </c>
      <c r="E1272" t="s">
        <v>124</v>
      </c>
      <c r="F1272" t="s">
        <v>438</v>
      </c>
      <c r="G1272">
        <v>182306</v>
      </c>
      <c r="H1272" t="str">
        <f t="shared" si="76"/>
        <v>182306-CHW</v>
      </c>
      <c r="I1272">
        <f>COUNTIF(H$2:$H1272,H1272)</f>
        <v>5</v>
      </c>
      <c r="J1272" t="str">
        <f t="shared" si="77"/>
        <v>182306-CHW-5</v>
      </c>
      <c r="K1272" t="str">
        <f t="shared" si="78"/>
        <v>182306-CHW-L4</v>
      </c>
      <c r="L1272" t="s">
        <v>533</v>
      </c>
      <c r="M1272" t="s">
        <v>534</v>
      </c>
      <c r="N1272" t="s">
        <v>474</v>
      </c>
      <c r="O1272">
        <v>27</v>
      </c>
      <c r="P1272">
        <v>40</v>
      </c>
      <c r="Q1272">
        <v>40</v>
      </c>
      <c r="R1272">
        <v>40</v>
      </c>
      <c r="S1272">
        <v>40</v>
      </c>
      <c r="T1272">
        <v>40</v>
      </c>
      <c r="U1272">
        <v>40</v>
      </c>
      <c r="V1272">
        <v>40</v>
      </c>
      <c r="W1272">
        <v>40</v>
      </c>
      <c r="AC1272">
        <f t="shared" si="79"/>
        <v>320</v>
      </c>
      <c r="AD1272">
        <v>320</v>
      </c>
    </row>
    <row r="1273" spans="1:30" hidden="1" x14ac:dyDescent="0.25">
      <c r="A1273" t="str">
        <f>IF(COUNTIF('GGI_IS - Report Ekspor Plan 1'!E:E,'- Report Upload Sewing 3'!C1273)&gt;0,"X","Y")</f>
        <v>Y</v>
      </c>
      <c r="B1273">
        <v>1272</v>
      </c>
      <c r="C1273" s="1">
        <v>45369</v>
      </c>
      <c r="D1273" s="8">
        <v>45370.344710648147</v>
      </c>
      <c r="E1273" t="s">
        <v>82</v>
      </c>
      <c r="F1273" t="s">
        <v>424</v>
      </c>
      <c r="G1273">
        <v>181891</v>
      </c>
      <c r="H1273" t="str">
        <f t="shared" si="76"/>
        <v>181891-CVA</v>
      </c>
      <c r="I1273">
        <f>COUNTIF(H$2:$H1273,H1273)</f>
        <v>3</v>
      </c>
      <c r="J1273" t="str">
        <f t="shared" si="77"/>
        <v>181891-CVA-3</v>
      </c>
      <c r="K1273" t="str">
        <f t="shared" si="78"/>
        <v>181891-CVA-L1</v>
      </c>
      <c r="L1273" t="s">
        <v>540</v>
      </c>
      <c r="M1273" t="s">
        <v>455</v>
      </c>
      <c r="N1273" t="s">
        <v>453</v>
      </c>
      <c r="O1273">
        <v>25</v>
      </c>
      <c r="P1273">
        <v>20</v>
      </c>
      <c r="Q1273">
        <v>20</v>
      </c>
      <c r="R1273">
        <v>20</v>
      </c>
      <c r="S1273">
        <v>24</v>
      </c>
      <c r="T1273">
        <v>20</v>
      </c>
      <c r="AC1273">
        <f t="shared" si="79"/>
        <v>104</v>
      </c>
      <c r="AD1273">
        <v>104</v>
      </c>
    </row>
    <row r="1274" spans="1:30" hidden="1" x14ac:dyDescent="0.25">
      <c r="A1274" t="str">
        <f>IF(COUNTIF('GGI_IS - Report Ekspor Plan 1'!E:E,'- Report Upload Sewing 3'!C1274)&gt;0,"X","Y")</f>
        <v>Y</v>
      </c>
      <c r="B1274">
        <v>1273</v>
      </c>
      <c r="C1274" s="1">
        <v>45369</v>
      </c>
      <c r="D1274" s="8">
        <v>45370.344710648147</v>
      </c>
      <c r="E1274" t="s">
        <v>82</v>
      </c>
      <c r="F1274" t="s">
        <v>424</v>
      </c>
      <c r="G1274">
        <v>181892</v>
      </c>
      <c r="H1274" t="str">
        <f t="shared" si="76"/>
        <v>181892-CVA</v>
      </c>
      <c r="I1274">
        <f>COUNTIF(H$2:$H1274,H1274)</f>
        <v>1</v>
      </c>
      <c r="J1274" t="str">
        <f t="shared" si="77"/>
        <v>181892-CVA-1</v>
      </c>
      <c r="K1274" t="str">
        <f t="shared" si="78"/>
        <v>181892-CVA-L1</v>
      </c>
      <c r="L1274" t="s">
        <v>540</v>
      </c>
      <c r="M1274" t="s">
        <v>455</v>
      </c>
      <c r="N1274" t="s">
        <v>453</v>
      </c>
      <c r="O1274">
        <v>25</v>
      </c>
      <c r="T1274">
        <v>12</v>
      </c>
      <c r="AC1274">
        <f t="shared" si="79"/>
        <v>12</v>
      </c>
      <c r="AD1274">
        <v>12</v>
      </c>
    </row>
    <row r="1275" spans="1:30" hidden="1" x14ac:dyDescent="0.25">
      <c r="A1275" t="str">
        <f>IF(COUNTIF('GGI_IS - Report Ekspor Plan 1'!E:E,'- Report Upload Sewing 3'!C1275)&gt;0,"X","Y")</f>
        <v>Y</v>
      </c>
      <c r="B1275">
        <v>1274</v>
      </c>
      <c r="C1275" s="1">
        <v>45369</v>
      </c>
      <c r="D1275" s="8">
        <v>45370.344710648147</v>
      </c>
      <c r="E1275" t="s">
        <v>82</v>
      </c>
      <c r="F1275" t="s">
        <v>427</v>
      </c>
      <c r="G1275">
        <v>181892</v>
      </c>
      <c r="H1275" t="str">
        <f t="shared" si="76"/>
        <v>181892-CVA</v>
      </c>
      <c r="I1275">
        <f>COUNTIF(H$2:$H1275,H1275)</f>
        <v>2</v>
      </c>
      <c r="J1275" t="str">
        <f t="shared" si="77"/>
        <v>181892-CVA-2</v>
      </c>
      <c r="K1275" t="str">
        <f t="shared" si="78"/>
        <v>181892-CVA-L2</v>
      </c>
      <c r="L1275" t="s">
        <v>540</v>
      </c>
      <c r="M1275" t="s">
        <v>455</v>
      </c>
      <c r="N1275" t="s">
        <v>456</v>
      </c>
      <c r="O1275">
        <v>27</v>
      </c>
      <c r="P1275">
        <v>50</v>
      </c>
      <c r="Q1275">
        <v>50</v>
      </c>
      <c r="R1275">
        <v>11</v>
      </c>
      <c r="AC1275">
        <f t="shared" si="79"/>
        <v>111</v>
      </c>
      <c r="AD1275">
        <v>111</v>
      </c>
    </row>
    <row r="1276" spans="1:30" hidden="1" x14ac:dyDescent="0.25">
      <c r="A1276" t="str">
        <f>IF(COUNTIF('GGI_IS - Report Ekspor Plan 1'!E:E,'- Report Upload Sewing 3'!C1276)&gt;0,"X","Y")</f>
        <v>Y</v>
      </c>
      <c r="B1276">
        <v>1275</v>
      </c>
      <c r="C1276" s="1">
        <v>45369</v>
      </c>
      <c r="D1276" s="8">
        <v>45370.344710648147</v>
      </c>
      <c r="E1276" t="s">
        <v>82</v>
      </c>
      <c r="F1276" t="s">
        <v>427</v>
      </c>
      <c r="G1276">
        <v>181894</v>
      </c>
      <c r="H1276" t="str">
        <f t="shared" si="76"/>
        <v>181894-CVA</v>
      </c>
      <c r="I1276">
        <f>COUNTIF(H$2:$H1276,H1276)</f>
        <v>3</v>
      </c>
      <c r="J1276" t="str">
        <f t="shared" si="77"/>
        <v>181894-CVA-3</v>
      </c>
      <c r="K1276" t="str">
        <f t="shared" si="78"/>
        <v>181894-CVA-L2</v>
      </c>
      <c r="L1276" t="s">
        <v>540</v>
      </c>
      <c r="M1276" t="s">
        <v>455</v>
      </c>
      <c r="N1276" t="s">
        <v>456</v>
      </c>
      <c r="O1276">
        <v>27</v>
      </c>
      <c r="R1276">
        <v>44</v>
      </c>
      <c r="S1276">
        <v>70</v>
      </c>
      <c r="T1276">
        <v>70</v>
      </c>
      <c r="AC1276">
        <f t="shared" si="79"/>
        <v>184</v>
      </c>
      <c r="AD1276">
        <v>184</v>
      </c>
    </row>
    <row r="1277" spans="1:30" hidden="1" x14ac:dyDescent="0.25">
      <c r="A1277" t="str">
        <f>IF(COUNTIF('GGI_IS - Report Ekspor Plan 1'!E:E,'- Report Upload Sewing 3'!C1277)&gt;0,"X","Y")</f>
        <v>Y</v>
      </c>
      <c r="B1277">
        <v>1276</v>
      </c>
      <c r="C1277" s="1">
        <v>45369</v>
      </c>
      <c r="D1277" s="8">
        <v>45370.344710648147</v>
      </c>
      <c r="E1277" t="s">
        <v>82</v>
      </c>
      <c r="F1277" t="s">
        <v>429</v>
      </c>
      <c r="G1277">
        <v>182008</v>
      </c>
      <c r="H1277" t="str">
        <f t="shared" si="76"/>
        <v>182008-CVA</v>
      </c>
      <c r="I1277">
        <f>COUNTIF(H$2:$H1277,H1277)</f>
        <v>37</v>
      </c>
      <c r="J1277" t="str">
        <f t="shared" si="77"/>
        <v>182008-CVA-37</v>
      </c>
      <c r="K1277" t="str">
        <f t="shared" si="78"/>
        <v>182008-CVA-L3</v>
      </c>
      <c r="L1277" t="s">
        <v>524</v>
      </c>
      <c r="M1277" t="s">
        <v>448</v>
      </c>
      <c r="N1277" t="s">
        <v>458</v>
      </c>
      <c r="O1277">
        <v>26</v>
      </c>
      <c r="P1277">
        <v>294</v>
      </c>
      <c r="Q1277">
        <v>294</v>
      </c>
      <c r="R1277">
        <v>296</v>
      </c>
      <c r="S1277">
        <v>296</v>
      </c>
      <c r="T1277">
        <v>296</v>
      </c>
      <c r="AC1277">
        <f t="shared" si="79"/>
        <v>1476</v>
      </c>
      <c r="AD1277">
        <v>1476</v>
      </c>
    </row>
    <row r="1278" spans="1:30" hidden="1" x14ac:dyDescent="0.25">
      <c r="A1278" t="str">
        <f>IF(COUNTIF('GGI_IS - Report Ekspor Plan 1'!E:E,'- Report Upload Sewing 3'!C1278)&gt;0,"X","Y")</f>
        <v>Y</v>
      </c>
      <c r="B1278">
        <v>1277</v>
      </c>
      <c r="C1278" s="1">
        <v>45369</v>
      </c>
      <c r="D1278" s="8">
        <v>45370.344710648147</v>
      </c>
      <c r="E1278" t="s">
        <v>82</v>
      </c>
      <c r="F1278" t="s">
        <v>438</v>
      </c>
      <c r="G1278">
        <v>182008</v>
      </c>
      <c r="H1278" t="str">
        <f t="shared" si="76"/>
        <v>182008-CVA</v>
      </c>
      <c r="I1278">
        <f>COUNTIF(H$2:$H1278,H1278)</f>
        <v>38</v>
      </c>
      <c r="J1278" t="str">
        <f t="shared" si="77"/>
        <v>182008-CVA-38</v>
      </c>
      <c r="K1278" t="str">
        <f t="shared" si="78"/>
        <v>182008-CVA-L4</v>
      </c>
      <c r="L1278" t="s">
        <v>524</v>
      </c>
      <c r="M1278" t="s">
        <v>448</v>
      </c>
      <c r="N1278" t="s">
        <v>449</v>
      </c>
      <c r="O1278">
        <v>25</v>
      </c>
      <c r="P1278">
        <v>312</v>
      </c>
      <c r="Q1278">
        <v>312</v>
      </c>
      <c r="R1278">
        <v>312</v>
      </c>
      <c r="S1278">
        <v>312</v>
      </c>
      <c r="T1278">
        <v>312</v>
      </c>
      <c r="AC1278">
        <f t="shared" si="79"/>
        <v>1560</v>
      </c>
      <c r="AD1278">
        <v>1560</v>
      </c>
    </row>
    <row r="1279" spans="1:30" hidden="1" x14ac:dyDescent="0.25">
      <c r="A1279" t="str">
        <f>IF(COUNTIF('GGI_IS - Report Ekspor Plan 1'!E:E,'- Report Upload Sewing 3'!C1279)&gt;0,"X","Y")</f>
        <v>Y</v>
      </c>
      <c r="B1279">
        <v>1278</v>
      </c>
      <c r="C1279" s="1">
        <v>45369</v>
      </c>
      <c r="D1279" s="8">
        <v>45370.344710648147</v>
      </c>
      <c r="E1279" t="s">
        <v>82</v>
      </c>
      <c r="F1279" t="s">
        <v>441</v>
      </c>
      <c r="G1279">
        <v>182008</v>
      </c>
      <c r="H1279" t="str">
        <f t="shared" si="76"/>
        <v>182008-CVA</v>
      </c>
      <c r="I1279">
        <f>COUNTIF(H$2:$H1279,H1279)</f>
        <v>39</v>
      </c>
      <c r="J1279" t="str">
        <f t="shared" si="77"/>
        <v>182008-CVA-39</v>
      </c>
      <c r="K1279" t="str">
        <f t="shared" si="78"/>
        <v>182008-CVA-L5</v>
      </c>
      <c r="L1279" t="s">
        <v>524</v>
      </c>
      <c r="M1279" t="s">
        <v>448</v>
      </c>
      <c r="N1279" t="s">
        <v>461</v>
      </c>
      <c r="O1279">
        <v>25</v>
      </c>
      <c r="P1279">
        <v>276</v>
      </c>
      <c r="AC1279">
        <f t="shared" si="79"/>
        <v>276</v>
      </c>
      <c r="AD1279">
        <v>276</v>
      </c>
    </row>
    <row r="1280" spans="1:30" hidden="1" x14ac:dyDescent="0.25">
      <c r="A1280" t="str">
        <f>IF(COUNTIF('GGI_IS - Report Ekspor Plan 1'!E:E,'- Report Upload Sewing 3'!C1280)&gt;0,"X","Y")</f>
        <v>Y</v>
      </c>
      <c r="B1280">
        <v>1279</v>
      </c>
      <c r="C1280" s="1">
        <v>45369</v>
      </c>
      <c r="D1280" s="8">
        <v>45370.344710648147</v>
      </c>
      <c r="E1280" t="s">
        <v>82</v>
      </c>
      <c r="F1280" t="s">
        <v>445</v>
      </c>
      <c r="G1280">
        <v>182008</v>
      </c>
      <c r="H1280" t="str">
        <f t="shared" si="76"/>
        <v>182008-CVA</v>
      </c>
      <c r="I1280">
        <f>COUNTIF(H$2:$H1280,H1280)</f>
        <v>40</v>
      </c>
      <c r="J1280" t="str">
        <f t="shared" si="77"/>
        <v>182008-CVA-40</v>
      </c>
      <c r="K1280" t="str">
        <f t="shared" si="78"/>
        <v>182008-CVA-L6</v>
      </c>
      <c r="L1280" t="s">
        <v>524</v>
      </c>
      <c r="M1280" t="s">
        <v>448</v>
      </c>
      <c r="N1280" t="s">
        <v>462</v>
      </c>
      <c r="O1280">
        <v>29</v>
      </c>
      <c r="P1280">
        <v>270</v>
      </c>
      <c r="Q1280">
        <v>270</v>
      </c>
      <c r="R1280">
        <v>270</v>
      </c>
      <c r="S1280">
        <v>272</v>
      </c>
      <c r="T1280">
        <v>272</v>
      </c>
      <c r="AC1280">
        <f t="shared" si="79"/>
        <v>1354</v>
      </c>
      <c r="AD1280">
        <v>1354</v>
      </c>
    </row>
    <row r="1281" spans="1:30" hidden="1" x14ac:dyDescent="0.25">
      <c r="A1281" t="str">
        <f>IF(COUNTIF('GGI_IS - Report Ekspor Plan 1'!E:E,'- Report Upload Sewing 3'!C1281)&gt;0,"X","Y")</f>
        <v>Y</v>
      </c>
      <c r="B1281">
        <v>1280</v>
      </c>
      <c r="C1281" s="1">
        <v>45369</v>
      </c>
      <c r="D1281" s="8">
        <v>45370.344710648147</v>
      </c>
      <c r="E1281" t="s">
        <v>82</v>
      </c>
      <c r="F1281" t="s">
        <v>463</v>
      </c>
      <c r="G1281">
        <v>181861</v>
      </c>
      <c r="H1281" t="str">
        <f t="shared" si="76"/>
        <v>181861-CVA</v>
      </c>
      <c r="I1281">
        <f>COUNTIF(H$2:$H1281,H1281)</f>
        <v>15</v>
      </c>
      <c r="J1281" t="str">
        <f t="shared" si="77"/>
        <v>181861-CVA-15</v>
      </c>
      <c r="K1281" t="str">
        <f t="shared" si="78"/>
        <v>181861-CVA-L7</v>
      </c>
      <c r="L1281" t="s">
        <v>531</v>
      </c>
      <c r="M1281" t="s">
        <v>448</v>
      </c>
      <c r="N1281" t="s">
        <v>464</v>
      </c>
      <c r="O1281">
        <v>26</v>
      </c>
      <c r="P1281">
        <v>248</v>
      </c>
      <c r="Q1281">
        <v>248</v>
      </c>
      <c r="R1281">
        <v>248</v>
      </c>
      <c r="S1281">
        <v>248</v>
      </c>
      <c r="T1281">
        <v>248</v>
      </c>
      <c r="AC1281">
        <f t="shared" si="79"/>
        <v>1240</v>
      </c>
      <c r="AD1281">
        <v>1240</v>
      </c>
    </row>
    <row r="1282" spans="1:30" hidden="1" x14ac:dyDescent="0.25">
      <c r="A1282" t="str">
        <f>IF(COUNTIF('GGI_IS - Report Ekspor Plan 1'!E:E,'- Report Upload Sewing 3'!C1282)&gt;0,"X","Y")</f>
        <v>Y</v>
      </c>
      <c r="B1282">
        <v>1281</v>
      </c>
      <c r="C1282" s="1">
        <v>45369</v>
      </c>
      <c r="D1282" s="8">
        <v>45370.344710648147</v>
      </c>
      <c r="E1282" t="s">
        <v>82</v>
      </c>
      <c r="F1282" t="s">
        <v>465</v>
      </c>
      <c r="G1282">
        <v>181861</v>
      </c>
      <c r="H1282" t="str">
        <f t="shared" si="76"/>
        <v>181861-CVA</v>
      </c>
      <c r="I1282">
        <f>COUNTIF(H$2:$H1282,H1282)</f>
        <v>16</v>
      </c>
      <c r="J1282" t="str">
        <f t="shared" si="77"/>
        <v>181861-CVA-16</v>
      </c>
      <c r="K1282" t="str">
        <f t="shared" si="78"/>
        <v>181861-CVA-L8</v>
      </c>
      <c r="L1282" t="s">
        <v>531</v>
      </c>
      <c r="M1282" t="s">
        <v>448</v>
      </c>
      <c r="N1282" t="s">
        <v>466</v>
      </c>
      <c r="O1282">
        <v>24</v>
      </c>
      <c r="P1282">
        <v>260</v>
      </c>
      <c r="Q1282">
        <v>260</v>
      </c>
      <c r="R1282">
        <v>260</v>
      </c>
      <c r="S1282">
        <v>260</v>
      </c>
      <c r="T1282">
        <v>260</v>
      </c>
      <c r="AC1282">
        <f t="shared" si="79"/>
        <v>1300</v>
      </c>
      <c r="AD1282">
        <v>1300</v>
      </c>
    </row>
    <row r="1283" spans="1:30" hidden="1" x14ac:dyDescent="0.25">
      <c r="A1283" t="str">
        <f>IF(COUNTIF('GGI_IS - Report Ekspor Plan 1'!E:E,'- Report Upload Sewing 3'!C1283)&gt;0,"X","Y")</f>
        <v>Y</v>
      </c>
      <c r="B1283">
        <v>1282</v>
      </c>
      <c r="C1283" s="1">
        <v>45369</v>
      </c>
      <c r="D1283" s="8">
        <v>45370.344710648147</v>
      </c>
      <c r="E1283" t="s">
        <v>82</v>
      </c>
      <c r="F1283" t="s">
        <v>467</v>
      </c>
      <c r="G1283">
        <v>182008</v>
      </c>
      <c r="H1283" t="str">
        <f t="shared" ref="H1283:H1346" si="80">CONCATENATE(G1283,"-",E1283)</f>
        <v>182008-CVA</v>
      </c>
      <c r="I1283">
        <f>COUNTIF(H$2:$H1283,H1283)</f>
        <v>41</v>
      </c>
      <c r="J1283" t="str">
        <f t="shared" ref="J1283:J1346" si="81">CONCATENATE(H1283,"-",I1283)</f>
        <v>182008-CVA-41</v>
      </c>
      <c r="K1283" t="str">
        <f t="shared" ref="K1283:K1346" si="82">CONCATENATE(H1283,"-",F1283)</f>
        <v>182008-CVA-L9</v>
      </c>
      <c r="L1283" t="s">
        <v>524</v>
      </c>
      <c r="M1283" t="s">
        <v>448</v>
      </c>
      <c r="N1283" t="s">
        <v>468</v>
      </c>
      <c r="O1283">
        <v>24</v>
      </c>
      <c r="P1283">
        <v>176</v>
      </c>
      <c r="Q1283">
        <v>176</v>
      </c>
      <c r="R1283">
        <v>176</v>
      </c>
      <c r="S1283">
        <v>176</v>
      </c>
      <c r="T1283">
        <v>176</v>
      </c>
      <c r="AC1283">
        <f t="shared" ref="AC1283:AC1346" si="83">SUM(P1283:AA1283)</f>
        <v>880</v>
      </c>
      <c r="AD1283">
        <v>880</v>
      </c>
    </row>
    <row r="1284" spans="1:30" hidden="1" x14ac:dyDescent="0.25">
      <c r="A1284" t="str">
        <f>IF(COUNTIF('GGI_IS - Report Ekspor Plan 1'!E:E,'- Report Upload Sewing 3'!C1284)&gt;0,"X","Y")</f>
        <v>Y</v>
      </c>
      <c r="B1284">
        <v>1283</v>
      </c>
      <c r="C1284" s="1">
        <v>45369</v>
      </c>
      <c r="D1284" s="8">
        <v>45370.344710648147</v>
      </c>
      <c r="E1284" t="s">
        <v>82</v>
      </c>
      <c r="F1284" t="s">
        <v>469</v>
      </c>
      <c r="G1284">
        <v>182008</v>
      </c>
      <c r="H1284" t="str">
        <f t="shared" si="80"/>
        <v>182008-CVA</v>
      </c>
      <c r="I1284">
        <f>COUNTIF(H$2:$H1284,H1284)</f>
        <v>42</v>
      </c>
      <c r="J1284" t="str">
        <f t="shared" si="81"/>
        <v>182008-CVA-42</v>
      </c>
      <c r="K1284" t="str">
        <f t="shared" si="82"/>
        <v>182008-CVA-L10</v>
      </c>
      <c r="L1284" t="s">
        <v>524</v>
      </c>
      <c r="M1284" t="s">
        <v>448</v>
      </c>
      <c r="N1284" t="s">
        <v>470</v>
      </c>
      <c r="O1284">
        <v>24</v>
      </c>
      <c r="P1284">
        <v>240</v>
      </c>
      <c r="Q1284">
        <v>240</v>
      </c>
      <c r="R1284">
        <v>240</v>
      </c>
      <c r="S1284">
        <v>240</v>
      </c>
      <c r="T1284">
        <v>240</v>
      </c>
      <c r="AC1284">
        <f t="shared" si="83"/>
        <v>1200</v>
      </c>
      <c r="AD1284">
        <v>1200</v>
      </c>
    </row>
    <row r="1285" spans="1:30" hidden="1" x14ac:dyDescent="0.25">
      <c r="A1285" t="str">
        <f>IF(COUNTIF('GGI_IS - Report Ekspor Plan 1'!E:E,'- Report Upload Sewing 3'!C1285)&gt;0,"X","Y")</f>
        <v>Y</v>
      </c>
      <c r="B1285">
        <v>1284</v>
      </c>
      <c r="C1285" s="1">
        <v>45369</v>
      </c>
      <c r="D1285" s="8">
        <v>45370.359537037039</v>
      </c>
      <c r="E1285" t="s">
        <v>129</v>
      </c>
      <c r="F1285" t="s">
        <v>424</v>
      </c>
      <c r="G1285">
        <v>182304</v>
      </c>
      <c r="H1285" t="str">
        <f t="shared" si="80"/>
        <v>182304-CNJ2</v>
      </c>
      <c r="I1285">
        <f>COUNTIF(H$2:$H1285,H1285)</f>
        <v>2</v>
      </c>
      <c r="J1285" t="str">
        <f t="shared" si="81"/>
        <v>182304-CNJ2-2</v>
      </c>
      <c r="K1285" t="str">
        <f t="shared" si="82"/>
        <v>182304-CNJ2-L1</v>
      </c>
      <c r="L1285" t="s">
        <v>543</v>
      </c>
      <c r="M1285" t="s">
        <v>432</v>
      </c>
      <c r="N1285" t="s">
        <v>433</v>
      </c>
      <c r="O1285">
        <v>49</v>
      </c>
      <c r="AC1285">
        <f t="shared" si="83"/>
        <v>0</v>
      </c>
      <c r="AD1285">
        <v>0</v>
      </c>
    </row>
    <row r="1286" spans="1:30" hidden="1" x14ac:dyDescent="0.25">
      <c r="A1286" t="str">
        <f>IF(COUNTIF('GGI_IS - Report Ekspor Plan 1'!E:E,'- Report Upload Sewing 3'!C1286)&gt;0,"X","Y")</f>
        <v>Y</v>
      </c>
      <c r="B1286">
        <v>1285</v>
      </c>
      <c r="C1286" s="1">
        <v>45369</v>
      </c>
      <c r="D1286" s="8">
        <v>45370.359537037039</v>
      </c>
      <c r="E1286" t="s">
        <v>129</v>
      </c>
      <c r="F1286" t="s">
        <v>429</v>
      </c>
      <c r="G1286">
        <v>182083</v>
      </c>
      <c r="H1286" t="str">
        <f t="shared" si="80"/>
        <v>182083-CNJ2</v>
      </c>
      <c r="I1286">
        <f>COUNTIF(H$2:$H1286,H1286)</f>
        <v>8</v>
      </c>
      <c r="J1286" t="str">
        <f t="shared" si="81"/>
        <v>182083-CNJ2-8</v>
      </c>
      <c r="K1286" t="str">
        <f t="shared" si="82"/>
        <v>182083-CNJ2-L3</v>
      </c>
      <c r="L1286" t="s">
        <v>529</v>
      </c>
      <c r="M1286" t="s">
        <v>436</v>
      </c>
      <c r="N1286" t="s">
        <v>437</v>
      </c>
      <c r="O1286">
        <v>34</v>
      </c>
      <c r="P1286">
        <v>60</v>
      </c>
      <c r="Q1286">
        <v>60</v>
      </c>
      <c r="R1286">
        <v>60</v>
      </c>
      <c r="S1286">
        <v>65</v>
      </c>
      <c r="T1286">
        <v>65</v>
      </c>
      <c r="U1286">
        <v>60</v>
      </c>
      <c r="V1286">
        <v>60</v>
      </c>
      <c r="AC1286">
        <f t="shared" si="83"/>
        <v>430</v>
      </c>
      <c r="AD1286">
        <v>430</v>
      </c>
    </row>
    <row r="1287" spans="1:30" hidden="1" x14ac:dyDescent="0.25">
      <c r="A1287" t="str">
        <f>IF(COUNTIF('GGI_IS - Report Ekspor Plan 1'!E:E,'- Report Upload Sewing 3'!C1287)&gt;0,"X","Y")</f>
        <v>Y</v>
      </c>
      <c r="B1287">
        <v>1286</v>
      </c>
      <c r="C1287" s="1">
        <v>45369</v>
      </c>
      <c r="D1287" s="8">
        <v>45370.359537037039</v>
      </c>
      <c r="E1287" t="s">
        <v>129</v>
      </c>
      <c r="F1287" t="s">
        <v>438</v>
      </c>
      <c r="G1287">
        <v>182090</v>
      </c>
      <c r="H1287" t="str">
        <f t="shared" si="80"/>
        <v>182090-CNJ2</v>
      </c>
      <c r="I1287">
        <f>COUNTIF(H$2:$H1287,H1287)</f>
        <v>7</v>
      </c>
      <c r="J1287" t="str">
        <f t="shared" si="81"/>
        <v>182090-CNJ2-7</v>
      </c>
      <c r="K1287" t="str">
        <f t="shared" si="82"/>
        <v>182090-CNJ2-L4</v>
      </c>
      <c r="L1287" t="s">
        <v>530</v>
      </c>
      <c r="M1287" t="s">
        <v>436</v>
      </c>
      <c r="N1287" t="s">
        <v>440</v>
      </c>
      <c r="O1287">
        <v>35</v>
      </c>
      <c r="P1287">
        <v>50</v>
      </c>
      <c r="Q1287">
        <v>55</v>
      </c>
      <c r="R1287">
        <v>55</v>
      </c>
      <c r="S1287">
        <v>70</v>
      </c>
      <c r="T1287">
        <v>70</v>
      </c>
      <c r="U1287">
        <v>65</v>
      </c>
      <c r="V1287">
        <v>65</v>
      </c>
      <c r="AC1287">
        <f t="shared" si="83"/>
        <v>430</v>
      </c>
      <c r="AD1287">
        <v>430</v>
      </c>
    </row>
    <row r="1288" spans="1:30" hidden="1" x14ac:dyDescent="0.25">
      <c r="A1288" t="str">
        <f>IF(COUNTIF('GGI_IS - Report Ekspor Plan 1'!E:E,'- Report Upload Sewing 3'!C1288)&gt;0,"X","Y")</f>
        <v>Y</v>
      </c>
      <c r="B1288">
        <v>1287</v>
      </c>
      <c r="C1288" s="1">
        <v>45369</v>
      </c>
      <c r="D1288" s="8">
        <v>45370.359537037039</v>
      </c>
      <c r="E1288" t="s">
        <v>129</v>
      </c>
      <c r="F1288" t="s">
        <v>441</v>
      </c>
      <c r="G1288">
        <v>182131</v>
      </c>
      <c r="H1288" t="str">
        <f t="shared" si="80"/>
        <v>182131-CNJ2</v>
      </c>
      <c r="I1288">
        <f>COUNTIF(H$2:$H1288,H1288)</f>
        <v>15</v>
      </c>
      <c r="J1288" t="str">
        <f t="shared" si="81"/>
        <v>182131-CNJ2-15</v>
      </c>
      <c r="K1288" t="str">
        <f t="shared" si="82"/>
        <v>182131-CNJ2-L5</v>
      </c>
      <c r="L1288" t="s">
        <v>442</v>
      </c>
      <c r="M1288" t="s">
        <v>443</v>
      </c>
      <c r="N1288" t="s">
        <v>444</v>
      </c>
      <c r="O1288">
        <v>37</v>
      </c>
      <c r="P1288">
        <v>250</v>
      </c>
      <c r="Q1288">
        <v>250</v>
      </c>
      <c r="R1288">
        <v>300</v>
      </c>
      <c r="S1288">
        <v>300</v>
      </c>
      <c r="T1288">
        <v>300</v>
      </c>
      <c r="U1288">
        <v>300</v>
      </c>
      <c r="V1288">
        <v>300</v>
      </c>
      <c r="AC1288">
        <f t="shared" si="83"/>
        <v>2000</v>
      </c>
      <c r="AD1288">
        <v>2000</v>
      </c>
    </row>
    <row r="1289" spans="1:30" hidden="1" x14ac:dyDescent="0.25">
      <c r="A1289" t="str">
        <f>IF(COUNTIF('GGI_IS - Report Ekspor Plan 1'!E:E,'- Report Upload Sewing 3'!C1289)&gt;0,"X","Y")</f>
        <v>Y</v>
      </c>
      <c r="B1289">
        <v>1288</v>
      </c>
      <c r="C1289" s="1">
        <v>45369</v>
      </c>
      <c r="D1289" s="8">
        <v>45370.359537037039</v>
      </c>
      <c r="E1289" t="s">
        <v>129</v>
      </c>
      <c r="F1289" t="s">
        <v>445</v>
      </c>
      <c r="G1289">
        <v>182104</v>
      </c>
      <c r="H1289" t="str">
        <f t="shared" si="80"/>
        <v>182104-CNJ2</v>
      </c>
      <c r="I1289">
        <f>COUNTIF(H$2:$H1289,H1289)</f>
        <v>3</v>
      </c>
      <c r="J1289" t="str">
        <f t="shared" si="81"/>
        <v>182104-CNJ2-3</v>
      </c>
      <c r="K1289" t="str">
        <f t="shared" si="82"/>
        <v>182104-CNJ2-L6</v>
      </c>
      <c r="L1289" t="s">
        <v>528</v>
      </c>
      <c r="M1289" t="s">
        <v>436</v>
      </c>
      <c r="N1289" t="s">
        <v>446</v>
      </c>
      <c r="O1289">
        <v>34</v>
      </c>
      <c r="P1289">
        <v>71</v>
      </c>
      <c r="Q1289">
        <v>73</v>
      </c>
      <c r="R1289">
        <v>72</v>
      </c>
      <c r="S1289">
        <v>72</v>
      </c>
      <c r="T1289">
        <v>72</v>
      </c>
      <c r="U1289">
        <v>70</v>
      </c>
      <c r="V1289">
        <v>70</v>
      </c>
      <c r="AC1289">
        <f t="shared" si="83"/>
        <v>500</v>
      </c>
      <c r="AD1289">
        <v>500</v>
      </c>
    </row>
    <row r="1290" spans="1:30" hidden="1" x14ac:dyDescent="0.25">
      <c r="A1290" t="str">
        <f>IF(COUNTIF('GGI_IS - Report Ekspor Plan 1'!E:E,'- Report Upload Sewing 3'!C1290)&gt;0,"X","Y")</f>
        <v>Y</v>
      </c>
      <c r="B1290">
        <v>1289</v>
      </c>
      <c r="C1290" s="1">
        <v>45369</v>
      </c>
      <c r="D1290" s="8">
        <v>45370.368275462963</v>
      </c>
      <c r="E1290" t="s">
        <v>139</v>
      </c>
      <c r="F1290" t="s">
        <v>424</v>
      </c>
      <c r="G1290">
        <v>181647</v>
      </c>
      <c r="H1290" t="str">
        <f t="shared" si="80"/>
        <v>181647-CBA</v>
      </c>
      <c r="I1290">
        <f>COUNTIF(H$2:$H1290,H1290)</f>
        <v>6</v>
      </c>
      <c r="J1290" t="str">
        <f t="shared" si="81"/>
        <v>181647-CBA-6</v>
      </c>
      <c r="K1290" t="str">
        <f t="shared" si="82"/>
        <v>181647-CBA-L1</v>
      </c>
      <c r="L1290">
        <v>3910</v>
      </c>
      <c r="M1290" t="s">
        <v>425</v>
      </c>
      <c r="N1290" t="s">
        <v>426</v>
      </c>
      <c r="O1290">
        <v>46</v>
      </c>
      <c r="P1290">
        <v>25</v>
      </c>
      <c r="Q1290">
        <v>25</v>
      </c>
      <c r="R1290">
        <v>25</v>
      </c>
      <c r="S1290">
        <v>26</v>
      </c>
      <c r="T1290">
        <v>26</v>
      </c>
      <c r="U1290">
        <v>25</v>
      </c>
      <c r="V1290">
        <v>26</v>
      </c>
      <c r="AC1290">
        <f t="shared" si="83"/>
        <v>178</v>
      </c>
      <c r="AD1290">
        <v>178</v>
      </c>
    </row>
    <row r="1291" spans="1:30" hidden="1" x14ac:dyDescent="0.25">
      <c r="A1291" t="str">
        <f>IF(COUNTIF('GGI_IS - Report Ekspor Plan 1'!E:E,'- Report Upload Sewing 3'!C1291)&gt;0,"X","Y")</f>
        <v>Y</v>
      </c>
      <c r="B1291">
        <v>1290</v>
      </c>
      <c r="C1291" s="1">
        <v>45369</v>
      </c>
      <c r="D1291" s="8">
        <v>45370.368275462963</v>
      </c>
      <c r="E1291" t="s">
        <v>139</v>
      </c>
      <c r="F1291" t="s">
        <v>427</v>
      </c>
      <c r="G1291">
        <v>181646</v>
      </c>
      <c r="H1291" t="str">
        <f t="shared" si="80"/>
        <v>181646-CBA</v>
      </c>
      <c r="I1291">
        <f>COUNTIF(H$2:$H1291,H1291)</f>
        <v>16</v>
      </c>
      <c r="J1291" t="str">
        <f t="shared" si="81"/>
        <v>181646-CBA-16</v>
      </c>
      <c r="K1291" t="str">
        <f t="shared" si="82"/>
        <v>181646-CBA-L2</v>
      </c>
      <c r="L1291">
        <v>3915</v>
      </c>
      <c r="M1291" t="s">
        <v>425</v>
      </c>
      <c r="N1291" t="s">
        <v>428</v>
      </c>
      <c r="O1291">
        <v>46</v>
      </c>
      <c r="P1291">
        <v>34</v>
      </c>
      <c r="Q1291">
        <v>34</v>
      </c>
      <c r="R1291">
        <v>34</v>
      </c>
      <c r="S1291">
        <v>34</v>
      </c>
      <c r="T1291">
        <v>35</v>
      </c>
      <c r="U1291">
        <v>35</v>
      </c>
      <c r="V1291">
        <v>34</v>
      </c>
      <c r="AC1291">
        <f t="shared" si="83"/>
        <v>240</v>
      </c>
      <c r="AD1291">
        <v>240</v>
      </c>
    </row>
    <row r="1292" spans="1:30" hidden="1" x14ac:dyDescent="0.25">
      <c r="A1292" t="str">
        <f>IF(COUNTIF('GGI_IS - Report Ekspor Plan 1'!E:E,'- Report Upload Sewing 3'!C1292)&gt;0,"X","Y")</f>
        <v>Y</v>
      </c>
      <c r="B1292">
        <v>1291</v>
      </c>
      <c r="C1292" s="1">
        <v>45369</v>
      </c>
      <c r="D1292" s="8">
        <v>45370.368275462963</v>
      </c>
      <c r="E1292" t="s">
        <v>139</v>
      </c>
      <c r="F1292" t="s">
        <v>429</v>
      </c>
      <c r="G1292">
        <v>181646</v>
      </c>
      <c r="H1292" t="str">
        <f t="shared" si="80"/>
        <v>181646-CBA</v>
      </c>
      <c r="I1292">
        <f>COUNTIF(H$2:$H1292,H1292)</f>
        <v>17</v>
      </c>
      <c r="J1292" t="str">
        <f t="shared" si="81"/>
        <v>181646-CBA-17</v>
      </c>
      <c r="K1292" t="str">
        <f t="shared" si="82"/>
        <v>181646-CBA-L3</v>
      </c>
      <c r="L1292">
        <v>3915</v>
      </c>
      <c r="M1292" t="s">
        <v>425</v>
      </c>
      <c r="N1292" t="s">
        <v>430</v>
      </c>
      <c r="O1292">
        <v>45</v>
      </c>
      <c r="P1292">
        <v>33</v>
      </c>
      <c r="Q1292">
        <v>33</v>
      </c>
      <c r="R1292">
        <v>33</v>
      </c>
      <c r="S1292">
        <v>33</v>
      </c>
      <c r="T1292">
        <v>33</v>
      </c>
      <c r="U1292">
        <v>33</v>
      </c>
      <c r="V1292">
        <v>37</v>
      </c>
      <c r="AC1292">
        <f t="shared" si="83"/>
        <v>235</v>
      </c>
      <c r="AD1292">
        <v>235</v>
      </c>
    </row>
    <row r="1293" spans="1:30" hidden="1" x14ac:dyDescent="0.25">
      <c r="A1293" t="str">
        <f>IF(COUNTIF('GGI_IS - Report Ekspor Plan 1'!E:E,'- Report Upload Sewing 3'!C1293)&gt;0,"X","Y")</f>
        <v>Y</v>
      </c>
      <c r="B1293">
        <v>1292</v>
      </c>
      <c r="C1293" s="1">
        <v>45369</v>
      </c>
      <c r="D1293" s="8">
        <v>45370.403819444444</v>
      </c>
      <c r="E1293" t="s">
        <v>50</v>
      </c>
      <c r="F1293" t="s">
        <v>424</v>
      </c>
      <c r="G1293">
        <v>181983</v>
      </c>
      <c r="H1293" t="str">
        <f t="shared" si="80"/>
        <v>181983-MJ1</v>
      </c>
      <c r="I1293">
        <f>COUNTIF(H$2:$H1293,H1293)</f>
        <v>5</v>
      </c>
      <c r="J1293" t="str">
        <f t="shared" si="81"/>
        <v>181983-MJ1-5</v>
      </c>
      <c r="K1293" t="str">
        <f t="shared" si="82"/>
        <v>181983-MJ1-L1</v>
      </c>
      <c r="L1293" t="s">
        <v>493</v>
      </c>
      <c r="M1293" t="s">
        <v>494</v>
      </c>
      <c r="N1293" t="s">
        <v>495</v>
      </c>
      <c r="O1293">
        <v>51</v>
      </c>
      <c r="P1293">
        <v>100</v>
      </c>
      <c r="Q1293">
        <v>100</v>
      </c>
      <c r="R1293">
        <v>100</v>
      </c>
      <c r="S1293">
        <v>100</v>
      </c>
      <c r="T1293">
        <v>59</v>
      </c>
      <c r="AC1293">
        <f t="shared" si="83"/>
        <v>459</v>
      </c>
      <c r="AD1293">
        <v>459</v>
      </c>
    </row>
    <row r="1294" spans="1:30" hidden="1" x14ac:dyDescent="0.25">
      <c r="A1294" t="str">
        <f>IF(COUNTIF('GGI_IS - Report Ekspor Plan 1'!E:E,'- Report Upload Sewing 3'!C1294)&gt;0,"X","Y")</f>
        <v>Y</v>
      </c>
      <c r="B1294">
        <v>1293</v>
      </c>
      <c r="C1294" s="1">
        <v>45369</v>
      </c>
      <c r="D1294" s="8">
        <v>45370.403819444444</v>
      </c>
      <c r="E1294" t="s">
        <v>50</v>
      </c>
      <c r="F1294" t="s">
        <v>424</v>
      </c>
      <c r="G1294">
        <v>181984</v>
      </c>
      <c r="H1294" t="str">
        <f t="shared" si="80"/>
        <v>181984-MJ1</v>
      </c>
      <c r="I1294">
        <f>COUNTIF(H$2:$H1294,H1294)</f>
        <v>5</v>
      </c>
      <c r="J1294" t="str">
        <f t="shared" si="81"/>
        <v>181984-MJ1-5</v>
      </c>
      <c r="K1294" t="str">
        <f t="shared" si="82"/>
        <v>181984-MJ1-L1</v>
      </c>
      <c r="L1294" t="s">
        <v>493</v>
      </c>
      <c r="M1294" t="s">
        <v>494</v>
      </c>
      <c r="N1294" t="s">
        <v>495</v>
      </c>
      <c r="O1294">
        <v>51</v>
      </c>
      <c r="T1294">
        <v>18</v>
      </c>
      <c r="AC1294">
        <f t="shared" si="83"/>
        <v>18</v>
      </c>
      <c r="AD1294">
        <v>18</v>
      </c>
    </row>
    <row r="1295" spans="1:30" hidden="1" x14ac:dyDescent="0.25">
      <c r="A1295" t="str">
        <f>IF(COUNTIF('GGI_IS - Report Ekspor Plan 1'!E:E,'- Report Upload Sewing 3'!C1295)&gt;0,"X","Y")</f>
        <v>Y</v>
      </c>
      <c r="B1295">
        <v>1294</v>
      </c>
      <c r="C1295" s="1">
        <v>45369</v>
      </c>
      <c r="D1295" s="8">
        <v>45370.403819444444</v>
      </c>
      <c r="E1295" t="s">
        <v>50</v>
      </c>
      <c r="F1295" t="s">
        <v>424</v>
      </c>
      <c r="G1295">
        <v>181985</v>
      </c>
      <c r="H1295" t="str">
        <f t="shared" si="80"/>
        <v>181985-MJ1</v>
      </c>
      <c r="I1295">
        <f>COUNTIF(H$2:$H1295,H1295)</f>
        <v>3</v>
      </c>
      <c r="J1295" t="str">
        <f t="shared" si="81"/>
        <v>181985-MJ1-3</v>
      </c>
      <c r="K1295" t="str">
        <f t="shared" si="82"/>
        <v>181985-MJ1-L1</v>
      </c>
      <c r="L1295" t="s">
        <v>493</v>
      </c>
      <c r="M1295" t="s">
        <v>494</v>
      </c>
      <c r="N1295" t="s">
        <v>495</v>
      </c>
      <c r="O1295">
        <v>51</v>
      </c>
      <c r="Q1295">
        <v>33</v>
      </c>
      <c r="R1295">
        <v>100</v>
      </c>
      <c r="S1295">
        <v>100</v>
      </c>
      <c r="T1295">
        <v>100</v>
      </c>
      <c r="U1295">
        <v>100</v>
      </c>
      <c r="V1295">
        <v>100</v>
      </c>
      <c r="W1295">
        <v>100</v>
      </c>
      <c r="AC1295">
        <f t="shared" si="83"/>
        <v>633</v>
      </c>
      <c r="AD1295">
        <v>633</v>
      </c>
    </row>
    <row r="1296" spans="1:30" hidden="1" x14ac:dyDescent="0.25">
      <c r="A1296" t="str">
        <f>IF(COUNTIF('GGI_IS - Report Ekspor Plan 1'!E:E,'- Report Upload Sewing 3'!C1296)&gt;0,"X","Y")</f>
        <v>Y</v>
      </c>
      <c r="B1296">
        <v>1295</v>
      </c>
      <c r="C1296" s="1">
        <v>45369</v>
      </c>
      <c r="D1296" s="8">
        <v>45370.403819444444</v>
      </c>
      <c r="E1296" t="s">
        <v>50</v>
      </c>
      <c r="F1296" t="s">
        <v>424</v>
      </c>
      <c r="G1296">
        <v>181986</v>
      </c>
      <c r="H1296" t="str">
        <f t="shared" si="80"/>
        <v>181986-MJ1</v>
      </c>
      <c r="I1296">
        <f>COUNTIF(H$2:$H1296,H1296)</f>
        <v>2</v>
      </c>
      <c r="J1296" t="str">
        <f t="shared" si="81"/>
        <v>181986-MJ1-2</v>
      </c>
      <c r="K1296" t="str">
        <f t="shared" si="82"/>
        <v>181986-MJ1-L1</v>
      </c>
      <c r="L1296" t="s">
        <v>493</v>
      </c>
      <c r="M1296" t="s">
        <v>494</v>
      </c>
      <c r="N1296" t="s">
        <v>495</v>
      </c>
      <c r="O1296">
        <v>51</v>
      </c>
      <c r="P1296">
        <v>100</v>
      </c>
      <c r="U1296">
        <v>100</v>
      </c>
      <c r="V1296">
        <v>100</v>
      </c>
      <c r="W1296">
        <v>84</v>
      </c>
      <c r="AC1296">
        <f t="shared" si="83"/>
        <v>384</v>
      </c>
      <c r="AD1296">
        <v>384</v>
      </c>
    </row>
    <row r="1297" spans="1:30" hidden="1" x14ac:dyDescent="0.25">
      <c r="A1297" t="str">
        <f>IF(COUNTIF('GGI_IS - Report Ekspor Plan 1'!E:E,'- Report Upload Sewing 3'!C1297)&gt;0,"X","Y")</f>
        <v>Y</v>
      </c>
      <c r="B1297">
        <v>1296</v>
      </c>
      <c r="C1297" s="1">
        <v>45369</v>
      </c>
      <c r="D1297" s="8">
        <v>45370.403819444444</v>
      </c>
      <c r="E1297" t="s">
        <v>50</v>
      </c>
      <c r="F1297" t="s">
        <v>427</v>
      </c>
      <c r="G1297">
        <v>182180</v>
      </c>
      <c r="H1297" t="str">
        <f t="shared" si="80"/>
        <v>182180-MJ1</v>
      </c>
      <c r="I1297">
        <f>COUNTIF(H$2:$H1297,H1297)</f>
        <v>5</v>
      </c>
      <c r="J1297" t="str">
        <f t="shared" si="81"/>
        <v>182180-MJ1-5</v>
      </c>
      <c r="K1297" t="str">
        <f t="shared" si="82"/>
        <v>182180-MJ1-L2</v>
      </c>
      <c r="L1297" t="s">
        <v>493</v>
      </c>
      <c r="M1297" t="s">
        <v>494</v>
      </c>
      <c r="N1297" t="s">
        <v>497</v>
      </c>
      <c r="O1297">
        <v>51</v>
      </c>
      <c r="P1297">
        <v>30</v>
      </c>
      <c r="Q1297">
        <v>28</v>
      </c>
      <c r="AC1297">
        <f t="shared" si="83"/>
        <v>58</v>
      </c>
      <c r="AD1297">
        <v>58</v>
      </c>
    </row>
    <row r="1298" spans="1:30" hidden="1" x14ac:dyDescent="0.25">
      <c r="A1298" t="str">
        <f>IF(COUNTIF('GGI_IS - Report Ekspor Plan 1'!E:E,'- Report Upload Sewing 3'!C1298)&gt;0,"X","Y")</f>
        <v>Y</v>
      </c>
      <c r="B1298">
        <v>1297</v>
      </c>
      <c r="C1298" s="1">
        <v>45369</v>
      </c>
      <c r="D1298" s="8">
        <v>45370.403819444444</v>
      </c>
      <c r="E1298" t="s">
        <v>50</v>
      </c>
      <c r="F1298" t="s">
        <v>427</v>
      </c>
      <c r="G1298">
        <v>181957</v>
      </c>
      <c r="H1298" t="str">
        <f t="shared" si="80"/>
        <v>181957-MJ1</v>
      </c>
      <c r="I1298">
        <f>COUNTIF(H$2:$H1298,H1298)</f>
        <v>1</v>
      </c>
      <c r="J1298" t="str">
        <f t="shared" si="81"/>
        <v>181957-MJ1-1</v>
      </c>
      <c r="K1298" t="str">
        <f t="shared" si="82"/>
        <v>181957-MJ1-L2</v>
      </c>
      <c r="L1298" t="s">
        <v>493</v>
      </c>
      <c r="M1298" t="s">
        <v>494</v>
      </c>
      <c r="N1298" t="s">
        <v>497</v>
      </c>
      <c r="O1298">
        <v>51</v>
      </c>
      <c r="P1298">
        <v>91</v>
      </c>
      <c r="Q1298">
        <v>100</v>
      </c>
      <c r="R1298">
        <v>100</v>
      </c>
      <c r="S1298">
        <v>100</v>
      </c>
      <c r="T1298">
        <v>100</v>
      </c>
      <c r="U1298">
        <v>100</v>
      </c>
      <c r="V1298">
        <v>100</v>
      </c>
      <c r="W1298">
        <v>100</v>
      </c>
      <c r="AC1298">
        <f t="shared" si="83"/>
        <v>791</v>
      </c>
      <c r="AD1298">
        <v>791</v>
      </c>
    </row>
    <row r="1299" spans="1:30" hidden="1" x14ac:dyDescent="0.25">
      <c r="A1299" t="str">
        <f>IF(COUNTIF('GGI_IS - Report Ekspor Plan 1'!E:E,'- Report Upload Sewing 3'!C1299)&gt;0,"X","Y")</f>
        <v>Y</v>
      </c>
      <c r="B1299">
        <v>1298</v>
      </c>
      <c r="C1299" s="1">
        <v>45369</v>
      </c>
      <c r="D1299" s="8">
        <v>45370.403819444444</v>
      </c>
      <c r="E1299" t="s">
        <v>50</v>
      </c>
      <c r="F1299" t="s">
        <v>429</v>
      </c>
      <c r="G1299">
        <v>181957</v>
      </c>
      <c r="H1299" t="str">
        <f t="shared" si="80"/>
        <v>181957-MJ1</v>
      </c>
      <c r="I1299">
        <f>COUNTIF(H$2:$H1299,H1299)</f>
        <v>2</v>
      </c>
      <c r="J1299" t="str">
        <f t="shared" si="81"/>
        <v>181957-MJ1-2</v>
      </c>
      <c r="K1299" t="str">
        <f t="shared" si="82"/>
        <v>181957-MJ1-L3</v>
      </c>
      <c r="L1299">
        <v>979393</v>
      </c>
      <c r="M1299" t="s">
        <v>494</v>
      </c>
      <c r="N1299" t="s">
        <v>498</v>
      </c>
      <c r="O1299">
        <v>51</v>
      </c>
      <c r="P1299">
        <v>200</v>
      </c>
      <c r="Q1299">
        <v>200</v>
      </c>
      <c r="R1299">
        <v>200</v>
      </c>
      <c r="S1299">
        <v>100</v>
      </c>
      <c r="T1299">
        <v>100</v>
      </c>
      <c r="U1299">
        <v>5</v>
      </c>
      <c r="V1299">
        <v>100</v>
      </c>
      <c r="W1299">
        <v>100</v>
      </c>
      <c r="AC1299">
        <f t="shared" si="83"/>
        <v>1005</v>
      </c>
      <c r="AD1299">
        <v>1005</v>
      </c>
    </row>
    <row r="1300" spans="1:30" hidden="1" x14ac:dyDescent="0.25">
      <c r="A1300" t="str">
        <f>IF(COUNTIF('GGI_IS - Report Ekspor Plan 1'!E:E,'- Report Upload Sewing 3'!C1300)&gt;0,"X","Y")</f>
        <v>Y</v>
      </c>
      <c r="B1300">
        <v>1299</v>
      </c>
      <c r="C1300" s="1">
        <v>45369</v>
      </c>
      <c r="D1300" s="8">
        <v>45370.403819444444</v>
      </c>
      <c r="E1300" t="s">
        <v>50</v>
      </c>
      <c r="F1300" t="s">
        <v>429</v>
      </c>
      <c r="G1300">
        <v>182004</v>
      </c>
      <c r="H1300" t="str">
        <f t="shared" si="80"/>
        <v>182004-MJ1</v>
      </c>
      <c r="I1300">
        <f>COUNTIF(H$2:$H1300,H1300)</f>
        <v>16</v>
      </c>
      <c r="J1300" t="str">
        <f t="shared" si="81"/>
        <v>182004-MJ1-16</v>
      </c>
      <c r="K1300" t="str">
        <f t="shared" si="82"/>
        <v>182004-MJ1-L3</v>
      </c>
      <c r="L1300">
        <v>979393</v>
      </c>
      <c r="M1300" t="s">
        <v>494</v>
      </c>
      <c r="N1300" t="s">
        <v>498</v>
      </c>
      <c r="O1300">
        <v>51</v>
      </c>
      <c r="U1300">
        <v>4</v>
      </c>
      <c r="AC1300">
        <f t="shared" si="83"/>
        <v>4</v>
      </c>
      <c r="AD1300">
        <v>4</v>
      </c>
    </row>
    <row r="1301" spans="1:30" hidden="1" x14ac:dyDescent="0.25">
      <c r="A1301" t="str">
        <f>IF(COUNTIF('GGI_IS - Report Ekspor Plan 1'!E:E,'- Report Upload Sewing 3'!C1301)&gt;0,"X","Y")</f>
        <v>Y</v>
      </c>
      <c r="B1301">
        <v>1300</v>
      </c>
      <c r="C1301" s="1">
        <v>45369</v>
      </c>
      <c r="D1301" s="8">
        <v>45370.403819444444</v>
      </c>
      <c r="E1301" t="s">
        <v>50</v>
      </c>
      <c r="F1301" t="s">
        <v>429</v>
      </c>
      <c r="G1301">
        <v>182180</v>
      </c>
      <c r="H1301" t="str">
        <f t="shared" si="80"/>
        <v>182180-MJ1</v>
      </c>
      <c r="I1301">
        <f>COUNTIF(H$2:$H1301,H1301)</f>
        <v>6</v>
      </c>
      <c r="J1301" t="str">
        <f t="shared" si="81"/>
        <v>182180-MJ1-6</v>
      </c>
      <c r="K1301" t="str">
        <f t="shared" si="82"/>
        <v>182180-MJ1-L3</v>
      </c>
      <c r="L1301">
        <v>979393</v>
      </c>
      <c r="M1301" t="s">
        <v>494</v>
      </c>
      <c r="N1301" t="s">
        <v>498</v>
      </c>
      <c r="O1301">
        <v>51</v>
      </c>
      <c r="U1301">
        <v>100</v>
      </c>
      <c r="V1301">
        <v>100</v>
      </c>
      <c r="W1301">
        <v>52</v>
      </c>
      <c r="AC1301">
        <f t="shared" si="83"/>
        <v>252</v>
      </c>
      <c r="AD1301">
        <v>252</v>
      </c>
    </row>
    <row r="1302" spans="1:30" hidden="1" x14ac:dyDescent="0.25">
      <c r="A1302" t="str">
        <f>IF(COUNTIF('GGI_IS - Report Ekspor Plan 1'!E:E,'- Report Upload Sewing 3'!C1302)&gt;0,"X","Y")</f>
        <v>Y</v>
      </c>
      <c r="B1302">
        <v>1301</v>
      </c>
      <c r="C1302" s="1">
        <v>45369</v>
      </c>
      <c r="D1302" s="8">
        <v>45370.403819444444</v>
      </c>
      <c r="E1302" t="s">
        <v>50</v>
      </c>
      <c r="F1302" t="s">
        <v>438</v>
      </c>
      <c r="G1302">
        <v>181987</v>
      </c>
      <c r="H1302" t="str">
        <f t="shared" si="80"/>
        <v>181987-MJ1</v>
      </c>
      <c r="I1302">
        <f>COUNTIF(H$2:$H1302,H1302)</f>
        <v>7</v>
      </c>
      <c r="J1302" t="str">
        <f t="shared" si="81"/>
        <v>181987-MJ1-7</v>
      </c>
      <c r="K1302" t="str">
        <f t="shared" si="82"/>
        <v>181987-MJ1-L4</v>
      </c>
      <c r="L1302">
        <v>983119</v>
      </c>
      <c r="M1302" t="s">
        <v>494</v>
      </c>
      <c r="N1302" t="s">
        <v>499</v>
      </c>
      <c r="O1302">
        <v>35</v>
      </c>
      <c r="P1302">
        <v>60</v>
      </c>
      <c r="AC1302">
        <f t="shared" si="83"/>
        <v>60</v>
      </c>
      <c r="AD1302">
        <v>60</v>
      </c>
    </row>
    <row r="1303" spans="1:30" hidden="1" x14ac:dyDescent="0.25">
      <c r="A1303" t="str">
        <f>IF(COUNTIF('GGI_IS - Report Ekspor Plan 1'!E:E,'- Report Upload Sewing 3'!C1303)&gt;0,"X","Y")</f>
        <v>Y</v>
      </c>
      <c r="B1303">
        <v>1302</v>
      </c>
      <c r="C1303" s="1">
        <v>45369</v>
      </c>
      <c r="D1303" s="8">
        <v>45370.403819444444</v>
      </c>
      <c r="E1303" t="s">
        <v>50</v>
      </c>
      <c r="F1303" t="s">
        <v>438</v>
      </c>
      <c r="G1303">
        <v>182165</v>
      </c>
      <c r="H1303" t="str">
        <f t="shared" si="80"/>
        <v>182165-MJ1</v>
      </c>
      <c r="I1303">
        <f>COUNTIF(H$2:$H1303,H1303)</f>
        <v>9</v>
      </c>
      <c r="J1303" t="str">
        <f t="shared" si="81"/>
        <v>182165-MJ1-9</v>
      </c>
      <c r="K1303" t="str">
        <f t="shared" si="82"/>
        <v>182165-MJ1-L4</v>
      </c>
      <c r="L1303">
        <v>983119</v>
      </c>
      <c r="M1303" t="s">
        <v>494</v>
      </c>
      <c r="N1303" t="s">
        <v>499</v>
      </c>
      <c r="O1303">
        <v>35</v>
      </c>
      <c r="P1303">
        <v>22</v>
      </c>
      <c r="Q1303">
        <v>100</v>
      </c>
      <c r="R1303">
        <v>100</v>
      </c>
      <c r="S1303">
        <v>100</v>
      </c>
      <c r="T1303">
        <v>100</v>
      </c>
      <c r="U1303">
        <v>100</v>
      </c>
      <c r="V1303">
        <v>100</v>
      </c>
      <c r="W1303">
        <v>100</v>
      </c>
      <c r="AC1303">
        <f t="shared" si="83"/>
        <v>722</v>
      </c>
      <c r="AD1303">
        <v>722</v>
      </c>
    </row>
    <row r="1304" spans="1:30" hidden="1" x14ac:dyDescent="0.25">
      <c r="A1304" t="str">
        <f>IF(COUNTIF('GGI_IS - Report Ekspor Plan 1'!E:E,'- Report Upload Sewing 3'!C1304)&gt;0,"X","Y")</f>
        <v>Y</v>
      </c>
      <c r="B1304">
        <v>1303</v>
      </c>
      <c r="C1304" s="1">
        <v>45369</v>
      </c>
      <c r="D1304" s="8">
        <v>45370.403819444444</v>
      </c>
      <c r="E1304" t="s">
        <v>50</v>
      </c>
      <c r="F1304" t="s">
        <v>438</v>
      </c>
      <c r="G1304">
        <v>182171</v>
      </c>
      <c r="H1304" t="str">
        <f t="shared" si="80"/>
        <v>182171-MJ1</v>
      </c>
      <c r="I1304">
        <f>COUNTIF(H$2:$H1304,H1304)</f>
        <v>1</v>
      </c>
      <c r="J1304" t="str">
        <f t="shared" si="81"/>
        <v>182171-MJ1-1</v>
      </c>
      <c r="K1304" t="str">
        <f t="shared" si="82"/>
        <v>182171-MJ1-L4</v>
      </c>
      <c r="L1304">
        <v>983119</v>
      </c>
      <c r="M1304" t="s">
        <v>494</v>
      </c>
      <c r="N1304" t="s">
        <v>499</v>
      </c>
      <c r="O1304">
        <v>35</v>
      </c>
      <c r="P1304">
        <v>18</v>
      </c>
      <c r="AC1304">
        <f t="shared" si="83"/>
        <v>18</v>
      </c>
      <c r="AD1304">
        <v>18</v>
      </c>
    </row>
    <row r="1305" spans="1:30" hidden="1" x14ac:dyDescent="0.25">
      <c r="A1305" t="str">
        <f>IF(COUNTIF('GGI_IS - Report Ekspor Plan 1'!E:E,'- Report Upload Sewing 3'!C1305)&gt;0,"X","Y")</f>
        <v>Y</v>
      </c>
      <c r="B1305">
        <v>1304</v>
      </c>
      <c r="C1305" s="1">
        <v>45369</v>
      </c>
      <c r="D1305" s="8">
        <v>45370.403819444444</v>
      </c>
      <c r="E1305" t="s">
        <v>50</v>
      </c>
      <c r="F1305" t="s">
        <v>438</v>
      </c>
      <c r="G1305">
        <v>181980</v>
      </c>
      <c r="H1305" t="str">
        <f t="shared" si="80"/>
        <v>181980-MJ1</v>
      </c>
      <c r="I1305">
        <f>COUNTIF(H$2:$H1305,H1305)</f>
        <v>11</v>
      </c>
      <c r="J1305" t="str">
        <f t="shared" si="81"/>
        <v>181980-MJ1-11</v>
      </c>
      <c r="K1305" t="str">
        <f t="shared" si="82"/>
        <v>181980-MJ1-L4</v>
      </c>
      <c r="L1305">
        <v>983119</v>
      </c>
      <c r="M1305" t="s">
        <v>494</v>
      </c>
      <c r="N1305" t="s">
        <v>499</v>
      </c>
      <c r="O1305">
        <v>35</v>
      </c>
      <c r="V1305">
        <v>100</v>
      </c>
      <c r="W1305">
        <v>22</v>
      </c>
      <c r="AC1305">
        <f t="shared" si="83"/>
        <v>122</v>
      </c>
      <c r="AD1305">
        <v>122</v>
      </c>
    </row>
    <row r="1306" spans="1:30" hidden="1" x14ac:dyDescent="0.25">
      <c r="A1306" t="str">
        <f>IF(COUNTIF('GGI_IS - Report Ekspor Plan 1'!E:E,'- Report Upload Sewing 3'!C1306)&gt;0,"X","Y")</f>
        <v>Y</v>
      </c>
      <c r="B1306">
        <v>1305</v>
      </c>
      <c r="C1306" s="1">
        <v>45369</v>
      </c>
      <c r="D1306" s="8">
        <v>45370.403819444444</v>
      </c>
      <c r="E1306" t="s">
        <v>50</v>
      </c>
      <c r="F1306" t="s">
        <v>438</v>
      </c>
      <c r="G1306">
        <v>181981</v>
      </c>
      <c r="H1306" t="str">
        <f t="shared" si="80"/>
        <v>181981-MJ1</v>
      </c>
      <c r="I1306">
        <f>COUNTIF(H$2:$H1306,H1306)</f>
        <v>11</v>
      </c>
      <c r="J1306" t="str">
        <f t="shared" si="81"/>
        <v>181981-MJ1-11</v>
      </c>
      <c r="K1306" t="str">
        <f t="shared" si="82"/>
        <v>181981-MJ1-L4</v>
      </c>
      <c r="L1306">
        <v>983119</v>
      </c>
      <c r="M1306" t="s">
        <v>494</v>
      </c>
      <c r="N1306" t="s">
        <v>499</v>
      </c>
      <c r="O1306">
        <v>35</v>
      </c>
      <c r="W1306">
        <v>13</v>
      </c>
      <c r="AC1306">
        <f t="shared" si="83"/>
        <v>13</v>
      </c>
      <c r="AD1306">
        <v>13</v>
      </c>
    </row>
    <row r="1307" spans="1:30" hidden="1" x14ac:dyDescent="0.25">
      <c r="A1307" t="str">
        <f>IF(COUNTIF('GGI_IS - Report Ekspor Plan 1'!E:E,'- Report Upload Sewing 3'!C1307)&gt;0,"X","Y")</f>
        <v>Y</v>
      </c>
      <c r="B1307">
        <v>1306</v>
      </c>
      <c r="C1307" s="1">
        <v>45369</v>
      </c>
      <c r="D1307" s="8">
        <v>45370.403819444444</v>
      </c>
      <c r="E1307" t="s">
        <v>50</v>
      </c>
      <c r="F1307" t="s">
        <v>438</v>
      </c>
      <c r="G1307">
        <v>182164</v>
      </c>
      <c r="H1307" t="str">
        <f t="shared" si="80"/>
        <v>182164-MJ1</v>
      </c>
      <c r="I1307">
        <f>COUNTIF(H$2:$H1307,H1307)</f>
        <v>4</v>
      </c>
      <c r="J1307" t="str">
        <f t="shared" si="81"/>
        <v>182164-MJ1-4</v>
      </c>
      <c r="K1307" t="str">
        <f t="shared" si="82"/>
        <v>182164-MJ1-L4</v>
      </c>
      <c r="L1307">
        <v>983119</v>
      </c>
      <c r="M1307" t="s">
        <v>494</v>
      </c>
      <c r="N1307" t="s">
        <v>499</v>
      </c>
      <c r="O1307">
        <v>35</v>
      </c>
      <c r="R1307">
        <v>15</v>
      </c>
      <c r="S1307">
        <v>100</v>
      </c>
      <c r="T1307">
        <v>100</v>
      </c>
      <c r="U1307">
        <v>100</v>
      </c>
      <c r="AC1307">
        <f t="shared" si="83"/>
        <v>315</v>
      </c>
      <c r="AD1307">
        <v>315</v>
      </c>
    </row>
    <row r="1308" spans="1:30" hidden="1" x14ac:dyDescent="0.25">
      <c r="A1308" t="str">
        <f>IF(COUNTIF('GGI_IS - Report Ekspor Plan 1'!E:E,'- Report Upload Sewing 3'!C1308)&gt;0,"X","Y")</f>
        <v>Y</v>
      </c>
      <c r="B1308">
        <v>1307</v>
      </c>
      <c r="C1308" s="1">
        <v>45369</v>
      </c>
      <c r="D1308" s="8">
        <v>45370.403819444444</v>
      </c>
      <c r="E1308" t="s">
        <v>50</v>
      </c>
      <c r="F1308" t="s">
        <v>441</v>
      </c>
      <c r="G1308">
        <v>181651</v>
      </c>
      <c r="H1308" t="str">
        <f t="shared" si="80"/>
        <v>181651-MJ1</v>
      </c>
      <c r="I1308">
        <f>COUNTIF(H$2:$H1308,H1308)</f>
        <v>3</v>
      </c>
      <c r="J1308" t="str">
        <f t="shared" si="81"/>
        <v>181651-MJ1-3</v>
      </c>
      <c r="K1308" t="str">
        <f t="shared" si="82"/>
        <v>181651-MJ1-L5</v>
      </c>
      <c r="L1308" t="s">
        <v>521</v>
      </c>
      <c r="M1308" t="s">
        <v>501</v>
      </c>
      <c r="N1308" t="s">
        <v>502</v>
      </c>
      <c r="O1308">
        <v>30</v>
      </c>
      <c r="Q1308">
        <v>5</v>
      </c>
      <c r="R1308">
        <v>5</v>
      </c>
      <c r="S1308">
        <v>5</v>
      </c>
      <c r="T1308">
        <v>5</v>
      </c>
      <c r="U1308">
        <v>5</v>
      </c>
      <c r="V1308">
        <v>5</v>
      </c>
      <c r="W1308">
        <v>8</v>
      </c>
      <c r="AC1308">
        <f t="shared" si="83"/>
        <v>38</v>
      </c>
      <c r="AD1308">
        <v>38</v>
      </c>
    </row>
    <row r="1309" spans="1:30" hidden="1" x14ac:dyDescent="0.25">
      <c r="A1309" t="str">
        <f>IF(COUNTIF('GGI_IS - Report Ekspor Plan 1'!E:E,'- Report Upload Sewing 3'!C1309)&gt;0,"X","Y")</f>
        <v>Y</v>
      </c>
      <c r="B1309">
        <v>1308</v>
      </c>
      <c r="C1309" s="1">
        <v>45369</v>
      </c>
      <c r="D1309" s="8">
        <v>45370.403819444444</v>
      </c>
      <c r="E1309" t="s">
        <v>50</v>
      </c>
      <c r="F1309" t="s">
        <v>441</v>
      </c>
      <c r="G1309">
        <v>181652</v>
      </c>
      <c r="H1309" t="str">
        <f t="shared" si="80"/>
        <v>181652-MJ1</v>
      </c>
      <c r="I1309">
        <f>COUNTIF(H$2:$H1309,H1309)</f>
        <v>5</v>
      </c>
      <c r="J1309" t="str">
        <f t="shared" si="81"/>
        <v>181652-MJ1-5</v>
      </c>
      <c r="K1309" t="str">
        <f t="shared" si="82"/>
        <v>181652-MJ1-L5</v>
      </c>
      <c r="L1309" t="s">
        <v>521</v>
      </c>
      <c r="M1309" t="s">
        <v>501</v>
      </c>
      <c r="N1309" t="s">
        <v>502</v>
      </c>
      <c r="O1309">
        <v>30</v>
      </c>
      <c r="P1309">
        <v>5</v>
      </c>
      <c r="Q1309">
        <v>5</v>
      </c>
      <c r="R1309">
        <v>1</v>
      </c>
      <c r="AC1309">
        <f t="shared" si="83"/>
        <v>11</v>
      </c>
      <c r="AD1309">
        <v>11</v>
      </c>
    </row>
    <row r="1310" spans="1:30" hidden="1" x14ac:dyDescent="0.25">
      <c r="A1310" t="str">
        <f>IF(COUNTIF('GGI_IS - Report Ekspor Plan 1'!E:E,'- Report Upload Sewing 3'!C1310)&gt;0,"X","Y")</f>
        <v>Y</v>
      </c>
      <c r="B1310">
        <v>1309</v>
      </c>
      <c r="C1310" s="1">
        <v>45369</v>
      </c>
      <c r="D1310" s="8">
        <v>45370.403819444444</v>
      </c>
      <c r="E1310" t="s">
        <v>50</v>
      </c>
      <c r="F1310" t="s">
        <v>441</v>
      </c>
      <c r="G1310">
        <v>182224</v>
      </c>
      <c r="H1310" t="str">
        <f t="shared" si="80"/>
        <v>182224-MJ1</v>
      </c>
      <c r="I1310">
        <f>COUNTIF(H$2:$H1310,H1310)</f>
        <v>1</v>
      </c>
      <c r="J1310" t="str">
        <f t="shared" si="81"/>
        <v>182224-MJ1-1</v>
      </c>
      <c r="K1310" t="str">
        <f t="shared" si="82"/>
        <v>182224-MJ1-L5</v>
      </c>
      <c r="L1310" t="s">
        <v>521</v>
      </c>
      <c r="M1310" t="s">
        <v>501</v>
      </c>
      <c r="N1310" t="s">
        <v>502</v>
      </c>
      <c r="O1310">
        <v>30</v>
      </c>
      <c r="P1310">
        <v>10</v>
      </c>
      <c r="AC1310">
        <f t="shared" si="83"/>
        <v>10</v>
      </c>
      <c r="AD1310">
        <v>10</v>
      </c>
    </row>
    <row r="1311" spans="1:30" hidden="1" x14ac:dyDescent="0.25">
      <c r="A1311" t="str">
        <f>IF(COUNTIF('GGI_IS - Report Ekspor Plan 1'!E:E,'- Report Upload Sewing 3'!C1311)&gt;0,"X","Y")</f>
        <v>Y</v>
      </c>
      <c r="B1311">
        <v>1310</v>
      </c>
      <c r="C1311" s="1">
        <v>45369</v>
      </c>
      <c r="D1311" s="8">
        <v>45370.403819444444</v>
      </c>
      <c r="E1311" t="s">
        <v>50</v>
      </c>
      <c r="F1311" t="s">
        <v>445</v>
      </c>
      <c r="G1311">
        <v>182037</v>
      </c>
      <c r="H1311" t="str">
        <f t="shared" si="80"/>
        <v>182037-MJ1</v>
      </c>
      <c r="I1311">
        <f>COUNTIF(H$2:$H1311,H1311)</f>
        <v>9</v>
      </c>
      <c r="J1311" t="str">
        <f t="shared" si="81"/>
        <v>182037-MJ1-9</v>
      </c>
      <c r="K1311" t="str">
        <f t="shared" si="82"/>
        <v>182037-MJ1-L6</v>
      </c>
      <c r="L1311" t="s">
        <v>521</v>
      </c>
      <c r="M1311" t="s">
        <v>501</v>
      </c>
      <c r="N1311" t="s">
        <v>503</v>
      </c>
      <c r="O1311">
        <v>30</v>
      </c>
      <c r="P1311">
        <v>1</v>
      </c>
      <c r="AC1311">
        <f t="shared" si="83"/>
        <v>1</v>
      </c>
      <c r="AD1311">
        <v>1</v>
      </c>
    </row>
    <row r="1312" spans="1:30" hidden="1" x14ac:dyDescent="0.25">
      <c r="A1312" t="str">
        <f>IF(COUNTIF('GGI_IS - Report Ekspor Plan 1'!E:E,'- Report Upload Sewing 3'!C1312)&gt;0,"X","Y")</f>
        <v>Y</v>
      </c>
      <c r="B1312">
        <v>1311</v>
      </c>
      <c r="C1312" s="1">
        <v>45369</v>
      </c>
      <c r="D1312" s="8">
        <v>45370.403819444444</v>
      </c>
      <c r="E1312" t="s">
        <v>50</v>
      </c>
      <c r="F1312" t="s">
        <v>445</v>
      </c>
      <c r="G1312">
        <v>181651</v>
      </c>
      <c r="H1312" t="str">
        <f t="shared" si="80"/>
        <v>181651-MJ1</v>
      </c>
      <c r="I1312">
        <f>COUNTIF(H$2:$H1312,H1312)</f>
        <v>4</v>
      </c>
      <c r="J1312" t="str">
        <f t="shared" si="81"/>
        <v>181651-MJ1-4</v>
      </c>
      <c r="K1312" t="str">
        <f t="shared" si="82"/>
        <v>181651-MJ1-L6</v>
      </c>
      <c r="L1312" t="s">
        <v>521</v>
      </c>
      <c r="M1312" t="s">
        <v>501</v>
      </c>
      <c r="N1312" t="s">
        <v>503</v>
      </c>
      <c r="O1312">
        <v>30</v>
      </c>
      <c r="P1312">
        <v>10</v>
      </c>
      <c r="Q1312">
        <v>5</v>
      </c>
      <c r="R1312">
        <v>5</v>
      </c>
      <c r="S1312">
        <v>5</v>
      </c>
      <c r="T1312">
        <v>5</v>
      </c>
      <c r="U1312">
        <v>5</v>
      </c>
      <c r="V1312">
        <v>5</v>
      </c>
      <c r="W1312">
        <v>7</v>
      </c>
      <c r="AC1312">
        <f t="shared" si="83"/>
        <v>47</v>
      </c>
      <c r="AD1312">
        <v>47</v>
      </c>
    </row>
    <row r="1313" spans="1:30" hidden="1" x14ac:dyDescent="0.25">
      <c r="A1313" t="str">
        <f>IF(COUNTIF('GGI_IS - Report Ekspor Plan 1'!E:E,'- Report Upload Sewing 3'!C1313)&gt;0,"X","Y")</f>
        <v>Y</v>
      </c>
      <c r="B1313">
        <v>1312</v>
      </c>
      <c r="C1313" s="1">
        <v>45369</v>
      </c>
      <c r="D1313" s="8">
        <v>45370.403819444444</v>
      </c>
      <c r="E1313" t="s">
        <v>50</v>
      </c>
      <c r="F1313" t="s">
        <v>445</v>
      </c>
      <c r="G1313">
        <v>181652</v>
      </c>
      <c r="H1313" t="str">
        <f t="shared" si="80"/>
        <v>181652-MJ1</v>
      </c>
      <c r="I1313">
        <f>COUNTIF(H$2:$H1313,H1313)</f>
        <v>6</v>
      </c>
      <c r="J1313" t="str">
        <f t="shared" si="81"/>
        <v>181652-MJ1-6</v>
      </c>
      <c r="K1313" t="str">
        <f t="shared" si="82"/>
        <v>181652-MJ1-L6</v>
      </c>
      <c r="L1313" t="s">
        <v>521</v>
      </c>
      <c r="M1313" t="s">
        <v>501</v>
      </c>
      <c r="N1313" t="s">
        <v>503</v>
      </c>
      <c r="O1313">
        <v>30</v>
      </c>
      <c r="P1313">
        <v>5</v>
      </c>
      <c r="Q1313">
        <v>5</v>
      </c>
      <c r="R1313">
        <v>1</v>
      </c>
      <c r="AC1313">
        <f t="shared" si="83"/>
        <v>11</v>
      </c>
      <c r="AD1313">
        <v>11</v>
      </c>
    </row>
    <row r="1314" spans="1:30" hidden="1" x14ac:dyDescent="0.25">
      <c r="A1314" t="str">
        <f>IF(COUNTIF('GGI_IS - Report Ekspor Plan 1'!E:E,'- Report Upload Sewing 3'!C1314)&gt;0,"X","Y")</f>
        <v>Y</v>
      </c>
      <c r="B1314">
        <v>1313</v>
      </c>
      <c r="C1314" s="1">
        <v>45369</v>
      </c>
      <c r="D1314" s="8">
        <v>45370.403819444444</v>
      </c>
      <c r="E1314" t="s">
        <v>50</v>
      </c>
      <c r="F1314" t="s">
        <v>445</v>
      </c>
      <c r="G1314">
        <v>182221</v>
      </c>
      <c r="H1314" t="str">
        <f t="shared" si="80"/>
        <v>182221-MJ1</v>
      </c>
      <c r="I1314">
        <f>COUNTIF(H$2:$H1314,H1314)</f>
        <v>12</v>
      </c>
      <c r="J1314" t="str">
        <f t="shared" si="81"/>
        <v>182221-MJ1-12</v>
      </c>
      <c r="K1314" t="str">
        <f t="shared" si="82"/>
        <v>182221-MJ1-L6</v>
      </c>
      <c r="L1314" t="s">
        <v>521</v>
      </c>
      <c r="M1314" t="s">
        <v>501</v>
      </c>
      <c r="N1314" t="s">
        <v>503</v>
      </c>
      <c r="O1314">
        <v>30</v>
      </c>
      <c r="P1314">
        <v>2</v>
      </c>
      <c r="AC1314">
        <f t="shared" si="83"/>
        <v>2</v>
      </c>
      <c r="AD1314">
        <v>2</v>
      </c>
    </row>
    <row r="1315" spans="1:30" hidden="1" x14ac:dyDescent="0.25">
      <c r="A1315" t="str">
        <f>IF(COUNTIF('GGI_IS - Report Ekspor Plan 1'!E:E,'- Report Upload Sewing 3'!C1315)&gt;0,"X","Y")</f>
        <v>Y</v>
      </c>
      <c r="B1315">
        <v>1314</v>
      </c>
      <c r="C1315" s="1">
        <v>45369</v>
      </c>
      <c r="D1315" s="8">
        <v>45370.403819444444</v>
      </c>
      <c r="E1315" t="s">
        <v>50</v>
      </c>
      <c r="F1315" t="s">
        <v>504</v>
      </c>
      <c r="G1315">
        <v>181984</v>
      </c>
      <c r="H1315" t="str">
        <f t="shared" si="80"/>
        <v>181984-MJ1</v>
      </c>
      <c r="I1315">
        <f>COUNTIF(H$2:$H1315,H1315)</f>
        <v>6</v>
      </c>
      <c r="J1315" t="str">
        <f t="shared" si="81"/>
        <v>181984-MJ1-6</v>
      </c>
      <c r="K1315" t="str">
        <f t="shared" si="82"/>
        <v>181984-MJ1-L11</v>
      </c>
      <c r="L1315" t="s">
        <v>505</v>
      </c>
      <c r="M1315" t="s">
        <v>494</v>
      </c>
      <c r="N1315" t="s">
        <v>506</v>
      </c>
      <c r="O1315">
        <v>35</v>
      </c>
      <c r="P1315">
        <v>130</v>
      </c>
      <c r="AC1315">
        <f t="shared" si="83"/>
        <v>130</v>
      </c>
      <c r="AD1315">
        <v>130</v>
      </c>
    </row>
    <row r="1316" spans="1:30" hidden="1" x14ac:dyDescent="0.25">
      <c r="A1316" t="str">
        <f>IF(COUNTIF('GGI_IS - Report Ekspor Plan 1'!E:E,'- Report Upload Sewing 3'!C1316)&gt;0,"X","Y")</f>
        <v>Y</v>
      </c>
      <c r="B1316">
        <v>1315</v>
      </c>
      <c r="C1316" s="1">
        <v>45369</v>
      </c>
      <c r="D1316" s="8">
        <v>45370.403819444444</v>
      </c>
      <c r="E1316" t="s">
        <v>50</v>
      </c>
      <c r="F1316" t="s">
        <v>504</v>
      </c>
      <c r="G1316">
        <v>181985</v>
      </c>
      <c r="H1316" t="str">
        <f t="shared" si="80"/>
        <v>181985-MJ1</v>
      </c>
      <c r="I1316">
        <f>COUNTIF(H$2:$H1316,H1316)</f>
        <v>4</v>
      </c>
      <c r="J1316" t="str">
        <f t="shared" si="81"/>
        <v>181985-MJ1-4</v>
      </c>
      <c r="K1316" t="str">
        <f t="shared" si="82"/>
        <v>181985-MJ1-L11</v>
      </c>
      <c r="L1316" t="s">
        <v>505</v>
      </c>
      <c r="M1316" t="s">
        <v>494</v>
      </c>
      <c r="N1316" t="s">
        <v>506</v>
      </c>
      <c r="O1316">
        <v>35</v>
      </c>
      <c r="Q1316">
        <v>100</v>
      </c>
      <c r="R1316">
        <v>200</v>
      </c>
      <c r="S1316">
        <v>200</v>
      </c>
      <c r="T1316">
        <v>200</v>
      </c>
      <c r="U1316">
        <v>100</v>
      </c>
      <c r="V1316">
        <v>100</v>
      </c>
      <c r="W1316">
        <v>154</v>
      </c>
      <c r="AC1316">
        <f t="shared" si="83"/>
        <v>1054</v>
      </c>
      <c r="AD1316">
        <v>1054</v>
      </c>
    </row>
    <row r="1317" spans="1:30" hidden="1" x14ac:dyDescent="0.25">
      <c r="A1317" t="str">
        <f>IF(COUNTIF('GGI_IS - Report Ekspor Plan 1'!E:E,'- Report Upload Sewing 3'!C1317)&gt;0,"X","Y")</f>
        <v>Y</v>
      </c>
      <c r="B1317">
        <v>1316</v>
      </c>
      <c r="C1317" s="1">
        <v>45369</v>
      </c>
      <c r="D1317" s="8">
        <v>45370.403819444444</v>
      </c>
      <c r="E1317" t="s">
        <v>50</v>
      </c>
      <c r="F1317" t="s">
        <v>504</v>
      </c>
      <c r="G1317">
        <v>181966</v>
      </c>
      <c r="H1317" t="str">
        <f t="shared" si="80"/>
        <v>181966-MJ1</v>
      </c>
      <c r="I1317">
        <f>COUNTIF(H$2:$H1317,H1317)</f>
        <v>11</v>
      </c>
      <c r="J1317" t="str">
        <f t="shared" si="81"/>
        <v>181966-MJ1-11</v>
      </c>
      <c r="K1317" t="str">
        <f t="shared" si="82"/>
        <v>181966-MJ1-L11</v>
      </c>
      <c r="L1317" t="s">
        <v>505</v>
      </c>
      <c r="M1317" t="s">
        <v>494</v>
      </c>
      <c r="N1317" t="s">
        <v>506</v>
      </c>
      <c r="O1317">
        <v>35</v>
      </c>
      <c r="U1317">
        <v>13</v>
      </c>
      <c r="AC1317">
        <f t="shared" si="83"/>
        <v>13</v>
      </c>
      <c r="AD1317">
        <v>13</v>
      </c>
    </row>
    <row r="1318" spans="1:30" hidden="1" x14ac:dyDescent="0.25">
      <c r="A1318" t="str">
        <f>IF(COUNTIF('GGI_IS - Report Ekspor Plan 1'!E:E,'- Report Upload Sewing 3'!C1318)&gt;0,"X","Y")</f>
        <v>Y</v>
      </c>
      <c r="B1318">
        <v>1317</v>
      </c>
      <c r="C1318" s="1">
        <v>45369</v>
      </c>
      <c r="D1318" s="8">
        <v>45370.403819444444</v>
      </c>
      <c r="E1318" t="s">
        <v>50</v>
      </c>
      <c r="F1318" t="s">
        <v>504</v>
      </c>
      <c r="G1318">
        <v>181983</v>
      </c>
      <c r="H1318" t="str">
        <f t="shared" si="80"/>
        <v>181983-MJ1</v>
      </c>
      <c r="I1318">
        <f>COUNTIF(H$2:$H1318,H1318)</f>
        <v>6</v>
      </c>
      <c r="J1318" t="str">
        <f t="shared" si="81"/>
        <v>181983-MJ1-6</v>
      </c>
      <c r="K1318" t="str">
        <f t="shared" si="82"/>
        <v>181983-MJ1-L11</v>
      </c>
      <c r="L1318" t="s">
        <v>505</v>
      </c>
      <c r="M1318" t="s">
        <v>494</v>
      </c>
      <c r="N1318" t="s">
        <v>506</v>
      </c>
      <c r="O1318">
        <v>35</v>
      </c>
      <c r="U1318">
        <v>2</v>
      </c>
      <c r="AC1318">
        <f t="shared" si="83"/>
        <v>2</v>
      </c>
      <c r="AD1318">
        <v>2</v>
      </c>
    </row>
    <row r="1319" spans="1:30" hidden="1" x14ac:dyDescent="0.25">
      <c r="A1319" t="str">
        <f>IF(COUNTIF('GGI_IS - Report Ekspor Plan 1'!E:E,'- Report Upload Sewing 3'!C1319)&gt;0,"X","Y")</f>
        <v>Y</v>
      </c>
      <c r="B1319">
        <v>1318</v>
      </c>
      <c r="C1319" s="1">
        <v>45369</v>
      </c>
      <c r="D1319" s="8">
        <v>45370.403819444444</v>
      </c>
      <c r="E1319" t="s">
        <v>50</v>
      </c>
      <c r="F1319" t="s">
        <v>507</v>
      </c>
      <c r="G1319">
        <v>181959</v>
      </c>
      <c r="H1319" t="str">
        <f t="shared" si="80"/>
        <v>181959-MJ1</v>
      </c>
      <c r="I1319">
        <f>COUNTIF(H$2:$H1319,H1319)</f>
        <v>15</v>
      </c>
      <c r="J1319" t="str">
        <f t="shared" si="81"/>
        <v>181959-MJ1-15</v>
      </c>
      <c r="K1319" t="str">
        <f t="shared" si="82"/>
        <v>181959-MJ1-L12</v>
      </c>
      <c r="L1319" t="s">
        <v>508</v>
      </c>
      <c r="M1319" t="s">
        <v>494</v>
      </c>
      <c r="N1319" t="s">
        <v>509</v>
      </c>
      <c r="O1319">
        <v>35</v>
      </c>
      <c r="P1319">
        <v>100</v>
      </c>
      <c r="Q1319">
        <v>100</v>
      </c>
      <c r="R1319">
        <v>100</v>
      </c>
      <c r="S1319">
        <v>97</v>
      </c>
      <c r="AC1319">
        <f t="shared" si="83"/>
        <v>397</v>
      </c>
      <c r="AD1319">
        <v>397</v>
      </c>
    </row>
    <row r="1320" spans="1:30" hidden="1" x14ac:dyDescent="0.25">
      <c r="A1320" t="str">
        <f>IF(COUNTIF('GGI_IS - Report Ekspor Plan 1'!E:E,'- Report Upload Sewing 3'!C1320)&gt;0,"X","Y")</f>
        <v>Y</v>
      </c>
      <c r="B1320">
        <v>1319</v>
      </c>
      <c r="C1320" s="1">
        <v>45369</v>
      </c>
      <c r="D1320" s="8">
        <v>45370.403819444444</v>
      </c>
      <c r="E1320" t="s">
        <v>50</v>
      </c>
      <c r="F1320" t="s">
        <v>507</v>
      </c>
      <c r="G1320">
        <v>182168</v>
      </c>
      <c r="H1320" t="str">
        <f t="shared" si="80"/>
        <v>182168-MJ1</v>
      </c>
      <c r="I1320">
        <f>COUNTIF(H$2:$H1320,H1320)</f>
        <v>1</v>
      </c>
      <c r="J1320" t="str">
        <f t="shared" si="81"/>
        <v>182168-MJ1-1</v>
      </c>
      <c r="K1320" t="str">
        <f t="shared" si="82"/>
        <v>182168-MJ1-L12</v>
      </c>
      <c r="L1320" t="s">
        <v>508</v>
      </c>
      <c r="M1320" t="s">
        <v>494</v>
      </c>
      <c r="N1320" t="s">
        <v>509</v>
      </c>
      <c r="O1320">
        <v>35</v>
      </c>
      <c r="T1320">
        <v>100</v>
      </c>
      <c r="U1320">
        <v>68</v>
      </c>
      <c r="AC1320">
        <f t="shared" si="83"/>
        <v>168</v>
      </c>
      <c r="AD1320">
        <v>168</v>
      </c>
    </row>
    <row r="1321" spans="1:30" hidden="1" x14ac:dyDescent="0.25">
      <c r="A1321" t="str">
        <f>IF(COUNTIF('GGI_IS - Report Ekspor Plan 1'!E:E,'- Report Upload Sewing 3'!C1321)&gt;0,"X","Y")</f>
        <v>Y</v>
      </c>
      <c r="B1321">
        <v>1320</v>
      </c>
      <c r="C1321" s="1">
        <v>45369</v>
      </c>
      <c r="D1321" s="8">
        <v>45370.403819444444</v>
      </c>
      <c r="E1321" t="s">
        <v>50</v>
      </c>
      <c r="F1321" t="s">
        <v>507</v>
      </c>
      <c r="G1321">
        <v>181960</v>
      </c>
      <c r="H1321" t="str">
        <f t="shared" si="80"/>
        <v>181960-MJ1</v>
      </c>
      <c r="I1321">
        <f>COUNTIF(H$2:$H1321,H1321)</f>
        <v>2</v>
      </c>
      <c r="J1321" t="str">
        <f t="shared" si="81"/>
        <v>181960-MJ1-2</v>
      </c>
      <c r="K1321" t="str">
        <f t="shared" si="82"/>
        <v>181960-MJ1-L12</v>
      </c>
      <c r="L1321" t="s">
        <v>508</v>
      </c>
      <c r="M1321" t="s">
        <v>494</v>
      </c>
      <c r="N1321" t="s">
        <v>509</v>
      </c>
      <c r="O1321">
        <v>35</v>
      </c>
      <c r="R1321">
        <v>85</v>
      </c>
      <c r="S1321">
        <v>200</v>
      </c>
      <c r="T1321">
        <v>200</v>
      </c>
      <c r="U1321">
        <v>200</v>
      </c>
      <c r="V1321">
        <v>200</v>
      </c>
      <c r="W1321">
        <v>200</v>
      </c>
      <c r="AC1321">
        <f t="shared" si="83"/>
        <v>1085</v>
      </c>
      <c r="AD1321">
        <v>1085</v>
      </c>
    </row>
    <row r="1322" spans="1:30" hidden="1" x14ac:dyDescent="0.25">
      <c r="A1322" t="str">
        <f>IF(COUNTIF('GGI_IS - Report Ekspor Plan 1'!E:E,'- Report Upload Sewing 3'!C1322)&gt;0,"X","Y")</f>
        <v>Y</v>
      </c>
      <c r="B1322">
        <v>1321</v>
      </c>
      <c r="C1322" s="1">
        <v>45369</v>
      </c>
      <c r="D1322" s="8">
        <v>45370.406006944446</v>
      </c>
      <c r="E1322" t="s">
        <v>18</v>
      </c>
      <c r="F1322" t="s">
        <v>370</v>
      </c>
      <c r="G1322">
        <v>182138</v>
      </c>
      <c r="H1322" t="str">
        <f t="shared" si="80"/>
        <v>182138-KLB</v>
      </c>
      <c r="I1322">
        <f>COUNTIF(H$2:$H1322,H1322)</f>
        <v>17</v>
      </c>
      <c r="J1322" t="str">
        <f t="shared" si="81"/>
        <v>182138-KLB-17</v>
      </c>
      <c r="K1322" t="str">
        <f t="shared" si="82"/>
        <v>182138-KLB-L1A</v>
      </c>
      <c r="L1322">
        <v>5158037</v>
      </c>
      <c r="M1322" t="s">
        <v>494</v>
      </c>
      <c r="N1322" t="s">
        <v>510</v>
      </c>
      <c r="O1322">
        <v>26</v>
      </c>
      <c r="P1322">
        <v>300</v>
      </c>
      <c r="Q1322">
        <v>300</v>
      </c>
      <c r="R1322">
        <v>300</v>
      </c>
      <c r="S1322">
        <v>300</v>
      </c>
      <c r="T1322">
        <v>300</v>
      </c>
      <c r="U1322">
        <v>300</v>
      </c>
      <c r="V1322">
        <v>300</v>
      </c>
      <c r="W1322">
        <v>353</v>
      </c>
      <c r="AC1322">
        <f t="shared" si="83"/>
        <v>2453</v>
      </c>
      <c r="AD1322">
        <v>2453</v>
      </c>
    </row>
    <row r="1323" spans="1:30" hidden="1" x14ac:dyDescent="0.25">
      <c r="A1323" t="str">
        <f>IF(COUNTIF('GGI_IS - Report Ekspor Plan 1'!E:E,'- Report Upload Sewing 3'!C1323)&gt;0,"X","Y")</f>
        <v>Y</v>
      </c>
      <c r="B1323">
        <v>1322</v>
      </c>
      <c r="C1323" s="1">
        <v>45369</v>
      </c>
      <c r="D1323" s="8">
        <v>45370.406006944446</v>
      </c>
      <c r="E1323" t="s">
        <v>18</v>
      </c>
      <c r="F1323" t="s">
        <v>370</v>
      </c>
      <c r="G1323">
        <v>182139</v>
      </c>
      <c r="H1323" t="str">
        <f t="shared" si="80"/>
        <v>182139-KLB</v>
      </c>
      <c r="I1323">
        <f>COUNTIF(H$2:$H1323,H1323)</f>
        <v>9</v>
      </c>
      <c r="J1323" t="str">
        <f t="shared" si="81"/>
        <v>182139-KLB-9</v>
      </c>
      <c r="K1323" t="str">
        <f t="shared" si="82"/>
        <v>182139-KLB-L1A</v>
      </c>
      <c r="L1323">
        <v>5158037</v>
      </c>
      <c r="M1323" t="s">
        <v>494</v>
      </c>
      <c r="N1323" t="s">
        <v>510</v>
      </c>
      <c r="O1323">
        <v>26</v>
      </c>
      <c r="P1323">
        <v>1</v>
      </c>
      <c r="AC1323">
        <f t="shared" si="83"/>
        <v>1</v>
      </c>
      <c r="AD1323">
        <v>1</v>
      </c>
    </row>
    <row r="1324" spans="1:30" hidden="1" x14ac:dyDescent="0.25">
      <c r="A1324" t="str">
        <f>IF(COUNTIF('GGI_IS - Report Ekspor Plan 1'!E:E,'- Report Upload Sewing 3'!C1324)&gt;0,"X","Y")</f>
        <v>Y</v>
      </c>
      <c r="B1324">
        <v>1323</v>
      </c>
      <c r="C1324" s="1">
        <v>45369</v>
      </c>
      <c r="D1324" s="8">
        <v>45370.406006944446</v>
      </c>
      <c r="E1324" t="s">
        <v>18</v>
      </c>
      <c r="F1324" t="s">
        <v>371</v>
      </c>
      <c r="G1324">
        <v>182138</v>
      </c>
      <c r="H1324" t="str">
        <f t="shared" si="80"/>
        <v>182138-KLB</v>
      </c>
      <c r="I1324">
        <f>COUNTIF(H$2:$H1324,H1324)</f>
        <v>18</v>
      </c>
      <c r="J1324" t="str">
        <f t="shared" si="81"/>
        <v>182138-KLB-18</v>
      </c>
      <c r="K1324" t="str">
        <f t="shared" si="82"/>
        <v>182138-KLB-L1B</v>
      </c>
      <c r="L1324">
        <v>5158037</v>
      </c>
      <c r="M1324" t="s">
        <v>494</v>
      </c>
      <c r="N1324" t="s">
        <v>511</v>
      </c>
      <c r="O1324">
        <v>26</v>
      </c>
      <c r="P1324">
        <v>241</v>
      </c>
      <c r="Q1324">
        <v>290</v>
      </c>
      <c r="R1324">
        <v>310</v>
      </c>
      <c r="S1324">
        <v>340</v>
      </c>
      <c r="T1324">
        <v>350</v>
      </c>
      <c r="U1324">
        <v>355</v>
      </c>
      <c r="V1324">
        <v>360</v>
      </c>
      <c r="W1324">
        <v>250</v>
      </c>
      <c r="AC1324">
        <f t="shared" si="83"/>
        <v>2496</v>
      </c>
      <c r="AD1324">
        <v>2496</v>
      </c>
    </row>
    <row r="1325" spans="1:30" hidden="1" x14ac:dyDescent="0.25">
      <c r="A1325" t="str">
        <f>IF(COUNTIF('GGI_IS - Report Ekspor Plan 1'!E:E,'- Report Upload Sewing 3'!C1325)&gt;0,"X","Y")</f>
        <v>Y</v>
      </c>
      <c r="B1325">
        <v>1324</v>
      </c>
      <c r="C1325" s="1">
        <v>45369</v>
      </c>
      <c r="D1325" s="8">
        <v>45370.406006944446</v>
      </c>
      <c r="E1325" t="s">
        <v>18</v>
      </c>
      <c r="F1325" t="s">
        <v>371</v>
      </c>
      <c r="G1325">
        <v>182139</v>
      </c>
      <c r="H1325" t="str">
        <f t="shared" si="80"/>
        <v>182139-KLB</v>
      </c>
      <c r="I1325">
        <f>COUNTIF(H$2:$H1325,H1325)</f>
        <v>10</v>
      </c>
      <c r="J1325" t="str">
        <f t="shared" si="81"/>
        <v>182139-KLB-10</v>
      </c>
      <c r="K1325" t="str">
        <f t="shared" si="82"/>
        <v>182139-KLB-L1B</v>
      </c>
      <c r="L1325">
        <v>5158037</v>
      </c>
      <c r="M1325" t="s">
        <v>494</v>
      </c>
      <c r="N1325" t="s">
        <v>511</v>
      </c>
      <c r="O1325">
        <v>26</v>
      </c>
      <c r="P1325">
        <v>4</v>
      </c>
      <c r="AC1325">
        <f t="shared" si="83"/>
        <v>4</v>
      </c>
      <c r="AD1325">
        <v>4</v>
      </c>
    </row>
    <row r="1326" spans="1:30" hidden="1" x14ac:dyDescent="0.25">
      <c r="A1326" t="str">
        <f>IF(COUNTIF('GGI_IS - Report Ekspor Plan 1'!E:E,'- Report Upload Sewing 3'!C1326)&gt;0,"X","Y")</f>
        <v>Y</v>
      </c>
      <c r="B1326">
        <v>1325</v>
      </c>
      <c r="C1326" s="1">
        <v>45369</v>
      </c>
      <c r="D1326" s="8">
        <v>45370.406006944446</v>
      </c>
      <c r="E1326" t="s">
        <v>18</v>
      </c>
      <c r="F1326" t="s">
        <v>372</v>
      </c>
      <c r="G1326">
        <v>182138</v>
      </c>
      <c r="H1326" t="str">
        <f t="shared" si="80"/>
        <v>182138-KLB</v>
      </c>
      <c r="I1326">
        <f>COUNTIF(H$2:$H1326,H1326)</f>
        <v>19</v>
      </c>
      <c r="J1326" t="str">
        <f t="shared" si="81"/>
        <v>182138-KLB-19</v>
      </c>
      <c r="K1326" t="str">
        <f t="shared" si="82"/>
        <v>182138-KLB-L2A</v>
      </c>
      <c r="L1326">
        <v>5158037</v>
      </c>
      <c r="M1326" t="s">
        <v>494</v>
      </c>
      <c r="N1326" t="s">
        <v>512</v>
      </c>
      <c r="O1326">
        <v>26</v>
      </c>
      <c r="P1326">
        <v>130</v>
      </c>
      <c r="Q1326">
        <v>200</v>
      </c>
      <c r="R1326">
        <v>250</v>
      </c>
      <c r="S1326">
        <v>260</v>
      </c>
      <c r="T1326">
        <v>250</v>
      </c>
      <c r="U1326">
        <v>310</v>
      </c>
      <c r="V1326">
        <v>280</v>
      </c>
      <c r="W1326">
        <v>495</v>
      </c>
      <c r="AC1326">
        <f t="shared" si="83"/>
        <v>2175</v>
      </c>
      <c r="AD1326">
        <v>2175</v>
      </c>
    </row>
    <row r="1327" spans="1:30" hidden="1" x14ac:dyDescent="0.25">
      <c r="A1327" t="str">
        <f>IF(COUNTIF('GGI_IS - Report Ekspor Plan 1'!E:E,'- Report Upload Sewing 3'!C1327)&gt;0,"X","Y")</f>
        <v>Y</v>
      </c>
      <c r="B1327">
        <v>1326</v>
      </c>
      <c r="C1327" s="1">
        <v>45369</v>
      </c>
      <c r="D1327" s="8">
        <v>45370.406006944446</v>
      </c>
      <c r="E1327" t="s">
        <v>18</v>
      </c>
      <c r="F1327" t="s">
        <v>373</v>
      </c>
      <c r="G1327">
        <v>182138</v>
      </c>
      <c r="H1327" t="str">
        <f t="shared" si="80"/>
        <v>182138-KLB</v>
      </c>
      <c r="I1327">
        <f>COUNTIF(H$2:$H1327,H1327)</f>
        <v>20</v>
      </c>
      <c r="J1327" t="str">
        <f t="shared" si="81"/>
        <v>182138-KLB-20</v>
      </c>
      <c r="K1327" t="str">
        <f t="shared" si="82"/>
        <v>182138-KLB-L2B</v>
      </c>
      <c r="L1327">
        <v>5158037</v>
      </c>
      <c r="M1327" t="s">
        <v>494</v>
      </c>
      <c r="N1327" t="s">
        <v>513</v>
      </c>
      <c r="O1327">
        <v>25</v>
      </c>
      <c r="P1327">
        <v>145</v>
      </c>
      <c r="Q1327">
        <v>190</v>
      </c>
      <c r="R1327">
        <v>240</v>
      </c>
      <c r="S1327">
        <v>220</v>
      </c>
      <c r="T1327">
        <v>290</v>
      </c>
      <c r="U1327">
        <v>285</v>
      </c>
      <c r="V1327">
        <v>315</v>
      </c>
      <c r="W1327">
        <v>325</v>
      </c>
      <c r="AC1327">
        <f t="shared" si="83"/>
        <v>2010</v>
      </c>
      <c r="AD1327">
        <v>2010</v>
      </c>
    </row>
    <row r="1328" spans="1:30" hidden="1" x14ac:dyDescent="0.25">
      <c r="A1328" t="str">
        <f>IF(COUNTIF('GGI_IS - Report Ekspor Plan 1'!E:E,'- Report Upload Sewing 3'!C1328)&gt;0,"X","Y")</f>
        <v>Y</v>
      </c>
      <c r="B1328">
        <v>1327</v>
      </c>
      <c r="C1328" s="1">
        <v>45369</v>
      </c>
      <c r="D1328" s="8">
        <v>45370.406006944446</v>
      </c>
      <c r="E1328" t="s">
        <v>18</v>
      </c>
      <c r="F1328" t="s">
        <v>374</v>
      </c>
      <c r="G1328">
        <v>182138</v>
      </c>
      <c r="H1328" t="str">
        <f t="shared" si="80"/>
        <v>182138-KLB</v>
      </c>
      <c r="I1328">
        <f>COUNTIF(H$2:$H1328,H1328)</f>
        <v>21</v>
      </c>
      <c r="J1328" t="str">
        <f t="shared" si="81"/>
        <v>182138-KLB-21</v>
      </c>
      <c r="K1328" t="str">
        <f t="shared" si="82"/>
        <v>182138-KLB-L3A</v>
      </c>
      <c r="L1328">
        <v>5158037</v>
      </c>
      <c r="M1328" t="s">
        <v>494</v>
      </c>
      <c r="N1328" t="s">
        <v>514</v>
      </c>
      <c r="O1328">
        <v>26</v>
      </c>
      <c r="P1328">
        <v>220</v>
      </c>
      <c r="Q1328">
        <v>220</v>
      </c>
      <c r="R1328">
        <v>220</v>
      </c>
      <c r="S1328">
        <v>270</v>
      </c>
      <c r="T1328">
        <v>290</v>
      </c>
      <c r="U1328">
        <v>290</v>
      </c>
      <c r="V1328">
        <v>300</v>
      </c>
      <c r="W1328">
        <v>390</v>
      </c>
      <c r="AC1328">
        <f t="shared" si="83"/>
        <v>2200</v>
      </c>
      <c r="AD1328">
        <v>2200</v>
      </c>
    </row>
    <row r="1329" spans="1:30" hidden="1" x14ac:dyDescent="0.25">
      <c r="A1329" t="str">
        <f>IF(COUNTIF('GGI_IS - Report Ekspor Plan 1'!E:E,'- Report Upload Sewing 3'!C1329)&gt;0,"X","Y")</f>
        <v>Y</v>
      </c>
      <c r="B1329">
        <v>1328</v>
      </c>
      <c r="C1329" s="1">
        <v>45369</v>
      </c>
      <c r="D1329" s="8">
        <v>45370.406006944446</v>
      </c>
      <c r="E1329" t="s">
        <v>18</v>
      </c>
      <c r="F1329" t="s">
        <v>375</v>
      </c>
      <c r="G1329">
        <v>182138</v>
      </c>
      <c r="H1329" t="str">
        <f t="shared" si="80"/>
        <v>182138-KLB</v>
      </c>
      <c r="I1329">
        <f>COUNTIF(H$2:$H1329,H1329)</f>
        <v>22</v>
      </c>
      <c r="J1329" t="str">
        <f t="shared" si="81"/>
        <v>182138-KLB-22</v>
      </c>
      <c r="K1329" t="str">
        <f t="shared" si="82"/>
        <v>182138-KLB-L3B</v>
      </c>
      <c r="L1329">
        <v>5158037</v>
      </c>
      <c r="M1329" t="s">
        <v>494</v>
      </c>
      <c r="N1329" t="s">
        <v>515</v>
      </c>
      <c r="O1329">
        <v>25</v>
      </c>
      <c r="P1329">
        <v>200</v>
      </c>
      <c r="Q1329">
        <v>200</v>
      </c>
      <c r="R1329">
        <v>230</v>
      </c>
      <c r="S1329">
        <v>300</v>
      </c>
      <c r="T1329">
        <v>310</v>
      </c>
      <c r="U1329">
        <v>330</v>
      </c>
      <c r="V1329">
        <v>340</v>
      </c>
      <c r="W1329">
        <v>400</v>
      </c>
      <c r="AC1329">
        <f t="shared" si="83"/>
        <v>2310</v>
      </c>
      <c r="AD1329">
        <v>2310</v>
      </c>
    </row>
    <row r="1330" spans="1:30" hidden="1" x14ac:dyDescent="0.25">
      <c r="A1330" t="str">
        <f>IF(COUNTIF('GGI_IS - Report Ekspor Plan 1'!E:E,'- Report Upload Sewing 3'!C1330)&gt;0,"X","Y")</f>
        <v>Y</v>
      </c>
      <c r="B1330">
        <v>1329</v>
      </c>
      <c r="C1330" s="1">
        <v>45369</v>
      </c>
      <c r="D1330" s="8">
        <v>45370.418263888889</v>
      </c>
      <c r="E1330" t="s">
        <v>23</v>
      </c>
      <c r="F1330" t="s">
        <v>424</v>
      </c>
      <c r="G1330">
        <v>182178</v>
      </c>
      <c r="H1330" t="str">
        <f t="shared" si="80"/>
        <v>182178-MJ2</v>
      </c>
      <c r="I1330">
        <f>COUNTIF(H$2:$H1330,H1330)</f>
        <v>3</v>
      </c>
      <c r="J1330" t="str">
        <f t="shared" si="81"/>
        <v>182178-MJ2-3</v>
      </c>
      <c r="K1330" t="str">
        <f t="shared" si="82"/>
        <v>182178-MJ2-L1</v>
      </c>
      <c r="L1330">
        <v>5158594</v>
      </c>
      <c r="M1330" t="s">
        <v>494</v>
      </c>
      <c r="N1330" t="s">
        <v>516</v>
      </c>
      <c r="O1330">
        <v>30</v>
      </c>
      <c r="P1330">
        <v>350</v>
      </c>
      <c r="Q1330">
        <v>350</v>
      </c>
      <c r="R1330">
        <v>300</v>
      </c>
      <c r="S1330">
        <v>300</v>
      </c>
      <c r="T1330">
        <v>350</v>
      </c>
      <c r="U1330">
        <v>350</v>
      </c>
      <c r="V1330">
        <v>290</v>
      </c>
      <c r="W1330">
        <v>0</v>
      </c>
      <c r="AC1330">
        <f t="shared" si="83"/>
        <v>2290</v>
      </c>
      <c r="AD1330">
        <v>2290</v>
      </c>
    </row>
    <row r="1331" spans="1:30" hidden="1" x14ac:dyDescent="0.25">
      <c r="A1331" t="str">
        <f>IF(COUNTIF('GGI_IS - Report Ekspor Plan 1'!E:E,'- Report Upload Sewing 3'!C1331)&gt;0,"X","Y")</f>
        <v>Y</v>
      </c>
      <c r="B1331">
        <v>1330</v>
      </c>
      <c r="C1331" s="1">
        <v>45369</v>
      </c>
      <c r="D1331" s="8">
        <v>45370.418275462966</v>
      </c>
      <c r="E1331" t="s">
        <v>23</v>
      </c>
      <c r="F1331" t="s">
        <v>424</v>
      </c>
      <c r="G1331">
        <v>181971</v>
      </c>
      <c r="H1331" t="str">
        <f t="shared" si="80"/>
        <v>181971-MJ2</v>
      </c>
      <c r="I1331">
        <f>COUNTIF(H$2:$H1331,H1331)</f>
        <v>6</v>
      </c>
      <c r="J1331" t="str">
        <f t="shared" si="81"/>
        <v>181971-MJ2-6</v>
      </c>
      <c r="K1331" t="str">
        <f t="shared" si="82"/>
        <v>181971-MJ2-L1</v>
      </c>
      <c r="L1331">
        <v>5158001</v>
      </c>
      <c r="M1331" t="s">
        <v>494</v>
      </c>
      <c r="N1331" t="s">
        <v>516</v>
      </c>
      <c r="O1331">
        <v>30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60</v>
      </c>
      <c r="W1331">
        <v>146</v>
      </c>
      <c r="AC1331">
        <f t="shared" si="83"/>
        <v>206</v>
      </c>
      <c r="AD1331">
        <v>206</v>
      </c>
    </row>
    <row r="1332" spans="1:30" hidden="1" x14ac:dyDescent="0.25">
      <c r="A1332" t="str">
        <f>IF(COUNTIF('GGI_IS - Report Ekspor Plan 1'!E:E,'- Report Upload Sewing 3'!C1332)&gt;0,"X","Y")</f>
        <v>Y</v>
      </c>
      <c r="B1332">
        <v>1331</v>
      </c>
      <c r="C1332" s="1">
        <v>45369</v>
      </c>
      <c r="D1332" s="8">
        <v>45370.418275462966</v>
      </c>
      <c r="E1332" t="s">
        <v>23</v>
      </c>
      <c r="F1332" t="s">
        <v>424</v>
      </c>
      <c r="G1332">
        <v>182179</v>
      </c>
      <c r="H1332" t="str">
        <f t="shared" si="80"/>
        <v>182179-MJ2</v>
      </c>
      <c r="I1332">
        <f>COUNTIF(H$2:$H1332,H1332)</f>
        <v>1</v>
      </c>
      <c r="J1332" t="str">
        <f t="shared" si="81"/>
        <v>182179-MJ2-1</v>
      </c>
      <c r="K1332" t="str">
        <f t="shared" si="82"/>
        <v>182179-MJ2-L1</v>
      </c>
      <c r="L1332">
        <v>5158594</v>
      </c>
      <c r="M1332" t="s">
        <v>494</v>
      </c>
      <c r="N1332" t="s">
        <v>516</v>
      </c>
      <c r="O1332">
        <v>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205</v>
      </c>
      <c r="AC1332">
        <f t="shared" si="83"/>
        <v>205</v>
      </c>
      <c r="AD1332">
        <v>205</v>
      </c>
    </row>
    <row r="1333" spans="1:30" hidden="1" x14ac:dyDescent="0.25">
      <c r="A1333" t="str">
        <f>IF(COUNTIF('GGI_IS - Report Ekspor Plan 1'!E:E,'- Report Upload Sewing 3'!C1333)&gt;0,"X","Y")</f>
        <v>Y</v>
      </c>
      <c r="B1333">
        <v>1332</v>
      </c>
      <c r="C1333" s="1">
        <v>45369</v>
      </c>
      <c r="D1333" s="8">
        <v>45370.418275462966</v>
      </c>
      <c r="E1333" t="s">
        <v>23</v>
      </c>
      <c r="F1333" t="s">
        <v>427</v>
      </c>
      <c r="G1333">
        <v>181978</v>
      </c>
      <c r="H1333" t="str">
        <f t="shared" si="80"/>
        <v>181978-MJ2</v>
      </c>
      <c r="I1333">
        <f>COUNTIF(H$2:$H1333,H1333)</f>
        <v>7</v>
      </c>
      <c r="J1333" t="str">
        <f t="shared" si="81"/>
        <v>181978-MJ2-7</v>
      </c>
      <c r="K1333" t="str">
        <f t="shared" si="82"/>
        <v>181978-MJ2-L2</v>
      </c>
      <c r="L1333">
        <v>5158003</v>
      </c>
      <c r="M1333" t="s">
        <v>494</v>
      </c>
      <c r="N1333" t="s">
        <v>473</v>
      </c>
      <c r="O1333">
        <v>24</v>
      </c>
      <c r="P1333">
        <v>200</v>
      </c>
      <c r="Q1333">
        <v>200</v>
      </c>
      <c r="R1333">
        <v>200</v>
      </c>
      <c r="S1333">
        <v>225</v>
      </c>
      <c r="T1333">
        <v>250</v>
      </c>
      <c r="U1333">
        <v>250</v>
      </c>
      <c r="V1333">
        <v>250</v>
      </c>
      <c r="W1333">
        <v>250</v>
      </c>
      <c r="AC1333">
        <f t="shared" si="83"/>
        <v>1825</v>
      </c>
      <c r="AD1333">
        <v>1825</v>
      </c>
    </row>
    <row r="1334" spans="1:30" hidden="1" x14ac:dyDescent="0.25">
      <c r="A1334" t="str">
        <f>IF(COUNTIF('GGI_IS - Report Ekspor Plan 1'!E:E,'- Report Upload Sewing 3'!C1334)&gt;0,"X","Y")</f>
        <v>Y</v>
      </c>
      <c r="B1334">
        <v>1333</v>
      </c>
      <c r="C1334" s="1">
        <v>45369</v>
      </c>
      <c r="D1334" s="8">
        <v>45370.418275462966</v>
      </c>
      <c r="E1334" t="s">
        <v>23</v>
      </c>
      <c r="F1334" t="s">
        <v>429</v>
      </c>
      <c r="G1334">
        <v>181978</v>
      </c>
      <c r="H1334" t="str">
        <f t="shared" si="80"/>
        <v>181978-MJ2</v>
      </c>
      <c r="I1334">
        <f>COUNTIF(H$2:$H1334,H1334)</f>
        <v>8</v>
      </c>
      <c r="J1334" t="str">
        <f t="shared" si="81"/>
        <v>181978-MJ2-8</v>
      </c>
      <c r="K1334" t="str">
        <f t="shared" si="82"/>
        <v>181978-MJ2-L3</v>
      </c>
      <c r="L1334">
        <v>5158003</v>
      </c>
      <c r="M1334" t="s">
        <v>494</v>
      </c>
      <c r="N1334" t="s">
        <v>473</v>
      </c>
      <c r="O1334">
        <v>24</v>
      </c>
      <c r="P1334">
        <v>200</v>
      </c>
      <c r="Q1334">
        <v>200</v>
      </c>
      <c r="R1334">
        <v>200</v>
      </c>
      <c r="S1334">
        <v>225</v>
      </c>
      <c r="T1334">
        <v>250</v>
      </c>
      <c r="U1334">
        <v>250</v>
      </c>
      <c r="V1334">
        <v>250</v>
      </c>
      <c r="W1334">
        <v>250</v>
      </c>
      <c r="AC1334">
        <f t="shared" si="83"/>
        <v>1825</v>
      </c>
      <c r="AD1334">
        <v>1825</v>
      </c>
    </row>
    <row r="1335" spans="1:30" hidden="1" x14ac:dyDescent="0.25">
      <c r="A1335" t="str">
        <f>IF(COUNTIF('GGI_IS - Report Ekspor Plan 1'!E:E,'- Report Upload Sewing 3'!C1335)&gt;0,"X","Y")</f>
        <v>Y</v>
      </c>
      <c r="B1335">
        <v>1334</v>
      </c>
      <c r="C1335" s="1">
        <v>45369</v>
      </c>
      <c r="D1335" s="8">
        <v>45370.418275462966</v>
      </c>
      <c r="E1335" t="s">
        <v>23</v>
      </c>
      <c r="F1335" t="s">
        <v>438</v>
      </c>
      <c r="G1335">
        <v>181993</v>
      </c>
      <c r="H1335" t="str">
        <f t="shared" si="80"/>
        <v>181993-MJ2</v>
      </c>
      <c r="I1335">
        <f>COUNTIF(H$2:$H1335,H1335)</f>
        <v>7</v>
      </c>
      <c r="J1335" t="str">
        <f t="shared" si="81"/>
        <v>181993-MJ2-7</v>
      </c>
      <c r="K1335" t="str">
        <f t="shared" si="82"/>
        <v>181993-MJ2-L4</v>
      </c>
      <c r="L1335">
        <v>5156871</v>
      </c>
      <c r="M1335" t="s">
        <v>494</v>
      </c>
      <c r="N1335" t="s">
        <v>470</v>
      </c>
      <c r="O1335">
        <v>22</v>
      </c>
      <c r="P1335">
        <v>150</v>
      </c>
      <c r="Q1335">
        <v>150</v>
      </c>
      <c r="R1335">
        <v>150</v>
      </c>
      <c r="S1335">
        <v>40</v>
      </c>
      <c r="T1335">
        <v>0</v>
      </c>
      <c r="U1335">
        <v>0</v>
      </c>
      <c r="V1335">
        <v>0</v>
      </c>
      <c r="W1335">
        <v>0</v>
      </c>
      <c r="AC1335">
        <f t="shared" si="83"/>
        <v>490</v>
      </c>
      <c r="AD1335">
        <v>490</v>
      </c>
    </row>
    <row r="1336" spans="1:30" hidden="1" x14ac:dyDescent="0.25">
      <c r="A1336" t="str">
        <f>IF(COUNTIF('GGI_IS - Report Ekspor Plan 1'!E:E,'- Report Upload Sewing 3'!C1336)&gt;0,"X","Y")</f>
        <v>Y</v>
      </c>
      <c r="B1336">
        <v>1335</v>
      </c>
      <c r="C1336" s="1">
        <v>45369</v>
      </c>
      <c r="D1336" s="8">
        <v>45370.418275462966</v>
      </c>
      <c r="E1336" t="s">
        <v>23</v>
      </c>
      <c r="F1336" t="s">
        <v>438</v>
      </c>
      <c r="G1336">
        <v>181994</v>
      </c>
      <c r="H1336" t="str">
        <f t="shared" si="80"/>
        <v>181994-MJ2</v>
      </c>
      <c r="I1336">
        <f>COUNTIF(H$2:$H1336,H1336)</f>
        <v>3</v>
      </c>
      <c r="J1336" t="str">
        <f t="shared" si="81"/>
        <v>181994-MJ2-3</v>
      </c>
      <c r="K1336" t="str">
        <f t="shared" si="82"/>
        <v>181994-MJ2-L4</v>
      </c>
      <c r="L1336">
        <v>5156871</v>
      </c>
      <c r="M1336" t="s">
        <v>494</v>
      </c>
      <c r="N1336" t="s">
        <v>470</v>
      </c>
      <c r="O1336">
        <v>22</v>
      </c>
      <c r="P1336">
        <v>0</v>
      </c>
      <c r="Q1336">
        <v>0</v>
      </c>
      <c r="R1336">
        <v>0</v>
      </c>
      <c r="S1336">
        <v>110</v>
      </c>
      <c r="T1336">
        <v>150</v>
      </c>
      <c r="U1336">
        <v>93</v>
      </c>
      <c r="V1336">
        <v>0</v>
      </c>
      <c r="W1336">
        <v>0</v>
      </c>
      <c r="AC1336">
        <f t="shared" si="83"/>
        <v>353</v>
      </c>
      <c r="AD1336">
        <v>353</v>
      </c>
    </row>
    <row r="1337" spans="1:30" hidden="1" x14ac:dyDescent="0.25">
      <c r="A1337" t="str">
        <f>IF(COUNTIF('GGI_IS - Report Ekspor Plan 1'!E:E,'- Report Upload Sewing 3'!C1337)&gt;0,"X","Y")</f>
        <v>Y</v>
      </c>
      <c r="B1337">
        <v>1336</v>
      </c>
      <c r="C1337" s="1">
        <v>45369</v>
      </c>
      <c r="D1337" s="8">
        <v>45370.418275462966</v>
      </c>
      <c r="E1337" t="s">
        <v>23</v>
      </c>
      <c r="F1337" t="s">
        <v>438</v>
      </c>
      <c r="G1337">
        <v>181996</v>
      </c>
      <c r="H1337" t="str">
        <f t="shared" si="80"/>
        <v>181996-MJ2</v>
      </c>
      <c r="I1337">
        <f>COUNTIF(H$2:$H1337,H1337)</f>
        <v>3</v>
      </c>
      <c r="J1337" t="str">
        <f t="shared" si="81"/>
        <v>181996-MJ2-3</v>
      </c>
      <c r="K1337" t="str">
        <f t="shared" si="82"/>
        <v>181996-MJ2-L4</v>
      </c>
      <c r="L1337">
        <v>5157291</v>
      </c>
      <c r="M1337" t="s">
        <v>494</v>
      </c>
      <c r="N1337" t="s">
        <v>470</v>
      </c>
      <c r="O1337">
        <v>22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57</v>
      </c>
      <c r="V1337">
        <v>111</v>
      </c>
      <c r="W1337">
        <v>0</v>
      </c>
      <c r="AC1337">
        <f t="shared" si="83"/>
        <v>168</v>
      </c>
      <c r="AD1337">
        <v>168</v>
      </c>
    </row>
    <row r="1338" spans="1:30" hidden="1" x14ac:dyDescent="0.25">
      <c r="A1338" t="str">
        <f>IF(COUNTIF('GGI_IS - Report Ekspor Plan 1'!E:E,'- Report Upload Sewing 3'!C1338)&gt;0,"X","Y")</f>
        <v>Y</v>
      </c>
      <c r="B1338">
        <v>1337</v>
      </c>
      <c r="C1338" s="1">
        <v>45369</v>
      </c>
      <c r="D1338" s="8">
        <v>45370.418275462966</v>
      </c>
      <c r="E1338" t="s">
        <v>23</v>
      </c>
      <c r="F1338" t="s">
        <v>438</v>
      </c>
      <c r="G1338">
        <v>181976</v>
      </c>
      <c r="H1338" t="str">
        <f t="shared" si="80"/>
        <v>181976-MJ2</v>
      </c>
      <c r="I1338">
        <f>COUNTIF(H$2:$H1338,H1338)</f>
        <v>9</v>
      </c>
      <c r="J1338" t="str">
        <f t="shared" si="81"/>
        <v>181976-MJ2-9</v>
      </c>
      <c r="K1338" t="str">
        <f t="shared" si="82"/>
        <v>181976-MJ2-L4</v>
      </c>
      <c r="L1338">
        <v>5157981</v>
      </c>
      <c r="M1338" t="s">
        <v>494</v>
      </c>
      <c r="N1338" t="s">
        <v>470</v>
      </c>
      <c r="O1338">
        <v>22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34</v>
      </c>
      <c r="W1338">
        <v>86</v>
      </c>
      <c r="AC1338">
        <f t="shared" si="83"/>
        <v>120</v>
      </c>
      <c r="AD1338">
        <v>120</v>
      </c>
    </row>
    <row r="1339" spans="1:30" hidden="1" x14ac:dyDescent="0.25">
      <c r="A1339" t="str">
        <f>IF(COUNTIF('GGI_IS - Report Ekspor Plan 1'!E:E,'- Report Upload Sewing 3'!C1339)&gt;0,"X","Y")</f>
        <v>Y</v>
      </c>
      <c r="B1339">
        <v>1338</v>
      </c>
      <c r="C1339" s="1">
        <v>45369</v>
      </c>
      <c r="D1339" s="8">
        <v>45370.418275462966</v>
      </c>
      <c r="E1339" t="s">
        <v>23</v>
      </c>
      <c r="F1339" t="s">
        <v>438</v>
      </c>
      <c r="G1339">
        <v>181972</v>
      </c>
      <c r="H1339" t="str">
        <f t="shared" si="80"/>
        <v>181972-MJ2</v>
      </c>
      <c r="I1339">
        <f>COUNTIF(H$2:$H1339,H1339)</f>
        <v>11</v>
      </c>
      <c r="J1339" t="str">
        <f t="shared" si="81"/>
        <v>181972-MJ2-11</v>
      </c>
      <c r="K1339" t="str">
        <f t="shared" si="82"/>
        <v>181972-MJ2-L4</v>
      </c>
      <c r="L1339">
        <v>5157976</v>
      </c>
      <c r="M1339" t="s">
        <v>494</v>
      </c>
      <c r="N1339" t="s">
        <v>470</v>
      </c>
      <c r="O1339">
        <v>22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39</v>
      </c>
      <c r="AC1339">
        <f t="shared" si="83"/>
        <v>39</v>
      </c>
      <c r="AD1339">
        <v>39</v>
      </c>
    </row>
    <row r="1340" spans="1:30" hidden="1" x14ac:dyDescent="0.25">
      <c r="A1340" t="str">
        <f>IF(COUNTIF('GGI_IS - Report Ekspor Plan 1'!E:E,'- Report Upload Sewing 3'!C1340)&gt;0,"X","Y")</f>
        <v>Y</v>
      </c>
      <c r="B1340">
        <v>1339</v>
      </c>
      <c r="C1340" s="1">
        <v>45369</v>
      </c>
      <c r="D1340" s="8">
        <v>45370.418275462966</v>
      </c>
      <c r="E1340" t="s">
        <v>23</v>
      </c>
      <c r="F1340" t="s">
        <v>441</v>
      </c>
      <c r="G1340">
        <v>181993</v>
      </c>
      <c r="H1340" t="str">
        <f t="shared" si="80"/>
        <v>181993-MJ2</v>
      </c>
      <c r="I1340">
        <f>COUNTIF(H$2:$H1340,H1340)</f>
        <v>8</v>
      </c>
      <c r="J1340" t="str">
        <f t="shared" si="81"/>
        <v>181993-MJ2-8</v>
      </c>
      <c r="K1340" t="str">
        <f t="shared" si="82"/>
        <v>181993-MJ2-L5</v>
      </c>
      <c r="L1340">
        <v>5156871</v>
      </c>
      <c r="M1340" t="s">
        <v>494</v>
      </c>
      <c r="N1340" t="s">
        <v>470</v>
      </c>
      <c r="O1340">
        <v>22</v>
      </c>
      <c r="P1340">
        <v>150</v>
      </c>
      <c r="Q1340">
        <v>150</v>
      </c>
      <c r="R1340">
        <v>150</v>
      </c>
      <c r="S1340">
        <v>40</v>
      </c>
      <c r="T1340">
        <v>0</v>
      </c>
      <c r="U1340">
        <v>0</v>
      </c>
      <c r="V1340">
        <v>0</v>
      </c>
      <c r="W1340">
        <v>0</v>
      </c>
      <c r="AC1340">
        <f t="shared" si="83"/>
        <v>490</v>
      </c>
      <c r="AD1340">
        <v>490</v>
      </c>
    </row>
    <row r="1341" spans="1:30" hidden="1" x14ac:dyDescent="0.25">
      <c r="A1341" t="str">
        <f>IF(COUNTIF('GGI_IS - Report Ekspor Plan 1'!E:E,'- Report Upload Sewing 3'!C1341)&gt;0,"X","Y")</f>
        <v>Y</v>
      </c>
      <c r="B1341">
        <v>1340</v>
      </c>
      <c r="C1341" s="1">
        <v>45369</v>
      </c>
      <c r="D1341" s="8">
        <v>45370.418275462966</v>
      </c>
      <c r="E1341" t="s">
        <v>23</v>
      </c>
      <c r="F1341" t="s">
        <v>441</v>
      </c>
      <c r="G1341">
        <v>181994</v>
      </c>
      <c r="H1341" t="str">
        <f t="shared" si="80"/>
        <v>181994-MJ2</v>
      </c>
      <c r="I1341">
        <f>COUNTIF(H$2:$H1341,H1341)</f>
        <v>4</v>
      </c>
      <c r="J1341" t="str">
        <f t="shared" si="81"/>
        <v>181994-MJ2-4</v>
      </c>
      <c r="K1341" t="str">
        <f t="shared" si="82"/>
        <v>181994-MJ2-L5</v>
      </c>
      <c r="L1341">
        <v>5156871</v>
      </c>
      <c r="M1341" t="s">
        <v>494</v>
      </c>
      <c r="N1341" t="s">
        <v>470</v>
      </c>
      <c r="O1341">
        <v>22</v>
      </c>
      <c r="P1341">
        <v>0</v>
      </c>
      <c r="Q1341">
        <v>0</v>
      </c>
      <c r="R1341">
        <v>0</v>
      </c>
      <c r="S1341">
        <v>110</v>
      </c>
      <c r="T1341">
        <v>150</v>
      </c>
      <c r="U1341">
        <v>94</v>
      </c>
      <c r="V1341">
        <v>0</v>
      </c>
      <c r="W1341">
        <v>0</v>
      </c>
      <c r="AC1341">
        <f t="shared" si="83"/>
        <v>354</v>
      </c>
      <c r="AD1341">
        <v>354</v>
      </c>
    </row>
    <row r="1342" spans="1:30" hidden="1" x14ac:dyDescent="0.25">
      <c r="A1342" t="str">
        <f>IF(COUNTIF('GGI_IS - Report Ekspor Plan 1'!E:E,'- Report Upload Sewing 3'!C1342)&gt;0,"X","Y")</f>
        <v>Y</v>
      </c>
      <c r="B1342">
        <v>1341</v>
      </c>
      <c r="C1342" s="1">
        <v>45369</v>
      </c>
      <c r="D1342" s="8">
        <v>45370.418275462966</v>
      </c>
      <c r="E1342" t="s">
        <v>23</v>
      </c>
      <c r="F1342" t="s">
        <v>441</v>
      </c>
      <c r="G1342">
        <v>181996</v>
      </c>
      <c r="H1342" t="str">
        <f t="shared" si="80"/>
        <v>181996-MJ2</v>
      </c>
      <c r="I1342">
        <f>COUNTIF(H$2:$H1342,H1342)</f>
        <v>4</v>
      </c>
      <c r="J1342" t="str">
        <f t="shared" si="81"/>
        <v>181996-MJ2-4</v>
      </c>
      <c r="K1342" t="str">
        <f t="shared" si="82"/>
        <v>181996-MJ2-L5</v>
      </c>
      <c r="L1342">
        <v>5157291</v>
      </c>
      <c r="M1342" t="s">
        <v>494</v>
      </c>
      <c r="N1342" t="s">
        <v>470</v>
      </c>
      <c r="O1342">
        <v>22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56</v>
      </c>
      <c r="V1342">
        <v>111</v>
      </c>
      <c r="W1342">
        <v>0</v>
      </c>
      <c r="AC1342">
        <f t="shared" si="83"/>
        <v>167</v>
      </c>
      <c r="AD1342">
        <v>167</v>
      </c>
    </row>
    <row r="1343" spans="1:30" hidden="1" x14ac:dyDescent="0.25">
      <c r="A1343" t="str">
        <f>IF(COUNTIF('GGI_IS - Report Ekspor Plan 1'!E:E,'- Report Upload Sewing 3'!C1343)&gt;0,"X","Y")</f>
        <v>Y</v>
      </c>
      <c r="B1343">
        <v>1342</v>
      </c>
      <c r="C1343" s="1">
        <v>45369</v>
      </c>
      <c r="D1343" s="8">
        <v>45370.418275462966</v>
      </c>
      <c r="E1343" t="s">
        <v>23</v>
      </c>
      <c r="F1343" t="s">
        <v>441</v>
      </c>
      <c r="G1343">
        <v>181976</v>
      </c>
      <c r="H1343" t="str">
        <f t="shared" si="80"/>
        <v>181976-MJ2</v>
      </c>
      <c r="I1343">
        <f>COUNTIF(H$2:$H1343,H1343)</f>
        <v>10</v>
      </c>
      <c r="J1343" t="str">
        <f t="shared" si="81"/>
        <v>181976-MJ2-10</v>
      </c>
      <c r="K1343" t="str">
        <f t="shared" si="82"/>
        <v>181976-MJ2-L5</v>
      </c>
      <c r="L1343">
        <v>5157981</v>
      </c>
      <c r="M1343" t="s">
        <v>494</v>
      </c>
      <c r="N1343" t="s">
        <v>470</v>
      </c>
      <c r="O1343">
        <v>22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34</v>
      </c>
      <c r="W1343">
        <v>86</v>
      </c>
      <c r="AC1343">
        <f t="shared" si="83"/>
        <v>120</v>
      </c>
      <c r="AD1343">
        <v>120</v>
      </c>
    </row>
    <row r="1344" spans="1:30" hidden="1" x14ac:dyDescent="0.25">
      <c r="A1344" t="str">
        <f>IF(COUNTIF('GGI_IS - Report Ekspor Plan 1'!E:E,'- Report Upload Sewing 3'!C1344)&gt;0,"X","Y")</f>
        <v>Y</v>
      </c>
      <c r="B1344">
        <v>1343</v>
      </c>
      <c r="C1344" s="1">
        <v>45369</v>
      </c>
      <c r="D1344" s="8">
        <v>45370.418275462966</v>
      </c>
      <c r="E1344" t="s">
        <v>23</v>
      </c>
      <c r="F1344" t="s">
        <v>441</v>
      </c>
      <c r="G1344">
        <v>181972</v>
      </c>
      <c r="H1344" t="str">
        <f t="shared" si="80"/>
        <v>181972-MJ2</v>
      </c>
      <c r="I1344">
        <f>COUNTIF(H$2:$H1344,H1344)</f>
        <v>12</v>
      </c>
      <c r="J1344" t="str">
        <f t="shared" si="81"/>
        <v>181972-MJ2-12</v>
      </c>
      <c r="K1344" t="str">
        <f t="shared" si="82"/>
        <v>181972-MJ2-L5</v>
      </c>
      <c r="L1344">
        <v>5157976</v>
      </c>
      <c r="M1344" t="s">
        <v>494</v>
      </c>
      <c r="N1344" t="s">
        <v>470</v>
      </c>
      <c r="O1344">
        <v>22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39</v>
      </c>
      <c r="AC1344">
        <f t="shared" si="83"/>
        <v>39</v>
      </c>
      <c r="AD1344">
        <v>39</v>
      </c>
    </row>
    <row r="1345" spans="1:30" hidden="1" x14ac:dyDescent="0.25">
      <c r="A1345" t="str">
        <f>IF(COUNTIF('GGI_IS - Report Ekspor Plan 1'!E:E,'- Report Upload Sewing 3'!C1345)&gt;0,"X","Y")</f>
        <v>Y</v>
      </c>
      <c r="B1345">
        <v>1344</v>
      </c>
      <c r="C1345" s="1">
        <v>45369</v>
      </c>
      <c r="D1345" s="8">
        <v>45370.418275462966</v>
      </c>
      <c r="E1345" t="s">
        <v>23</v>
      </c>
      <c r="F1345" t="s">
        <v>445</v>
      </c>
      <c r="G1345">
        <v>181995</v>
      </c>
      <c r="H1345" t="str">
        <f t="shared" si="80"/>
        <v>181995-MJ2</v>
      </c>
      <c r="I1345">
        <f>COUNTIF(H$2:$H1345,H1345)</f>
        <v>5</v>
      </c>
      <c r="J1345" t="str">
        <f t="shared" si="81"/>
        <v>181995-MJ2-5</v>
      </c>
      <c r="K1345" t="str">
        <f t="shared" si="82"/>
        <v>181995-MJ2-L6</v>
      </c>
      <c r="L1345">
        <v>5157291</v>
      </c>
      <c r="M1345" t="s">
        <v>494</v>
      </c>
      <c r="N1345" t="s">
        <v>449</v>
      </c>
      <c r="O1345">
        <v>23</v>
      </c>
      <c r="P1345">
        <v>175</v>
      </c>
      <c r="Q1345">
        <v>175</v>
      </c>
      <c r="R1345">
        <v>150</v>
      </c>
      <c r="S1345">
        <v>150</v>
      </c>
      <c r="T1345">
        <v>150</v>
      </c>
      <c r="U1345">
        <v>175</v>
      </c>
      <c r="V1345">
        <v>165</v>
      </c>
      <c r="W1345">
        <v>200</v>
      </c>
      <c r="AC1345">
        <f t="shared" si="83"/>
        <v>1340</v>
      </c>
      <c r="AD1345">
        <v>1340</v>
      </c>
    </row>
    <row r="1346" spans="1:30" hidden="1" x14ac:dyDescent="0.25">
      <c r="A1346" t="str">
        <f>IF(COUNTIF('GGI_IS - Report Ekspor Plan 1'!E:E,'- Report Upload Sewing 3'!C1346)&gt;0,"X","Y")</f>
        <v>Y</v>
      </c>
      <c r="B1346">
        <v>1345</v>
      </c>
      <c r="C1346" s="1">
        <v>45369</v>
      </c>
      <c r="D1346" s="8">
        <v>45370.418275462966</v>
      </c>
      <c r="E1346" t="s">
        <v>23</v>
      </c>
      <c r="F1346" t="s">
        <v>463</v>
      </c>
      <c r="G1346">
        <v>181995</v>
      </c>
      <c r="H1346" t="str">
        <f t="shared" si="80"/>
        <v>181995-MJ2</v>
      </c>
      <c r="I1346">
        <f>COUNTIF(H$2:$H1346,H1346)</f>
        <v>6</v>
      </c>
      <c r="J1346" t="str">
        <f t="shared" si="81"/>
        <v>181995-MJ2-6</v>
      </c>
      <c r="K1346" t="str">
        <f t="shared" si="82"/>
        <v>181995-MJ2-L7</v>
      </c>
      <c r="L1346">
        <v>5157291</v>
      </c>
      <c r="M1346" t="s">
        <v>494</v>
      </c>
      <c r="N1346" t="s">
        <v>449</v>
      </c>
      <c r="O1346">
        <v>23</v>
      </c>
      <c r="P1346">
        <v>175</v>
      </c>
      <c r="Q1346">
        <v>175</v>
      </c>
      <c r="R1346">
        <v>150</v>
      </c>
      <c r="S1346">
        <v>150</v>
      </c>
      <c r="T1346">
        <v>150</v>
      </c>
      <c r="U1346">
        <v>175</v>
      </c>
      <c r="V1346">
        <v>165</v>
      </c>
      <c r="W1346">
        <v>200</v>
      </c>
      <c r="AC1346">
        <f t="shared" si="83"/>
        <v>1340</v>
      </c>
      <c r="AD1346">
        <v>1340</v>
      </c>
    </row>
    <row r="1347" spans="1:30" hidden="1" x14ac:dyDescent="0.25">
      <c r="A1347" t="str">
        <f>IF(COUNTIF('GGI_IS - Report Ekspor Plan 1'!E:E,'- Report Upload Sewing 3'!C1347)&gt;0,"X","Y")</f>
        <v>Y</v>
      </c>
      <c r="B1347">
        <v>1346</v>
      </c>
      <c r="C1347" s="1">
        <v>45369</v>
      </c>
      <c r="D1347" s="8">
        <v>45370.418275462966</v>
      </c>
      <c r="E1347" t="s">
        <v>23</v>
      </c>
      <c r="F1347" t="s">
        <v>465</v>
      </c>
      <c r="G1347">
        <v>181946</v>
      </c>
      <c r="H1347" t="str">
        <f t="shared" ref="H1347:H1410" si="84">CONCATENATE(G1347,"-",E1347)</f>
        <v>181946-MJ2</v>
      </c>
      <c r="I1347">
        <f>COUNTIF(H$2:$H1347,H1347)</f>
        <v>3</v>
      </c>
      <c r="J1347" t="str">
        <f t="shared" ref="J1347:J1410" si="85">CONCATENATE(H1347,"-",I1347)</f>
        <v>181946-MJ2-3</v>
      </c>
      <c r="K1347" t="str">
        <f t="shared" ref="K1347:K1410" si="86">CONCATENATE(H1347,"-",F1347)</f>
        <v>181946-MJ2-L8</v>
      </c>
      <c r="L1347">
        <v>5152361</v>
      </c>
      <c r="M1347" t="s">
        <v>494</v>
      </c>
      <c r="N1347" t="s">
        <v>517</v>
      </c>
      <c r="O1347">
        <v>24</v>
      </c>
      <c r="P1347">
        <v>225</v>
      </c>
      <c r="Q1347">
        <v>225</v>
      </c>
      <c r="R1347">
        <v>225</v>
      </c>
      <c r="S1347">
        <v>225</v>
      </c>
      <c r="T1347">
        <v>225</v>
      </c>
      <c r="U1347">
        <v>225</v>
      </c>
      <c r="V1347">
        <v>225</v>
      </c>
      <c r="W1347">
        <v>112</v>
      </c>
      <c r="AC1347">
        <f t="shared" ref="AC1347:AC1410" si="87">SUM(P1347:AA1347)</f>
        <v>1687</v>
      </c>
      <c r="AD1347">
        <v>1687</v>
      </c>
    </row>
    <row r="1348" spans="1:30" hidden="1" x14ac:dyDescent="0.25">
      <c r="A1348" t="str">
        <f>IF(COUNTIF('GGI_IS - Report Ekspor Plan 1'!E:E,'- Report Upload Sewing 3'!C1348)&gt;0,"X","Y")</f>
        <v>Y</v>
      </c>
      <c r="B1348">
        <v>1347</v>
      </c>
      <c r="C1348" s="1">
        <v>45369</v>
      </c>
      <c r="D1348" s="8">
        <v>45370.418275462966</v>
      </c>
      <c r="E1348" t="s">
        <v>23</v>
      </c>
      <c r="F1348" t="s">
        <v>465</v>
      </c>
      <c r="G1348">
        <v>181962</v>
      </c>
      <c r="H1348" t="str">
        <f t="shared" si="84"/>
        <v>181962-MJ2</v>
      </c>
      <c r="I1348">
        <f>COUNTIF(H$2:$H1348,H1348)</f>
        <v>9</v>
      </c>
      <c r="J1348" t="str">
        <f t="shared" si="85"/>
        <v>181962-MJ2-9</v>
      </c>
      <c r="K1348" t="str">
        <f t="shared" si="86"/>
        <v>181962-MJ2-L8</v>
      </c>
      <c r="L1348">
        <v>5157977</v>
      </c>
      <c r="M1348" t="s">
        <v>494</v>
      </c>
      <c r="N1348" t="s">
        <v>517</v>
      </c>
      <c r="O1348">
        <v>24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70</v>
      </c>
      <c r="AC1348">
        <f t="shared" si="87"/>
        <v>70</v>
      </c>
      <c r="AD1348">
        <v>70</v>
      </c>
    </row>
    <row r="1349" spans="1:30" hidden="1" x14ac:dyDescent="0.25">
      <c r="A1349" t="str">
        <f>IF(COUNTIF('GGI_IS - Report Ekspor Plan 1'!E:E,'- Report Upload Sewing 3'!C1349)&gt;0,"X","Y")</f>
        <v>Y</v>
      </c>
      <c r="B1349">
        <v>1348</v>
      </c>
      <c r="C1349" s="1">
        <v>45369</v>
      </c>
      <c r="D1349" s="8">
        <v>45370.418275462966</v>
      </c>
      <c r="E1349" t="s">
        <v>23</v>
      </c>
      <c r="F1349" t="s">
        <v>465</v>
      </c>
      <c r="G1349">
        <v>181965</v>
      </c>
      <c r="H1349" t="str">
        <f t="shared" si="84"/>
        <v>181965-MJ2</v>
      </c>
      <c r="I1349">
        <f>COUNTIF(H$2:$H1349,H1349)</f>
        <v>5</v>
      </c>
      <c r="J1349" t="str">
        <f t="shared" si="85"/>
        <v>181965-MJ2-5</v>
      </c>
      <c r="K1349" t="str">
        <f t="shared" si="86"/>
        <v>181965-MJ2-L8</v>
      </c>
      <c r="L1349">
        <v>5157992</v>
      </c>
      <c r="M1349" t="s">
        <v>494</v>
      </c>
      <c r="N1349" t="s">
        <v>517</v>
      </c>
      <c r="O1349">
        <v>24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40</v>
      </c>
      <c r="AC1349">
        <f t="shared" si="87"/>
        <v>40</v>
      </c>
      <c r="AD1349">
        <v>40</v>
      </c>
    </row>
    <row r="1350" spans="1:30" hidden="1" x14ac:dyDescent="0.25">
      <c r="A1350" t="str">
        <f>IF(COUNTIF('GGI_IS - Report Ekspor Plan 1'!E:E,'- Report Upload Sewing 3'!C1350)&gt;0,"X","Y")</f>
        <v>Y</v>
      </c>
      <c r="B1350">
        <v>1349</v>
      </c>
      <c r="C1350" s="1">
        <v>45369</v>
      </c>
      <c r="D1350" s="8">
        <v>45370.418275462966</v>
      </c>
      <c r="E1350" t="s">
        <v>23</v>
      </c>
      <c r="F1350" t="s">
        <v>465</v>
      </c>
      <c r="G1350">
        <v>181963</v>
      </c>
      <c r="H1350" t="str">
        <f t="shared" si="84"/>
        <v>181963-MJ2</v>
      </c>
      <c r="I1350">
        <f>COUNTIF(H$2:$H1350,H1350)</f>
        <v>7</v>
      </c>
      <c r="J1350" t="str">
        <f t="shared" si="85"/>
        <v>181963-MJ2-7</v>
      </c>
      <c r="K1350" t="str">
        <f t="shared" si="86"/>
        <v>181963-MJ2-L8</v>
      </c>
      <c r="L1350">
        <v>5158004</v>
      </c>
      <c r="M1350" t="s">
        <v>494</v>
      </c>
      <c r="N1350" t="s">
        <v>517</v>
      </c>
      <c r="O1350">
        <v>24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18</v>
      </c>
      <c r="AC1350">
        <f t="shared" si="87"/>
        <v>18</v>
      </c>
      <c r="AD1350">
        <v>18</v>
      </c>
    </row>
    <row r="1351" spans="1:30" hidden="1" x14ac:dyDescent="0.25">
      <c r="A1351" t="str">
        <f>IF(COUNTIF('GGI_IS - Report Ekspor Plan 1'!E:E,'- Report Upload Sewing 3'!C1351)&gt;0,"X","Y")</f>
        <v>Y</v>
      </c>
      <c r="B1351">
        <v>1350</v>
      </c>
      <c r="C1351" s="1">
        <v>45369</v>
      </c>
      <c r="D1351" s="8">
        <v>45370.418275462966</v>
      </c>
      <c r="E1351" t="s">
        <v>23</v>
      </c>
      <c r="F1351" t="s">
        <v>465</v>
      </c>
      <c r="G1351">
        <v>181964</v>
      </c>
      <c r="H1351" t="str">
        <f t="shared" si="84"/>
        <v>181964-MJ2</v>
      </c>
      <c r="I1351">
        <f>COUNTIF(H$2:$H1351,H1351)</f>
        <v>5</v>
      </c>
      <c r="J1351" t="str">
        <f t="shared" si="85"/>
        <v>181964-MJ2-5</v>
      </c>
      <c r="K1351" t="str">
        <f t="shared" si="86"/>
        <v>181964-MJ2-L8</v>
      </c>
      <c r="L1351">
        <v>5158004</v>
      </c>
      <c r="M1351" t="s">
        <v>494</v>
      </c>
      <c r="N1351" t="s">
        <v>517</v>
      </c>
      <c r="O1351">
        <v>24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10</v>
      </c>
      <c r="AC1351">
        <f t="shared" si="87"/>
        <v>10</v>
      </c>
      <c r="AD1351">
        <v>10</v>
      </c>
    </row>
    <row r="1352" spans="1:30" hidden="1" x14ac:dyDescent="0.25">
      <c r="A1352" t="str">
        <f>IF(COUNTIF('GGI_IS - Report Ekspor Plan 1'!E:E,'- Report Upload Sewing 3'!C1352)&gt;0,"X","Y")</f>
        <v>Y</v>
      </c>
      <c r="B1352">
        <v>1351</v>
      </c>
      <c r="C1352" s="1">
        <v>45369</v>
      </c>
      <c r="D1352" s="8">
        <v>45370.418275462966</v>
      </c>
      <c r="E1352" t="s">
        <v>23</v>
      </c>
      <c r="F1352" t="s">
        <v>467</v>
      </c>
      <c r="G1352">
        <v>181946</v>
      </c>
      <c r="H1352" t="str">
        <f t="shared" si="84"/>
        <v>181946-MJ2</v>
      </c>
      <c r="I1352">
        <f>COUNTIF(H$2:$H1352,H1352)</f>
        <v>4</v>
      </c>
      <c r="J1352" t="str">
        <f t="shared" si="85"/>
        <v>181946-MJ2-4</v>
      </c>
      <c r="K1352" t="str">
        <f t="shared" si="86"/>
        <v>181946-MJ2-L9</v>
      </c>
      <c r="L1352">
        <v>5152361</v>
      </c>
      <c r="M1352" t="s">
        <v>494</v>
      </c>
      <c r="N1352" t="s">
        <v>517</v>
      </c>
      <c r="O1352">
        <v>24</v>
      </c>
      <c r="P1352">
        <v>225</v>
      </c>
      <c r="Q1352">
        <v>225</v>
      </c>
      <c r="R1352">
        <v>225</v>
      </c>
      <c r="S1352">
        <v>225</v>
      </c>
      <c r="T1352">
        <v>225</v>
      </c>
      <c r="U1352">
        <v>225</v>
      </c>
      <c r="V1352">
        <v>225</v>
      </c>
      <c r="W1352">
        <v>113</v>
      </c>
      <c r="AC1352">
        <f t="shared" si="87"/>
        <v>1688</v>
      </c>
      <c r="AD1352">
        <v>1688</v>
      </c>
    </row>
    <row r="1353" spans="1:30" hidden="1" x14ac:dyDescent="0.25">
      <c r="A1353" t="str">
        <f>IF(COUNTIF('GGI_IS - Report Ekspor Plan 1'!E:E,'- Report Upload Sewing 3'!C1353)&gt;0,"X","Y")</f>
        <v>Y</v>
      </c>
      <c r="B1353">
        <v>1352</v>
      </c>
      <c r="C1353" s="1">
        <v>45369</v>
      </c>
      <c r="D1353" s="8">
        <v>45370.418275462966</v>
      </c>
      <c r="E1353" t="s">
        <v>23</v>
      </c>
      <c r="F1353" t="s">
        <v>467</v>
      </c>
      <c r="G1353">
        <v>181962</v>
      </c>
      <c r="H1353" t="str">
        <f t="shared" si="84"/>
        <v>181962-MJ2</v>
      </c>
      <c r="I1353">
        <f>COUNTIF(H$2:$H1353,H1353)</f>
        <v>10</v>
      </c>
      <c r="J1353" t="str">
        <f t="shared" si="85"/>
        <v>181962-MJ2-10</v>
      </c>
      <c r="K1353" t="str">
        <f t="shared" si="86"/>
        <v>181962-MJ2-L9</v>
      </c>
      <c r="L1353">
        <v>5157977</v>
      </c>
      <c r="M1353" t="s">
        <v>494</v>
      </c>
      <c r="N1353" t="s">
        <v>517</v>
      </c>
      <c r="O1353">
        <v>24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70</v>
      </c>
      <c r="AC1353">
        <f t="shared" si="87"/>
        <v>70</v>
      </c>
      <c r="AD1353">
        <v>70</v>
      </c>
    </row>
    <row r="1354" spans="1:30" hidden="1" x14ac:dyDescent="0.25">
      <c r="A1354" t="str">
        <f>IF(COUNTIF('GGI_IS - Report Ekspor Plan 1'!E:E,'- Report Upload Sewing 3'!C1354)&gt;0,"X","Y")</f>
        <v>Y</v>
      </c>
      <c r="B1354">
        <v>1353</v>
      </c>
      <c r="C1354" s="1">
        <v>45369</v>
      </c>
      <c r="D1354" s="8">
        <v>45370.418275462966</v>
      </c>
      <c r="E1354" t="s">
        <v>23</v>
      </c>
      <c r="F1354" t="s">
        <v>467</v>
      </c>
      <c r="G1354">
        <v>181965</v>
      </c>
      <c r="H1354" t="str">
        <f t="shared" si="84"/>
        <v>181965-MJ2</v>
      </c>
      <c r="I1354">
        <f>COUNTIF(H$2:$H1354,H1354)</f>
        <v>6</v>
      </c>
      <c r="J1354" t="str">
        <f t="shared" si="85"/>
        <v>181965-MJ2-6</v>
      </c>
      <c r="K1354" t="str">
        <f t="shared" si="86"/>
        <v>181965-MJ2-L9</v>
      </c>
      <c r="L1354">
        <v>5157992</v>
      </c>
      <c r="M1354" t="s">
        <v>494</v>
      </c>
      <c r="N1354" t="s">
        <v>517</v>
      </c>
      <c r="O1354">
        <v>24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40</v>
      </c>
      <c r="AC1354">
        <f t="shared" si="87"/>
        <v>40</v>
      </c>
      <c r="AD1354">
        <v>40</v>
      </c>
    </row>
    <row r="1355" spans="1:30" hidden="1" x14ac:dyDescent="0.25">
      <c r="A1355" t="str">
        <f>IF(COUNTIF('GGI_IS - Report Ekspor Plan 1'!E:E,'- Report Upload Sewing 3'!C1355)&gt;0,"X","Y")</f>
        <v>Y</v>
      </c>
      <c r="B1355">
        <v>1354</v>
      </c>
      <c r="C1355" s="1">
        <v>45369</v>
      </c>
      <c r="D1355" s="8">
        <v>45370.418275462966</v>
      </c>
      <c r="E1355" t="s">
        <v>23</v>
      </c>
      <c r="F1355" t="s">
        <v>467</v>
      </c>
      <c r="G1355">
        <v>181963</v>
      </c>
      <c r="H1355" t="str">
        <f t="shared" si="84"/>
        <v>181963-MJ2</v>
      </c>
      <c r="I1355">
        <f>COUNTIF(H$2:$H1355,H1355)</f>
        <v>8</v>
      </c>
      <c r="J1355" t="str">
        <f t="shared" si="85"/>
        <v>181963-MJ2-8</v>
      </c>
      <c r="K1355" t="str">
        <f t="shared" si="86"/>
        <v>181963-MJ2-L9</v>
      </c>
      <c r="L1355">
        <v>5158004</v>
      </c>
      <c r="M1355" t="s">
        <v>494</v>
      </c>
      <c r="N1355" t="s">
        <v>517</v>
      </c>
      <c r="O1355">
        <v>24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17</v>
      </c>
      <c r="AC1355">
        <f t="shared" si="87"/>
        <v>17</v>
      </c>
      <c r="AD1355">
        <v>17</v>
      </c>
    </row>
    <row r="1356" spans="1:30" hidden="1" x14ac:dyDescent="0.25">
      <c r="A1356" t="str">
        <f>IF(COUNTIF('GGI_IS - Report Ekspor Plan 1'!E:E,'- Report Upload Sewing 3'!C1356)&gt;0,"X","Y")</f>
        <v>Y</v>
      </c>
      <c r="B1356">
        <v>1355</v>
      </c>
      <c r="C1356" s="1">
        <v>45369</v>
      </c>
      <c r="D1356" s="8">
        <v>45370.418275462966</v>
      </c>
      <c r="E1356" t="s">
        <v>23</v>
      </c>
      <c r="F1356" t="s">
        <v>467</v>
      </c>
      <c r="G1356">
        <v>181964</v>
      </c>
      <c r="H1356" t="str">
        <f t="shared" si="84"/>
        <v>181964-MJ2</v>
      </c>
      <c r="I1356">
        <f>COUNTIF(H$2:$H1356,H1356)</f>
        <v>6</v>
      </c>
      <c r="J1356" t="str">
        <f t="shared" si="85"/>
        <v>181964-MJ2-6</v>
      </c>
      <c r="K1356" t="str">
        <f t="shared" si="86"/>
        <v>181964-MJ2-L9</v>
      </c>
      <c r="L1356">
        <v>5158004</v>
      </c>
      <c r="M1356" t="s">
        <v>494</v>
      </c>
      <c r="N1356" t="s">
        <v>517</v>
      </c>
      <c r="O1356">
        <v>24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10</v>
      </c>
      <c r="AC1356">
        <f t="shared" si="87"/>
        <v>10</v>
      </c>
      <c r="AD1356">
        <v>10</v>
      </c>
    </row>
    <row r="1357" spans="1:30" hidden="1" x14ac:dyDescent="0.25">
      <c r="A1357" t="str">
        <f>IF(COUNTIF('GGI_IS - Report Ekspor Plan 1'!E:E,'- Report Upload Sewing 3'!C1357)&gt;0,"X","Y")</f>
        <v>Y</v>
      </c>
      <c r="B1357">
        <v>1356</v>
      </c>
      <c r="C1357" s="1">
        <v>45369</v>
      </c>
      <c r="D1357" s="8">
        <v>45370.418275462966</v>
      </c>
      <c r="E1357" t="s">
        <v>23</v>
      </c>
      <c r="F1357" t="s">
        <v>469</v>
      </c>
      <c r="G1357">
        <v>181946</v>
      </c>
      <c r="H1357" t="str">
        <f t="shared" si="84"/>
        <v>181946-MJ2</v>
      </c>
      <c r="I1357">
        <f>COUNTIF(H$2:$H1357,H1357)</f>
        <v>5</v>
      </c>
      <c r="J1357" t="str">
        <f t="shared" si="85"/>
        <v>181946-MJ2-5</v>
      </c>
      <c r="K1357" t="str">
        <f t="shared" si="86"/>
        <v>181946-MJ2-L10</v>
      </c>
      <c r="L1357">
        <v>5152361</v>
      </c>
      <c r="M1357" t="s">
        <v>494</v>
      </c>
      <c r="N1357" t="s">
        <v>518</v>
      </c>
      <c r="O1357">
        <v>22</v>
      </c>
      <c r="P1357">
        <v>225</v>
      </c>
      <c r="Q1357">
        <v>225</v>
      </c>
      <c r="R1357">
        <v>225</v>
      </c>
      <c r="S1357">
        <v>225</v>
      </c>
      <c r="T1357">
        <v>225</v>
      </c>
      <c r="U1357">
        <v>225</v>
      </c>
      <c r="V1357">
        <v>225</v>
      </c>
      <c r="W1357">
        <v>240</v>
      </c>
      <c r="AC1357">
        <f t="shared" si="87"/>
        <v>1815</v>
      </c>
      <c r="AD1357">
        <v>1815</v>
      </c>
    </row>
    <row r="1358" spans="1:30" hidden="1" x14ac:dyDescent="0.25">
      <c r="A1358" t="str">
        <f>IF(COUNTIF('GGI_IS - Report Ekspor Plan 1'!E:E,'- Report Upload Sewing 3'!C1358)&gt;0,"X","Y")</f>
        <v>Y</v>
      </c>
      <c r="B1358">
        <v>1357</v>
      </c>
      <c r="C1358" s="1">
        <v>45369</v>
      </c>
      <c r="D1358" s="8">
        <v>45370.418275462966</v>
      </c>
      <c r="E1358" t="s">
        <v>23</v>
      </c>
      <c r="F1358" t="s">
        <v>469</v>
      </c>
      <c r="G1358">
        <v>181947</v>
      </c>
      <c r="H1358" t="str">
        <f t="shared" si="84"/>
        <v>181947-MJ2</v>
      </c>
      <c r="I1358">
        <f>COUNTIF(H$2:$H1358,H1358)</f>
        <v>1</v>
      </c>
      <c r="J1358" t="str">
        <f t="shared" si="85"/>
        <v>181947-MJ2-1</v>
      </c>
      <c r="K1358" t="str">
        <f t="shared" si="86"/>
        <v>181947-MJ2-L10</v>
      </c>
      <c r="L1358">
        <v>5152361</v>
      </c>
      <c r="M1358" t="s">
        <v>494</v>
      </c>
      <c r="N1358" t="s">
        <v>518</v>
      </c>
      <c r="O1358">
        <v>22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10</v>
      </c>
      <c r="AC1358">
        <f t="shared" si="87"/>
        <v>10</v>
      </c>
      <c r="AD1358">
        <v>10</v>
      </c>
    </row>
    <row r="1359" spans="1:30" hidden="1" x14ac:dyDescent="0.25">
      <c r="A1359" t="str">
        <f>IF(COUNTIF('GGI_IS - Report Ekspor Plan 1'!E:E,'- Report Upload Sewing 3'!C1359)&gt;0,"X","Y")</f>
        <v>Y</v>
      </c>
      <c r="B1359">
        <v>1358</v>
      </c>
      <c r="C1359" s="1">
        <v>45369</v>
      </c>
      <c r="D1359" s="8">
        <v>45370.418275462966</v>
      </c>
      <c r="E1359" t="s">
        <v>23</v>
      </c>
      <c r="F1359" t="s">
        <v>504</v>
      </c>
      <c r="G1359">
        <v>181946</v>
      </c>
      <c r="H1359" t="str">
        <f t="shared" si="84"/>
        <v>181946-MJ2</v>
      </c>
      <c r="I1359">
        <f>COUNTIF(H$2:$H1359,H1359)</f>
        <v>6</v>
      </c>
      <c r="J1359" t="str">
        <f t="shared" si="85"/>
        <v>181946-MJ2-6</v>
      </c>
      <c r="K1359" t="str">
        <f t="shared" si="86"/>
        <v>181946-MJ2-L11</v>
      </c>
      <c r="L1359">
        <v>5152361</v>
      </c>
      <c r="M1359" t="s">
        <v>494</v>
      </c>
      <c r="N1359" t="s">
        <v>518</v>
      </c>
      <c r="O1359">
        <v>22</v>
      </c>
      <c r="P1359">
        <v>225</v>
      </c>
      <c r="Q1359">
        <v>225</v>
      </c>
      <c r="R1359">
        <v>225</v>
      </c>
      <c r="S1359">
        <v>225</v>
      </c>
      <c r="T1359">
        <v>225</v>
      </c>
      <c r="U1359">
        <v>225</v>
      </c>
      <c r="V1359">
        <v>225</v>
      </c>
      <c r="W1359">
        <v>240</v>
      </c>
      <c r="AC1359">
        <f t="shared" si="87"/>
        <v>1815</v>
      </c>
      <c r="AD1359">
        <v>1815</v>
      </c>
    </row>
    <row r="1360" spans="1:30" hidden="1" x14ac:dyDescent="0.25">
      <c r="A1360" t="str">
        <f>IF(COUNTIF('GGI_IS - Report Ekspor Plan 1'!E:E,'- Report Upload Sewing 3'!C1360)&gt;0,"X","Y")</f>
        <v>Y</v>
      </c>
      <c r="B1360">
        <v>1359</v>
      </c>
      <c r="C1360" s="1">
        <v>45369</v>
      </c>
      <c r="D1360" s="8">
        <v>45370.418275462966</v>
      </c>
      <c r="E1360" t="s">
        <v>23</v>
      </c>
      <c r="F1360" t="s">
        <v>504</v>
      </c>
      <c r="G1360">
        <v>181947</v>
      </c>
      <c r="H1360" t="str">
        <f t="shared" si="84"/>
        <v>181947-MJ2</v>
      </c>
      <c r="I1360">
        <f>COUNTIF(H$2:$H1360,H1360)</f>
        <v>2</v>
      </c>
      <c r="J1360" t="str">
        <f t="shared" si="85"/>
        <v>181947-MJ2-2</v>
      </c>
      <c r="K1360" t="str">
        <f t="shared" si="86"/>
        <v>181947-MJ2-L11</v>
      </c>
      <c r="L1360">
        <v>5152361</v>
      </c>
      <c r="M1360" t="s">
        <v>494</v>
      </c>
      <c r="N1360" t="s">
        <v>518</v>
      </c>
      <c r="O1360">
        <v>22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10</v>
      </c>
      <c r="AC1360">
        <f t="shared" si="87"/>
        <v>10</v>
      </c>
      <c r="AD1360">
        <v>10</v>
      </c>
    </row>
    <row r="1361" spans="1:30" hidden="1" x14ac:dyDescent="0.25">
      <c r="A1361" t="str">
        <f>IF(COUNTIF('GGI_IS - Report Ekspor Plan 1'!E:E,'- Report Upload Sewing 3'!C1361)&gt;0,"X","Y")</f>
        <v>Y</v>
      </c>
      <c r="B1361">
        <v>1360</v>
      </c>
      <c r="C1361" s="1">
        <v>45369</v>
      </c>
      <c r="D1361" s="8">
        <v>45370.418275462966</v>
      </c>
      <c r="E1361" t="s">
        <v>23</v>
      </c>
      <c r="F1361" t="s">
        <v>507</v>
      </c>
      <c r="G1361">
        <v>181975</v>
      </c>
      <c r="H1361" t="str">
        <f t="shared" si="84"/>
        <v>181975-MJ2</v>
      </c>
      <c r="I1361">
        <f>COUNTIF(H$2:$H1361,H1361)</f>
        <v>3</v>
      </c>
      <c r="J1361" t="str">
        <f t="shared" si="85"/>
        <v>181975-MJ2-3</v>
      </c>
      <c r="K1361" t="str">
        <f t="shared" si="86"/>
        <v>181975-MJ2-L12</v>
      </c>
      <c r="L1361">
        <v>5156864</v>
      </c>
      <c r="M1361" t="s">
        <v>494</v>
      </c>
      <c r="N1361" t="s">
        <v>519</v>
      </c>
      <c r="O1361">
        <v>21</v>
      </c>
      <c r="P1361">
        <v>175</v>
      </c>
      <c r="Q1361">
        <v>175</v>
      </c>
      <c r="R1361">
        <v>175</v>
      </c>
      <c r="S1361">
        <v>175</v>
      </c>
      <c r="T1361">
        <v>197</v>
      </c>
      <c r="U1361">
        <v>200</v>
      </c>
      <c r="V1361">
        <v>117</v>
      </c>
      <c r="W1361">
        <v>0</v>
      </c>
      <c r="AC1361">
        <f t="shared" si="87"/>
        <v>1214</v>
      </c>
      <c r="AD1361">
        <v>1214</v>
      </c>
    </row>
    <row r="1362" spans="1:30" hidden="1" x14ac:dyDescent="0.25">
      <c r="A1362" t="str">
        <f>IF(COUNTIF('GGI_IS - Report Ekspor Plan 1'!E:E,'- Report Upload Sewing 3'!C1362)&gt;0,"X","Y")</f>
        <v>Y</v>
      </c>
      <c r="B1362">
        <v>1361</v>
      </c>
      <c r="C1362" s="1">
        <v>45369</v>
      </c>
      <c r="D1362" s="8">
        <v>45370.418275462966</v>
      </c>
      <c r="E1362" t="s">
        <v>23</v>
      </c>
      <c r="F1362" t="s">
        <v>507</v>
      </c>
      <c r="G1362">
        <v>181734</v>
      </c>
      <c r="H1362" t="str">
        <f t="shared" si="84"/>
        <v>181734-MJ2</v>
      </c>
      <c r="I1362">
        <f>COUNTIF(H$2:$H1362,H1362)</f>
        <v>1</v>
      </c>
      <c r="J1362" t="str">
        <f t="shared" si="85"/>
        <v>181734-MJ2-1</v>
      </c>
      <c r="K1362" t="str">
        <f t="shared" si="86"/>
        <v>181734-MJ2-L12</v>
      </c>
      <c r="L1362">
        <v>5158586</v>
      </c>
      <c r="M1362" t="s">
        <v>494</v>
      </c>
      <c r="N1362" t="s">
        <v>519</v>
      </c>
      <c r="O1362">
        <v>21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83</v>
      </c>
      <c r="W1362">
        <v>64</v>
      </c>
      <c r="AC1362">
        <f t="shared" si="87"/>
        <v>147</v>
      </c>
      <c r="AD1362">
        <v>147</v>
      </c>
    </row>
    <row r="1363" spans="1:30" hidden="1" x14ac:dyDescent="0.25">
      <c r="A1363" t="str">
        <f>IF(COUNTIF('GGI_IS - Report Ekspor Plan 1'!E:E,'- Report Upload Sewing 3'!C1363)&gt;0,"X","Y")</f>
        <v>Y</v>
      </c>
      <c r="B1363">
        <v>1362</v>
      </c>
      <c r="C1363" s="1">
        <v>45369</v>
      </c>
      <c r="D1363" s="8">
        <v>45370.418275462966</v>
      </c>
      <c r="E1363" t="s">
        <v>23</v>
      </c>
      <c r="F1363" t="s">
        <v>507</v>
      </c>
      <c r="G1363">
        <v>181973</v>
      </c>
      <c r="H1363" t="str">
        <f t="shared" si="84"/>
        <v>181973-MJ2</v>
      </c>
      <c r="I1363">
        <f>COUNTIF(H$2:$H1363,H1363)</f>
        <v>9</v>
      </c>
      <c r="J1363" t="str">
        <f t="shared" si="85"/>
        <v>181973-MJ2-9</v>
      </c>
      <c r="K1363" t="str">
        <f t="shared" si="86"/>
        <v>181973-MJ2-L12</v>
      </c>
      <c r="L1363">
        <v>5156851</v>
      </c>
      <c r="M1363" t="s">
        <v>494</v>
      </c>
      <c r="N1363" t="s">
        <v>519</v>
      </c>
      <c r="O1363">
        <v>21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81</v>
      </c>
      <c r="AC1363">
        <f t="shared" si="87"/>
        <v>81</v>
      </c>
      <c r="AD1363">
        <v>81</v>
      </c>
    </row>
    <row r="1364" spans="1:30" hidden="1" x14ac:dyDescent="0.25">
      <c r="A1364" t="str">
        <f>IF(COUNTIF('GGI_IS - Report Ekspor Plan 1'!E:E,'- Report Upload Sewing 3'!C1364)&gt;0,"X","Y")</f>
        <v>Y</v>
      </c>
      <c r="B1364">
        <v>1363</v>
      </c>
      <c r="C1364" s="1">
        <v>45369</v>
      </c>
      <c r="D1364" s="8">
        <v>45370.418275462966</v>
      </c>
      <c r="E1364" t="s">
        <v>23</v>
      </c>
      <c r="F1364" t="s">
        <v>507</v>
      </c>
      <c r="G1364">
        <v>181719</v>
      </c>
      <c r="H1364" t="str">
        <f t="shared" si="84"/>
        <v>181719-MJ2</v>
      </c>
      <c r="I1364">
        <f>COUNTIF(H$2:$H1364,H1364)</f>
        <v>29</v>
      </c>
      <c r="J1364" t="str">
        <f t="shared" si="85"/>
        <v>181719-MJ2-29</v>
      </c>
      <c r="K1364" t="str">
        <f t="shared" si="86"/>
        <v>181719-MJ2-L12</v>
      </c>
      <c r="L1364">
        <v>5158599</v>
      </c>
      <c r="M1364" t="s">
        <v>494</v>
      </c>
      <c r="N1364" t="s">
        <v>519</v>
      </c>
      <c r="O1364">
        <v>21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37</v>
      </c>
      <c r="AC1364">
        <f t="shared" si="87"/>
        <v>37</v>
      </c>
      <c r="AD1364">
        <v>37</v>
      </c>
    </row>
    <row r="1365" spans="1:30" hidden="1" x14ac:dyDescent="0.25">
      <c r="A1365" t="str">
        <f>IF(COUNTIF('GGI_IS - Report Ekspor Plan 1'!E:E,'- Report Upload Sewing 3'!C1365)&gt;0,"X","Y")</f>
        <v>Y</v>
      </c>
      <c r="B1365">
        <v>1364</v>
      </c>
      <c r="C1365" s="1">
        <v>45369</v>
      </c>
      <c r="D1365" s="8">
        <v>45370.418275462966</v>
      </c>
      <c r="E1365" t="s">
        <v>23</v>
      </c>
      <c r="F1365" t="s">
        <v>507</v>
      </c>
      <c r="G1365">
        <v>181974</v>
      </c>
      <c r="H1365" t="str">
        <f t="shared" si="84"/>
        <v>181974-MJ2</v>
      </c>
      <c r="I1365">
        <f>COUNTIF(H$2:$H1365,H1365)</f>
        <v>9</v>
      </c>
      <c r="J1365" t="str">
        <f t="shared" si="85"/>
        <v>181974-MJ2-9</v>
      </c>
      <c r="K1365" t="str">
        <f t="shared" si="86"/>
        <v>181974-MJ2-L12</v>
      </c>
      <c r="L1365">
        <v>5156851</v>
      </c>
      <c r="M1365" t="s">
        <v>494</v>
      </c>
      <c r="N1365" t="s">
        <v>519</v>
      </c>
      <c r="O1365">
        <v>21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20</v>
      </c>
      <c r="AC1365">
        <f t="shared" si="87"/>
        <v>20</v>
      </c>
      <c r="AD1365">
        <v>20</v>
      </c>
    </row>
    <row r="1366" spans="1:30" hidden="1" x14ac:dyDescent="0.25">
      <c r="A1366" t="str">
        <f>IF(COUNTIF('GGI_IS - Report Ekspor Plan 1'!E:E,'- Report Upload Sewing 3'!C1366)&gt;0,"X","Y")</f>
        <v>Y</v>
      </c>
      <c r="B1366">
        <v>1365</v>
      </c>
      <c r="C1366" s="1">
        <v>45369</v>
      </c>
      <c r="D1366" s="8">
        <v>45370.418275462966</v>
      </c>
      <c r="E1366" t="s">
        <v>23</v>
      </c>
      <c r="F1366" t="s">
        <v>507</v>
      </c>
      <c r="G1366">
        <v>181738</v>
      </c>
      <c r="H1366" t="str">
        <f t="shared" si="84"/>
        <v>181738-MJ2</v>
      </c>
      <c r="I1366">
        <f>COUNTIF(H$2:$H1366,H1366)</f>
        <v>21</v>
      </c>
      <c r="J1366" t="str">
        <f t="shared" si="85"/>
        <v>181738-MJ2-21</v>
      </c>
      <c r="K1366" t="str">
        <f t="shared" si="86"/>
        <v>181738-MJ2-L12</v>
      </c>
      <c r="L1366">
        <v>5158594</v>
      </c>
      <c r="M1366" t="s">
        <v>494</v>
      </c>
      <c r="N1366" t="s">
        <v>519</v>
      </c>
      <c r="O1366">
        <v>21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16</v>
      </c>
      <c r="AC1366">
        <f t="shared" si="87"/>
        <v>16</v>
      </c>
      <c r="AD1366">
        <v>16</v>
      </c>
    </row>
    <row r="1367" spans="1:30" hidden="1" x14ac:dyDescent="0.25">
      <c r="A1367" t="str">
        <f>IF(COUNTIF('GGI_IS - Report Ekspor Plan 1'!E:E,'- Report Upload Sewing 3'!C1367)&gt;0,"X","Y")</f>
        <v>Y</v>
      </c>
      <c r="B1367">
        <v>1366</v>
      </c>
      <c r="C1367" s="1">
        <v>45369</v>
      </c>
      <c r="D1367" s="8">
        <v>45370.418275462966</v>
      </c>
      <c r="E1367" t="s">
        <v>23</v>
      </c>
      <c r="F1367" t="s">
        <v>507</v>
      </c>
      <c r="G1367">
        <v>182003</v>
      </c>
      <c r="H1367" t="str">
        <f t="shared" si="84"/>
        <v>182003-MJ2</v>
      </c>
      <c r="I1367">
        <f>COUNTIF(H$2:$H1367,H1367)</f>
        <v>27</v>
      </c>
      <c r="J1367" t="str">
        <f t="shared" si="85"/>
        <v>182003-MJ2-27</v>
      </c>
      <c r="K1367" t="str">
        <f t="shared" si="86"/>
        <v>182003-MJ2-L12</v>
      </c>
      <c r="L1367">
        <v>5158041</v>
      </c>
      <c r="M1367" t="s">
        <v>494</v>
      </c>
      <c r="N1367" t="s">
        <v>519</v>
      </c>
      <c r="O1367">
        <v>21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16</v>
      </c>
      <c r="AC1367">
        <f t="shared" si="87"/>
        <v>16</v>
      </c>
      <c r="AD1367">
        <v>16</v>
      </c>
    </row>
    <row r="1368" spans="1:30" hidden="1" x14ac:dyDescent="0.25">
      <c r="A1368" t="str">
        <f>IF(COUNTIF('GGI_IS - Report Ekspor Plan 1'!E:E,'- Report Upload Sewing 3'!C1368)&gt;0,"X","Y")</f>
        <v>Y</v>
      </c>
      <c r="B1368">
        <v>1367</v>
      </c>
      <c r="C1368" s="1">
        <v>45369</v>
      </c>
      <c r="D1368" s="8">
        <v>45370.418275462966</v>
      </c>
      <c r="E1368" t="s">
        <v>23</v>
      </c>
      <c r="F1368" t="s">
        <v>507</v>
      </c>
      <c r="G1368">
        <v>181738</v>
      </c>
      <c r="H1368" t="str">
        <f t="shared" si="84"/>
        <v>181738-MJ2</v>
      </c>
      <c r="I1368">
        <f>COUNTIF(H$2:$H1368,H1368)</f>
        <v>22</v>
      </c>
      <c r="J1368" t="str">
        <f t="shared" si="85"/>
        <v>181738-MJ2-22</v>
      </c>
      <c r="K1368" t="str">
        <f t="shared" si="86"/>
        <v>181738-MJ2-L12</v>
      </c>
      <c r="L1368">
        <v>5158594</v>
      </c>
      <c r="M1368" t="s">
        <v>494</v>
      </c>
      <c r="N1368" t="s">
        <v>519</v>
      </c>
      <c r="O1368">
        <v>21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3</v>
      </c>
      <c r="AC1368">
        <f t="shared" si="87"/>
        <v>3</v>
      </c>
      <c r="AD1368">
        <v>3</v>
      </c>
    </row>
    <row r="1369" spans="1:30" hidden="1" x14ac:dyDescent="0.25">
      <c r="A1369" t="str">
        <f>IF(COUNTIF('GGI_IS - Report Ekspor Plan 1'!E:E,'- Report Upload Sewing 3'!C1369)&gt;0,"X","Y")</f>
        <v>Y</v>
      </c>
      <c r="B1369">
        <v>1368</v>
      </c>
      <c r="C1369" s="1">
        <v>45369</v>
      </c>
      <c r="D1369" s="8">
        <v>45370.418275462966</v>
      </c>
      <c r="E1369" t="s">
        <v>23</v>
      </c>
      <c r="F1369" t="s">
        <v>520</v>
      </c>
      <c r="G1369">
        <v>181975</v>
      </c>
      <c r="H1369" t="str">
        <f t="shared" si="84"/>
        <v>181975-MJ2</v>
      </c>
      <c r="I1369">
        <f>COUNTIF(H$2:$H1369,H1369)</f>
        <v>4</v>
      </c>
      <c r="J1369" t="str">
        <f t="shared" si="85"/>
        <v>181975-MJ2-4</v>
      </c>
      <c r="K1369" t="str">
        <f t="shared" si="86"/>
        <v>181975-MJ2-L13</v>
      </c>
      <c r="L1369">
        <v>5156864</v>
      </c>
      <c r="M1369" t="s">
        <v>494</v>
      </c>
      <c r="N1369" t="s">
        <v>519</v>
      </c>
      <c r="O1369">
        <v>21</v>
      </c>
      <c r="P1369">
        <v>175</v>
      </c>
      <c r="Q1369">
        <v>175</v>
      </c>
      <c r="R1369">
        <v>175</v>
      </c>
      <c r="S1369">
        <v>175</v>
      </c>
      <c r="T1369">
        <v>196</v>
      </c>
      <c r="U1369">
        <v>200</v>
      </c>
      <c r="V1369">
        <v>118</v>
      </c>
      <c r="W1369">
        <v>0</v>
      </c>
      <c r="AC1369">
        <f t="shared" si="87"/>
        <v>1214</v>
      </c>
      <c r="AD1369">
        <v>1214</v>
      </c>
    </row>
    <row r="1370" spans="1:30" hidden="1" x14ac:dyDescent="0.25">
      <c r="A1370" t="str">
        <f>IF(COUNTIF('GGI_IS - Report Ekspor Plan 1'!E:E,'- Report Upload Sewing 3'!C1370)&gt;0,"X","Y")</f>
        <v>Y</v>
      </c>
      <c r="B1370">
        <v>1369</v>
      </c>
      <c r="C1370" s="1">
        <v>45369</v>
      </c>
      <c r="D1370" s="8">
        <v>45370.418275462966</v>
      </c>
      <c r="E1370" t="s">
        <v>23</v>
      </c>
      <c r="F1370" t="s">
        <v>520</v>
      </c>
      <c r="G1370">
        <v>181734</v>
      </c>
      <c r="H1370" t="str">
        <f t="shared" si="84"/>
        <v>181734-MJ2</v>
      </c>
      <c r="I1370">
        <f>COUNTIF(H$2:$H1370,H1370)</f>
        <v>2</v>
      </c>
      <c r="J1370" t="str">
        <f t="shared" si="85"/>
        <v>181734-MJ2-2</v>
      </c>
      <c r="K1370" t="str">
        <f t="shared" si="86"/>
        <v>181734-MJ2-L13</v>
      </c>
      <c r="L1370">
        <v>5158586</v>
      </c>
      <c r="M1370" t="s">
        <v>494</v>
      </c>
      <c r="N1370" t="s">
        <v>519</v>
      </c>
      <c r="O1370">
        <v>21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82</v>
      </c>
      <c r="W1370">
        <v>64</v>
      </c>
      <c r="AC1370">
        <f t="shared" si="87"/>
        <v>146</v>
      </c>
      <c r="AD1370">
        <v>146</v>
      </c>
    </row>
    <row r="1371" spans="1:30" hidden="1" x14ac:dyDescent="0.25">
      <c r="A1371" t="str">
        <f>IF(COUNTIF('GGI_IS - Report Ekspor Plan 1'!E:E,'- Report Upload Sewing 3'!C1371)&gt;0,"X","Y")</f>
        <v>Y</v>
      </c>
      <c r="B1371">
        <v>1370</v>
      </c>
      <c r="C1371" s="1">
        <v>45369</v>
      </c>
      <c r="D1371" s="8">
        <v>45370.418275462966</v>
      </c>
      <c r="E1371" t="s">
        <v>23</v>
      </c>
      <c r="F1371" t="s">
        <v>520</v>
      </c>
      <c r="G1371">
        <v>181973</v>
      </c>
      <c r="H1371" t="str">
        <f t="shared" si="84"/>
        <v>181973-MJ2</v>
      </c>
      <c r="I1371">
        <f>COUNTIF(H$2:$H1371,H1371)</f>
        <v>10</v>
      </c>
      <c r="J1371" t="str">
        <f t="shared" si="85"/>
        <v>181973-MJ2-10</v>
      </c>
      <c r="K1371" t="str">
        <f t="shared" si="86"/>
        <v>181973-MJ2-L13</v>
      </c>
      <c r="L1371">
        <v>5156851</v>
      </c>
      <c r="M1371" t="s">
        <v>494</v>
      </c>
      <c r="N1371" t="s">
        <v>519</v>
      </c>
      <c r="O1371">
        <v>21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81</v>
      </c>
      <c r="AC1371">
        <f t="shared" si="87"/>
        <v>81</v>
      </c>
      <c r="AD1371">
        <v>81</v>
      </c>
    </row>
    <row r="1372" spans="1:30" hidden="1" x14ac:dyDescent="0.25">
      <c r="A1372" t="str">
        <f>IF(COUNTIF('GGI_IS - Report Ekspor Plan 1'!E:E,'- Report Upload Sewing 3'!C1372)&gt;0,"X","Y")</f>
        <v>Y</v>
      </c>
      <c r="B1372">
        <v>1371</v>
      </c>
      <c r="C1372" s="1">
        <v>45369</v>
      </c>
      <c r="D1372" s="8">
        <v>45370.418275462966</v>
      </c>
      <c r="E1372" t="s">
        <v>23</v>
      </c>
      <c r="F1372" t="s">
        <v>520</v>
      </c>
      <c r="G1372">
        <v>181719</v>
      </c>
      <c r="H1372" t="str">
        <f t="shared" si="84"/>
        <v>181719-MJ2</v>
      </c>
      <c r="I1372">
        <f>COUNTIF(H$2:$H1372,H1372)</f>
        <v>30</v>
      </c>
      <c r="J1372" t="str">
        <f t="shared" si="85"/>
        <v>181719-MJ2-30</v>
      </c>
      <c r="K1372" t="str">
        <f t="shared" si="86"/>
        <v>181719-MJ2-L13</v>
      </c>
      <c r="L1372">
        <v>5158599</v>
      </c>
      <c r="M1372" t="s">
        <v>494</v>
      </c>
      <c r="N1372" t="s">
        <v>519</v>
      </c>
      <c r="O1372">
        <v>21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38</v>
      </c>
      <c r="AC1372">
        <f t="shared" si="87"/>
        <v>38</v>
      </c>
      <c r="AD1372">
        <v>38</v>
      </c>
    </row>
    <row r="1373" spans="1:30" hidden="1" x14ac:dyDescent="0.25">
      <c r="A1373" t="str">
        <f>IF(COUNTIF('GGI_IS - Report Ekspor Plan 1'!E:E,'- Report Upload Sewing 3'!C1373)&gt;0,"X","Y")</f>
        <v>Y</v>
      </c>
      <c r="B1373">
        <v>1372</v>
      </c>
      <c r="C1373" s="1">
        <v>45369</v>
      </c>
      <c r="D1373" s="8">
        <v>45370.418275462966</v>
      </c>
      <c r="E1373" t="s">
        <v>23</v>
      </c>
      <c r="F1373" t="s">
        <v>520</v>
      </c>
      <c r="G1373">
        <v>181974</v>
      </c>
      <c r="H1373" t="str">
        <f t="shared" si="84"/>
        <v>181974-MJ2</v>
      </c>
      <c r="I1373">
        <f>COUNTIF(H$2:$H1373,H1373)</f>
        <v>10</v>
      </c>
      <c r="J1373" t="str">
        <f t="shared" si="85"/>
        <v>181974-MJ2-10</v>
      </c>
      <c r="K1373" t="str">
        <f t="shared" si="86"/>
        <v>181974-MJ2-L13</v>
      </c>
      <c r="L1373">
        <v>5156851</v>
      </c>
      <c r="M1373" t="s">
        <v>494</v>
      </c>
      <c r="N1373" t="s">
        <v>519</v>
      </c>
      <c r="O1373">
        <v>21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20</v>
      </c>
      <c r="AC1373">
        <f t="shared" si="87"/>
        <v>20</v>
      </c>
      <c r="AD1373">
        <v>20</v>
      </c>
    </row>
    <row r="1374" spans="1:30" hidden="1" x14ac:dyDescent="0.25">
      <c r="A1374" t="str">
        <f>IF(COUNTIF('GGI_IS - Report Ekspor Plan 1'!E:E,'- Report Upload Sewing 3'!C1374)&gt;0,"X","Y")</f>
        <v>Y</v>
      </c>
      <c r="B1374">
        <v>1373</v>
      </c>
      <c r="C1374" s="1">
        <v>45369</v>
      </c>
      <c r="D1374" s="8">
        <v>45370.418275462966</v>
      </c>
      <c r="E1374" t="s">
        <v>23</v>
      </c>
      <c r="F1374" t="s">
        <v>520</v>
      </c>
      <c r="G1374">
        <v>181738</v>
      </c>
      <c r="H1374" t="str">
        <f t="shared" si="84"/>
        <v>181738-MJ2</v>
      </c>
      <c r="I1374">
        <f>COUNTIF(H$2:$H1374,H1374)</f>
        <v>23</v>
      </c>
      <c r="J1374" t="str">
        <f t="shared" si="85"/>
        <v>181738-MJ2-23</v>
      </c>
      <c r="K1374" t="str">
        <f t="shared" si="86"/>
        <v>181738-MJ2-L13</v>
      </c>
      <c r="L1374">
        <v>5158594</v>
      </c>
      <c r="M1374" t="s">
        <v>494</v>
      </c>
      <c r="N1374" t="s">
        <v>519</v>
      </c>
      <c r="O1374">
        <v>21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16</v>
      </c>
      <c r="AC1374">
        <f t="shared" si="87"/>
        <v>16</v>
      </c>
      <c r="AD1374">
        <v>16</v>
      </c>
    </row>
    <row r="1375" spans="1:30" hidden="1" x14ac:dyDescent="0.25">
      <c r="A1375" t="str">
        <f>IF(COUNTIF('GGI_IS - Report Ekspor Plan 1'!E:E,'- Report Upload Sewing 3'!C1375)&gt;0,"X","Y")</f>
        <v>Y</v>
      </c>
      <c r="B1375">
        <v>1374</v>
      </c>
      <c r="C1375" s="1">
        <v>45369</v>
      </c>
      <c r="D1375" s="8">
        <v>45370.418275462966</v>
      </c>
      <c r="E1375" t="s">
        <v>23</v>
      </c>
      <c r="F1375" t="s">
        <v>520</v>
      </c>
      <c r="G1375">
        <v>182003</v>
      </c>
      <c r="H1375" t="str">
        <f t="shared" si="84"/>
        <v>182003-MJ2</v>
      </c>
      <c r="I1375">
        <f>COUNTIF(H$2:$H1375,H1375)</f>
        <v>28</v>
      </c>
      <c r="J1375" t="str">
        <f t="shared" si="85"/>
        <v>182003-MJ2-28</v>
      </c>
      <c r="K1375" t="str">
        <f t="shared" si="86"/>
        <v>182003-MJ2-L13</v>
      </c>
      <c r="L1375">
        <v>5158041</v>
      </c>
      <c r="M1375" t="s">
        <v>494</v>
      </c>
      <c r="N1375" t="s">
        <v>519</v>
      </c>
      <c r="O1375">
        <v>21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16</v>
      </c>
      <c r="AC1375">
        <f t="shared" si="87"/>
        <v>16</v>
      </c>
      <c r="AD1375">
        <v>16</v>
      </c>
    </row>
    <row r="1376" spans="1:30" hidden="1" x14ac:dyDescent="0.25">
      <c r="A1376" t="str">
        <f>IF(COUNTIF('GGI_IS - Report Ekspor Plan 1'!E:E,'- Report Upload Sewing 3'!C1376)&gt;0,"X","Y")</f>
        <v>Y</v>
      </c>
      <c r="B1376">
        <v>1375</v>
      </c>
      <c r="C1376" s="1">
        <v>45369</v>
      </c>
      <c r="D1376" s="8">
        <v>45370.418275462966</v>
      </c>
      <c r="E1376" t="s">
        <v>23</v>
      </c>
      <c r="F1376" t="s">
        <v>520</v>
      </c>
      <c r="G1376">
        <v>181738</v>
      </c>
      <c r="H1376" t="str">
        <f t="shared" si="84"/>
        <v>181738-MJ2</v>
      </c>
      <c r="I1376">
        <f>COUNTIF(H$2:$H1376,H1376)</f>
        <v>24</v>
      </c>
      <c r="J1376" t="str">
        <f t="shared" si="85"/>
        <v>181738-MJ2-24</v>
      </c>
      <c r="K1376" t="str">
        <f t="shared" si="86"/>
        <v>181738-MJ2-L13</v>
      </c>
      <c r="L1376">
        <v>5158594</v>
      </c>
      <c r="M1376" t="s">
        <v>494</v>
      </c>
      <c r="N1376" t="s">
        <v>519</v>
      </c>
      <c r="O1376">
        <v>21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2</v>
      </c>
      <c r="AC1376">
        <f t="shared" si="87"/>
        <v>2</v>
      </c>
      <c r="AD1376">
        <v>2</v>
      </c>
    </row>
    <row r="1377" spans="1:30" hidden="1" x14ac:dyDescent="0.25">
      <c r="A1377" t="str">
        <f>IF(COUNTIF('GGI_IS - Report Ekspor Plan 1'!E:E,'- Report Upload Sewing 3'!C1377)&gt;0,"X","Y")</f>
        <v>Y</v>
      </c>
      <c r="B1377">
        <v>1376</v>
      </c>
      <c r="C1377" s="1">
        <v>45370</v>
      </c>
      <c r="D1377" s="8">
        <v>45371.296643518515</v>
      </c>
      <c r="E1377" t="s">
        <v>79</v>
      </c>
      <c r="F1377" t="s">
        <v>424</v>
      </c>
      <c r="G1377">
        <v>181868</v>
      </c>
      <c r="H1377" t="str">
        <f t="shared" si="84"/>
        <v>181868-CVA2</v>
      </c>
      <c r="I1377">
        <f>COUNTIF(H$2:$H1377,H1377)</f>
        <v>18</v>
      </c>
      <c r="J1377" t="str">
        <f t="shared" si="85"/>
        <v>181868-CVA2-18</v>
      </c>
      <c r="K1377" t="str">
        <f t="shared" si="86"/>
        <v>181868-CVA2-L1</v>
      </c>
      <c r="L1377" t="s">
        <v>526</v>
      </c>
      <c r="M1377" t="s">
        <v>448</v>
      </c>
      <c r="N1377" t="s">
        <v>449</v>
      </c>
      <c r="O1377">
        <v>28</v>
      </c>
      <c r="P1377">
        <v>120</v>
      </c>
      <c r="Q1377">
        <v>140</v>
      </c>
      <c r="R1377">
        <v>140</v>
      </c>
      <c r="S1377">
        <v>140</v>
      </c>
      <c r="T1377">
        <v>100</v>
      </c>
      <c r="AC1377">
        <f t="shared" si="87"/>
        <v>640</v>
      </c>
      <c r="AD1377">
        <v>640</v>
      </c>
    </row>
    <row r="1378" spans="1:30" hidden="1" x14ac:dyDescent="0.25">
      <c r="A1378" t="str">
        <f>IF(COUNTIF('GGI_IS - Report Ekspor Plan 1'!E:E,'- Report Upload Sewing 3'!C1378)&gt;0,"X","Y")</f>
        <v>Y</v>
      </c>
      <c r="B1378">
        <v>1377</v>
      </c>
      <c r="C1378" s="1">
        <v>45370</v>
      </c>
      <c r="D1378" s="8">
        <v>45371.296643518515</v>
      </c>
      <c r="E1378" t="s">
        <v>79</v>
      </c>
      <c r="F1378" t="s">
        <v>427</v>
      </c>
      <c r="G1378">
        <v>181868</v>
      </c>
      <c r="H1378" t="str">
        <f t="shared" si="84"/>
        <v>181868-CVA2</v>
      </c>
      <c r="I1378">
        <f>COUNTIF(H$2:$H1378,H1378)</f>
        <v>19</v>
      </c>
      <c r="J1378" t="str">
        <f t="shared" si="85"/>
        <v>181868-CVA2-19</v>
      </c>
      <c r="K1378" t="str">
        <f t="shared" si="86"/>
        <v>181868-CVA2-L2</v>
      </c>
      <c r="L1378" t="s">
        <v>526</v>
      </c>
      <c r="M1378" t="s">
        <v>448</v>
      </c>
      <c r="N1378" t="s">
        <v>450</v>
      </c>
      <c r="O1378">
        <v>28</v>
      </c>
      <c r="P1378">
        <v>140</v>
      </c>
      <c r="Q1378">
        <v>160</v>
      </c>
      <c r="R1378">
        <v>160</v>
      </c>
      <c r="S1378">
        <v>200</v>
      </c>
      <c r="T1378">
        <v>160</v>
      </c>
      <c r="AC1378">
        <f t="shared" si="87"/>
        <v>820</v>
      </c>
      <c r="AD1378">
        <v>820</v>
      </c>
    </row>
    <row r="1379" spans="1:30" hidden="1" x14ac:dyDescent="0.25">
      <c r="A1379" t="str">
        <f>IF(COUNTIF('GGI_IS - Report Ekspor Plan 1'!E:E,'- Report Upload Sewing 3'!C1379)&gt;0,"X","Y")</f>
        <v>Y</v>
      </c>
      <c r="B1379">
        <v>1378</v>
      </c>
      <c r="C1379" s="1">
        <v>45370</v>
      </c>
      <c r="D1379" s="8">
        <v>45371.300925925927</v>
      </c>
      <c r="E1379" t="s">
        <v>139</v>
      </c>
      <c r="F1379" t="s">
        <v>424</v>
      </c>
      <c r="G1379">
        <v>181647</v>
      </c>
      <c r="H1379" t="str">
        <f t="shared" si="84"/>
        <v>181647-CBA</v>
      </c>
      <c r="I1379">
        <f>COUNTIF(H$2:$H1379,H1379)</f>
        <v>7</v>
      </c>
      <c r="J1379" t="str">
        <f t="shared" si="85"/>
        <v>181647-CBA-7</v>
      </c>
      <c r="K1379" t="str">
        <f t="shared" si="86"/>
        <v>181647-CBA-L1</v>
      </c>
      <c r="L1379">
        <v>3910</v>
      </c>
      <c r="M1379" t="s">
        <v>425</v>
      </c>
      <c r="N1379" t="s">
        <v>426</v>
      </c>
      <c r="O1379">
        <v>47</v>
      </c>
      <c r="P1379">
        <v>25</v>
      </c>
      <c r="Q1379">
        <v>25</v>
      </c>
      <c r="R1379">
        <v>26</v>
      </c>
      <c r="S1379">
        <v>26</v>
      </c>
      <c r="T1379">
        <v>26</v>
      </c>
      <c r="U1379">
        <v>26</v>
      </c>
      <c r="V1379">
        <v>26</v>
      </c>
      <c r="AC1379">
        <f t="shared" si="87"/>
        <v>180</v>
      </c>
      <c r="AD1379">
        <v>180</v>
      </c>
    </row>
    <row r="1380" spans="1:30" hidden="1" x14ac:dyDescent="0.25">
      <c r="A1380" t="str">
        <f>IF(COUNTIF('GGI_IS - Report Ekspor Plan 1'!E:E,'- Report Upload Sewing 3'!C1380)&gt;0,"X","Y")</f>
        <v>Y</v>
      </c>
      <c r="B1380">
        <v>1379</v>
      </c>
      <c r="C1380" s="1">
        <v>45370</v>
      </c>
      <c r="D1380" s="8">
        <v>45371.300925925927</v>
      </c>
      <c r="E1380" t="s">
        <v>139</v>
      </c>
      <c r="F1380" t="s">
        <v>427</v>
      </c>
      <c r="G1380">
        <v>181646</v>
      </c>
      <c r="H1380" t="str">
        <f t="shared" si="84"/>
        <v>181646-CBA</v>
      </c>
      <c r="I1380">
        <f>COUNTIF(H$2:$H1380,H1380)</f>
        <v>18</v>
      </c>
      <c r="J1380" t="str">
        <f t="shared" si="85"/>
        <v>181646-CBA-18</v>
      </c>
      <c r="K1380" t="str">
        <f t="shared" si="86"/>
        <v>181646-CBA-L2</v>
      </c>
      <c r="L1380">
        <v>3915</v>
      </c>
      <c r="M1380" t="s">
        <v>425</v>
      </c>
      <c r="N1380" t="s">
        <v>428</v>
      </c>
      <c r="O1380">
        <v>45</v>
      </c>
      <c r="P1380">
        <v>34</v>
      </c>
      <c r="Q1380">
        <v>34</v>
      </c>
      <c r="R1380">
        <v>34</v>
      </c>
      <c r="S1380">
        <v>34</v>
      </c>
      <c r="T1380">
        <v>34</v>
      </c>
      <c r="U1380">
        <v>35</v>
      </c>
      <c r="V1380">
        <v>35</v>
      </c>
      <c r="AC1380">
        <f t="shared" si="87"/>
        <v>240</v>
      </c>
      <c r="AD1380">
        <v>240</v>
      </c>
    </row>
    <row r="1381" spans="1:30" hidden="1" x14ac:dyDescent="0.25">
      <c r="A1381" t="str">
        <f>IF(COUNTIF('GGI_IS - Report Ekspor Plan 1'!E:E,'- Report Upload Sewing 3'!C1381)&gt;0,"X","Y")</f>
        <v>Y</v>
      </c>
      <c r="B1381">
        <v>1380</v>
      </c>
      <c r="C1381" s="1">
        <v>45370</v>
      </c>
      <c r="D1381" s="8">
        <v>45371.300925925927</v>
      </c>
      <c r="E1381" t="s">
        <v>139</v>
      </c>
      <c r="F1381" t="s">
        <v>429</v>
      </c>
      <c r="G1381">
        <v>181646</v>
      </c>
      <c r="H1381" t="str">
        <f t="shared" si="84"/>
        <v>181646-CBA</v>
      </c>
      <c r="I1381">
        <f>COUNTIF(H$2:$H1381,H1381)</f>
        <v>19</v>
      </c>
      <c r="J1381" t="str">
        <f t="shared" si="85"/>
        <v>181646-CBA-19</v>
      </c>
      <c r="K1381" t="str">
        <f t="shared" si="86"/>
        <v>181646-CBA-L3</v>
      </c>
      <c r="L1381">
        <v>3915</v>
      </c>
      <c r="M1381" t="s">
        <v>425</v>
      </c>
      <c r="N1381" t="s">
        <v>430</v>
      </c>
      <c r="O1381">
        <v>47</v>
      </c>
      <c r="P1381">
        <v>33</v>
      </c>
      <c r="Q1381">
        <v>33</v>
      </c>
      <c r="R1381">
        <v>33</v>
      </c>
      <c r="S1381">
        <v>33</v>
      </c>
      <c r="T1381">
        <v>33</v>
      </c>
      <c r="U1381">
        <v>33</v>
      </c>
      <c r="V1381">
        <v>37</v>
      </c>
      <c r="AC1381">
        <f t="shared" si="87"/>
        <v>235</v>
      </c>
      <c r="AD1381">
        <v>235</v>
      </c>
    </row>
    <row r="1382" spans="1:30" hidden="1" x14ac:dyDescent="0.25">
      <c r="A1382" t="str">
        <f>IF(COUNTIF('GGI_IS - Report Ekspor Plan 1'!E:E,'- Report Upload Sewing 3'!C1382)&gt;0,"X","Y")</f>
        <v>Y</v>
      </c>
      <c r="B1382">
        <v>1381</v>
      </c>
      <c r="C1382" s="1">
        <v>45370</v>
      </c>
      <c r="D1382" s="8">
        <v>45371.321967592594</v>
      </c>
      <c r="E1382" t="s">
        <v>124</v>
      </c>
      <c r="F1382" t="s">
        <v>424</v>
      </c>
      <c r="G1382">
        <v>182305</v>
      </c>
      <c r="H1382" t="str">
        <f t="shared" si="84"/>
        <v>182305-CHW</v>
      </c>
      <c r="I1382">
        <f>COUNTIF(H$2:$H1382,H1382)</f>
        <v>5</v>
      </c>
      <c r="J1382" t="str">
        <f t="shared" si="85"/>
        <v>182305-CHW-5</v>
      </c>
      <c r="K1382" t="str">
        <f t="shared" si="86"/>
        <v>182305-CHW-L1</v>
      </c>
      <c r="L1382" t="s">
        <v>535</v>
      </c>
      <c r="M1382" t="s">
        <v>534</v>
      </c>
      <c r="N1382" t="s">
        <v>473</v>
      </c>
      <c r="O1382">
        <v>27</v>
      </c>
      <c r="P1382">
        <v>38</v>
      </c>
      <c r="Q1382">
        <v>38</v>
      </c>
      <c r="R1382">
        <v>38</v>
      </c>
      <c r="S1382">
        <v>38</v>
      </c>
      <c r="T1382">
        <v>38</v>
      </c>
      <c r="U1382">
        <v>38</v>
      </c>
      <c r="V1382">
        <v>38</v>
      </c>
      <c r="W1382">
        <v>38</v>
      </c>
      <c r="AC1382">
        <f t="shared" si="87"/>
        <v>304</v>
      </c>
      <c r="AD1382">
        <v>304</v>
      </c>
    </row>
    <row r="1383" spans="1:30" hidden="1" x14ac:dyDescent="0.25">
      <c r="A1383" t="str">
        <f>IF(COUNTIF('GGI_IS - Report Ekspor Plan 1'!E:E,'- Report Upload Sewing 3'!C1383)&gt;0,"X","Y")</f>
        <v>Y</v>
      </c>
      <c r="B1383">
        <v>1382</v>
      </c>
      <c r="C1383" s="1">
        <v>45370</v>
      </c>
      <c r="D1383" s="8">
        <v>45371.321967592594</v>
      </c>
      <c r="E1383" t="s">
        <v>124</v>
      </c>
      <c r="F1383" t="s">
        <v>427</v>
      </c>
      <c r="G1383">
        <v>181911</v>
      </c>
      <c r="H1383" t="str">
        <f t="shared" si="84"/>
        <v>181911-CHW</v>
      </c>
      <c r="I1383">
        <f>COUNTIF(H$2:$H1383,H1383)</f>
        <v>6</v>
      </c>
      <c r="J1383" t="str">
        <f t="shared" si="85"/>
        <v>181911-CHW-6</v>
      </c>
      <c r="K1383" t="str">
        <f t="shared" si="86"/>
        <v>181911-CHW-L2</v>
      </c>
      <c r="L1383" t="s">
        <v>532</v>
      </c>
      <c r="M1383" t="s">
        <v>492</v>
      </c>
      <c r="N1383" t="s">
        <v>477</v>
      </c>
      <c r="O1383">
        <v>27</v>
      </c>
      <c r="P1383">
        <v>30</v>
      </c>
      <c r="Q1383">
        <v>30</v>
      </c>
      <c r="R1383">
        <v>35</v>
      </c>
      <c r="S1383">
        <v>35</v>
      </c>
      <c r="T1383">
        <v>35</v>
      </c>
      <c r="U1383">
        <v>35</v>
      </c>
      <c r="V1383">
        <v>35</v>
      </c>
      <c r="W1383">
        <v>35</v>
      </c>
      <c r="AC1383">
        <f t="shared" si="87"/>
        <v>270</v>
      </c>
      <c r="AD1383">
        <v>270</v>
      </c>
    </row>
    <row r="1384" spans="1:30" hidden="1" x14ac:dyDescent="0.25">
      <c r="A1384" t="str">
        <f>IF(COUNTIF('GGI_IS - Report Ekspor Plan 1'!E:E,'- Report Upload Sewing 3'!C1384)&gt;0,"X","Y")</f>
        <v>Y</v>
      </c>
      <c r="B1384">
        <v>1383</v>
      </c>
      <c r="C1384" s="1">
        <v>45370</v>
      </c>
      <c r="D1384" s="8">
        <v>45371.321967592594</v>
      </c>
      <c r="E1384" t="s">
        <v>124</v>
      </c>
      <c r="F1384" t="s">
        <v>427</v>
      </c>
      <c r="G1384">
        <v>181910</v>
      </c>
      <c r="H1384" t="str">
        <f t="shared" si="84"/>
        <v>181910-CHW</v>
      </c>
      <c r="I1384">
        <f>COUNTIF(H$2:$H1384,H1384)</f>
        <v>6</v>
      </c>
      <c r="J1384" t="str">
        <f t="shared" si="85"/>
        <v>181910-CHW-6</v>
      </c>
      <c r="K1384" t="str">
        <f t="shared" si="86"/>
        <v>181910-CHW-L2</v>
      </c>
      <c r="L1384" t="s">
        <v>527</v>
      </c>
      <c r="M1384" t="s">
        <v>492</v>
      </c>
      <c r="N1384" t="s">
        <v>477</v>
      </c>
      <c r="O1384">
        <v>27</v>
      </c>
      <c r="W1384">
        <v>3</v>
      </c>
      <c r="AC1384">
        <f t="shared" si="87"/>
        <v>3</v>
      </c>
      <c r="AD1384">
        <v>3</v>
      </c>
    </row>
    <row r="1385" spans="1:30" hidden="1" x14ac:dyDescent="0.25">
      <c r="A1385" t="str">
        <f>IF(COUNTIF('GGI_IS - Report Ekspor Plan 1'!E:E,'- Report Upload Sewing 3'!C1385)&gt;0,"X","Y")</f>
        <v>Y</v>
      </c>
      <c r="B1385">
        <v>1384</v>
      </c>
      <c r="C1385" s="1">
        <v>45370</v>
      </c>
      <c r="D1385" s="8">
        <v>45371.321967592594</v>
      </c>
      <c r="E1385" t="s">
        <v>124</v>
      </c>
      <c r="F1385" t="s">
        <v>429</v>
      </c>
      <c r="G1385">
        <v>181581</v>
      </c>
      <c r="H1385" t="str">
        <f t="shared" si="84"/>
        <v>181581-CHW</v>
      </c>
      <c r="I1385">
        <f>COUNTIF(H$2:$H1385,H1385)</f>
        <v>3</v>
      </c>
      <c r="J1385" t="str">
        <f t="shared" si="85"/>
        <v>181581-CHW-3</v>
      </c>
      <c r="K1385" t="str">
        <f t="shared" si="86"/>
        <v>181581-CHW-L3</v>
      </c>
      <c r="L1385" t="s">
        <v>542</v>
      </c>
      <c r="M1385" t="s">
        <v>492</v>
      </c>
      <c r="N1385" t="s">
        <v>489</v>
      </c>
      <c r="O1385">
        <v>26</v>
      </c>
      <c r="P1385">
        <v>35</v>
      </c>
      <c r="Q1385">
        <v>35</v>
      </c>
      <c r="R1385">
        <v>35</v>
      </c>
      <c r="S1385">
        <v>35</v>
      </c>
      <c r="T1385">
        <v>35</v>
      </c>
      <c r="U1385">
        <v>35</v>
      </c>
      <c r="V1385">
        <v>40</v>
      </c>
      <c r="W1385">
        <v>40</v>
      </c>
      <c r="AC1385">
        <f t="shared" si="87"/>
        <v>290</v>
      </c>
      <c r="AD1385">
        <v>290</v>
      </c>
    </row>
    <row r="1386" spans="1:30" hidden="1" x14ac:dyDescent="0.25">
      <c r="A1386" t="str">
        <f>IF(COUNTIF('GGI_IS - Report Ekspor Plan 1'!E:E,'- Report Upload Sewing 3'!C1386)&gt;0,"X","Y")</f>
        <v>Y</v>
      </c>
      <c r="B1386">
        <v>1385</v>
      </c>
      <c r="C1386" s="1">
        <v>45370</v>
      </c>
      <c r="D1386" s="8">
        <v>45371.321967592594</v>
      </c>
      <c r="E1386" t="s">
        <v>124</v>
      </c>
      <c r="F1386" t="s">
        <v>438</v>
      </c>
      <c r="G1386">
        <v>182306</v>
      </c>
      <c r="H1386" t="str">
        <f t="shared" si="84"/>
        <v>182306-CHW</v>
      </c>
      <c r="I1386">
        <f>COUNTIF(H$2:$H1386,H1386)</f>
        <v>6</v>
      </c>
      <c r="J1386" t="str">
        <f t="shared" si="85"/>
        <v>182306-CHW-6</v>
      </c>
      <c r="K1386" t="str">
        <f t="shared" si="86"/>
        <v>182306-CHW-L4</v>
      </c>
      <c r="L1386" t="s">
        <v>533</v>
      </c>
      <c r="M1386" t="s">
        <v>534</v>
      </c>
      <c r="N1386" t="s">
        <v>474</v>
      </c>
      <c r="O1386">
        <v>25</v>
      </c>
      <c r="P1386">
        <v>40</v>
      </c>
      <c r="Q1386">
        <v>40</v>
      </c>
      <c r="R1386">
        <v>40</v>
      </c>
      <c r="S1386">
        <v>40</v>
      </c>
      <c r="T1386">
        <v>40</v>
      </c>
      <c r="U1386">
        <v>40</v>
      </c>
      <c r="V1386">
        <v>40</v>
      </c>
      <c r="W1386">
        <v>40</v>
      </c>
      <c r="AC1386">
        <f t="shared" si="87"/>
        <v>320</v>
      </c>
      <c r="AD1386">
        <v>320</v>
      </c>
    </row>
    <row r="1387" spans="1:30" hidden="1" x14ac:dyDescent="0.25">
      <c r="A1387" t="str">
        <f>IF(COUNTIF('GGI_IS - Report Ekspor Plan 1'!E:E,'- Report Upload Sewing 3'!C1387)&gt;0,"X","Y")</f>
        <v>Y</v>
      </c>
      <c r="B1387">
        <v>1386</v>
      </c>
      <c r="C1387" s="1">
        <v>45370</v>
      </c>
      <c r="D1387" s="8">
        <v>45371.322546296295</v>
      </c>
      <c r="E1387" t="s">
        <v>223</v>
      </c>
      <c r="F1387" t="s">
        <v>429</v>
      </c>
      <c r="G1387">
        <v>181771</v>
      </c>
      <c r="H1387" t="str">
        <f t="shared" si="84"/>
        <v>181771-CJL</v>
      </c>
      <c r="I1387">
        <f>COUNTIF(H$2:$H1387,H1387)</f>
        <v>12</v>
      </c>
      <c r="J1387" t="str">
        <f t="shared" si="85"/>
        <v>181771-CJL-12</v>
      </c>
      <c r="K1387" t="str">
        <f t="shared" si="86"/>
        <v>181771-CJL-L3</v>
      </c>
      <c r="L1387" t="s">
        <v>451</v>
      </c>
      <c r="M1387" t="s">
        <v>436</v>
      </c>
      <c r="N1387" t="s">
        <v>452</v>
      </c>
      <c r="O1387">
        <v>16</v>
      </c>
      <c r="P1387">
        <v>5</v>
      </c>
      <c r="Q1387">
        <v>5</v>
      </c>
      <c r="R1387">
        <v>5</v>
      </c>
      <c r="S1387">
        <v>6</v>
      </c>
      <c r="T1387">
        <v>6</v>
      </c>
      <c r="U1387">
        <v>6</v>
      </c>
      <c r="V1387">
        <v>6</v>
      </c>
      <c r="W1387">
        <v>6</v>
      </c>
      <c r="AC1387">
        <f t="shared" si="87"/>
        <v>45</v>
      </c>
      <c r="AD1387">
        <v>45</v>
      </c>
    </row>
    <row r="1388" spans="1:30" hidden="1" x14ac:dyDescent="0.25">
      <c r="A1388" t="str">
        <f>IF(COUNTIF('GGI_IS - Report Ekspor Plan 1'!E:E,'- Report Upload Sewing 3'!C1388)&gt;0,"X","Y")</f>
        <v>Y</v>
      </c>
      <c r="B1388">
        <v>1387</v>
      </c>
      <c r="C1388" s="1">
        <v>45370</v>
      </c>
      <c r="D1388" s="8">
        <v>45371.338854166665</v>
      </c>
      <c r="E1388" t="s">
        <v>129</v>
      </c>
      <c r="F1388" t="s">
        <v>424</v>
      </c>
      <c r="G1388">
        <v>182304</v>
      </c>
      <c r="H1388" t="str">
        <f t="shared" si="84"/>
        <v>182304-CNJ2</v>
      </c>
      <c r="I1388">
        <f>COUNTIF(H$2:$H1388,H1388)</f>
        <v>3</v>
      </c>
      <c r="J1388" t="str">
        <f t="shared" si="85"/>
        <v>182304-CNJ2-3</v>
      </c>
      <c r="K1388" t="str">
        <f t="shared" si="86"/>
        <v>182304-CNJ2-L1</v>
      </c>
      <c r="L1388" t="s">
        <v>543</v>
      </c>
      <c r="M1388" t="s">
        <v>432</v>
      </c>
      <c r="N1388" t="s">
        <v>433</v>
      </c>
      <c r="O1388">
        <v>47</v>
      </c>
      <c r="R1388">
        <v>10</v>
      </c>
      <c r="S1388">
        <v>10</v>
      </c>
      <c r="T1388">
        <v>10</v>
      </c>
      <c r="U1388">
        <v>10</v>
      </c>
      <c r="V1388">
        <v>10</v>
      </c>
      <c r="AC1388">
        <f t="shared" si="87"/>
        <v>50</v>
      </c>
      <c r="AD1388">
        <v>50</v>
      </c>
    </row>
    <row r="1389" spans="1:30" hidden="1" x14ac:dyDescent="0.25">
      <c r="A1389" t="str">
        <f>IF(COUNTIF('GGI_IS - Report Ekspor Plan 1'!E:E,'- Report Upload Sewing 3'!C1389)&gt;0,"X","Y")</f>
        <v>Y</v>
      </c>
      <c r="B1389">
        <v>1388</v>
      </c>
      <c r="C1389" s="1">
        <v>45370</v>
      </c>
      <c r="D1389" s="8">
        <v>45371.338854166665</v>
      </c>
      <c r="E1389" t="s">
        <v>129</v>
      </c>
      <c r="F1389" t="s">
        <v>429</v>
      </c>
      <c r="G1389">
        <v>182083</v>
      </c>
      <c r="H1389" t="str">
        <f t="shared" si="84"/>
        <v>182083-CNJ2</v>
      </c>
      <c r="I1389">
        <f>COUNTIF(H$2:$H1389,H1389)</f>
        <v>9</v>
      </c>
      <c r="J1389" t="str">
        <f t="shared" si="85"/>
        <v>182083-CNJ2-9</v>
      </c>
      <c r="K1389" t="str">
        <f t="shared" si="86"/>
        <v>182083-CNJ2-L3</v>
      </c>
      <c r="L1389" t="s">
        <v>529</v>
      </c>
      <c r="M1389" t="s">
        <v>436</v>
      </c>
      <c r="N1389" t="s">
        <v>437</v>
      </c>
      <c r="O1389">
        <v>34</v>
      </c>
      <c r="P1389">
        <v>60</v>
      </c>
      <c r="Q1389">
        <v>60</v>
      </c>
      <c r="R1389">
        <v>14</v>
      </c>
      <c r="AC1389">
        <f t="shared" si="87"/>
        <v>134</v>
      </c>
      <c r="AD1389">
        <v>134</v>
      </c>
    </row>
    <row r="1390" spans="1:30" hidden="1" x14ac:dyDescent="0.25">
      <c r="A1390" t="str">
        <f>IF(COUNTIF('GGI_IS - Report Ekspor Plan 1'!E:E,'- Report Upload Sewing 3'!C1390)&gt;0,"X","Y")</f>
        <v>Y</v>
      </c>
      <c r="B1390">
        <v>1389</v>
      </c>
      <c r="C1390" s="1">
        <v>45370</v>
      </c>
      <c r="D1390" s="8">
        <v>45371.338854166665</v>
      </c>
      <c r="E1390" t="s">
        <v>129</v>
      </c>
      <c r="F1390" t="s">
        <v>429</v>
      </c>
      <c r="G1390">
        <v>182087</v>
      </c>
      <c r="H1390" t="str">
        <f t="shared" si="84"/>
        <v>182087-CNJ2</v>
      </c>
      <c r="I1390">
        <f>COUNTIF(H$2:$H1390,H1390)</f>
        <v>1</v>
      </c>
      <c r="J1390" t="str">
        <f t="shared" si="85"/>
        <v>182087-CNJ2-1</v>
      </c>
      <c r="K1390" t="str">
        <f t="shared" si="86"/>
        <v>182087-CNJ2-L3</v>
      </c>
      <c r="L1390" t="s">
        <v>544</v>
      </c>
      <c r="M1390" t="s">
        <v>436</v>
      </c>
      <c r="N1390" t="s">
        <v>437</v>
      </c>
      <c r="R1390">
        <v>46</v>
      </c>
      <c r="S1390">
        <v>65</v>
      </c>
      <c r="T1390">
        <v>65</v>
      </c>
      <c r="U1390">
        <v>60</v>
      </c>
      <c r="V1390">
        <v>60</v>
      </c>
      <c r="AC1390">
        <f t="shared" si="87"/>
        <v>296</v>
      </c>
      <c r="AD1390">
        <v>296</v>
      </c>
    </row>
    <row r="1391" spans="1:30" hidden="1" x14ac:dyDescent="0.25">
      <c r="A1391" t="str">
        <f>IF(COUNTIF('GGI_IS - Report Ekspor Plan 1'!E:E,'- Report Upload Sewing 3'!C1391)&gt;0,"X","Y")</f>
        <v>Y</v>
      </c>
      <c r="B1391">
        <v>1390</v>
      </c>
      <c r="C1391" s="1">
        <v>45370</v>
      </c>
      <c r="D1391" s="8">
        <v>45371.338854166665</v>
      </c>
      <c r="E1391" t="s">
        <v>129</v>
      </c>
      <c r="F1391" t="s">
        <v>438</v>
      </c>
      <c r="G1391">
        <v>182090</v>
      </c>
      <c r="H1391" t="str">
        <f t="shared" si="84"/>
        <v>182090-CNJ2</v>
      </c>
      <c r="I1391">
        <f>COUNTIF(H$2:$H1391,H1391)</f>
        <v>8</v>
      </c>
      <c r="J1391" t="str">
        <f t="shared" si="85"/>
        <v>182090-CNJ2-8</v>
      </c>
      <c r="K1391" t="str">
        <f t="shared" si="86"/>
        <v>182090-CNJ2-L4</v>
      </c>
      <c r="L1391" t="s">
        <v>530</v>
      </c>
      <c r="M1391" t="s">
        <v>436</v>
      </c>
      <c r="N1391" t="s">
        <v>440</v>
      </c>
      <c r="O1391">
        <v>35</v>
      </c>
      <c r="P1391">
        <v>50</v>
      </c>
      <c r="Q1391">
        <v>55</v>
      </c>
      <c r="R1391">
        <v>55</v>
      </c>
      <c r="S1391">
        <v>70</v>
      </c>
      <c r="T1391">
        <v>70</v>
      </c>
      <c r="U1391">
        <v>65</v>
      </c>
      <c r="V1391">
        <v>65</v>
      </c>
      <c r="AC1391">
        <f t="shared" si="87"/>
        <v>430</v>
      </c>
      <c r="AD1391">
        <v>430</v>
      </c>
    </row>
    <row r="1392" spans="1:30" hidden="1" x14ac:dyDescent="0.25">
      <c r="A1392" t="str">
        <f>IF(COUNTIF('GGI_IS - Report Ekspor Plan 1'!E:E,'- Report Upload Sewing 3'!C1392)&gt;0,"X","Y")</f>
        <v>Y</v>
      </c>
      <c r="B1392">
        <v>1391</v>
      </c>
      <c r="C1392" s="1">
        <v>45370</v>
      </c>
      <c r="D1392" s="8">
        <v>45371.338854166665</v>
      </c>
      <c r="E1392" t="s">
        <v>129</v>
      </c>
      <c r="F1392" t="s">
        <v>441</v>
      </c>
      <c r="G1392">
        <v>182131</v>
      </c>
      <c r="H1392" t="str">
        <f t="shared" si="84"/>
        <v>182131-CNJ2</v>
      </c>
      <c r="I1392">
        <f>COUNTIF(H$2:$H1392,H1392)</f>
        <v>16</v>
      </c>
      <c r="J1392" t="str">
        <f t="shared" si="85"/>
        <v>182131-CNJ2-16</v>
      </c>
      <c r="K1392" t="str">
        <f t="shared" si="86"/>
        <v>182131-CNJ2-L5</v>
      </c>
      <c r="L1392" t="s">
        <v>442</v>
      </c>
      <c r="M1392" t="s">
        <v>443</v>
      </c>
      <c r="N1392" t="s">
        <v>444</v>
      </c>
      <c r="O1392">
        <v>37</v>
      </c>
      <c r="P1392">
        <v>250</v>
      </c>
      <c r="Q1392">
        <v>250</v>
      </c>
      <c r="R1392">
        <v>300</v>
      </c>
      <c r="S1392">
        <v>300</v>
      </c>
      <c r="T1392">
        <v>300</v>
      </c>
      <c r="U1392">
        <v>300</v>
      </c>
      <c r="V1392">
        <v>300</v>
      </c>
      <c r="AC1392">
        <f t="shared" si="87"/>
        <v>2000</v>
      </c>
      <c r="AD1392">
        <v>2000</v>
      </c>
    </row>
    <row r="1393" spans="1:30" hidden="1" x14ac:dyDescent="0.25">
      <c r="A1393" t="str">
        <f>IF(COUNTIF('GGI_IS - Report Ekspor Plan 1'!E:E,'- Report Upload Sewing 3'!C1393)&gt;0,"X","Y")</f>
        <v>Y</v>
      </c>
      <c r="B1393">
        <v>1392</v>
      </c>
      <c r="C1393" s="1">
        <v>45370</v>
      </c>
      <c r="D1393" s="8">
        <v>45371.338854166665</v>
      </c>
      <c r="E1393" t="s">
        <v>129</v>
      </c>
      <c r="F1393" t="s">
        <v>445</v>
      </c>
      <c r="G1393">
        <v>182104</v>
      </c>
      <c r="H1393" t="str">
        <f t="shared" si="84"/>
        <v>182104-CNJ2</v>
      </c>
      <c r="I1393">
        <f>COUNTIF(H$2:$H1393,H1393)</f>
        <v>4</v>
      </c>
      <c r="J1393" t="str">
        <f t="shared" si="85"/>
        <v>182104-CNJ2-4</v>
      </c>
      <c r="K1393" t="str">
        <f t="shared" si="86"/>
        <v>182104-CNJ2-L6</v>
      </c>
      <c r="L1393" t="s">
        <v>528</v>
      </c>
      <c r="M1393" t="s">
        <v>436</v>
      </c>
      <c r="N1393" t="s">
        <v>446</v>
      </c>
      <c r="O1393">
        <v>34</v>
      </c>
      <c r="P1393">
        <v>71</v>
      </c>
      <c r="Q1393">
        <v>71</v>
      </c>
      <c r="R1393">
        <v>72</v>
      </c>
      <c r="S1393">
        <v>72</v>
      </c>
      <c r="T1393">
        <v>72</v>
      </c>
      <c r="U1393">
        <v>70</v>
      </c>
      <c r="V1393">
        <v>72</v>
      </c>
      <c r="AC1393">
        <f t="shared" si="87"/>
        <v>500</v>
      </c>
      <c r="AD1393">
        <v>500</v>
      </c>
    </row>
    <row r="1394" spans="1:30" hidden="1" x14ac:dyDescent="0.25">
      <c r="A1394" t="str">
        <f>IF(COUNTIF('GGI_IS - Report Ekspor Plan 1'!E:E,'- Report Upload Sewing 3'!C1394)&gt;0,"X","Y")</f>
        <v>Y</v>
      </c>
      <c r="B1394">
        <v>1393</v>
      </c>
      <c r="C1394" s="1">
        <v>45370</v>
      </c>
      <c r="D1394" s="8">
        <v>45371.357453703706</v>
      </c>
      <c r="E1394" t="s">
        <v>82</v>
      </c>
      <c r="F1394" t="s">
        <v>424</v>
      </c>
      <c r="G1394">
        <v>181894</v>
      </c>
      <c r="H1394" t="str">
        <f t="shared" si="84"/>
        <v>181894-CVA</v>
      </c>
      <c r="I1394">
        <f>COUNTIF(H$2:$H1394,H1394)</f>
        <v>4</v>
      </c>
      <c r="J1394" t="str">
        <f t="shared" si="85"/>
        <v>181894-CVA-4</v>
      </c>
      <c r="K1394" t="str">
        <f t="shared" si="86"/>
        <v>181894-CVA-L1</v>
      </c>
      <c r="L1394" t="s">
        <v>540</v>
      </c>
      <c r="M1394" t="s">
        <v>455</v>
      </c>
      <c r="N1394" t="s">
        <v>453</v>
      </c>
      <c r="O1394">
        <v>23</v>
      </c>
      <c r="P1394">
        <v>11</v>
      </c>
      <c r="AC1394">
        <f t="shared" si="87"/>
        <v>11</v>
      </c>
      <c r="AD1394">
        <v>11</v>
      </c>
    </row>
    <row r="1395" spans="1:30" hidden="1" x14ac:dyDescent="0.25">
      <c r="A1395" t="str">
        <f>IF(COUNTIF('GGI_IS - Report Ekspor Plan 1'!E:E,'- Report Upload Sewing 3'!C1395)&gt;0,"X","Y")</f>
        <v>Y</v>
      </c>
      <c r="B1395">
        <v>1394</v>
      </c>
      <c r="C1395" s="1">
        <v>45370</v>
      </c>
      <c r="D1395" s="8">
        <v>45371.357453703706</v>
      </c>
      <c r="E1395" t="s">
        <v>82</v>
      </c>
      <c r="F1395" t="s">
        <v>424</v>
      </c>
      <c r="G1395">
        <v>181892</v>
      </c>
      <c r="H1395" t="str">
        <f t="shared" si="84"/>
        <v>181892-CVA</v>
      </c>
      <c r="I1395">
        <f>COUNTIF(H$2:$H1395,H1395)</f>
        <v>3</v>
      </c>
      <c r="J1395" t="str">
        <f t="shared" si="85"/>
        <v>181892-CVA-3</v>
      </c>
      <c r="K1395" t="str">
        <f t="shared" si="86"/>
        <v>181892-CVA-L1</v>
      </c>
      <c r="L1395" t="s">
        <v>540</v>
      </c>
      <c r="M1395" t="s">
        <v>455</v>
      </c>
      <c r="N1395" t="s">
        <v>453</v>
      </c>
      <c r="O1395">
        <v>23</v>
      </c>
      <c r="P1395">
        <v>17</v>
      </c>
      <c r="Q1395">
        <v>34</v>
      </c>
      <c r="R1395">
        <v>34</v>
      </c>
      <c r="S1395">
        <v>34</v>
      </c>
      <c r="T1395">
        <v>35</v>
      </c>
      <c r="AC1395">
        <f t="shared" si="87"/>
        <v>154</v>
      </c>
      <c r="AD1395">
        <v>154</v>
      </c>
    </row>
    <row r="1396" spans="1:30" hidden="1" x14ac:dyDescent="0.25">
      <c r="A1396" t="str">
        <f>IF(COUNTIF('GGI_IS - Report Ekspor Plan 1'!E:E,'- Report Upload Sewing 3'!C1396)&gt;0,"X","Y")</f>
        <v>Y</v>
      </c>
      <c r="B1396">
        <v>1395</v>
      </c>
      <c r="C1396" s="1">
        <v>45370</v>
      </c>
      <c r="D1396" s="8">
        <v>45371.357453703706</v>
      </c>
      <c r="E1396" t="s">
        <v>82</v>
      </c>
      <c r="F1396" t="s">
        <v>427</v>
      </c>
      <c r="G1396">
        <v>181885</v>
      </c>
      <c r="H1396" t="str">
        <f t="shared" si="84"/>
        <v>181885-CVA</v>
      </c>
      <c r="I1396">
        <f>COUNTIF(H$2:$H1396,H1396)</f>
        <v>1</v>
      </c>
      <c r="J1396" t="str">
        <f t="shared" si="85"/>
        <v>181885-CVA-1</v>
      </c>
      <c r="K1396" t="str">
        <f t="shared" si="86"/>
        <v>181885-CVA-L2</v>
      </c>
      <c r="L1396" t="s">
        <v>545</v>
      </c>
      <c r="M1396" t="s">
        <v>455</v>
      </c>
      <c r="N1396" t="s">
        <v>456</v>
      </c>
      <c r="O1396">
        <v>26</v>
      </c>
      <c r="Q1396">
        <v>10</v>
      </c>
      <c r="R1396">
        <v>12</v>
      </c>
      <c r="S1396">
        <v>7</v>
      </c>
      <c r="AC1396">
        <f t="shared" si="87"/>
        <v>29</v>
      </c>
      <c r="AD1396">
        <v>29</v>
      </c>
    </row>
    <row r="1397" spans="1:30" hidden="1" x14ac:dyDescent="0.25">
      <c r="A1397" t="str">
        <f>IF(COUNTIF('GGI_IS - Report Ekspor Plan 1'!E:E,'- Report Upload Sewing 3'!C1397)&gt;0,"X","Y")</f>
        <v>Y</v>
      </c>
      <c r="B1397">
        <v>1396</v>
      </c>
      <c r="C1397" s="1">
        <v>45370</v>
      </c>
      <c r="D1397" s="8">
        <v>45371.357453703706</v>
      </c>
      <c r="E1397" t="s">
        <v>82</v>
      </c>
      <c r="F1397" t="s">
        <v>427</v>
      </c>
      <c r="G1397">
        <v>181883</v>
      </c>
      <c r="H1397" t="str">
        <f t="shared" si="84"/>
        <v>181883-CVA</v>
      </c>
      <c r="I1397">
        <f>COUNTIF(H$2:$H1397,H1397)</f>
        <v>1</v>
      </c>
      <c r="J1397" t="str">
        <f t="shared" si="85"/>
        <v>181883-CVA-1</v>
      </c>
      <c r="K1397" t="str">
        <f t="shared" si="86"/>
        <v>181883-CVA-L2</v>
      </c>
      <c r="L1397" t="s">
        <v>545</v>
      </c>
      <c r="M1397" t="s">
        <v>455</v>
      </c>
      <c r="N1397" t="s">
        <v>456</v>
      </c>
      <c r="O1397">
        <v>26</v>
      </c>
      <c r="S1397">
        <v>6</v>
      </c>
      <c r="T1397">
        <v>14</v>
      </c>
      <c r="AC1397">
        <f t="shared" si="87"/>
        <v>20</v>
      </c>
      <c r="AD1397">
        <v>20</v>
      </c>
    </row>
    <row r="1398" spans="1:30" hidden="1" x14ac:dyDescent="0.25">
      <c r="A1398" t="str">
        <f>IF(COUNTIF('GGI_IS - Report Ekspor Plan 1'!E:E,'- Report Upload Sewing 3'!C1398)&gt;0,"X","Y")</f>
        <v>Y</v>
      </c>
      <c r="B1398">
        <v>1397</v>
      </c>
      <c r="C1398" s="1">
        <v>45370</v>
      </c>
      <c r="D1398" s="8">
        <v>45371.357453703706</v>
      </c>
      <c r="E1398" t="s">
        <v>82</v>
      </c>
      <c r="F1398" t="s">
        <v>429</v>
      </c>
      <c r="G1398">
        <v>182008</v>
      </c>
      <c r="H1398" t="str">
        <f t="shared" si="84"/>
        <v>182008-CVA</v>
      </c>
      <c r="I1398">
        <f>COUNTIF(H$2:$H1398,H1398)</f>
        <v>43</v>
      </c>
      <c r="J1398" t="str">
        <f t="shared" si="85"/>
        <v>182008-CVA-43</v>
      </c>
      <c r="K1398" t="str">
        <f t="shared" si="86"/>
        <v>182008-CVA-L3</v>
      </c>
      <c r="L1398" t="s">
        <v>524</v>
      </c>
      <c r="M1398" t="s">
        <v>448</v>
      </c>
      <c r="N1398" t="s">
        <v>458</v>
      </c>
      <c r="O1398">
        <v>28</v>
      </c>
      <c r="P1398">
        <v>200</v>
      </c>
      <c r="Q1398">
        <v>200</v>
      </c>
      <c r="R1398">
        <v>209</v>
      </c>
      <c r="S1398">
        <v>240</v>
      </c>
      <c r="T1398">
        <v>240</v>
      </c>
      <c r="AC1398">
        <f t="shared" si="87"/>
        <v>1089</v>
      </c>
      <c r="AD1398">
        <v>1089</v>
      </c>
    </row>
    <row r="1399" spans="1:30" hidden="1" x14ac:dyDescent="0.25">
      <c r="A1399" t="str">
        <f>IF(COUNTIF('GGI_IS - Report Ekspor Plan 1'!E:E,'- Report Upload Sewing 3'!C1399)&gt;0,"X","Y")</f>
        <v>Y</v>
      </c>
      <c r="B1399">
        <v>1398</v>
      </c>
      <c r="C1399" s="1">
        <v>45370</v>
      </c>
      <c r="D1399" s="8">
        <v>45371.357453703706</v>
      </c>
      <c r="E1399" t="s">
        <v>82</v>
      </c>
      <c r="F1399" t="s">
        <v>438</v>
      </c>
      <c r="G1399">
        <v>182008</v>
      </c>
      <c r="H1399" t="str">
        <f t="shared" si="84"/>
        <v>182008-CVA</v>
      </c>
      <c r="I1399">
        <f>COUNTIF(H$2:$H1399,H1399)</f>
        <v>44</v>
      </c>
      <c r="J1399" t="str">
        <f t="shared" si="85"/>
        <v>182008-CVA-44</v>
      </c>
      <c r="K1399" t="str">
        <f t="shared" si="86"/>
        <v>182008-CVA-L4</v>
      </c>
      <c r="L1399" t="s">
        <v>524</v>
      </c>
      <c r="M1399" t="s">
        <v>448</v>
      </c>
      <c r="N1399" t="s">
        <v>449</v>
      </c>
      <c r="O1399">
        <v>26</v>
      </c>
      <c r="P1399">
        <v>280</v>
      </c>
      <c r="Q1399">
        <v>280</v>
      </c>
      <c r="R1399">
        <v>280</v>
      </c>
      <c r="S1399">
        <v>280</v>
      </c>
      <c r="T1399">
        <v>280</v>
      </c>
      <c r="AC1399">
        <f t="shared" si="87"/>
        <v>1400</v>
      </c>
      <c r="AD1399">
        <v>1400</v>
      </c>
    </row>
    <row r="1400" spans="1:30" hidden="1" x14ac:dyDescent="0.25">
      <c r="A1400" t="str">
        <f>IF(COUNTIF('GGI_IS - Report Ekspor Plan 1'!E:E,'- Report Upload Sewing 3'!C1400)&gt;0,"X","Y")</f>
        <v>Y</v>
      </c>
      <c r="B1400">
        <v>1399</v>
      </c>
      <c r="C1400" s="1">
        <v>45370</v>
      </c>
      <c r="D1400" s="8">
        <v>45371.357453703706</v>
      </c>
      <c r="E1400" t="s">
        <v>82</v>
      </c>
      <c r="F1400" t="s">
        <v>441</v>
      </c>
      <c r="G1400">
        <v>181871</v>
      </c>
      <c r="H1400" t="str">
        <f t="shared" si="84"/>
        <v>181871-CVA</v>
      </c>
      <c r="I1400">
        <f>COUNTIF(H$2:$H1400,H1400)</f>
        <v>1</v>
      </c>
      <c r="J1400" t="str">
        <f t="shared" si="85"/>
        <v>181871-CVA-1</v>
      </c>
      <c r="K1400" t="str">
        <f t="shared" si="86"/>
        <v>181871-CVA-L5</v>
      </c>
      <c r="L1400" t="s">
        <v>546</v>
      </c>
      <c r="M1400" t="s">
        <v>448</v>
      </c>
      <c r="N1400" t="s">
        <v>461</v>
      </c>
      <c r="O1400">
        <v>28</v>
      </c>
      <c r="P1400">
        <v>200</v>
      </c>
      <c r="Q1400">
        <v>200</v>
      </c>
      <c r="R1400">
        <v>200</v>
      </c>
      <c r="S1400">
        <v>210</v>
      </c>
      <c r="T1400">
        <v>260</v>
      </c>
      <c r="AC1400">
        <f t="shared" si="87"/>
        <v>1070</v>
      </c>
      <c r="AD1400">
        <v>1070</v>
      </c>
    </row>
    <row r="1401" spans="1:30" hidden="1" x14ac:dyDescent="0.25">
      <c r="A1401" t="str">
        <f>IF(COUNTIF('GGI_IS - Report Ekspor Plan 1'!E:E,'- Report Upload Sewing 3'!C1401)&gt;0,"X","Y")</f>
        <v>Y</v>
      </c>
      <c r="B1401">
        <v>1400</v>
      </c>
      <c r="C1401" s="1">
        <v>45370</v>
      </c>
      <c r="D1401" s="8">
        <v>45371.357453703706</v>
      </c>
      <c r="E1401" t="s">
        <v>82</v>
      </c>
      <c r="F1401" t="s">
        <v>445</v>
      </c>
      <c r="G1401">
        <v>181871</v>
      </c>
      <c r="H1401" t="str">
        <f t="shared" si="84"/>
        <v>181871-CVA</v>
      </c>
      <c r="I1401">
        <f>COUNTIF(H$2:$H1401,H1401)</f>
        <v>2</v>
      </c>
      <c r="J1401" t="str">
        <f t="shared" si="85"/>
        <v>181871-CVA-2</v>
      </c>
      <c r="K1401" t="str">
        <f t="shared" si="86"/>
        <v>181871-CVA-L6</v>
      </c>
      <c r="L1401" t="s">
        <v>546</v>
      </c>
      <c r="M1401" t="s">
        <v>448</v>
      </c>
      <c r="N1401" t="s">
        <v>462</v>
      </c>
      <c r="O1401">
        <v>26</v>
      </c>
      <c r="P1401">
        <v>176</v>
      </c>
      <c r="Q1401">
        <v>176</v>
      </c>
      <c r="R1401">
        <v>176</v>
      </c>
      <c r="S1401">
        <v>176</v>
      </c>
      <c r="T1401">
        <v>176</v>
      </c>
      <c r="AC1401">
        <f t="shared" si="87"/>
        <v>880</v>
      </c>
      <c r="AD1401">
        <v>880</v>
      </c>
    </row>
    <row r="1402" spans="1:30" hidden="1" x14ac:dyDescent="0.25">
      <c r="A1402" t="str">
        <f>IF(COUNTIF('GGI_IS - Report Ekspor Plan 1'!E:E,'- Report Upload Sewing 3'!C1402)&gt;0,"X","Y")</f>
        <v>Y</v>
      </c>
      <c r="B1402">
        <v>1401</v>
      </c>
      <c r="C1402" s="1">
        <v>45370</v>
      </c>
      <c r="D1402" s="8">
        <v>45371.357453703706</v>
      </c>
      <c r="E1402" t="s">
        <v>82</v>
      </c>
      <c r="F1402" t="s">
        <v>463</v>
      </c>
      <c r="G1402">
        <v>181861</v>
      </c>
      <c r="H1402" t="str">
        <f t="shared" si="84"/>
        <v>181861-CVA</v>
      </c>
      <c r="I1402">
        <f>COUNTIF(H$2:$H1402,H1402)</f>
        <v>17</v>
      </c>
      <c r="J1402" t="str">
        <f t="shared" si="85"/>
        <v>181861-CVA-17</v>
      </c>
      <c r="K1402" t="str">
        <f t="shared" si="86"/>
        <v>181861-CVA-L7</v>
      </c>
      <c r="L1402" t="s">
        <v>531</v>
      </c>
      <c r="M1402" t="s">
        <v>448</v>
      </c>
      <c r="N1402" t="s">
        <v>464</v>
      </c>
      <c r="O1402">
        <v>24</v>
      </c>
      <c r="P1402">
        <v>268</v>
      </c>
      <c r="Q1402">
        <v>268</v>
      </c>
      <c r="R1402">
        <v>268</v>
      </c>
      <c r="S1402">
        <v>268</v>
      </c>
      <c r="T1402">
        <v>268</v>
      </c>
      <c r="AC1402">
        <f t="shared" si="87"/>
        <v>1340</v>
      </c>
      <c r="AD1402">
        <v>1340</v>
      </c>
    </row>
    <row r="1403" spans="1:30" hidden="1" x14ac:dyDescent="0.25">
      <c r="A1403" t="str">
        <f>IF(COUNTIF('GGI_IS - Report Ekspor Plan 1'!E:E,'- Report Upload Sewing 3'!C1403)&gt;0,"X","Y")</f>
        <v>Y</v>
      </c>
      <c r="B1403">
        <v>1402</v>
      </c>
      <c r="C1403" s="1">
        <v>45370</v>
      </c>
      <c r="D1403" s="8">
        <v>45371.357453703706</v>
      </c>
      <c r="E1403" t="s">
        <v>82</v>
      </c>
      <c r="F1403" t="s">
        <v>465</v>
      </c>
      <c r="G1403">
        <v>181861</v>
      </c>
      <c r="H1403" t="str">
        <f t="shared" si="84"/>
        <v>181861-CVA</v>
      </c>
      <c r="I1403">
        <f>COUNTIF(H$2:$H1403,H1403)</f>
        <v>18</v>
      </c>
      <c r="J1403" t="str">
        <f t="shared" si="85"/>
        <v>181861-CVA-18</v>
      </c>
      <c r="K1403" t="str">
        <f t="shared" si="86"/>
        <v>181861-CVA-L8</v>
      </c>
      <c r="L1403" t="s">
        <v>531</v>
      </c>
      <c r="M1403" t="s">
        <v>448</v>
      </c>
      <c r="N1403" t="s">
        <v>466</v>
      </c>
      <c r="O1403">
        <v>26</v>
      </c>
      <c r="P1403">
        <v>220</v>
      </c>
      <c r="Q1403">
        <v>280</v>
      </c>
      <c r="R1403">
        <v>280</v>
      </c>
      <c r="S1403">
        <v>280</v>
      </c>
      <c r="T1403">
        <v>280</v>
      </c>
      <c r="AC1403">
        <f t="shared" si="87"/>
        <v>1340</v>
      </c>
      <c r="AD1403">
        <v>1340</v>
      </c>
    </row>
    <row r="1404" spans="1:30" hidden="1" x14ac:dyDescent="0.25">
      <c r="A1404" t="str">
        <f>IF(COUNTIF('GGI_IS - Report Ekspor Plan 1'!E:E,'- Report Upload Sewing 3'!C1404)&gt;0,"X","Y")</f>
        <v>Y</v>
      </c>
      <c r="B1404">
        <v>1403</v>
      </c>
      <c r="C1404" s="1">
        <v>45370</v>
      </c>
      <c r="D1404" s="8">
        <v>45371.357453703706</v>
      </c>
      <c r="E1404" t="s">
        <v>82</v>
      </c>
      <c r="F1404" t="s">
        <v>467</v>
      </c>
      <c r="G1404">
        <v>182008</v>
      </c>
      <c r="H1404" t="str">
        <f t="shared" si="84"/>
        <v>182008-CVA</v>
      </c>
      <c r="I1404">
        <f>COUNTIF(H$2:$H1404,H1404)</f>
        <v>45</v>
      </c>
      <c r="J1404" t="str">
        <f t="shared" si="85"/>
        <v>182008-CVA-45</v>
      </c>
      <c r="K1404" t="str">
        <f t="shared" si="86"/>
        <v>182008-CVA-L9</v>
      </c>
      <c r="L1404" t="s">
        <v>524</v>
      </c>
      <c r="M1404" t="s">
        <v>448</v>
      </c>
      <c r="N1404" t="s">
        <v>468</v>
      </c>
      <c r="O1404">
        <v>26</v>
      </c>
      <c r="P1404">
        <v>228</v>
      </c>
      <c r="Q1404">
        <v>228</v>
      </c>
      <c r="R1404">
        <v>228</v>
      </c>
      <c r="S1404">
        <v>228</v>
      </c>
      <c r="T1404">
        <v>228</v>
      </c>
      <c r="AC1404">
        <f t="shared" si="87"/>
        <v>1140</v>
      </c>
      <c r="AD1404">
        <v>1140</v>
      </c>
    </row>
    <row r="1405" spans="1:30" hidden="1" x14ac:dyDescent="0.25">
      <c r="A1405" t="str">
        <f>IF(COUNTIF('GGI_IS - Report Ekspor Plan 1'!E:E,'- Report Upload Sewing 3'!C1405)&gt;0,"X","Y")</f>
        <v>Y</v>
      </c>
      <c r="B1405">
        <v>1404</v>
      </c>
      <c r="C1405" s="1">
        <v>45370</v>
      </c>
      <c r="D1405" s="8">
        <v>45371.357453703706</v>
      </c>
      <c r="E1405" t="s">
        <v>82</v>
      </c>
      <c r="F1405" t="s">
        <v>469</v>
      </c>
      <c r="G1405">
        <v>182008</v>
      </c>
      <c r="H1405" t="str">
        <f t="shared" si="84"/>
        <v>182008-CVA</v>
      </c>
      <c r="I1405">
        <f>COUNTIF(H$2:$H1405,H1405)</f>
        <v>46</v>
      </c>
      <c r="J1405" t="str">
        <f t="shared" si="85"/>
        <v>182008-CVA-46</v>
      </c>
      <c r="K1405" t="str">
        <f t="shared" si="86"/>
        <v>182008-CVA-L10</v>
      </c>
      <c r="L1405" t="s">
        <v>524</v>
      </c>
      <c r="M1405" t="s">
        <v>448</v>
      </c>
      <c r="N1405" t="s">
        <v>470</v>
      </c>
      <c r="O1405">
        <v>24</v>
      </c>
      <c r="P1405">
        <v>230</v>
      </c>
      <c r="Q1405">
        <v>240</v>
      </c>
      <c r="R1405">
        <v>240</v>
      </c>
      <c r="S1405">
        <v>240</v>
      </c>
      <c r="T1405">
        <v>240</v>
      </c>
      <c r="AC1405">
        <f t="shared" si="87"/>
        <v>1190</v>
      </c>
      <c r="AD1405">
        <v>1190</v>
      </c>
    </row>
    <row r="1406" spans="1:30" hidden="1" x14ac:dyDescent="0.25">
      <c r="A1406" t="str">
        <f>IF(COUNTIF('GGI_IS - Report Ekspor Plan 1'!E:E,'- Report Upload Sewing 3'!C1406)&gt;0,"X","Y")</f>
        <v>Y</v>
      </c>
      <c r="B1406">
        <v>1405</v>
      </c>
      <c r="C1406" s="1">
        <v>45370</v>
      </c>
      <c r="D1406" s="8">
        <v>45371.36550925926</v>
      </c>
      <c r="E1406" t="s">
        <v>18</v>
      </c>
      <c r="F1406" t="s">
        <v>370</v>
      </c>
      <c r="G1406">
        <v>182138</v>
      </c>
      <c r="H1406" t="str">
        <f t="shared" si="84"/>
        <v>182138-KLB</v>
      </c>
      <c r="I1406">
        <f>COUNTIF(H$2:$H1406,H1406)</f>
        <v>23</v>
      </c>
      <c r="J1406" t="str">
        <f t="shared" si="85"/>
        <v>182138-KLB-23</v>
      </c>
      <c r="K1406" t="str">
        <f t="shared" si="86"/>
        <v>182138-KLB-L1A</v>
      </c>
      <c r="L1406">
        <v>5158037</v>
      </c>
      <c r="M1406" t="s">
        <v>494</v>
      </c>
      <c r="N1406" t="s">
        <v>510</v>
      </c>
      <c r="O1406">
        <v>26</v>
      </c>
      <c r="P1406">
        <v>170</v>
      </c>
      <c r="Q1406">
        <v>170</v>
      </c>
      <c r="R1406">
        <v>170</v>
      </c>
      <c r="S1406">
        <v>180</v>
      </c>
      <c r="T1406">
        <v>180</v>
      </c>
      <c r="U1406">
        <v>200</v>
      </c>
      <c r="V1406">
        <v>200</v>
      </c>
      <c r="W1406">
        <v>325</v>
      </c>
      <c r="AC1406">
        <f t="shared" si="87"/>
        <v>1595</v>
      </c>
      <c r="AD1406">
        <v>1595</v>
      </c>
    </row>
    <row r="1407" spans="1:30" hidden="1" x14ac:dyDescent="0.25">
      <c r="A1407" t="str">
        <f>IF(COUNTIF('GGI_IS - Report Ekspor Plan 1'!E:E,'- Report Upload Sewing 3'!C1407)&gt;0,"X","Y")</f>
        <v>Y</v>
      </c>
      <c r="B1407">
        <v>1406</v>
      </c>
      <c r="C1407" s="1">
        <v>45370</v>
      </c>
      <c r="D1407" s="8">
        <v>45371.36550925926</v>
      </c>
      <c r="E1407" t="s">
        <v>18</v>
      </c>
      <c r="F1407" t="s">
        <v>370</v>
      </c>
      <c r="G1407">
        <v>182134</v>
      </c>
      <c r="H1407" t="str">
        <f t="shared" si="84"/>
        <v>182134-KLB</v>
      </c>
      <c r="I1407">
        <f>COUNTIF(H$2:$H1407,H1407)</f>
        <v>1</v>
      </c>
      <c r="J1407" t="str">
        <f t="shared" si="85"/>
        <v>182134-KLB-1</v>
      </c>
      <c r="K1407" t="str">
        <f t="shared" si="86"/>
        <v>182134-KLB-L1A</v>
      </c>
      <c r="L1407">
        <v>5158042</v>
      </c>
      <c r="M1407" t="s">
        <v>494</v>
      </c>
      <c r="N1407" t="s">
        <v>510</v>
      </c>
      <c r="O1407">
        <v>26</v>
      </c>
      <c r="P1407">
        <v>100</v>
      </c>
      <c r="Q1407">
        <v>100</v>
      </c>
      <c r="R1407">
        <v>100</v>
      </c>
      <c r="S1407">
        <v>100</v>
      </c>
      <c r="T1407">
        <v>100</v>
      </c>
      <c r="U1407">
        <v>100</v>
      </c>
      <c r="V1407">
        <v>100</v>
      </c>
      <c r="W1407">
        <v>5</v>
      </c>
      <c r="AC1407">
        <f t="shared" si="87"/>
        <v>705</v>
      </c>
      <c r="AD1407">
        <v>705</v>
      </c>
    </row>
    <row r="1408" spans="1:30" hidden="1" x14ac:dyDescent="0.25">
      <c r="A1408" t="str">
        <f>IF(COUNTIF('GGI_IS - Report Ekspor Plan 1'!E:E,'- Report Upload Sewing 3'!C1408)&gt;0,"X","Y")</f>
        <v>Y</v>
      </c>
      <c r="B1408">
        <v>1407</v>
      </c>
      <c r="C1408" s="1">
        <v>45370</v>
      </c>
      <c r="D1408" s="8">
        <v>45371.36550925926</v>
      </c>
      <c r="E1408" t="s">
        <v>18</v>
      </c>
      <c r="F1408" t="s">
        <v>371</v>
      </c>
      <c r="G1408">
        <v>182138</v>
      </c>
      <c r="H1408" t="str">
        <f t="shared" si="84"/>
        <v>182138-KLB</v>
      </c>
      <c r="I1408">
        <f>COUNTIF(H$2:$H1408,H1408)</f>
        <v>24</v>
      </c>
      <c r="J1408" t="str">
        <f t="shared" si="85"/>
        <v>182138-KLB-24</v>
      </c>
      <c r="K1408" t="str">
        <f t="shared" si="86"/>
        <v>182138-KLB-L1B</v>
      </c>
      <c r="L1408">
        <v>5158037</v>
      </c>
      <c r="M1408" t="s">
        <v>494</v>
      </c>
      <c r="N1408" t="s">
        <v>511</v>
      </c>
      <c r="O1408">
        <v>26</v>
      </c>
      <c r="P1408">
        <v>50</v>
      </c>
      <c r="Q1408">
        <v>100</v>
      </c>
      <c r="R1408">
        <v>100</v>
      </c>
      <c r="S1408">
        <v>100</v>
      </c>
      <c r="T1408">
        <v>100</v>
      </c>
      <c r="U1408">
        <v>100</v>
      </c>
      <c r="V1408">
        <v>100</v>
      </c>
      <c r="W1408">
        <v>100</v>
      </c>
      <c r="AC1408">
        <f t="shared" si="87"/>
        <v>750</v>
      </c>
      <c r="AD1408">
        <v>750</v>
      </c>
    </row>
    <row r="1409" spans="1:30" hidden="1" x14ac:dyDescent="0.25">
      <c r="A1409" t="str">
        <f>IF(COUNTIF('GGI_IS - Report Ekspor Plan 1'!E:E,'- Report Upload Sewing 3'!C1409)&gt;0,"X","Y")</f>
        <v>Y</v>
      </c>
      <c r="B1409">
        <v>1408</v>
      </c>
      <c r="C1409" s="1">
        <v>45370</v>
      </c>
      <c r="D1409" s="8">
        <v>45371.36550925926</v>
      </c>
      <c r="E1409" t="s">
        <v>18</v>
      </c>
      <c r="F1409" t="s">
        <v>371</v>
      </c>
      <c r="G1409">
        <v>182134</v>
      </c>
      <c r="H1409" t="str">
        <f t="shared" si="84"/>
        <v>182134-KLB</v>
      </c>
      <c r="I1409">
        <f>COUNTIF(H$2:$H1409,H1409)</f>
        <v>2</v>
      </c>
      <c r="J1409" t="str">
        <f t="shared" si="85"/>
        <v>182134-KLB-2</v>
      </c>
      <c r="K1409" t="str">
        <f t="shared" si="86"/>
        <v>182134-KLB-L1B</v>
      </c>
      <c r="L1409">
        <v>5158042</v>
      </c>
      <c r="M1409" t="s">
        <v>494</v>
      </c>
      <c r="N1409" t="s">
        <v>511</v>
      </c>
      <c r="O1409">
        <v>26</v>
      </c>
      <c r="P1409">
        <v>235</v>
      </c>
      <c r="Q1409">
        <v>210</v>
      </c>
      <c r="R1409">
        <v>195</v>
      </c>
      <c r="S1409">
        <v>235</v>
      </c>
      <c r="T1409">
        <v>240</v>
      </c>
      <c r="U1409">
        <v>220</v>
      </c>
      <c r="V1409">
        <v>215</v>
      </c>
      <c r="W1409">
        <v>200</v>
      </c>
      <c r="AC1409">
        <f t="shared" si="87"/>
        <v>1750</v>
      </c>
      <c r="AD1409">
        <v>1750</v>
      </c>
    </row>
    <row r="1410" spans="1:30" hidden="1" x14ac:dyDescent="0.25">
      <c r="A1410" t="str">
        <f>IF(COUNTIF('GGI_IS - Report Ekspor Plan 1'!E:E,'- Report Upload Sewing 3'!C1410)&gt;0,"X","Y")</f>
        <v>Y</v>
      </c>
      <c r="B1410">
        <v>1409</v>
      </c>
      <c r="C1410" s="1">
        <v>45370</v>
      </c>
      <c r="D1410" s="8">
        <v>45371.36550925926</v>
      </c>
      <c r="E1410" t="s">
        <v>18</v>
      </c>
      <c r="F1410" t="s">
        <v>372</v>
      </c>
      <c r="G1410">
        <v>181924</v>
      </c>
      <c r="H1410" t="str">
        <f t="shared" si="84"/>
        <v>181924-KLB</v>
      </c>
      <c r="I1410">
        <f>COUNTIF(H$2:$H1410,H1410)</f>
        <v>21</v>
      </c>
      <c r="J1410" t="str">
        <f t="shared" si="85"/>
        <v>181924-KLB-21</v>
      </c>
      <c r="K1410" t="str">
        <f t="shared" si="86"/>
        <v>181924-KLB-L2A</v>
      </c>
      <c r="L1410">
        <v>5152358</v>
      </c>
      <c r="M1410" t="s">
        <v>494</v>
      </c>
      <c r="N1410" t="s">
        <v>512</v>
      </c>
      <c r="O1410">
        <v>26</v>
      </c>
      <c r="P1410">
        <v>5</v>
      </c>
      <c r="AC1410">
        <f t="shared" si="87"/>
        <v>5</v>
      </c>
      <c r="AD1410">
        <v>5</v>
      </c>
    </row>
    <row r="1411" spans="1:30" hidden="1" x14ac:dyDescent="0.25">
      <c r="A1411" t="str">
        <f>IF(COUNTIF('GGI_IS - Report Ekspor Plan 1'!E:E,'- Report Upload Sewing 3'!C1411)&gt;0,"X","Y")</f>
        <v>Y</v>
      </c>
      <c r="B1411">
        <v>1410</v>
      </c>
      <c r="C1411" s="1">
        <v>45370</v>
      </c>
      <c r="D1411" s="8">
        <v>45371.36550925926</v>
      </c>
      <c r="E1411" t="s">
        <v>18</v>
      </c>
      <c r="F1411" t="s">
        <v>372</v>
      </c>
      <c r="G1411">
        <v>182138</v>
      </c>
      <c r="H1411" t="str">
        <f t="shared" ref="H1411:H1474" si="88">CONCATENATE(G1411,"-",E1411)</f>
        <v>182138-KLB</v>
      </c>
      <c r="I1411">
        <f>COUNTIF(H$2:$H1411,H1411)</f>
        <v>25</v>
      </c>
      <c r="J1411" t="str">
        <f t="shared" ref="J1411:J1474" si="89">CONCATENATE(H1411,"-",I1411)</f>
        <v>182138-KLB-25</v>
      </c>
      <c r="K1411" t="str">
        <f t="shared" ref="K1411:K1474" si="90">CONCATENATE(H1411,"-",F1411)</f>
        <v>182138-KLB-L2A</v>
      </c>
      <c r="L1411">
        <v>5158037</v>
      </c>
      <c r="M1411" t="s">
        <v>494</v>
      </c>
      <c r="N1411" t="s">
        <v>512</v>
      </c>
      <c r="O1411">
        <v>26</v>
      </c>
      <c r="P1411">
        <v>120</v>
      </c>
      <c r="Q1411">
        <v>230</v>
      </c>
      <c r="R1411">
        <v>230</v>
      </c>
      <c r="S1411">
        <v>275</v>
      </c>
      <c r="T1411">
        <v>340</v>
      </c>
      <c r="U1411">
        <v>345</v>
      </c>
      <c r="V1411">
        <v>400</v>
      </c>
      <c r="W1411">
        <v>275</v>
      </c>
      <c r="AC1411">
        <f t="shared" ref="AC1411:AC1474" si="91">SUM(P1411:AA1411)</f>
        <v>2215</v>
      </c>
      <c r="AD1411">
        <v>2215</v>
      </c>
    </row>
    <row r="1412" spans="1:30" hidden="1" x14ac:dyDescent="0.25">
      <c r="A1412" t="str">
        <f>IF(COUNTIF('GGI_IS - Report Ekspor Plan 1'!E:E,'- Report Upload Sewing 3'!C1412)&gt;0,"X","Y")</f>
        <v>Y</v>
      </c>
      <c r="B1412">
        <v>1411</v>
      </c>
      <c r="C1412" s="1">
        <v>45370</v>
      </c>
      <c r="D1412" s="8">
        <v>45371.36550925926</v>
      </c>
      <c r="E1412" t="s">
        <v>18</v>
      </c>
      <c r="F1412" t="s">
        <v>373</v>
      </c>
      <c r="G1412">
        <v>182138</v>
      </c>
      <c r="H1412" t="str">
        <f t="shared" si="88"/>
        <v>182138-KLB</v>
      </c>
      <c r="I1412">
        <f>COUNTIF(H$2:$H1412,H1412)</f>
        <v>26</v>
      </c>
      <c r="J1412" t="str">
        <f t="shared" si="89"/>
        <v>182138-KLB-26</v>
      </c>
      <c r="K1412" t="str">
        <f t="shared" si="90"/>
        <v>182138-KLB-L2B</v>
      </c>
      <c r="L1412">
        <v>5158037</v>
      </c>
      <c r="M1412" t="s">
        <v>494</v>
      </c>
      <c r="N1412" t="s">
        <v>513</v>
      </c>
      <c r="O1412">
        <v>25</v>
      </c>
      <c r="P1412">
        <v>150</v>
      </c>
      <c r="Q1412">
        <v>250</v>
      </c>
      <c r="R1412">
        <v>275</v>
      </c>
      <c r="S1412">
        <v>250</v>
      </c>
      <c r="T1412">
        <v>300</v>
      </c>
      <c r="U1412">
        <v>300</v>
      </c>
      <c r="V1412">
        <v>320</v>
      </c>
      <c r="W1412">
        <v>355</v>
      </c>
      <c r="AC1412">
        <f t="shared" si="91"/>
        <v>2200</v>
      </c>
      <c r="AD1412">
        <v>2200</v>
      </c>
    </row>
    <row r="1413" spans="1:30" hidden="1" x14ac:dyDescent="0.25">
      <c r="A1413" t="str">
        <f>IF(COUNTIF('GGI_IS - Report Ekspor Plan 1'!E:E,'- Report Upload Sewing 3'!C1413)&gt;0,"X","Y")</f>
        <v>Y</v>
      </c>
      <c r="B1413">
        <v>1412</v>
      </c>
      <c r="C1413" s="1">
        <v>45370</v>
      </c>
      <c r="D1413" s="8">
        <v>45371.36550925926</v>
      </c>
      <c r="E1413" t="s">
        <v>18</v>
      </c>
      <c r="F1413" t="s">
        <v>374</v>
      </c>
      <c r="G1413">
        <v>182138</v>
      </c>
      <c r="H1413" t="str">
        <f t="shared" si="88"/>
        <v>182138-KLB</v>
      </c>
      <c r="I1413">
        <f>COUNTIF(H$2:$H1413,H1413)</f>
        <v>27</v>
      </c>
      <c r="J1413" t="str">
        <f t="shared" si="89"/>
        <v>182138-KLB-27</v>
      </c>
      <c r="K1413" t="str">
        <f t="shared" si="90"/>
        <v>182138-KLB-L3A</v>
      </c>
      <c r="L1413">
        <v>5158037</v>
      </c>
      <c r="M1413" t="s">
        <v>494</v>
      </c>
      <c r="N1413" t="s">
        <v>514</v>
      </c>
      <c r="O1413">
        <v>26</v>
      </c>
      <c r="P1413">
        <v>260</v>
      </c>
      <c r="Q1413">
        <v>260</v>
      </c>
      <c r="R1413">
        <v>260</v>
      </c>
      <c r="S1413">
        <v>310</v>
      </c>
      <c r="T1413">
        <v>320</v>
      </c>
      <c r="U1413">
        <v>330</v>
      </c>
      <c r="V1413">
        <v>225</v>
      </c>
      <c r="W1413">
        <v>235</v>
      </c>
      <c r="AC1413">
        <f t="shared" si="91"/>
        <v>2200</v>
      </c>
      <c r="AD1413">
        <v>2200</v>
      </c>
    </row>
    <row r="1414" spans="1:30" hidden="1" x14ac:dyDescent="0.25">
      <c r="A1414" t="str">
        <f>IF(COUNTIF('GGI_IS - Report Ekspor Plan 1'!E:E,'- Report Upload Sewing 3'!C1414)&gt;0,"X","Y")</f>
        <v>Y</v>
      </c>
      <c r="B1414">
        <v>1413</v>
      </c>
      <c r="C1414" s="1">
        <v>45370</v>
      </c>
      <c r="D1414" s="8">
        <v>45371.36550925926</v>
      </c>
      <c r="E1414" t="s">
        <v>18</v>
      </c>
      <c r="F1414" t="s">
        <v>375</v>
      </c>
      <c r="G1414">
        <v>182138</v>
      </c>
      <c r="H1414" t="str">
        <f t="shared" si="88"/>
        <v>182138-KLB</v>
      </c>
      <c r="I1414">
        <f>COUNTIF(H$2:$H1414,H1414)</f>
        <v>28</v>
      </c>
      <c r="J1414" t="str">
        <f t="shared" si="89"/>
        <v>182138-KLB-28</v>
      </c>
      <c r="K1414" t="str">
        <f t="shared" si="90"/>
        <v>182138-KLB-L3B</v>
      </c>
      <c r="L1414">
        <v>5158037</v>
      </c>
      <c r="M1414" t="s">
        <v>494</v>
      </c>
      <c r="N1414" t="s">
        <v>515</v>
      </c>
      <c r="O1414">
        <v>25</v>
      </c>
      <c r="P1414">
        <v>200</v>
      </c>
      <c r="Q1414">
        <v>240</v>
      </c>
      <c r="R1414">
        <v>250</v>
      </c>
      <c r="S1414">
        <v>250</v>
      </c>
      <c r="T1414">
        <v>280</v>
      </c>
      <c r="U1414">
        <v>320</v>
      </c>
      <c r="V1414">
        <v>310</v>
      </c>
      <c r="W1414">
        <v>350</v>
      </c>
      <c r="AC1414">
        <f t="shared" si="91"/>
        <v>2200</v>
      </c>
      <c r="AD1414">
        <v>2200</v>
      </c>
    </row>
    <row r="1415" spans="1:30" hidden="1" x14ac:dyDescent="0.25">
      <c r="A1415" t="str">
        <f>IF(COUNTIF('GGI_IS - Report Ekspor Plan 1'!E:E,'- Report Upload Sewing 3'!C1415)&gt;0,"X","Y")</f>
        <v>Y</v>
      </c>
      <c r="B1415">
        <v>1414</v>
      </c>
      <c r="C1415" s="1">
        <v>45370</v>
      </c>
      <c r="D1415" s="8">
        <v>45371.388726851852</v>
      </c>
      <c r="E1415" t="s">
        <v>50</v>
      </c>
      <c r="F1415" t="s">
        <v>424</v>
      </c>
      <c r="G1415">
        <v>181984</v>
      </c>
      <c r="H1415" t="str">
        <f t="shared" si="88"/>
        <v>181984-MJ1</v>
      </c>
      <c r="I1415">
        <f>COUNTIF(H$2:$H1415,H1415)</f>
        <v>7</v>
      </c>
      <c r="J1415" t="str">
        <f t="shared" si="89"/>
        <v>181984-MJ1-7</v>
      </c>
      <c r="K1415" t="str">
        <f t="shared" si="90"/>
        <v>181984-MJ1-L1</v>
      </c>
      <c r="L1415" t="s">
        <v>547</v>
      </c>
      <c r="M1415" t="s">
        <v>494</v>
      </c>
      <c r="N1415" t="s">
        <v>495</v>
      </c>
      <c r="O1415">
        <v>51</v>
      </c>
      <c r="P1415">
        <v>4</v>
      </c>
      <c r="AC1415">
        <f t="shared" si="91"/>
        <v>4</v>
      </c>
      <c r="AD1415">
        <v>4</v>
      </c>
    </row>
    <row r="1416" spans="1:30" hidden="1" x14ac:dyDescent="0.25">
      <c r="A1416" t="str">
        <f>IF(COUNTIF('GGI_IS - Report Ekspor Plan 1'!E:E,'- Report Upload Sewing 3'!C1416)&gt;0,"X","Y")</f>
        <v>Y</v>
      </c>
      <c r="B1416">
        <v>1415</v>
      </c>
      <c r="C1416" s="1">
        <v>45370</v>
      </c>
      <c r="D1416" s="8">
        <v>45371.388726851852</v>
      </c>
      <c r="E1416" t="s">
        <v>50</v>
      </c>
      <c r="F1416" t="s">
        <v>424</v>
      </c>
      <c r="G1416">
        <v>181985</v>
      </c>
      <c r="H1416" t="str">
        <f t="shared" si="88"/>
        <v>181985-MJ1</v>
      </c>
      <c r="I1416">
        <f>COUNTIF(H$2:$H1416,H1416)</f>
        <v>5</v>
      </c>
      <c r="J1416" t="str">
        <f t="shared" si="89"/>
        <v>181985-MJ1-5</v>
      </c>
      <c r="K1416" t="str">
        <f t="shared" si="90"/>
        <v>181985-MJ1-L1</v>
      </c>
      <c r="L1416" t="s">
        <v>547</v>
      </c>
      <c r="M1416" t="s">
        <v>494</v>
      </c>
      <c r="N1416" t="s">
        <v>495</v>
      </c>
      <c r="O1416">
        <v>51</v>
      </c>
      <c r="P1416">
        <v>200</v>
      </c>
      <c r="Q1416">
        <v>200</v>
      </c>
      <c r="R1416">
        <v>200</v>
      </c>
      <c r="S1416">
        <v>200</v>
      </c>
      <c r="T1416">
        <v>200</v>
      </c>
      <c r="U1416">
        <v>124</v>
      </c>
      <c r="V1416">
        <v>111</v>
      </c>
      <c r="AC1416">
        <f t="shared" si="91"/>
        <v>1235</v>
      </c>
      <c r="AD1416">
        <v>1235</v>
      </c>
    </row>
    <row r="1417" spans="1:30" hidden="1" x14ac:dyDescent="0.25">
      <c r="A1417" t="str">
        <f>IF(COUNTIF('GGI_IS - Report Ekspor Plan 1'!E:E,'- Report Upload Sewing 3'!C1417)&gt;0,"X","Y")</f>
        <v>Y</v>
      </c>
      <c r="B1417">
        <v>1416</v>
      </c>
      <c r="C1417" s="1">
        <v>45370</v>
      </c>
      <c r="D1417" s="8">
        <v>45371.388726851852</v>
      </c>
      <c r="E1417" t="s">
        <v>50</v>
      </c>
      <c r="F1417" t="s">
        <v>424</v>
      </c>
      <c r="G1417">
        <v>181986</v>
      </c>
      <c r="H1417" t="str">
        <f t="shared" si="88"/>
        <v>181986-MJ1</v>
      </c>
      <c r="I1417">
        <f>COUNTIF(H$2:$H1417,H1417)</f>
        <v>3</v>
      </c>
      <c r="J1417" t="str">
        <f t="shared" si="89"/>
        <v>181986-MJ1-3</v>
      </c>
      <c r="K1417" t="str">
        <f t="shared" si="90"/>
        <v>181986-MJ1-L1</v>
      </c>
      <c r="L1417" t="s">
        <v>547</v>
      </c>
      <c r="M1417" t="s">
        <v>494</v>
      </c>
      <c r="N1417" t="s">
        <v>495</v>
      </c>
      <c r="O1417">
        <v>51</v>
      </c>
      <c r="U1417">
        <v>76</v>
      </c>
      <c r="V1417">
        <v>102</v>
      </c>
      <c r="W1417">
        <v>200</v>
      </c>
      <c r="AC1417">
        <f t="shared" si="91"/>
        <v>378</v>
      </c>
      <c r="AD1417">
        <v>378</v>
      </c>
    </row>
    <row r="1418" spans="1:30" hidden="1" x14ac:dyDescent="0.25">
      <c r="A1418" t="str">
        <f>IF(COUNTIF('GGI_IS - Report Ekspor Plan 1'!E:E,'- Report Upload Sewing 3'!C1418)&gt;0,"X","Y")</f>
        <v>Y</v>
      </c>
      <c r="B1418">
        <v>1417</v>
      </c>
      <c r="C1418" s="1">
        <v>45370</v>
      </c>
      <c r="D1418" s="8">
        <v>45371.388726851852</v>
      </c>
      <c r="E1418" t="s">
        <v>50</v>
      </c>
      <c r="F1418" t="s">
        <v>424</v>
      </c>
      <c r="G1418">
        <v>181966</v>
      </c>
      <c r="H1418" t="str">
        <f t="shared" si="88"/>
        <v>181966-MJ1</v>
      </c>
      <c r="I1418">
        <f>COUNTIF(H$2:$H1418,H1418)</f>
        <v>12</v>
      </c>
      <c r="J1418" t="str">
        <f t="shared" si="89"/>
        <v>181966-MJ1-12</v>
      </c>
      <c r="K1418" t="str">
        <f t="shared" si="90"/>
        <v>181966-MJ1-L1</v>
      </c>
      <c r="L1418" t="s">
        <v>548</v>
      </c>
      <c r="M1418" t="s">
        <v>494</v>
      </c>
      <c r="N1418" t="s">
        <v>495</v>
      </c>
      <c r="O1418">
        <v>51</v>
      </c>
      <c r="W1418">
        <v>2</v>
      </c>
      <c r="AC1418">
        <f t="shared" si="91"/>
        <v>2</v>
      </c>
      <c r="AD1418">
        <v>2</v>
      </c>
    </row>
    <row r="1419" spans="1:30" hidden="1" x14ac:dyDescent="0.25">
      <c r="A1419" t="str">
        <f>IF(COUNTIF('GGI_IS - Report Ekspor Plan 1'!E:E,'- Report Upload Sewing 3'!C1419)&gt;0,"X","Y")</f>
        <v>Y</v>
      </c>
      <c r="B1419">
        <v>1418</v>
      </c>
      <c r="C1419" s="1">
        <v>45370</v>
      </c>
      <c r="D1419" s="8">
        <v>45371.388726851852</v>
      </c>
      <c r="E1419" t="s">
        <v>50</v>
      </c>
      <c r="F1419" t="s">
        <v>424</v>
      </c>
      <c r="G1419">
        <v>181977</v>
      </c>
      <c r="H1419" t="str">
        <f t="shared" si="88"/>
        <v>181977-MJ1</v>
      </c>
      <c r="I1419">
        <f>COUNTIF(H$2:$H1419,H1419)</f>
        <v>9</v>
      </c>
      <c r="J1419" t="str">
        <f t="shared" si="89"/>
        <v>181977-MJ1-9</v>
      </c>
      <c r="K1419" t="str">
        <f t="shared" si="90"/>
        <v>181977-MJ1-L1</v>
      </c>
      <c r="L1419" t="s">
        <v>548</v>
      </c>
      <c r="M1419" t="s">
        <v>494</v>
      </c>
      <c r="N1419" t="s">
        <v>495</v>
      </c>
      <c r="O1419">
        <v>51</v>
      </c>
      <c r="W1419">
        <v>1</v>
      </c>
      <c r="AC1419">
        <f t="shared" si="91"/>
        <v>1</v>
      </c>
      <c r="AD1419">
        <v>1</v>
      </c>
    </row>
    <row r="1420" spans="1:30" hidden="1" x14ac:dyDescent="0.25">
      <c r="A1420" t="str">
        <f>IF(COUNTIF('GGI_IS - Report Ekspor Plan 1'!E:E,'- Report Upload Sewing 3'!C1420)&gt;0,"X","Y")</f>
        <v>Y</v>
      </c>
      <c r="B1420">
        <v>1419</v>
      </c>
      <c r="C1420" s="1">
        <v>45370</v>
      </c>
      <c r="D1420" s="8">
        <v>45371.388726851852</v>
      </c>
      <c r="E1420" t="s">
        <v>50</v>
      </c>
      <c r="F1420" t="s">
        <v>427</v>
      </c>
      <c r="G1420">
        <v>181958</v>
      </c>
      <c r="H1420" t="str">
        <f t="shared" si="88"/>
        <v>181958-MJ1</v>
      </c>
      <c r="I1420">
        <f>COUNTIF(H$2:$H1420,H1420)</f>
        <v>1</v>
      </c>
      <c r="J1420" t="str">
        <f t="shared" si="89"/>
        <v>181958-MJ1-1</v>
      </c>
      <c r="K1420" t="str">
        <f t="shared" si="90"/>
        <v>181958-MJ1-L2</v>
      </c>
      <c r="L1420" t="s">
        <v>549</v>
      </c>
      <c r="M1420" t="s">
        <v>494</v>
      </c>
      <c r="N1420" t="s">
        <v>497</v>
      </c>
      <c r="O1420">
        <v>51</v>
      </c>
      <c r="P1420">
        <v>100</v>
      </c>
      <c r="Q1420">
        <v>100</v>
      </c>
      <c r="R1420">
        <v>92</v>
      </c>
      <c r="AC1420">
        <f t="shared" si="91"/>
        <v>292</v>
      </c>
      <c r="AD1420">
        <v>292</v>
      </c>
    </row>
    <row r="1421" spans="1:30" hidden="1" x14ac:dyDescent="0.25">
      <c r="A1421" t="str">
        <f>IF(COUNTIF('GGI_IS - Report Ekspor Plan 1'!E:E,'- Report Upload Sewing 3'!C1421)&gt;0,"X","Y")</f>
        <v>Y</v>
      </c>
      <c r="B1421">
        <v>1420</v>
      </c>
      <c r="C1421" s="1">
        <v>45370</v>
      </c>
      <c r="D1421" s="8">
        <v>45371.388726851852</v>
      </c>
      <c r="E1421" t="s">
        <v>50</v>
      </c>
      <c r="F1421" t="s">
        <v>427</v>
      </c>
      <c r="G1421">
        <v>181957</v>
      </c>
      <c r="H1421" t="str">
        <f t="shared" si="88"/>
        <v>181957-MJ1</v>
      </c>
      <c r="I1421">
        <f>COUNTIF(H$2:$H1421,H1421)</f>
        <v>3</v>
      </c>
      <c r="J1421" t="str">
        <f t="shared" si="89"/>
        <v>181957-MJ1-3</v>
      </c>
      <c r="K1421" t="str">
        <f t="shared" si="90"/>
        <v>181957-MJ1-L2</v>
      </c>
      <c r="L1421" t="s">
        <v>549</v>
      </c>
      <c r="M1421" t="s">
        <v>494</v>
      </c>
      <c r="N1421" t="s">
        <v>497</v>
      </c>
      <c r="O1421">
        <v>51</v>
      </c>
      <c r="R1421">
        <v>97</v>
      </c>
      <c r="S1421">
        <v>200</v>
      </c>
      <c r="T1421">
        <v>200</v>
      </c>
      <c r="U1421">
        <v>200</v>
      </c>
      <c r="V1421">
        <v>200</v>
      </c>
      <c r="W1421">
        <v>200</v>
      </c>
      <c r="AC1421">
        <f t="shared" si="91"/>
        <v>1097</v>
      </c>
      <c r="AD1421">
        <v>1097</v>
      </c>
    </row>
    <row r="1422" spans="1:30" hidden="1" x14ac:dyDescent="0.25">
      <c r="A1422" t="str">
        <f>IF(COUNTIF('GGI_IS - Report Ekspor Plan 1'!E:E,'- Report Upload Sewing 3'!C1422)&gt;0,"X","Y")</f>
        <v>Y</v>
      </c>
      <c r="B1422">
        <v>1421</v>
      </c>
      <c r="C1422" s="1">
        <v>45370</v>
      </c>
      <c r="D1422" s="8">
        <v>45371.388726851852</v>
      </c>
      <c r="E1422" t="s">
        <v>50</v>
      </c>
      <c r="F1422" t="s">
        <v>429</v>
      </c>
      <c r="G1422">
        <v>181957</v>
      </c>
      <c r="H1422" t="str">
        <f t="shared" si="88"/>
        <v>181957-MJ1</v>
      </c>
      <c r="I1422">
        <f>COUNTIF(H$2:$H1422,H1422)</f>
        <v>4</v>
      </c>
      <c r="J1422" t="str">
        <f t="shared" si="89"/>
        <v>181957-MJ1-4</v>
      </c>
      <c r="K1422" t="str">
        <f t="shared" si="90"/>
        <v>181957-MJ1-L3</v>
      </c>
      <c r="L1422" t="s">
        <v>549</v>
      </c>
      <c r="M1422" t="s">
        <v>494</v>
      </c>
      <c r="N1422" t="s">
        <v>498</v>
      </c>
      <c r="O1422">
        <v>51</v>
      </c>
      <c r="P1422">
        <v>100</v>
      </c>
      <c r="Q1422">
        <v>200</v>
      </c>
      <c r="R1422">
        <v>200</v>
      </c>
      <c r="S1422">
        <v>200</v>
      </c>
      <c r="T1422">
        <v>200</v>
      </c>
      <c r="U1422">
        <v>200</v>
      </c>
      <c r="V1422">
        <v>58</v>
      </c>
      <c r="AC1422">
        <f t="shared" si="91"/>
        <v>1158</v>
      </c>
      <c r="AD1422">
        <v>1158</v>
      </c>
    </row>
    <row r="1423" spans="1:30" hidden="1" x14ac:dyDescent="0.25">
      <c r="A1423" t="str">
        <f>IF(COUNTIF('GGI_IS - Report Ekspor Plan 1'!E:E,'- Report Upload Sewing 3'!C1423)&gt;0,"X","Y")</f>
        <v>Y</v>
      </c>
      <c r="B1423">
        <v>1422</v>
      </c>
      <c r="C1423" s="1">
        <v>45370</v>
      </c>
      <c r="D1423" s="8">
        <v>45371.388726851852</v>
      </c>
      <c r="E1423" t="s">
        <v>50</v>
      </c>
      <c r="F1423" t="s">
        <v>429</v>
      </c>
      <c r="G1423">
        <v>181958</v>
      </c>
      <c r="H1423" t="str">
        <f t="shared" si="88"/>
        <v>181958-MJ1</v>
      </c>
      <c r="I1423">
        <f>COUNTIF(H$2:$H1423,H1423)</f>
        <v>2</v>
      </c>
      <c r="J1423" t="str">
        <f t="shared" si="89"/>
        <v>181958-MJ1-2</v>
      </c>
      <c r="K1423" t="str">
        <f t="shared" si="90"/>
        <v>181958-MJ1-L3</v>
      </c>
      <c r="L1423" t="s">
        <v>549</v>
      </c>
      <c r="M1423" t="s">
        <v>494</v>
      </c>
      <c r="N1423" t="s">
        <v>498</v>
      </c>
      <c r="O1423">
        <v>51</v>
      </c>
      <c r="V1423">
        <v>100</v>
      </c>
      <c r="W1423">
        <v>232</v>
      </c>
      <c r="AC1423">
        <f t="shared" si="91"/>
        <v>332</v>
      </c>
      <c r="AD1423">
        <v>332</v>
      </c>
    </row>
    <row r="1424" spans="1:30" hidden="1" x14ac:dyDescent="0.25">
      <c r="A1424" t="str">
        <f>IF(COUNTIF('GGI_IS - Report Ekspor Plan 1'!E:E,'- Report Upload Sewing 3'!C1424)&gt;0,"X","Y")</f>
        <v>Y</v>
      </c>
      <c r="B1424">
        <v>1423</v>
      </c>
      <c r="C1424" s="1">
        <v>45370</v>
      </c>
      <c r="D1424" s="8">
        <v>45371.388726851852</v>
      </c>
      <c r="E1424" t="s">
        <v>50</v>
      </c>
      <c r="F1424" t="s">
        <v>438</v>
      </c>
      <c r="G1424">
        <v>181988</v>
      </c>
      <c r="H1424" t="str">
        <f t="shared" si="88"/>
        <v>181988-MJ1</v>
      </c>
      <c r="I1424">
        <f>COUNTIF(H$2:$H1424,H1424)</f>
        <v>4</v>
      </c>
      <c r="J1424" t="str">
        <f t="shared" si="89"/>
        <v>181988-MJ1-4</v>
      </c>
      <c r="K1424" t="str">
        <f t="shared" si="90"/>
        <v>181988-MJ1-L4</v>
      </c>
      <c r="L1424">
        <v>983119</v>
      </c>
      <c r="M1424" t="s">
        <v>494</v>
      </c>
      <c r="N1424" t="s">
        <v>499</v>
      </c>
      <c r="O1424">
        <v>35</v>
      </c>
      <c r="P1424">
        <v>15</v>
      </c>
      <c r="AC1424">
        <f t="shared" si="91"/>
        <v>15</v>
      </c>
      <c r="AD1424">
        <v>15</v>
      </c>
    </row>
    <row r="1425" spans="1:30" hidden="1" x14ac:dyDescent="0.25">
      <c r="A1425" t="str">
        <f>IF(COUNTIF('GGI_IS - Report Ekspor Plan 1'!E:E,'- Report Upload Sewing 3'!C1425)&gt;0,"X","Y")</f>
        <v>Y</v>
      </c>
      <c r="B1425">
        <v>1424</v>
      </c>
      <c r="C1425" s="1">
        <v>45370</v>
      </c>
      <c r="D1425" s="8">
        <v>45371.388726851852</v>
      </c>
      <c r="E1425" t="s">
        <v>50</v>
      </c>
      <c r="F1425" t="s">
        <v>438</v>
      </c>
      <c r="G1425">
        <v>182165</v>
      </c>
      <c r="H1425" t="str">
        <f t="shared" si="88"/>
        <v>182165-MJ1</v>
      </c>
      <c r="I1425">
        <f>COUNTIF(H$2:$H1425,H1425)</f>
        <v>10</v>
      </c>
      <c r="J1425" t="str">
        <f t="shared" si="89"/>
        <v>182165-MJ1-10</v>
      </c>
      <c r="K1425" t="str">
        <f t="shared" si="90"/>
        <v>182165-MJ1-L4</v>
      </c>
      <c r="L1425">
        <v>983119</v>
      </c>
      <c r="M1425" t="s">
        <v>494</v>
      </c>
      <c r="N1425" t="s">
        <v>499</v>
      </c>
      <c r="O1425">
        <v>35</v>
      </c>
      <c r="Q1425">
        <v>57</v>
      </c>
      <c r="AC1425">
        <f t="shared" si="91"/>
        <v>57</v>
      </c>
      <c r="AD1425">
        <v>57</v>
      </c>
    </row>
    <row r="1426" spans="1:30" hidden="1" x14ac:dyDescent="0.25">
      <c r="A1426" t="str">
        <f>IF(COUNTIF('GGI_IS - Report Ekspor Plan 1'!E:E,'- Report Upload Sewing 3'!C1426)&gt;0,"X","Y")</f>
        <v>Y</v>
      </c>
      <c r="B1426">
        <v>1425</v>
      </c>
      <c r="C1426" s="1">
        <v>45370</v>
      </c>
      <c r="D1426" s="8">
        <v>45371.388726851852</v>
      </c>
      <c r="E1426" t="s">
        <v>50</v>
      </c>
      <c r="F1426" t="s">
        <v>438</v>
      </c>
      <c r="G1426">
        <v>182171</v>
      </c>
      <c r="H1426" t="str">
        <f t="shared" si="88"/>
        <v>182171-MJ1</v>
      </c>
      <c r="I1426">
        <f>COUNTIF(H$2:$H1426,H1426)</f>
        <v>2</v>
      </c>
      <c r="J1426" t="str">
        <f t="shared" si="89"/>
        <v>182171-MJ1-2</v>
      </c>
      <c r="K1426" t="str">
        <f t="shared" si="90"/>
        <v>182171-MJ1-L4</v>
      </c>
      <c r="L1426">
        <v>983119</v>
      </c>
      <c r="M1426" t="s">
        <v>494</v>
      </c>
      <c r="N1426" t="s">
        <v>499</v>
      </c>
      <c r="O1426">
        <v>35</v>
      </c>
      <c r="P1426">
        <v>100</v>
      </c>
      <c r="Q1426">
        <v>100</v>
      </c>
      <c r="R1426">
        <v>100</v>
      </c>
      <c r="S1426">
        <v>100</v>
      </c>
      <c r="T1426">
        <v>100</v>
      </c>
      <c r="U1426">
        <v>100</v>
      </c>
      <c r="V1426">
        <v>75</v>
      </c>
      <c r="W1426">
        <v>50</v>
      </c>
      <c r="AC1426">
        <f t="shared" si="91"/>
        <v>725</v>
      </c>
      <c r="AD1426">
        <v>725</v>
      </c>
    </row>
    <row r="1427" spans="1:30" hidden="1" x14ac:dyDescent="0.25">
      <c r="A1427" t="str">
        <f>IF(COUNTIF('GGI_IS - Report Ekspor Plan 1'!E:E,'- Report Upload Sewing 3'!C1427)&gt;0,"X","Y")</f>
        <v>Y</v>
      </c>
      <c r="B1427">
        <v>1426</v>
      </c>
      <c r="C1427" s="1">
        <v>45370</v>
      </c>
      <c r="D1427" s="8">
        <v>45371.388726851852</v>
      </c>
      <c r="E1427" t="s">
        <v>50</v>
      </c>
      <c r="F1427" t="s">
        <v>438</v>
      </c>
      <c r="G1427">
        <v>181981</v>
      </c>
      <c r="H1427" t="str">
        <f t="shared" si="88"/>
        <v>181981-MJ1</v>
      </c>
      <c r="I1427">
        <f>COUNTIF(H$2:$H1427,H1427)</f>
        <v>12</v>
      </c>
      <c r="J1427" t="str">
        <f t="shared" si="89"/>
        <v>181981-MJ1-12</v>
      </c>
      <c r="K1427" t="str">
        <f t="shared" si="90"/>
        <v>181981-MJ1-L4</v>
      </c>
      <c r="L1427">
        <v>983119</v>
      </c>
      <c r="M1427" t="s">
        <v>494</v>
      </c>
      <c r="N1427" t="s">
        <v>499</v>
      </c>
      <c r="O1427">
        <v>35</v>
      </c>
      <c r="V1427">
        <v>70</v>
      </c>
      <c r="AC1427">
        <f t="shared" si="91"/>
        <v>70</v>
      </c>
      <c r="AD1427">
        <v>70</v>
      </c>
    </row>
    <row r="1428" spans="1:30" hidden="1" x14ac:dyDescent="0.25">
      <c r="A1428" t="str">
        <f>IF(COUNTIF('GGI_IS - Report Ekspor Plan 1'!E:E,'- Report Upload Sewing 3'!C1428)&gt;0,"X","Y")</f>
        <v>Y</v>
      </c>
      <c r="B1428">
        <v>1427</v>
      </c>
      <c r="C1428" s="1">
        <v>45370</v>
      </c>
      <c r="D1428" s="8">
        <v>45371.388726851852</v>
      </c>
      <c r="E1428" t="s">
        <v>50</v>
      </c>
      <c r="F1428" t="s">
        <v>438</v>
      </c>
      <c r="G1428">
        <v>182164</v>
      </c>
      <c r="H1428" t="str">
        <f t="shared" si="88"/>
        <v>182164-MJ1</v>
      </c>
      <c r="I1428">
        <f>COUNTIF(H$2:$H1428,H1428)</f>
        <v>5</v>
      </c>
      <c r="J1428" t="str">
        <f t="shared" si="89"/>
        <v>182164-MJ1-5</v>
      </c>
      <c r="K1428" t="str">
        <f t="shared" si="90"/>
        <v>182164-MJ1-L4</v>
      </c>
      <c r="L1428">
        <v>983119</v>
      </c>
      <c r="M1428" t="s">
        <v>494</v>
      </c>
      <c r="N1428" t="s">
        <v>499</v>
      </c>
      <c r="O1428">
        <v>35</v>
      </c>
      <c r="U1428">
        <v>95</v>
      </c>
      <c r="V1428">
        <v>100</v>
      </c>
      <c r="W1428">
        <v>200</v>
      </c>
      <c r="AC1428">
        <f t="shared" si="91"/>
        <v>395</v>
      </c>
      <c r="AD1428">
        <v>395</v>
      </c>
    </row>
    <row r="1429" spans="1:30" hidden="1" x14ac:dyDescent="0.25">
      <c r="A1429" t="str">
        <f>IF(COUNTIF('GGI_IS - Report Ekspor Plan 1'!E:E,'- Report Upload Sewing 3'!C1429)&gt;0,"X","Y")</f>
        <v>Y</v>
      </c>
      <c r="B1429">
        <v>1428</v>
      </c>
      <c r="C1429" s="1">
        <v>45370</v>
      </c>
      <c r="D1429" s="8">
        <v>45371.388726851852</v>
      </c>
      <c r="E1429" t="s">
        <v>50</v>
      </c>
      <c r="F1429" t="s">
        <v>441</v>
      </c>
      <c r="G1429">
        <v>181651</v>
      </c>
      <c r="H1429" t="str">
        <f t="shared" si="88"/>
        <v>181651-MJ1</v>
      </c>
      <c r="I1429">
        <f>COUNTIF(H$2:$H1429,H1429)</f>
        <v>5</v>
      </c>
      <c r="J1429" t="str">
        <f t="shared" si="89"/>
        <v>181651-MJ1-5</v>
      </c>
      <c r="K1429" t="str">
        <f t="shared" si="90"/>
        <v>181651-MJ1-L5</v>
      </c>
      <c r="L1429" t="s">
        <v>521</v>
      </c>
      <c r="M1429" t="s">
        <v>501</v>
      </c>
      <c r="N1429" t="s">
        <v>502</v>
      </c>
      <c r="O1429">
        <v>30</v>
      </c>
      <c r="P1429">
        <v>5</v>
      </c>
      <c r="AC1429">
        <f t="shared" si="91"/>
        <v>5</v>
      </c>
      <c r="AD1429">
        <v>5</v>
      </c>
    </row>
    <row r="1430" spans="1:30" hidden="1" x14ac:dyDescent="0.25">
      <c r="A1430" t="str">
        <f>IF(COUNTIF('GGI_IS - Report Ekspor Plan 1'!E:E,'- Report Upload Sewing 3'!C1430)&gt;0,"X","Y")</f>
        <v>Y</v>
      </c>
      <c r="B1430">
        <v>1429</v>
      </c>
      <c r="C1430" s="1">
        <v>45370</v>
      </c>
      <c r="D1430" s="8">
        <v>45371.388726851852</v>
      </c>
      <c r="E1430" t="s">
        <v>50</v>
      </c>
      <c r="F1430" t="s">
        <v>441</v>
      </c>
      <c r="G1430">
        <v>182223</v>
      </c>
      <c r="H1430" t="str">
        <f t="shared" si="88"/>
        <v>182223-MJ1</v>
      </c>
      <c r="I1430">
        <f>COUNTIF(H$2:$H1430,H1430)</f>
        <v>1</v>
      </c>
      <c r="J1430" t="str">
        <f t="shared" si="89"/>
        <v>182223-MJ1-1</v>
      </c>
      <c r="K1430" t="str">
        <f t="shared" si="90"/>
        <v>182223-MJ1-L5</v>
      </c>
      <c r="L1430" t="s">
        <v>521</v>
      </c>
      <c r="M1430" t="s">
        <v>501</v>
      </c>
      <c r="N1430" t="s">
        <v>502</v>
      </c>
      <c r="O1430">
        <v>30</v>
      </c>
      <c r="P1430">
        <v>13</v>
      </c>
      <c r="Q1430">
        <v>5</v>
      </c>
      <c r="R1430">
        <v>5</v>
      </c>
      <c r="S1430">
        <v>5</v>
      </c>
      <c r="T1430">
        <v>10</v>
      </c>
      <c r="U1430">
        <v>10</v>
      </c>
      <c r="V1430">
        <v>5</v>
      </c>
      <c r="W1430">
        <v>4</v>
      </c>
      <c r="AC1430">
        <f t="shared" si="91"/>
        <v>57</v>
      </c>
      <c r="AD1430">
        <v>57</v>
      </c>
    </row>
    <row r="1431" spans="1:30" hidden="1" x14ac:dyDescent="0.25">
      <c r="A1431" t="str">
        <f>IF(COUNTIF('GGI_IS - Report Ekspor Plan 1'!E:E,'- Report Upload Sewing 3'!C1431)&gt;0,"X","Y")</f>
        <v>Y</v>
      </c>
      <c r="B1431">
        <v>1430</v>
      </c>
      <c r="C1431" s="1">
        <v>45370</v>
      </c>
      <c r="D1431" s="8">
        <v>45371.388726851852</v>
      </c>
      <c r="E1431" t="s">
        <v>50</v>
      </c>
      <c r="F1431" t="s">
        <v>441</v>
      </c>
      <c r="G1431">
        <v>181850</v>
      </c>
      <c r="H1431" t="str">
        <f t="shared" si="88"/>
        <v>181850-MJ1</v>
      </c>
      <c r="I1431">
        <f>COUNTIF(H$2:$H1431,H1431)</f>
        <v>1</v>
      </c>
      <c r="J1431" t="str">
        <f t="shared" si="89"/>
        <v>181850-MJ1-1</v>
      </c>
      <c r="K1431" t="str">
        <f t="shared" si="90"/>
        <v>181850-MJ1-L5</v>
      </c>
      <c r="L1431" t="s">
        <v>521</v>
      </c>
      <c r="M1431" t="s">
        <v>501</v>
      </c>
      <c r="N1431" t="s">
        <v>502</v>
      </c>
      <c r="O1431">
        <v>30</v>
      </c>
      <c r="W1431">
        <v>3</v>
      </c>
      <c r="AC1431">
        <f t="shared" si="91"/>
        <v>3</v>
      </c>
      <c r="AD1431">
        <v>3</v>
      </c>
    </row>
    <row r="1432" spans="1:30" hidden="1" x14ac:dyDescent="0.25">
      <c r="A1432" t="str">
        <f>IF(COUNTIF('GGI_IS - Report Ekspor Plan 1'!E:E,'- Report Upload Sewing 3'!C1432)&gt;0,"X","Y")</f>
        <v>Y</v>
      </c>
      <c r="B1432">
        <v>1431</v>
      </c>
      <c r="C1432" s="1">
        <v>45370</v>
      </c>
      <c r="D1432" s="8">
        <v>45371.388726851852</v>
      </c>
      <c r="E1432" t="s">
        <v>50</v>
      </c>
      <c r="F1432" t="s">
        <v>445</v>
      </c>
      <c r="G1432">
        <v>182037</v>
      </c>
      <c r="H1432" t="str">
        <f t="shared" si="88"/>
        <v>182037-MJ1</v>
      </c>
      <c r="I1432">
        <f>COUNTIF(H$2:$H1432,H1432)</f>
        <v>10</v>
      </c>
      <c r="J1432" t="str">
        <f t="shared" si="89"/>
        <v>182037-MJ1-10</v>
      </c>
      <c r="K1432" t="str">
        <f t="shared" si="90"/>
        <v>182037-MJ1-L6</v>
      </c>
      <c r="L1432" t="s">
        <v>521</v>
      </c>
      <c r="M1432" t="s">
        <v>501</v>
      </c>
      <c r="N1432" t="s">
        <v>503</v>
      </c>
      <c r="O1432">
        <v>30</v>
      </c>
      <c r="P1432">
        <v>7</v>
      </c>
      <c r="AC1432">
        <f t="shared" si="91"/>
        <v>7</v>
      </c>
      <c r="AD1432">
        <v>7</v>
      </c>
    </row>
    <row r="1433" spans="1:30" hidden="1" x14ac:dyDescent="0.25">
      <c r="A1433" t="str">
        <f>IF(COUNTIF('GGI_IS - Report Ekspor Plan 1'!E:E,'- Report Upload Sewing 3'!C1433)&gt;0,"X","Y")</f>
        <v>Y</v>
      </c>
      <c r="B1433">
        <v>1432</v>
      </c>
      <c r="C1433" s="1">
        <v>45370</v>
      </c>
      <c r="D1433" s="8">
        <v>45371.388726851852</v>
      </c>
      <c r="E1433" t="s">
        <v>50</v>
      </c>
      <c r="F1433" t="s">
        <v>445</v>
      </c>
      <c r="G1433">
        <v>181651</v>
      </c>
      <c r="H1433" t="str">
        <f t="shared" si="88"/>
        <v>181651-MJ1</v>
      </c>
      <c r="I1433">
        <f>COUNTIF(H$2:$H1433,H1433)</f>
        <v>6</v>
      </c>
      <c r="J1433" t="str">
        <f t="shared" si="89"/>
        <v>181651-MJ1-6</v>
      </c>
      <c r="K1433" t="str">
        <f t="shared" si="90"/>
        <v>181651-MJ1-L6</v>
      </c>
      <c r="L1433" t="s">
        <v>550</v>
      </c>
      <c r="M1433" t="s">
        <v>501</v>
      </c>
      <c r="N1433" t="s">
        <v>503</v>
      </c>
      <c r="O1433">
        <v>30</v>
      </c>
      <c r="P1433">
        <v>5</v>
      </c>
      <c r="AC1433">
        <f t="shared" si="91"/>
        <v>5</v>
      </c>
      <c r="AD1433">
        <v>5</v>
      </c>
    </row>
    <row r="1434" spans="1:30" hidden="1" x14ac:dyDescent="0.25">
      <c r="A1434" t="str">
        <f>IF(COUNTIF('GGI_IS - Report Ekspor Plan 1'!E:E,'- Report Upload Sewing 3'!C1434)&gt;0,"X","Y")</f>
        <v>Y</v>
      </c>
      <c r="B1434">
        <v>1433</v>
      </c>
      <c r="C1434" s="1">
        <v>45370</v>
      </c>
      <c r="D1434" s="8">
        <v>45371.388726851852</v>
      </c>
      <c r="E1434" t="s">
        <v>50</v>
      </c>
      <c r="F1434" t="s">
        <v>445</v>
      </c>
      <c r="G1434">
        <v>182223</v>
      </c>
      <c r="H1434" t="str">
        <f t="shared" si="88"/>
        <v>182223-MJ1</v>
      </c>
      <c r="I1434">
        <f>COUNTIF(H$2:$H1434,H1434)</f>
        <v>2</v>
      </c>
      <c r="J1434" t="str">
        <f t="shared" si="89"/>
        <v>182223-MJ1-2</v>
      </c>
      <c r="K1434" t="str">
        <f t="shared" si="90"/>
        <v>182223-MJ1-L6</v>
      </c>
      <c r="L1434" t="s">
        <v>521</v>
      </c>
      <c r="M1434" t="s">
        <v>501</v>
      </c>
      <c r="N1434" t="s">
        <v>503</v>
      </c>
      <c r="O1434">
        <v>30</v>
      </c>
      <c r="P1434">
        <v>7</v>
      </c>
      <c r="Q1434">
        <v>5</v>
      </c>
      <c r="R1434">
        <v>5</v>
      </c>
      <c r="S1434">
        <v>5</v>
      </c>
      <c r="T1434">
        <v>10</v>
      </c>
      <c r="U1434">
        <v>10</v>
      </c>
      <c r="V1434">
        <v>5</v>
      </c>
      <c r="W1434">
        <v>3</v>
      </c>
      <c r="AC1434">
        <f t="shared" si="91"/>
        <v>50</v>
      </c>
      <c r="AD1434">
        <v>50</v>
      </c>
    </row>
    <row r="1435" spans="1:30" hidden="1" x14ac:dyDescent="0.25">
      <c r="A1435" t="str">
        <f>IF(COUNTIF('GGI_IS - Report Ekspor Plan 1'!E:E,'- Report Upload Sewing 3'!C1435)&gt;0,"X","Y")</f>
        <v>Y</v>
      </c>
      <c r="B1435">
        <v>1434</v>
      </c>
      <c r="C1435" s="1">
        <v>45370</v>
      </c>
      <c r="D1435" s="8">
        <v>45371.388726851852</v>
      </c>
      <c r="E1435" t="s">
        <v>50</v>
      </c>
      <c r="F1435" t="s">
        <v>445</v>
      </c>
      <c r="G1435">
        <v>182221</v>
      </c>
      <c r="H1435" t="str">
        <f t="shared" si="88"/>
        <v>182221-MJ1</v>
      </c>
      <c r="I1435">
        <f>COUNTIF(H$2:$H1435,H1435)</f>
        <v>13</v>
      </c>
      <c r="J1435" t="str">
        <f t="shared" si="89"/>
        <v>182221-MJ1-13</v>
      </c>
      <c r="K1435" t="str">
        <f t="shared" si="90"/>
        <v>182221-MJ1-L6</v>
      </c>
      <c r="L1435" t="s">
        <v>521</v>
      </c>
      <c r="M1435" t="s">
        <v>501</v>
      </c>
      <c r="N1435" t="s">
        <v>503</v>
      </c>
      <c r="O1435">
        <v>30</v>
      </c>
      <c r="P1435">
        <v>1</v>
      </c>
      <c r="AC1435">
        <f t="shared" si="91"/>
        <v>1</v>
      </c>
      <c r="AD1435">
        <v>1</v>
      </c>
    </row>
    <row r="1436" spans="1:30" hidden="1" x14ac:dyDescent="0.25">
      <c r="A1436" t="str">
        <f>IF(COUNTIF('GGI_IS - Report Ekspor Plan 1'!E:E,'- Report Upload Sewing 3'!C1436)&gt;0,"X","Y")</f>
        <v>Y</v>
      </c>
      <c r="B1436">
        <v>1435</v>
      </c>
      <c r="C1436" s="1">
        <v>45370</v>
      </c>
      <c r="D1436" s="8">
        <v>45371.388726851852</v>
      </c>
      <c r="E1436" t="s">
        <v>50</v>
      </c>
      <c r="F1436" t="s">
        <v>445</v>
      </c>
      <c r="G1436">
        <v>181850</v>
      </c>
      <c r="H1436" t="str">
        <f t="shared" si="88"/>
        <v>181850-MJ1</v>
      </c>
      <c r="I1436">
        <f>COUNTIF(H$2:$H1436,H1436)</f>
        <v>2</v>
      </c>
      <c r="J1436" t="str">
        <f t="shared" si="89"/>
        <v>181850-MJ1-2</v>
      </c>
      <c r="K1436" t="str">
        <f t="shared" si="90"/>
        <v>181850-MJ1-L6</v>
      </c>
      <c r="L1436" t="s">
        <v>550</v>
      </c>
      <c r="M1436" t="s">
        <v>501</v>
      </c>
      <c r="N1436" t="s">
        <v>503</v>
      </c>
      <c r="O1436">
        <v>30</v>
      </c>
      <c r="W1436">
        <v>2</v>
      </c>
      <c r="AC1436">
        <f t="shared" si="91"/>
        <v>2</v>
      </c>
      <c r="AD1436">
        <v>2</v>
      </c>
    </row>
    <row r="1437" spans="1:30" hidden="1" x14ac:dyDescent="0.25">
      <c r="A1437" t="str">
        <f>IF(COUNTIF('GGI_IS - Report Ekspor Plan 1'!E:E,'- Report Upload Sewing 3'!C1437)&gt;0,"X","Y")</f>
        <v>Y</v>
      </c>
      <c r="B1437">
        <v>1436</v>
      </c>
      <c r="C1437" s="1">
        <v>45370</v>
      </c>
      <c r="D1437" s="8">
        <v>45371.388726851852</v>
      </c>
      <c r="E1437" t="s">
        <v>50</v>
      </c>
      <c r="F1437" t="s">
        <v>504</v>
      </c>
      <c r="G1437">
        <v>181984</v>
      </c>
      <c r="H1437" t="str">
        <f t="shared" si="88"/>
        <v>181984-MJ1</v>
      </c>
      <c r="I1437">
        <f>COUNTIF(H$2:$H1437,H1437)</f>
        <v>8</v>
      </c>
      <c r="J1437" t="str">
        <f t="shared" si="89"/>
        <v>181984-MJ1-8</v>
      </c>
      <c r="K1437" t="str">
        <f t="shared" si="90"/>
        <v>181984-MJ1-L11</v>
      </c>
      <c r="L1437" t="s">
        <v>547</v>
      </c>
      <c r="M1437" t="s">
        <v>494</v>
      </c>
      <c r="N1437" t="s">
        <v>506</v>
      </c>
      <c r="O1437">
        <v>35</v>
      </c>
      <c r="P1437">
        <v>68</v>
      </c>
      <c r="AC1437">
        <f t="shared" si="91"/>
        <v>68</v>
      </c>
      <c r="AD1437">
        <v>68</v>
      </c>
    </row>
    <row r="1438" spans="1:30" hidden="1" x14ac:dyDescent="0.25">
      <c r="A1438" t="str">
        <f>IF(COUNTIF('GGI_IS - Report Ekspor Plan 1'!E:E,'- Report Upload Sewing 3'!C1438)&gt;0,"X","Y")</f>
        <v>Y</v>
      </c>
      <c r="B1438">
        <v>1437</v>
      </c>
      <c r="C1438" s="1">
        <v>45370</v>
      </c>
      <c r="D1438" s="8">
        <v>45371.388726851852</v>
      </c>
      <c r="E1438" t="s">
        <v>50</v>
      </c>
      <c r="F1438" t="s">
        <v>504</v>
      </c>
      <c r="G1438">
        <v>181948</v>
      </c>
      <c r="H1438" t="str">
        <f t="shared" si="88"/>
        <v>181948-MJ1</v>
      </c>
      <c r="I1438">
        <f>COUNTIF(H$2:$H1438,H1438)</f>
        <v>1</v>
      </c>
      <c r="J1438" t="str">
        <f t="shared" si="89"/>
        <v>181948-MJ1-1</v>
      </c>
      <c r="K1438" t="str">
        <f t="shared" si="90"/>
        <v>181948-MJ1-L11</v>
      </c>
      <c r="L1438" t="s">
        <v>551</v>
      </c>
      <c r="M1438" t="s">
        <v>494</v>
      </c>
      <c r="N1438" t="s">
        <v>506</v>
      </c>
      <c r="O1438">
        <v>35</v>
      </c>
      <c r="Q1438">
        <v>100</v>
      </c>
      <c r="R1438">
        <v>100</v>
      </c>
      <c r="S1438">
        <v>19</v>
      </c>
      <c r="AC1438">
        <f t="shared" si="91"/>
        <v>219</v>
      </c>
      <c r="AD1438">
        <v>219</v>
      </c>
    </row>
    <row r="1439" spans="1:30" hidden="1" x14ac:dyDescent="0.25">
      <c r="A1439" t="str">
        <f>IF(COUNTIF('GGI_IS - Report Ekspor Plan 1'!E:E,'- Report Upload Sewing 3'!C1439)&gt;0,"X","Y")</f>
        <v>Y</v>
      </c>
      <c r="B1439">
        <v>1438</v>
      </c>
      <c r="C1439" s="1">
        <v>45370</v>
      </c>
      <c r="D1439" s="8">
        <v>45371.388726851852</v>
      </c>
      <c r="E1439" t="s">
        <v>50</v>
      </c>
      <c r="F1439" t="s">
        <v>504</v>
      </c>
      <c r="G1439">
        <v>181985</v>
      </c>
      <c r="H1439" t="str">
        <f t="shared" si="88"/>
        <v>181985-MJ1</v>
      </c>
      <c r="I1439">
        <f>COUNTIF(H$2:$H1439,H1439)</f>
        <v>6</v>
      </c>
      <c r="J1439" t="str">
        <f t="shared" si="89"/>
        <v>181985-MJ1-6</v>
      </c>
      <c r="K1439" t="str">
        <f t="shared" si="90"/>
        <v>181985-MJ1-L11</v>
      </c>
      <c r="L1439" t="s">
        <v>547</v>
      </c>
      <c r="M1439" t="s">
        <v>494</v>
      </c>
      <c r="N1439" t="s">
        <v>506</v>
      </c>
      <c r="O1439">
        <v>35</v>
      </c>
      <c r="S1439">
        <v>200</v>
      </c>
      <c r="T1439">
        <v>200</v>
      </c>
      <c r="U1439">
        <v>200</v>
      </c>
      <c r="V1439">
        <v>28</v>
      </c>
      <c r="AC1439">
        <f t="shared" si="91"/>
        <v>628</v>
      </c>
      <c r="AD1439">
        <v>628</v>
      </c>
    </row>
    <row r="1440" spans="1:30" hidden="1" x14ac:dyDescent="0.25">
      <c r="A1440" t="str">
        <f>IF(COUNTIF('GGI_IS - Report Ekspor Plan 1'!E:E,'- Report Upload Sewing 3'!C1440)&gt;0,"X","Y")</f>
        <v>Y</v>
      </c>
      <c r="B1440">
        <v>1439</v>
      </c>
      <c r="C1440" s="1">
        <v>45370</v>
      </c>
      <c r="D1440" s="8">
        <v>45371.388726851852</v>
      </c>
      <c r="E1440" t="s">
        <v>50</v>
      </c>
      <c r="F1440" t="s">
        <v>504</v>
      </c>
      <c r="G1440">
        <v>181985</v>
      </c>
      <c r="H1440" t="str">
        <f t="shared" si="88"/>
        <v>181985-MJ1</v>
      </c>
      <c r="I1440">
        <f>COUNTIF(H$2:$H1440,H1440)</f>
        <v>7</v>
      </c>
      <c r="J1440" t="str">
        <f t="shared" si="89"/>
        <v>181985-MJ1-7</v>
      </c>
      <c r="K1440" t="str">
        <f t="shared" si="90"/>
        <v>181985-MJ1-L11</v>
      </c>
      <c r="L1440" t="s">
        <v>547</v>
      </c>
      <c r="M1440" t="s">
        <v>494</v>
      </c>
      <c r="N1440" t="s">
        <v>506</v>
      </c>
      <c r="O1440">
        <v>35</v>
      </c>
      <c r="W1440">
        <v>76</v>
      </c>
      <c r="AC1440">
        <f t="shared" si="91"/>
        <v>76</v>
      </c>
      <c r="AD1440">
        <v>76</v>
      </c>
    </row>
    <row r="1441" spans="1:30" hidden="1" x14ac:dyDescent="0.25">
      <c r="A1441" t="str">
        <f>IF(COUNTIF('GGI_IS - Report Ekspor Plan 1'!E:E,'- Report Upload Sewing 3'!C1441)&gt;0,"X","Y")</f>
        <v>Y</v>
      </c>
      <c r="B1441">
        <v>1440</v>
      </c>
      <c r="C1441" s="1">
        <v>45370</v>
      </c>
      <c r="D1441" s="8">
        <v>45371.388726851852</v>
      </c>
      <c r="E1441" t="s">
        <v>50</v>
      </c>
      <c r="F1441" t="s">
        <v>504</v>
      </c>
      <c r="G1441">
        <v>181977</v>
      </c>
      <c r="H1441" t="str">
        <f t="shared" si="88"/>
        <v>181977-MJ1</v>
      </c>
      <c r="I1441">
        <f>COUNTIF(H$2:$H1441,H1441)</f>
        <v>10</v>
      </c>
      <c r="J1441" t="str">
        <f t="shared" si="89"/>
        <v>181977-MJ1-10</v>
      </c>
      <c r="K1441" t="str">
        <f t="shared" si="90"/>
        <v>181977-MJ1-L11</v>
      </c>
      <c r="L1441" t="s">
        <v>505</v>
      </c>
      <c r="M1441" t="s">
        <v>494</v>
      </c>
      <c r="N1441" t="s">
        <v>506</v>
      </c>
      <c r="O1441">
        <v>35</v>
      </c>
      <c r="W1441">
        <v>1</v>
      </c>
      <c r="AC1441">
        <f t="shared" si="91"/>
        <v>1</v>
      </c>
      <c r="AD1441">
        <v>1</v>
      </c>
    </row>
    <row r="1442" spans="1:30" hidden="1" x14ac:dyDescent="0.25">
      <c r="A1442" t="str">
        <f>IF(COUNTIF('GGI_IS - Report Ekspor Plan 1'!E:E,'- Report Upload Sewing 3'!C1442)&gt;0,"X","Y")</f>
        <v>Y</v>
      </c>
      <c r="B1442">
        <v>1441</v>
      </c>
      <c r="C1442" s="1">
        <v>45370</v>
      </c>
      <c r="D1442" s="8">
        <v>45371.388726851852</v>
      </c>
      <c r="E1442" t="s">
        <v>50</v>
      </c>
      <c r="F1442" t="s">
        <v>504</v>
      </c>
      <c r="G1442">
        <v>181966</v>
      </c>
      <c r="H1442" t="str">
        <f t="shared" si="88"/>
        <v>181966-MJ1</v>
      </c>
      <c r="I1442">
        <f>COUNTIF(H$2:$H1442,H1442)</f>
        <v>13</v>
      </c>
      <c r="J1442" t="str">
        <f t="shared" si="89"/>
        <v>181966-MJ1-13</v>
      </c>
      <c r="K1442" t="str">
        <f t="shared" si="90"/>
        <v>181966-MJ1-L11</v>
      </c>
      <c r="L1442" t="s">
        <v>505</v>
      </c>
      <c r="M1442" t="s">
        <v>494</v>
      </c>
      <c r="N1442" t="s">
        <v>506</v>
      </c>
      <c r="O1442">
        <v>35</v>
      </c>
      <c r="V1442">
        <v>34</v>
      </c>
      <c r="AC1442">
        <f t="shared" si="91"/>
        <v>34</v>
      </c>
      <c r="AD1442">
        <v>34</v>
      </c>
    </row>
    <row r="1443" spans="1:30" hidden="1" x14ac:dyDescent="0.25">
      <c r="A1443" t="str">
        <f>IF(COUNTIF('GGI_IS - Report Ekspor Plan 1'!E:E,'- Report Upload Sewing 3'!C1443)&gt;0,"X","Y")</f>
        <v>Y</v>
      </c>
      <c r="B1443">
        <v>1442</v>
      </c>
      <c r="C1443" s="1">
        <v>45370</v>
      </c>
      <c r="D1443" s="8">
        <v>45371.388726851852</v>
      </c>
      <c r="E1443" t="s">
        <v>50</v>
      </c>
      <c r="F1443" t="s">
        <v>504</v>
      </c>
      <c r="G1443">
        <v>181982</v>
      </c>
      <c r="H1443" t="str">
        <f t="shared" si="88"/>
        <v>181982-MJ1</v>
      </c>
      <c r="I1443">
        <f>COUNTIF(H$2:$H1443,H1443)</f>
        <v>6</v>
      </c>
      <c r="J1443" t="str">
        <f t="shared" si="89"/>
        <v>181982-MJ1-6</v>
      </c>
      <c r="K1443" t="str">
        <f t="shared" si="90"/>
        <v>181982-MJ1-L11</v>
      </c>
      <c r="L1443" t="s">
        <v>547</v>
      </c>
      <c r="M1443" t="s">
        <v>494</v>
      </c>
      <c r="N1443" t="s">
        <v>506</v>
      </c>
      <c r="O1443">
        <v>35</v>
      </c>
      <c r="V1443">
        <v>17</v>
      </c>
      <c r="AC1443">
        <f t="shared" si="91"/>
        <v>17</v>
      </c>
      <c r="AD1443">
        <v>17</v>
      </c>
    </row>
    <row r="1444" spans="1:30" hidden="1" x14ac:dyDescent="0.25">
      <c r="A1444" t="str">
        <f>IF(COUNTIF('GGI_IS - Report Ekspor Plan 1'!E:E,'- Report Upload Sewing 3'!C1444)&gt;0,"X","Y")</f>
        <v>Y</v>
      </c>
      <c r="B1444">
        <v>1443</v>
      </c>
      <c r="C1444" s="1">
        <v>45370</v>
      </c>
      <c r="D1444" s="8">
        <v>45371.388726851852</v>
      </c>
      <c r="E1444" t="s">
        <v>50</v>
      </c>
      <c r="F1444" t="s">
        <v>504</v>
      </c>
      <c r="G1444">
        <v>181983</v>
      </c>
      <c r="H1444" t="str">
        <f t="shared" si="88"/>
        <v>181983-MJ1</v>
      </c>
      <c r="I1444">
        <f>COUNTIF(H$2:$H1444,H1444)</f>
        <v>7</v>
      </c>
      <c r="J1444" t="str">
        <f t="shared" si="89"/>
        <v>181983-MJ1-7</v>
      </c>
      <c r="K1444" t="str">
        <f t="shared" si="90"/>
        <v>181983-MJ1-L11</v>
      </c>
      <c r="L1444" t="s">
        <v>547</v>
      </c>
      <c r="M1444" t="s">
        <v>494</v>
      </c>
      <c r="N1444" t="s">
        <v>506</v>
      </c>
      <c r="O1444">
        <v>35</v>
      </c>
      <c r="V1444">
        <v>61</v>
      </c>
      <c r="W1444">
        <v>100</v>
      </c>
      <c r="AC1444">
        <f t="shared" si="91"/>
        <v>161</v>
      </c>
      <c r="AD1444">
        <v>161</v>
      </c>
    </row>
    <row r="1445" spans="1:30" hidden="1" x14ac:dyDescent="0.25">
      <c r="A1445" t="str">
        <f>IF(COUNTIF('GGI_IS - Report Ekspor Plan 1'!E:E,'- Report Upload Sewing 3'!C1445)&gt;0,"X","Y")</f>
        <v>Y</v>
      </c>
      <c r="B1445">
        <v>1444</v>
      </c>
      <c r="C1445" s="1">
        <v>45370</v>
      </c>
      <c r="D1445" s="8">
        <v>45371.388726851852</v>
      </c>
      <c r="E1445" t="s">
        <v>50</v>
      </c>
      <c r="F1445" t="s">
        <v>507</v>
      </c>
      <c r="G1445">
        <v>182168</v>
      </c>
      <c r="H1445" t="str">
        <f t="shared" si="88"/>
        <v>182168-MJ1</v>
      </c>
      <c r="I1445">
        <f>COUNTIF(H$2:$H1445,H1445)</f>
        <v>2</v>
      </c>
      <c r="J1445" t="str">
        <f t="shared" si="89"/>
        <v>182168-MJ1-2</v>
      </c>
      <c r="K1445" t="str">
        <f t="shared" si="90"/>
        <v>182168-MJ1-L12</v>
      </c>
      <c r="L1445" t="s">
        <v>552</v>
      </c>
      <c r="M1445" t="s">
        <v>494</v>
      </c>
      <c r="N1445" t="s">
        <v>509</v>
      </c>
      <c r="O1445">
        <v>35</v>
      </c>
      <c r="P1445">
        <v>120</v>
      </c>
      <c r="Q1445">
        <v>150</v>
      </c>
      <c r="R1445">
        <v>200</v>
      </c>
      <c r="S1445">
        <v>220</v>
      </c>
      <c r="T1445">
        <v>250</v>
      </c>
      <c r="U1445">
        <v>250</v>
      </c>
      <c r="V1445">
        <v>240</v>
      </c>
      <c r="W1445">
        <v>205</v>
      </c>
      <c r="AC1445">
        <f t="shared" si="91"/>
        <v>1635</v>
      </c>
      <c r="AD1445">
        <v>1635</v>
      </c>
    </row>
    <row r="1446" spans="1:30" hidden="1" x14ac:dyDescent="0.25">
      <c r="A1446" t="str">
        <f>IF(COUNTIF('GGI_IS - Report Ekspor Plan 1'!E:E,'- Report Upload Sewing 3'!C1446)&gt;0,"X","Y")</f>
        <v>Y</v>
      </c>
      <c r="B1446">
        <v>1445</v>
      </c>
      <c r="C1446" s="1">
        <v>45370</v>
      </c>
      <c r="D1446" s="8">
        <v>45371.428124999999</v>
      </c>
      <c r="E1446" t="s">
        <v>23</v>
      </c>
      <c r="F1446" t="s">
        <v>424</v>
      </c>
      <c r="G1446">
        <v>182178</v>
      </c>
      <c r="H1446" t="str">
        <f t="shared" si="88"/>
        <v>182178-MJ2</v>
      </c>
      <c r="I1446">
        <f>COUNTIF(H$2:$H1446,H1446)</f>
        <v>4</v>
      </c>
      <c r="J1446" t="str">
        <f t="shared" si="89"/>
        <v>182178-MJ2-4</v>
      </c>
      <c r="K1446" t="str">
        <f t="shared" si="90"/>
        <v>182178-MJ2-L1</v>
      </c>
      <c r="L1446">
        <v>5158594</v>
      </c>
      <c r="M1446" t="s">
        <v>494</v>
      </c>
      <c r="N1446" t="s">
        <v>516</v>
      </c>
      <c r="O1446">
        <v>30</v>
      </c>
      <c r="P1446">
        <v>300</v>
      </c>
      <c r="Q1446">
        <v>300</v>
      </c>
      <c r="R1446">
        <v>300</v>
      </c>
      <c r="S1446">
        <v>300</v>
      </c>
      <c r="T1446">
        <v>300</v>
      </c>
      <c r="U1446">
        <v>300</v>
      </c>
      <c r="V1446">
        <v>300</v>
      </c>
      <c r="W1446">
        <v>260</v>
      </c>
      <c r="AC1446">
        <f t="shared" si="91"/>
        <v>2360</v>
      </c>
      <c r="AD1446">
        <v>2360</v>
      </c>
    </row>
    <row r="1447" spans="1:30" hidden="1" x14ac:dyDescent="0.25">
      <c r="A1447" t="str">
        <f>IF(COUNTIF('GGI_IS - Report Ekspor Plan 1'!E:E,'- Report Upload Sewing 3'!C1447)&gt;0,"X","Y")</f>
        <v>Y</v>
      </c>
      <c r="B1447">
        <v>1446</v>
      </c>
      <c r="C1447" s="1">
        <v>45370</v>
      </c>
      <c r="D1447" s="8">
        <v>45371.428124999999</v>
      </c>
      <c r="E1447" t="s">
        <v>23</v>
      </c>
      <c r="F1447" t="s">
        <v>424</v>
      </c>
      <c r="G1447">
        <v>182179</v>
      </c>
      <c r="H1447" t="str">
        <f t="shared" si="88"/>
        <v>182179-MJ2</v>
      </c>
      <c r="I1447">
        <f>COUNTIF(H$2:$H1447,H1447)</f>
        <v>2</v>
      </c>
      <c r="J1447" t="str">
        <f t="shared" si="89"/>
        <v>182179-MJ2-2</v>
      </c>
      <c r="K1447" t="str">
        <f t="shared" si="90"/>
        <v>182179-MJ2-L1</v>
      </c>
      <c r="L1447">
        <v>5158594</v>
      </c>
      <c r="M1447" t="s">
        <v>494</v>
      </c>
      <c r="N1447" t="s">
        <v>516</v>
      </c>
      <c r="O1447">
        <v>30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60</v>
      </c>
      <c r="AC1447">
        <f t="shared" si="91"/>
        <v>60</v>
      </c>
      <c r="AD1447">
        <v>60</v>
      </c>
    </row>
    <row r="1448" spans="1:30" hidden="1" x14ac:dyDescent="0.25">
      <c r="A1448" t="str">
        <f>IF(COUNTIF('GGI_IS - Report Ekspor Plan 1'!E:E,'- Report Upload Sewing 3'!C1448)&gt;0,"X","Y")</f>
        <v>Y</v>
      </c>
      <c r="B1448">
        <v>1447</v>
      </c>
      <c r="C1448" s="1">
        <v>45370</v>
      </c>
      <c r="D1448" s="8">
        <v>45371.428124999999</v>
      </c>
      <c r="E1448" t="s">
        <v>23</v>
      </c>
      <c r="F1448" t="s">
        <v>427</v>
      </c>
      <c r="G1448">
        <v>181979</v>
      </c>
      <c r="H1448" t="str">
        <f t="shared" si="88"/>
        <v>181979-MJ2</v>
      </c>
      <c r="I1448">
        <f>COUNTIF(H$2:$H1448,H1448)</f>
        <v>1</v>
      </c>
      <c r="J1448" t="str">
        <f t="shared" si="89"/>
        <v>181979-MJ2-1</v>
      </c>
      <c r="K1448" t="str">
        <f t="shared" si="90"/>
        <v>181979-MJ2-L2</v>
      </c>
      <c r="L1448">
        <v>5157987</v>
      </c>
      <c r="M1448" t="s">
        <v>494</v>
      </c>
      <c r="N1448" t="s">
        <v>473</v>
      </c>
      <c r="O1448">
        <v>24</v>
      </c>
      <c r="P1448">
        <v>200</v>
      </c>
      <c r="Q1448">
        <v>225</v>
      </c>
      <c r="R1448">
        <v>225</v>
      </c>
      <c r="S1448">
        <v>225</v>
      </c>
      <c r="T1448">
        <v>225</v>
      </c>
      <c r="U1448">
        <v>225</v>
      </c>
      <c r="V1448">
        <v>129</v>
      </c>
      <c r="W1448">
        <v>0</v>
      </c>
      <c r="AC1448">
        <f t="shared" si="91"/>
        <v>1454</v>
      </c>
      <c r="AD1448">
        <v>1454</v>
      </c>
    </row>
    <row r="1449" spans="1:30" hidden="1" x14ac:dyDescent="0.25">
      <c r="A1449" t="str">
        <f>IF(COUNTIF('GGI_IS - Report Ekspor Plan 1'!E:E,'- Report Upload Sewing 3'!C1449)&gt;0,"X","Y")</f>
        <v>Y</v>
      </c>
      <c r="B1449">
        <v>1448</v>
      </c>
      <c r="C1449" s="1">
        <v>45370</v>
      </c>
      <c r="D1449" s="8">
        <v>45371.428124999999</v>
      </c>
      <c r="E1449" t="s">
        <v>23</v>
      </c>
      <c r="F1449" t="s">
        <v>427</v>
      </c>
      <c r="G1449">
        <v>181978</v>
      </c>
      <c r="H1449" t="str">
        <f t="shared" si="88"/>
        <v>181978-MJ2</v>
      </c>
      <c r="I1449">
        <f>COUNTIF(H$2:$H1449,H1449)</f>
        <v>9</v>
      </c>
      <c r="J1449" t="str">
        <f t="shared" si="89"/>
        <v>181978-MJ2-9</v>
      </c>
      <c r="K1449" t="str">
        <f t="shared" si="90"/>
        <v>181978-MJ2-L2</v>
      </c>
      <c r="L1449">
        <v>5158003</v>
      </c>
      <c r="M1449" t="s">
        <v>494</v>
      </c>
      <c r="N1449" t="s">
        <v>473</v>
      </c>
      <c r="O1449">
        <v>24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96</v>
      </c>
      <c r="W1449">
        <v>252</v>
      </c>
      <c r="AC1449">
        <f t="shared" si="91"/>
        <v>348</v>
      </c>
      <c r="AD1449">
        <v>348</v>
      </c>
    </row>
    <row r="1450" spans="1:30" hidden="1" x14ac:dyDescent="0.25">
      <c r="A1450" t="str">
        <f>IF(COUNTIF('GGI_IS - Report Ekspor Plan 1'!E:E,'- Report Upload Sewing 3'!C1450)&gt;0,"X","Y")</f>
        <v>Y</v>
      </c>
      <c r="B1450">
        <v>1449</v>
      </c>
      <c r="C1450" s="1">
        <v>45370</v>
      </c>
      <c r="D1450" s="8">
        <v>45371.428124999999</v>
      </c>
      <c r="E1450" t="s">
        <v>23</v>
      </c>
      <c r="F1450" t="s">
        <v>429</v>
      </c>
      <c r="G1450">
        <v>181979</v>
      </c>
      <c r="H1450" t="str">
        <f t="shared" si="88"/>
        <v>181979-MJ2</v>
      </c>
      <c r="I1450">
        <f>COUNTIF(H$2:$H1450,H1450)</f>
        <v>2</v>
      </c>
      <c r="J1450" t="str">
        <f t="shared" si="89"/>
        <v>181979-MJ2-2</v>
      </c>
      <c r="K1450" t="str">
        <f t="shared" si="90"/>
        <v>181979-MJ2-L3</v>
      </c>
      <c r="L1450">
        <v>5157987</v>
      </c>
      <c r="M1450" t="s">
        <v>494</v>
      </c>
      <c r="N1450" t="s">
        <v>473</v>
      </c>
      <c r="O1450">
        <v>24</v>
      </c>
      <c r="P1450">
        <v>200</v>
      </c>
      <c r="Q1450">
        <v>225</v>
      </c>
      <c r="R1450">
        <v>225</v>
      </c>
      <c r="S1450">
        <v>225</v>
      </c>
      <c r="T1450">
        <v>225</v>
      </c>
      <c r="U1450">
        <v>225</v>
      </c>
      <c r="V1450">
        <v>130</v>
      </c>
      <c r="W1450">
        <v>0</v>
      </c>
      <c r="AC1450">
        <f t="shared" si="91"/>
        <v>1455</v>
      </c>
      <c r="AD1450">
        <v>1455</v>
      </c>
    </row>
    <row r="1451" spans="1:30" hidden="1" x14ac:dyDescent="0.25">
      <c r="A1451" t="str">
        <f>IF(COUNTIF('GGI_IS - Report Ekspor Plan 1'!E:E,'- Report Upload Sewing 3'!C1451)&gt;0,"X","Y")</f>
        <v>Y</v>
      </c>
      <c r="B1451">
        <v>1450</v>
      </c>
      <c r="C1451" s="1">
        <v>45370</v>
      </c>
      <c r="D1451" s="8">
        <v>45371.428124999999</v>
      </c>
      <c r="E1451" t="s">
        <v>23</v>
      </c>
      <c r="F1451" t="s">
        <v>429</v>
      </c>
      <c r="G1451">
        <v>181978</v>
      </c>
      <c r="H1451" t="str">
        <f t="shared" si="88"/>
        <v>181978-MJ2</v>
      </c>
      <c r="I1451">
        <f>COUNTIF(H$2:$H1451,H1451)</f>
        <v>10</v>
      </c>
      <c r="J1451" t="str">
        <f t="shared" si="89"/>
        <v>181978-MJ2-10</v>
      </c>
      <c r="K1451" t="str">
        <f t="shared" si="90"/>
        <v>181978-MJ2-L3</v>
      </c>
      <c r="L1451">
        <v>5158003</v>
      </c>
      <c r="M1451" t="s">
        <v>494</v>
      </c>
      <c r="N1451" t="s">
        <v>473</v>
      </c>
      <c r="O1451">
        <v>24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95</v>
      </c>
      <c r="W1451">
        <v>251</v>
      </c>
      <c r="AC1451">
        <f t="shared" si="91"/>
        <v>346</v>
      </c>
      <c r="AD1451">
        <v>346</v>
      </c>
    </row>
    <row r="1452" spans="1:30" hidden="1" x14ac:dyDescent="0.25">
      <c r="A1452" t="str">
        <f>IF(COUNTIF('GGI_IS - Report Ekspor Plan 1'!E:E,'- Report Upload Sewing 3'!C1452)&gt;0,"X","Y")</f>
        <v>Y</v>
      </c>
      <c r="B1452">
        <v>1451</v>
      </c>
      <c r="C1452" s="1">
        <v>45370</v>
      </c>
      <c r="D1452" s="8">
        <v>45371.428124999999</v>
      </c>
      <c r="E1452" t="s">
        <v>23</v>
      </c>
      <c r="F1452" t="s">
        <v>438</v>
      </c>
      <c r="G1452">
        <v>181950</v>
      </c>
      <c r="H1452" t="str">
        <f t="shared" si="88"/>
        <v>181950-MJ2</v>
      </c>
      <c r="I1452">
        <f>COUNTIF(H$2:$H1452,H1452)</f>
        <v>1</v>
      </c>
      <c r="J1452" t="str">
        <f t="shared" si="89"/>
        <v>181950-MJ2-1</v>
      </c>
      <c r="K1452" t="str">
        <f t="shared" si="90"/>
        <v>181950-MJ2-L4</v>
      </c>
      <c r="L1452">
        <v>5152378</v>
      </c>
      <c r="M1452" t="s">
        <v>494</v>
      </c>
      <c r="N1452" t="s">
        <v>470</v>
      </c>
      <c r="O1452">
        <v>22</v>
      </c>
      <c r="P1452">
        <v>175</v>
      </c>
      <c r="Q1452">
        <v>200</v>
      </c>
      <c r="R1452">
        <v>200</v>
      </c>
      <c r="S1452">
        <v>225</v>
      </c>
      <c r="T1452">
        <v>225</v>
      </c>
      <c r="U1452">
        <v>152</v>
      </c>
      <c r="V1452">
        <v>0</v>
      </c>
      <c r="W1452">
        <v>0</v>
      </c>
      <c r="AC1452">
        <f t="shared" si="91"/>
        <v>1177</v>
      </c>
      <c r="AD1452">
        <v>1177</v>
      </c>
    </row>
    <row r="1453" spans="1:30" hidden="1" x14ac:dyDescent="0.25">
      <c r="A1453" t="str">
        <f>IF(COUNTIF('GGI_IS - Report Ekspor Plan 1'!E:E,'- Report Upload Sewing 3'!C1453)&gt;0,"X","Y")</f>
        <v>Y</v>
      </c>
      <c r="B1453">
        <v>1452</v>
      </c>
      <c r="C1453" s="1">
        <v>45370</v>
      </c>
      <c r="D1453" s="8">
        <v>45371.428124999999</v>
      </c>
      <c r="E1453" t="s">
        <v>23</v>
      </c>
      <c r="F1453" t="s">
        <v>438</v>
      </c>
      <c r="G1453">
        <v>181995</v>
      </c>
      <c r="H1453" t="str">
        <f t="shared" si="88"/>
        <v>181995-MJ2</v>
      </c>
      <c r="I1453">
        <f>COUNTIF(H$2:$H1453,H1453)</f>
        <v>7</v>
      </c>
      <c r="J1453" t="str">
        <f t="shared" si="89"/>
        <v>181995-MJ2-7</v>
      </c>
      <c r="K1453" t="str">
        <f t="shared" si="90"/>
        <v>181995-MJ2-L4</v>
      </c>
      <c r="L1453">
        <v>5157291</v>
      </c>
      <c r="M1453" t="s">
        <v>494</v>
      </c>
      <c r="N1453" t="s">
        <v>470</v>
      </c>
      <c r="O1453">
        <v>22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73</v>
      </c>
      <c r="V1453">
        <v>193</v>
      </c>
      <c r="W1453">
        <v>0</v>
      </c>
      <c r="AC1453">
        <f t="shared" si="91"/>
        <v>266</v>
      </c>
      <c r="AD1453">
        <v>266</v>
      </c>
    </row>
    <row r="1454" spans="1:30" hidden="1" x14ac:dyDescent="0.25">
      <c r="A1454" t="str">
        <f>IF(COUNTIF('GGI_IS - Report Ekspor Plan 1'!E:E,'- Report Upload Sewing 3'!C1454)&gt;0,"X","Y")</f>
        <v>Y</v>
      </c>
      <c r="B1454">
        <v>1453</v>
      </c>
      <c r="C1454" s="1">
        <v>45370</v>
      </c>
      <c r="D1454" s="8">
        <v>45371.428124999999</v>
      </c>
      <c r="E1454" t="s">
        <v>23</v>
      </c>
      <c r="F1454" t="s">
        <v>438</v>
      </c>
      <c r="G1454">
        <v>181951</v>
      </c>
      <c r="H1454" t="str">
        <f t="shared" si="88"/>
        <v>181951-MJ2</v>
      </c>
      <c r="I1454">
        <f>COUNTIF(H$2:$H1454,H1454)</f>
        <v>1</v>
      </c>
      <c r="J1454" t="str">
        <f t="shared" si="89"/>
        <v>181951-MJ2-1</v>
      </c>
      <c r="K1454" t="str">
        <f t="shared" si="90"/>
        <v>181951-MJ2-L4</v>
      </c>
      <c r="L1454">
        <v>5152378</v>
      </c>
      <c r="M1454" t="s">
        <v>494</v>
      </c>
      <c r="N1454" t="s">
        <v>470</v>
      </c>
      <c r="O1454">
        <v>22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105</v>
      </c>
      <c r="AC1454">
        <f t="shared" si="91"/>
        <v>105</v>
      </c>
      <c r="AD1454">
        <v>105</v>
      </c>
    </row>
    <row r="1455" spans="1:30" hidden="1" x14ac:dyDescent="0.25">
      <c r="A1455" t="str">
        <f>IF(COUNTIF('GGI_IS - Report Ekspor Plan 1'!E:E,'- Report Upload Sewing 3'!C1455)&gt;0,"X","Y")</f>
        <v>Y</v>
      </c>
      <c r="B1455">
        <v>1454</v>
      </c>
      <c r="C1455" s="1">
        <v>45370</v>
      </c>
      <c r="D1455" s="8">
        <v>45371.428124999999</v>
      </c>
      <c r="E1455" t="s">
        <v>23</v>
      </c>
      <c r="F1455" t="s">
        <v>438</v>
      </c>
      <c r="G1455">
        <v>181996</v>
      </c>
      <c r="H1455" t="str">
        <f t="shared" si="88"/>
        <v>181996-MJ2</v>
      </c>
      <c r="I1455">
        <f>COUNTIF(H$2:$H1455,H1455)</f>
        <v>5</v>
      </c>
      <c r="J1455" t="str">
        <f t="shared" si="89"/>
        <v>181996-MJ2-5</v>
      </c>
      <c r="K1455" t="str">
        <f t="shared" si="90"/>
        <v>181996-MJ2-L4</v>
      </c>
      <c r="L1455">
        <v>5157291</v>
      </c>
      <c r="M1455" t="s">
        <v>494</v>
      </c>
      <c r="N1455" t="s">
        <v>470</v>
      </c>
      <c r="O1455">
        <v>22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32</v>
      </c>
      <c r="W1455">
        <v>52</v>
      </c>
      <c r="AC1455">
        <f t="shared" si="91"/>
        <v>84</v>
      </c>
      <c r="AD1455">
        <v>84</v>
      </c>
    </row>
    <row r="1456" spans="1:30" hidden="1" x14ac:dyDescent="0.25">
      <c r="A1456" t="str">
        <f>IF(COUNTIF('GGI_IS - Report Ekspor Plan 1'!E:E,'- Report Upload Sewing 3'!C1456)&gt;0,"X","Y")</f>
        <v>Y</v>
      </c>
      <c r="B1456">
        <v>1455</v>
      </c>
      <c r="C1456" s="1">
        <v>45370</v>
      </c>
      <c r="D1456" s="8">
        <v>45371.428124999999</v>
      </c>
      <c r="E1456" t="s">
        <v>23</v>
      </c>
      <c r="F1456" t="s">
        <v>438</v>
      </c>
      <c r="G1456">
        <v>181976</v>
      </c>
      <c r="H1456" t="str">
        <f t="shared" si="88"/>
        <v>181976-MJ2</v>
      </c>
      <c r="I1456">
        <f>COUNTIF(H$2:$H1456,H1456)</f>
        <v>11</v>
      </c>
      <c r="J1456" t="str">
        <f t="shared" si="89"/>
        <v>181976-MJ2-11</v>
      </c>
      <c r="K1456" t="str">
        <f t="shared" si="90"/>
        <v>181976-MJ2-L4</v>
      </c>
      <c r="L1456">
        <v>5157981</v>
      </c>
      <c r="M1456" t="s">
        <v>494</v>
      </c>
      <c r="N1456" t="s">
        <v>470</v>
      </c>
      <c r="O1456">
        <v>22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27</v>
      </c>
      <c r="AC1456">
        <f t="shared" si="91"/>
        <v>27</v>
      </c>
      <c r="AD1456">
        <v>27</v>
      </c>
    </row>
    <row r="1457" spans="1:30" hidden="1" x14ac:dyDescent="0.25">
      <c r="A1457" t="str">
        <f>IF(COUNTIF('GGI_IS - Report Ekspor Plan 1'!E:E,'- Report Upload Sewing 3'!C1457)&gt;0,"X","Y")</f>
        <v>Y</v>
      </c>
      <c r="B1457">
        <v>1456</v>
      </c>
      <c r="C1457" s="1">
        <v>45370</v>
      </c>
      <c r="D1457" s="8">
        <v>45371.428124999999</v>
      </c>
      <c r="E1457" t="s">
        <v>23</v>
      </c>
      <c r="F1457" t="s">
        <v>438</v>
      </c>
      <c r="G1457">
        <v>181994</v>
      </c>
      <c r="H1457" t="str">
        <f t="shared" si="88"/>
        <v>181994-MJ2</v>
      </c>
      <c r="I1457">
        <f>COUNTIF(H$2:$H1457,H1457)</f>
        <v>5</v>
      </c>
      <c r="J1457" t="str">
        <f t="shared" si="89"/>
        <v>181994-MJ2-5</v>
      </c>
      <c r="K1457" t="str">
        <f t="shared" si="90"/>
        <v>181994-MJ2-L4</v>
      </c>
      <c r="L1457">
        <v>5156871</v>
      </c>
      <c r="M1457" t="s">
        <v>494</v>
      </c>
      <c r="N1457" t="s">
        <v>470</v>
      </c>
      <c r="O1457">
        <v>22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15</v>
      </c>
      <c r="AC1457">
        <f t="shared" si="91"/>
        <v>15</v>
      </c>
      <c r="AD1457">
        <v>15</v>
      </c>
    </row>
    <row r="1458" spans="1:30" hidden="1" x14ac:dyDescent="0.25">
      <c r="A1458" t="str">
        <f>IF(COUNTIF('GGI_IS - Report Ekspor Plan 1'!E:E,'- Report Upload Sewing 3'!C1458)&gt;0,"X","Y")</f>
        <v>Y</v>
      </c>
      <c r="B1458">
        <v>1457</v>
      </c>
      <c r="C1458" s="1">
        <v>45370</v>
      </c>
      <c r="D1458" s="8">
        <v>45371.428124999999</v>
      </c>
      <c r="E1458" t="s">
        <v>23</v>
      </c>
      <c r="F1458" t="s">
        <v>438</v>
      </c>
      <c r="G1458">
        <v>181993</v>
      </c>
      <c r="H1458" t="str">
        <f t="shared" si="88"/>
        <v>181993-MJ2</v>
      </c>
      <c r="I1458">
        <f>COUNTIF(H$2:$H1458,H1458)</f>
        <v>9</v>
      </c>
      <c r="J1458" t="str">
        <f t="shared" si="89"/>
        <v>181993-MJ2-9</v>
      </c>
      <c r="K1458" t="str">
        <f t="shared" si="90"/>
        <v>181993-MJ2-L4</v>
      </c>
      <c r="L1458">
        <v>5156871</v>
      </c>
      <c r="M1458" t="s">
        <v>494</v>
      </c>
      <c r="N1458" t="s">
        <v>470</v>
      </c>
      <c r="O1458">
        <v>22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13</v>
      </c>
      <c r="AC1458">
        <f t="shared" si="91"/>
        <v>13</v>
      </c>
      <c r="AD1458">
        <v>13</v>
      </c>
    </row>
    <row r="1459" spans="1:30" hidden="1" x14ac:dyDescent="0.25">
      <c r="A1459" t="str">
        <f>IF(COUNTIF('GGI_IS - Report Ekspor Plan 1'!E:E,'- Report Upload Sewing 3'!C1459)&gt;0,"X","Y")</f>
        <v>Y</v>
      </c>
      <c r="B1459">
        <v>1458</v>
      </c>
      <c r="C1459" s="1">
        <v>45370</v>
      </c>
      <c r="D1459" s="8">
        <v>45371.428124999999</v>
      </c>
      <c r="E1459" t="s">
        <v>23</v>
      </c>
      <c r="F1459" t="s">
        <v>441</v>
      </c>
      <c r="G1459">
        <v>181950</v>
      </c>
      <c r="H1459" t="str">
        <f t="shared" si="88"/>
        <v>181950-MJ2</v>
      </c>
      <c r="I1459">
        <f>COUNTIF(H$2:$H1459,H1459)</f>
        <v>2</v>
      </c>
      <c r="J1459" t="str">
        <f t="shared" si="89"/>
        <v>181950-MJ2-2</v>
      </c>
      <c r="K1459" t="str">
        <f t="shared" si="90"/>
        <v>181950-MJ2-L5</v>
      </c>
      <c r="L1459">
        <v>5152378</v>
      </c>
      <c r="M1459" t="s">
        <v>494</v>
      </c>
      <c r="N1459" t="s">
        <v>470</v>
      </c>
      <c r="O1459">
        <v>22</v>
      </c>
      <c r="P1459">
        <v>175</v>
      </c>
      <c r="Q1459">
        <v>200</v>
      </c>
      <c r="R1459">
        <v>200</v>
      </c>
      <c r="S1459">
        <v>225</v>
      </c>
      <c r="T1459">
        <v>225</v>
      </c>
      <c r="U1459">
        <v>153</v>
      </c>
      <c r="V1459">
        <v>0</v>
      </c>
      <c r="W1459">
        <v>0</v>
      </c>
      <c r="AC1459">
        <f t="shared" si="91"/>
        <v>1178</v>
      </c>
      <c r="AD1459">
        <v>1178</v>
      </c>
    </row>
    <row r="1460" spans="1:30" hidden="1" x14ac:dyDescent="0.25">
      <c r="A1460" t="str">
        <f>IF(COUNTIF('GGI_IS - Report Ekspor Plan 1'!E:E,'- Report Upload Sewing 3'!C1460)&gt;0,"X","Y")</f>
        <v>Y</v>
      </c>
      <c r="B1460">
        <v>1459</v>
      </c>
      <c r="C1460" s="1">
        <v>45370</v>
      </c>
      <c r="D1460" s="8">
        <v>45371.428124999999</v>
      </c>
      <c r="E1460" t="s">
        <v>23</v>
      </c>
      <c r="F1460" t="s">
        <v>441</v>
      </c>
      <c r="G1460">
        <v>181995</v>
      </c>
      <c r="H1460" t="str">
        <f t="shared" si="88"/>
        <v>181995-MJ2</v>
      </c>
      <c r="I1460">
        <f>COUNTIF(H$2:$H1460,H1460)</f>
        <v>8</v>
      </c>
      <c r="J1460" t="str">
        <f t="shared" si="89"/>
        <v>181995-MJ2-8</v>
      </c>
      <c r="K1460" t="str">
        <f t="shared" si="90"/>
        <v>181995-MJ2-L5</v>
      </c>
      <c r="L1460">
        <v>5157291</v>
      </c>
      <c r="M1460" t="s">
        <v>494</v>
      </c>
      <c r="N1460" t="s">
        <v>470</v>
      </c>
      <c r="O1460">
        <v>22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72</v>
      </c>
      <c r="V1460">
        <v>194</v>
      </c>
      <c r="W1460">
        <v>0</v>
      </c>
      <c r="AC1460">
        <f t="shared" si="91"/>
        <v>266</v>
      </c>
      <c r="AD1460">
        <v>266</v>
      </c>
    </row>
    <row r="1461" spans="1:30" hidden="1" x14ac:dyDescent="0.25">
      <c r="A1461" t="str">
        <f>IF(COUNTIF('GGI_IS - Report Ekspor Plan 1'!E:E,'- Report Upload Sewing 3'!C1461)&gt;0,"X","Y")</f>
        <v>Y</v>
      </c>
      <c r="B1461">
        <v>1460</v>
      </c>
      <c r="C1461" s="1">
        <v>45370</v>
      </c>
      <c r="D1461" s="8">
        <v>45371.428124999999</v>
      </c>
      <c r="E1461" t="s">
        <v>23</v>
      </c>
      <c r="F1461" t="s">
        <v>441</v>
      </c>
      <c r="G1461">
        <v>181951</v>
      </c>
      <c r="H1461" t="str">
        <f t="shared" si="88"/>
        <v>181951-MJ2</v>
      </c>
      <c r="I1461">
        <f>COUNTIF(H$2:$H1461,H1461)</f>
        <v>2</v>
      </c>
      <c r="J1461" t="str">
        <f t="shared" si="89"/>
        <v>181951-MJ2-2</v>
      </c>
      <c r="K1461" t="str">
        <f t="shared" si="90"/>
        <v>181951-MJ2-L5</v>
      </c>
      <c r="L1461">
        <v>5152378</v>
      </c>
      <c r="M1461" t="s">
        <v>494</v>
      </c>
      <c r="N1461" t="s">
        <v>470</v>
      </c>
      <c r="O1461">
        <v>22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105</v>
      </c>
      <c r="AC1461">
        <f t="shared" si="91"/>
        <v>105</v>
      </c>
      <c r="AD1461">
        <v>105</v>
      </c>
    </row>
    <row r="1462" spans="1:30" hidden="1" x14ac:dyDescent="0.25">
      <c r="A1462" t="str">
        <f>IF(COUNTIF('GGI_IS - Report Ekspor Plan 1'!E:E,'- Report Upload Sewing 3'!C1462)&gt;0,"X","Y")</f>
        <v>Y</v>
      </c>
      <c r="B1462">
        <v>1461</v>
      </c>
      <c r="C1462" s="1">
        <v>45370</v>
      </c>
      <c r="D1462" s="8">
        <v>45371.428124999999</v>
      </c>
      <c r="E1462" t="s">
        <v>23</v>
      </c>
      <c r="F1462" t="s">
        <v>441</v>
      </c>
      <c r="G1462">
        <v>181996</v>
      </c>
      <c r="H1462" t="str">
        <f t="shared" si="88"/>
        <v>181996-MJ2</v>
      </c>
      <c r="I1462">
        <f>COUNTIF(H$2:$H1462,H1462)</f>
        <v>6</v>
      </c>
      <c r="J1462" t="str">
        <f t="shared" si="89"/>
        <v>181996-MJ2-6</v>
      </c>
      <c r="K1462" t="str">
        <f t="shared" si="90"/>
        <v>181996-MJ2-L5</v>
      </c>
      <c r="L1462">
        <v>5157291</v>
      </c>
      <c r="M1462" t="s">
        <v>494</v>
      </c>
      <c r="N1462" t="s">
        <v>470</v>
      </c>
      <c r="O1462">
        <v>22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31</v>
      </c>
      <c r="W1462">
        <v>52</v>
      </c>
      <c r="AC1462">
        <f t="shared" si="91"/>
        <v>83</v>
      </c>
      <c r="AD1462">
        <v>83</v>
      </c>
    </row>
    <row r="1463" spans="1:30" hidden="1" x14ac:dyDescent="0.25">
      <c r="A1463" t="str">
        <f>IF(COUNTIF('GGI_IS - Report Ekspor Plan 1'!E:E,'- Report Upload Sewing 3'!C1463)&gt;0,"X","Y")</f>
        <v>Y</v>
      </c>
      <c r="B1463">
        <v>1462</v>
      </c>
      <c r="C1463" s="1">
        <v>45370</v>
      </c>
      <c r="D1463" s="8">
        <v>45371.428124999999</v>
      </c>
      <c r="E1463" t="s">
        <v>23</v>
      </c>
      <c r="F1463" t="s">
        <v>441</v>
      </c>
      <c r="G1463">
        <v>181976</v>
      </c>
      <c r="H1463" t="str">
        <f t="shared" si="88"/>
        <v>181976-MJ2</v>
      </c>
      <c r="I1463">
        <f>COUNTIF(H$2:$H1463,H1463)</f>
        <v>12</v>
      </c>
      <c r="J1463" t="str">
        <f t="shared" si="89"/>
        <v>181976-MJ2-12</v>
      </c>
      <c r="K1463" t="str">
        <f t="shared" si="90"/>
        <v>181976-MJ2-L5</v>
      </c>
      <c r="L1463">
        <v>5157981</v>
      </c>
      <c r="M1463" t="s">
        <v>494</v>
      </c>
      <c r="N1463" t="s">
        <v>470</v>
      </c>
      <c r="O1463">
        <v>22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28</v>
      </c>
      <c r="AC1463">
        <f t="shared" si="91"/>
        <v>28</v>
      </c>
      <c r="AD1463">
        <v>28</v>
      </c>
    </row>
    <row r="1464" spans="1:30" hidden="1" x14ac:dyDescent="0.25">
      <c r="A1464" t="str">
        <f>IF(COUNTIF('GGI_IS - Report Ekspor Plan 1'!E:E,'- Report Upload Sewing 3'!C1464)&gt;0,"X","Y")</f>
        <v>Y</v>
      </c>
      <c r="B1464">
        <v>1463</v>
      </c>
      <c r="C1464" s="1">
        <v>45370</v>
      </c>
      <c r="D1464" s="8">
        <v>45371.428124999999</v>
      </c>
      <c r="E1464" t="s">
        <v>23</v>
      </c>
      <c r="F1464" t="s">
        <v>441</v>
      </c>
      <c r="G1464">
        <v>181994</v>
      </c>
      <c r="H1464" t="str">
        <f t="shared" si="88"/>
        <v>181994-MJ2</v>
      </c>
      <c r="I1464">
        <f>COUNTIF(H$2:$H1464,H1464)</f>
        <v>6</v>
      </c>
      <c r="J1464" t="str">
        <f t="shared" si="89"/>
        <v>181994-MJ2-6</v>
      </c>
      <c r="K1464" t="str">
        <f t="shared" si="90"/>
        <v>181994-MJ2-L5</v>
      </c>
      <c r="L1464">
        <v>5156871</v>
      </c>
      <c r="M1464" t="s">
        <v>494</v>
      </c>
      <c r="N1464" t="s">
        <v>470</v>
      </c>
      <c r="O1464">
        <v>22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15</v>
      </c>
      <c r="AC1464">
        <f t="shared" si="91"/>
        <v>15</v>
      </c>
      <c r="AD1464">
        <v>15</v>
      </c>
    </row>
    <row r="1465" spans="1:30" hidden="1" x14ac:dyDescent="0.25">
      <c r="A1465" t="str">
        <f>IF(COUNTIF('GGI_IS - Report Ekspor Plan 1'!E:E,'- Report Upload Sewing 3'!C1465)&gt;0,"X","Y")</f>
        <v>Y</v>
      </c>
      <c r="B1465">
        <v>1464</v>
      </c>
      <c r="C1465" s="1">
        <v>45370</v>
      </c>
      <c r="D1465" s="8">
        <v>45371.428124999999</v>
      </c>
      <c r="E1465" t="s">
        <v>23</v>
      </c>
      <c r="F1465" t="s">
        <v>441</v>
      </c>
      <c r="G1465">
        <v>181993</v>
      </c>
      <c r="H1465" t="str">
        <f t="shared" si="88"/>
        <v>181993-MJ2</v>
      </c>
      <c r="I1465">
        <f>COUNTIF(H$2:$H1465,H1465)</f>
        <v>10</v>
      </c>
      <c r="J1465" t="str">
        <f t="shared" si="89"/>
        <v>181993-MJ2-10</v>
      </c>
      <c r="K1465" t="str">
        <f t="shared" si="90"/>
        <v>181993-MJ2-L5</v>
      </c>
      <c r="L1465">
        <v>5156871</v>
      </c>
      <c r="M1465" t="s">
        <v>494</v>
      </c>
      <c r="N1465" t="s">
        <v>470</v>
      </c>
      <c r="O1465">
        <v>22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12</v>
      </c>
      <c r="AC1465">
        <f t="shared" si="91"/>
        <v>12</v>
      </c>
      <c r="AD1465">
        <v>12</v>
      </c>
    </row>
    <row r="1466" spans="1:30" hidden="1" x14ac:dyDescent="0.25">
      <c r="A1466" t="str">
        <f>IF(COUNTIF('GGI_IS - Report Ekspor Plan 1'!E:E,'- Report Upload Sewing 3'!C1466)&gt;0,"X","Y")</f>
        <v>Y</v>
      </c>
      <c r="B1466">
        <v>1465</v>
      </c>
      <c r="C1466" s="1">
        <v>45370</v>
      </c>
      <c r="D1466" s="8">
        <v>45371.428124999999</v>
      </c>
      <c r="E1466" t="s">
        <v>23</v>
      </c>
      <c r="F1466" t="s">
        <v>445</v>
      </c>
      <c r="G1466">
        <v>181950</v>
      </c>
      <c r="H1466" t="str">
        <f t="shared" si="88"/>
        <v>181950-MJ2</v>
      </c>
      <c r="I1466">
        <f>COUNTIF(H$2:$H1466,H1466)</f>
        <v>3</v>
      </c>
      <c r="J1466" t="str">
        <f t="shared" si="89"/>
        <v>181950-MJ2-3</v>
      </c>
      <c r="K1466" t="str">
        <f t="shared" si="90"/>
        <v>181950-MJ2-L6</v>
      </c>
      <c r="L1466">
        <v>5152378</v>
      </c>
      <c r="M1466" t="s">
        <v>494</v>
      </c>
      <c r="N1466" t="s">
        <v>449</v>
      </c>
      <c r="O1466">
        <v>23</v>
      </c>
      <c r="P1466">
        <v>225</v>
      </c>
      <c r="Q1466">
        <v>225</v>
      </c>
      <c r="R1466">
        <v>225</v>
      </c>
      <c r="S1466">
        <v>225</v>
      </c>
      <c r="T1466">
        <v>225</v>
      </c>
      <c r="U1466">
        <v>225</v>
      </c>
      <c r="V1466">
        <v>225</v>
      </c>
      <c r="W1466">
        <v>175</v>
      </c>
      <c r="AC1466">
        <f t="shared" si="91"/>
        <v>1750</v>
      </c>
      <c r="AD1466">
        <v>1750</v>
      </c>
    </row>
    <row r="1467" spans="1:30" hidden="1" x14ac:dyDescent="0.25">
      <c r="A1467" t="str">
        <f>IF(COUNTIF('GGI_IS - Report Ekspor Plan 1'!E:E,'- Report Upload Sewing 3'!C1467)&gt;0,"X","Y")</f>
        <v>Y</v>
      </c>
      <c r="B1467">
        <v>1466</v>
      </c>
      <c r="C1467" s="1">
        <v>45370</v>
      </c>
      <c r="D1467" s="8">
        <v>45371.428124999999</v>
      </c>
      <c r="E1467" t="s">
        <v>23</v>
      </c>
      <c r="F1467" t="s">
        <v>463</v>
      </c>
      <c r="G1467">
        <v>181950</v>
      </c>
      <c r="H1467" t="str">
        <f t="shared" si="88"/>
        <v>181950-MJ2</v>
      </c>
      <c r="I1467">
        <f>COUNTIF(H$2:$H1467,H1467)</f>
        <v>4</v>
      </c>
      <c r="J1467" t="str">
        <f t="shared" si="89"/>
        <v>181950-MJ2-4</v>
      </c>
      <c r="K1467" t="str">
        <f t="shared" si="90"/>
        <v>181950-MJ2-L7</v>
      </c>
      <c r="L1467">
        <v>5152378</v>
      </c>
      <c r="M1467" t="s">
        <v>494</v>
      </c>
      <c r="N1467" t="s">
        <v>449</v>
      </c>
      <c r="O1467">
        <v>23</v>
      </c>
      <c r="P1467">
        <v>225</v>
      </c>
      <c r="Q1467">
        <v>225</v>
      </c>
      <c r="R1467">
        <v>225</v>
      </c>
      <c r="S1467">
        <v>225</v>
      </c>
      <c r="T1467">
        <v>225</v>
      </c>
      <c r="U1467">
        <v>225</v>
      </c>
      <c r="V1467">
        <v>225</v>
      </c>
      <c r="W1467">
        <v>175</v>
      </c>
      <c r="AC1467">
        <f t="shared" si="91"/>
        <v>1750</v>
      </c>
      <c r="AD1467">
        <v>1750</v>
      </c>
    </row>
    <row r="1468" spans="1:30" hidden="1" x14ac:dyDescent="0.25">
      <c r="A1468" t="str">
        <f>IF(COUNTIF('GGI_IS - Report Ekspor Plan 1'!E:E,'- Report Upload Sewing 3'!C1468)&gt;0,"X","Y")</f>
        <v>Y</v>
      </c>
      <c r="B1468">
        <v>1467</v>
      </c>
      <c r="C1468" s="1">
        <v>45370</v>
      </c>
      <c r="D1468" s="8">
        <v>45371.428124999999</v>
      </c>
      <c r="E1468" t="s">
        <v>23</v>
      </c>
      <c r="F1468" t="s">
        <v>465</v>
      </c>
      <c r="G1468">
        <v>181946</v>
      </c>
      <c r="H1468" t="str">
        <f t="shared" si="88"/>
        <v>181946-MJ2</v>
      </c>
      <c r="I1468">
        <f>COUNTIF(H$2:$H1468,H1468)</f>
        <v>7</v>
      </c>
      <c r="J1468" t="str">
        <f t="shared" si="89"/>
        <v>181946-MJ2-7</v>
      </c>
      <c r="K1468" t="str">
        <f t="shared" si="90"/>
        <v>181946-MJ2-L8</v>
      </c>
      <c r="L1468">
        <v>5152361</v>
      </c>
      <c r="M1468" t="s">
        <v>494</v>
      </c>
      <c r="N1468" t="s">
        <v>517</v>
      </c>
      <c r="O1468">
        <v>24</v>
      </c>
      <c r="P1468">
        <v>200</v>
      </c>
      <c r="Q1468">
        <v>225</v>
      </c>
      <c r="R1468">
        <v>200</v>
      </c>
      <c r="S1468">
        <v>225</v>
      </c>
      <c r="T1468">
        <v>200</v>
      </c>
      <c r="U1468">
        <v>250</v>
      </c>
      <c r="V1468">
        <v>250</v>
      </c>
      <c r="W1468">
        <v>250</v>
      </c>
      <c r="AC1468">
        <f t="shared" si="91"/>
        <v>1800</v>
      </c>
      <c r="AD1468">
        <v>1800</v>
      </c>
    </row>
    <row r="1469" spans="1:30" hidden="1" x14ac:dyDescent="0.25">
      <c r="A1469" t="str">
        <f>IF(COUNTIF('GGI_IS - Report Ekspor Plan 1'!E:E,'- Report Upload Sewing 3'!C1469)&gt;0,"X","Y")</f>
        <v>Y</v>
      </c>
      <c r="B1469">
        <v>1468</v>
      </c>
      <c r="C1469" s="1">
        <v>45370</v>
      </c>
      <c r="D1469" s="8">
        <v>45371.428124999999</v>
      </c>
      <c r="E1469" t="s">
        <v>23</v>
      </c>
      <c r="F1469" t="s">
        <v>467</v>
      </c>
      <c r="G1469">
        <v>181946</v>
      </c>
      <c r="H1469" t="str">
        <f t="shared" si="88"/>
        <v>181946-MJ2</v>
      </c>
      <c r="I1469">
        <f>COUNTIF(H$2:$H1469,H1469)</f>
        <v>8</v>
      </c>
      <c r="J1469" t="str">
        <f t="shared" si="89"/>
        <v>181946-MJ2-8</v>
      </c>
      <c r="K1469" t="str">
        <f t="shared" si="90"/>
        <v>181946-MJ2-L9</v>
      </c>
      <c r="L1469">
        <v>5152361</v>
      </c>
      <c r="M1469" t="s">
        <v>494</v>
      </c>
      <c r="N1469" t="s">
        <v>517</v>
      </c>
      <c r="O1469">
        <v>24</v>
      </c>
      <c r="P1469">
        <v>200</v>
      </c>
      <c r="Q1469">
        <v>225</v>
      </c>
      <c r="R1469">
        <v>200</v>
      </c>
      <c r="S1469">
        <v>225</v>
      </c>
      <c r="T1469">
        <v>200</v>
      </c>
      <c r="U1469">
        <v>250</v>
      </c>
      <c r="V1469">
        <v>250</v>
      </c>
      <c r="W1469">
        <v>250</v>
      </c>
      <c r="AC1469">
        <f t="shared" si="91"/>
        <v>1800</v>
      </c>
      <c r="AD1469">
        <v>1800</v>
      </c>
    </row>
    <row r="1470" spans="1:30" hidden="1" x14ac:dyDescent="0.25">
      <c r="A1470" t="str">
        <f>IF(COUNTIF('GGI_IS - Report Ekspor Plan 1'!E:E,'- Report Upload Sewing 3'!C1470)&gt;0,"X","Y")</f>
        <v>Y</v>
      </c>
      <c r="B1470">
        <v>1469</v>
      </c>
      <c r="C1470" s="1">
        <v>45370</v>
      </c>
      <c r="D1470" s="8">
        <v>45371.428124999999</v>
      </c>
      <c r="E1470" t="s">
        <v>23</v>
      </c>
      <c r="F1470" t="s">
        <v>469</v>
      </c>
      <c r="G1470">
        <v>181946</v>
      </c>
      <c r="H1470" t="str">
        <f t="shared" si="88"/>
        <v>181946-MJ2</v>
      </c>
      <c r="I1470">
        <f>COUNTIF(H$2:$H1470,H1470)</f>
        <v>9</v>
      </c>
      <c r="J1470" t="str">
        <f t="shared" si="89"/>
        <v>181946-MJ2-9</v>
      </c>
      <c r="K1470" t="str">
        <f t="shared" si="90"/>
        <v>181946-MJ2-L10</v>
      </c>
      <c r="L1470">
        <v>5152361</v>
      </c>
      <c r="M1470" t="s">
        <v>494</v>
      </c>
      <c r="N1470" t="s">
        <v>518</v>
      </c>
      <c r="O1470">
        <v>22</v>
      </c>
      <c r="P1470">
        <v>225</v>
      </c>
      <c r="Q1470">
        <v>225</v>
      </c>
      <c r="R1470">
        <v>225</v>
      </c>
      <c r="S1470">
        <v>250</v>
      </c>
      <c r="T1470">
        <v>250</v>
      </c>
      <c r="U1470">
        <v>250</v>
      </c>
      <c r="V1470">
        <v>225</v>
      </c>
      <c r="W1470">
        <v>17</v>
      </c>
      <c r="AC1470">
        <f t="shared" si="91"/>
        <v>1667</v>
      </c>
      <c r="AD1470">
        <v>1667</v>
      </c>
    </row>
    <row r="1471" spans="1:30" hidden="1" x14ac:dyDescent="0.25">
      <c r="A1471" t="str">
        <f>IF(COUNTIF('GGI_IS - Report Ekspor Plan 1'!E:E,'- Report Upload Sewing 3'!C1471)&gt;0,"X","Y")</f>
        <v>Y</v>
      </c>
      <c r="B1471">
        <v>1470</v>
      </c>
      <c r="C1471" s="1">
        <v>45370</v>
      </c>
      <c r="D1471" s="8">
        <v>45371.428124999999</v>
      </c>
      <c r="E1471" t="s">
        <v>23</v>
      </c>
      <c r="F1471" t="s">
        <v>469</v>
      </c>
      <c r="G1471">
        <v>181947</v>
      </c>
      <c r="H1471" t="str">
        <f t="shared" si="88"/>
        <v>181947-MJ2</v>
      </c>
      <c r="I1471">
        <f>COUNTIF(H$2:$H1471,H1471)</f>
        <v>3</v>
      </c>
      <c r="J1471" t="str">
        <f t="shared" si="89"/>
        <v>181947-MJ2-3</v>
      </c>
      <c r="K1471" t="str">
        <f t="shared" si="90"/>
        <v>181947-MJ2-L10</v>
      </c>
      <c r="L1471">
        <v>5152361</v>
      </c>
      <c r="M1471" t="s">
        <v>494</v>
      </c>
      <c r="N1471" t="s">
        <v>518</v>
      </c>
      <c r="O1471">
        <v>22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228</v>
      </c>
      <c r="AC1471">
        <f t="shared" si="91"/>
        <v>228</v>
      </c>
      <c r="AD1471">
        <v>228</v>
      </c>
    </row>
    <row r="1472" spans="1:30" hidden="1" x14ac:dyDescent="0.25">
      <c r="A1472" t="str">
        <f>IF(COUNTIF('GGI_IS - Report Ekspor Plan 1'!E:E,'- Report Upload Sewing 3'!C1472)&gt;0,"X","Y")</f>
        <v>Y</v>
      </c>
      <c r="B1472">
        <v>1471</v>
      </c>
      <c r="C1472" s="1">
        <v>45370</v>
      </c>
      <c r="D1472" s="8">
        <v>45371.428124999999</v>
      </c>
      <c r="E1472" t="s">
        <v>23</v>
      </c>
      <c r="F1472" t="s">
        <v>469</v>
      </c>
      <c r="G1472">
        <v>181962</v>
      </c>
      <c r="H1472" t="str">
        <f t="shared" si="88"/>
        <v>181962-MJ2</v>
      </c>
      <c r="I1472">
        <f>COUNTIF(H$2:$H1472,H1472)</f>
        <v>11</v>
      </c>
      <c r="J1472" t="str">
        <f t="shared" si="89"/>
        <v>181962-MJ2-11</v>
      </c>
      <c r="K1472" t="str">
        <f t="shared" si="90"/>
        <v>181962-MJ2-L10</v>
      </c>
      <c r="L1472">
        <v>5157977</v>
      </c>
      <c r="M1472" t="s">
        <v>494</v>
      </c>
      <c r="N1472" t="s">
        <v>518</v>
      </c>
      <c r="O1472">
        <v>22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30</v>
      </c>
      <c r="AC1472">
        <f t="shared" si="91"/>
        <v>30</v>
      </c>
      <c r="AD1472">
        <v>30</v>
      </c>
    </row>
    <row r="1473" spans="1:30" hidden="1" x14ac:dyDescent="0.25">
      <c r="A1473" t="str">
        <f>IF(COUNTIF('GGI_IS - Report Ekspor Plan 1'!E:E,'- Report Upload Sewing 3'!C1473)&gt;0,"X","Y")</f>
        <v>Y</v>
      </c>
      <c r="B1473">
        <v>1472</v>
      </c>
      <c r="C1473" s="1">
        <v>45370</v>
      </c>
      <c r="D1473" s="8">
        <v>45371.428124999999</v>
      </c>
      <c r="E1473" t="s">
        <v>23</v>
      </c>
      <c r="F1473" t="s">
        <v>504</v>
      </c>
      <c r="G1473">
        <v>181946</v>
      </c>
      <c r="H1473" t="str">
        <f t="shared" si="88"/>
        <v>181946-MJ2</v>
      </c>
      <c r="I1473">
        <f>COUNTIF(H$2:$H1473,H1473)</f>
        <v>10</v>
      </c>
      <c r="J1473" t="str">
        <f t="shared" si="89"/>
        <v>181946-MJ2-10</v>
      </c>
      <c r="K1473" t="str">
        <f t="shared" si="90"/>
        <v>181946-MJ2-L11</v>
      </c>
      <c r="L1473">
        <v>5152361</v>
      </c>
      <c r="M1473" t="s">
        <v>494</v>
      </c>
      <c r="N1473" t="s">
        <v>518</v>
      </c>
      <c r="O1473">
        <v>22</v>
      </c>
      <c r="P1473">
        <v>225</v>
      </c>
      <c r="Q1473">
        <v>225</v>
      </c>
      <c r="R1473">
        <v>225</v>
      </c>
      <c r="S1473">
        <v>250</v>
      </c>
      <c r="T1473">
        <v>250</v>
      </c>
      <c r="U1473">
        <v>250</v>
      </c>
      <c r="V1473">
        <v>225</v>
      </c>
      <c r="W1473">
        <v>18</v>
      </c>
      <c r="AC1473">
        <f t="shared" si="91"/>
        <v>1668</v>
      </c>
      <c r="AD1473">
        <v>1668</v>
      </c>
    </row>
    <row r="1474" spans="1:30" hidden="1" x14ac:dyDescent="0.25">
      <c r="A1474" t="str">
        <f>IF(COUNTIF('GGI_IS - Report Ekspor Plan 1'!E:E,'- Report Upload Sewing 3'!C1474)&gt;0,"X","Y")</f>
        <v>Y</v>
      </c>
      <c r="B1474">
        <v>1473</v>
      </c>
      <c r="C1474" s="1">
        <v>45370</v>
      </c>
      <c r="D1474" s="8">
        <v>45371.428124999999</v>
      </c>
      <c r="E1474" t="s">
        <v>23</v>
      </c>
      <c r="F1474" t="s">
        <v>504</v>
      </c>
      <c r="G1474">
        <v>181947</v>
      </c>
      <c r="H1474" t="str">
        <f t="shared" si="88"/>
        <v>181947-MJ2</v>
      </c>
      <c r="I1474">
        <f>COUNTIF(H$2:$H1474,H1474)</f>
        <v>4</v>
      </c>
      <c r="J1474" t="str">
        <f t="shared" si="89"/>
        <v>181947-MJ2-4</v>
      </c>
      <c r="K1474" t="str">
        <f t="shared" si="90"/>
        <v>181947-MJ2-L11</v>
      </c>
      <c r="L1474">
        <v>5152361</v>
      </c>
      <c r="M1474" t="s">
        <v>494</v>
      </c>
      <c r="N1474" t="s">
        <v>518</v>
      </c>
      <c r="O1474">
        <v>22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227</v>
      </c>
      <c r="AC1474">
        <f t="shared" si="91"/>
        <v>227</v>
      </c>
      <c r="AD1474">
        <v>227</v>
      </c>
    </row>
    <row r="1475" spans="1:30" hidden="1" x14ac:dyDescent="0.25">
      <c r="A1475" t="str">
        <f>IF(COUNTIF('GGI_IS - Report Ekspor Plan 1'!E:E,'- Report Upload Sewing 3'!C1475)&gt;0,"X","Y")</f>
        <v>Y</v>
      </c>
      <c r="B1475">
        <v>1474</v>
      </c>
      <c r="C1475" s="1">
        <v>45370</v>
      </c>
      <c r="D1475" s="8">
        <v>45371.428124999999</v>
      </c>
      <c r="E1475" t="s">
        <v>23</v>
      </c>
      <c r="F1475" t="s">
        <v>504</v>
      </c>
      <c r="G1475">
        <v>181962</v>
      </c>
      <c r="H1475" t="str">
        <f t="shared" ref="H1475:H1538" si="92">CONCATENATE(G1475,"-",E1475)</f>
        <v>181962-MJ2</v>
      </c>
      <c r="I1475">
        <f>COUNTIF(H$2:$H1475,H1475)</f>
        <v>12</v>
      </c>
      <c r="J1475" t="str">
        <f t="shared" ref="J1475:J1538" si="93">CONCATENATE(H1475,"-",I1475)</f>
        <v>181962-MJ2-12</v>
      </c>
      <c r="K1475" t="str">
        <f t="shared" ref="K1475:K1538" si="94">CONCATENATE(H1475,"-",F1475)</f>
        <v>181962-MJ2-L11</v>
      </c>
      <c r="L1475">
        <v>5157977</v>
      </c>
      <c r="M1475" t="s">
        <v>494</v>
      </c>
      <c r="N1475" t="s">
        <v>518</v>
      </c>
      <c r="O1475">
        <v>22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30</v>
      </c>
      <c r="AC1475">
        <f t="shared" ref="AC1475:AC1538" si="95">SUM(P1475:AA1475)</f>
        <v>30</v>
      </c>
      <c r="AD1475">
        <v>30</v>
      </c>
    </row>
    <row r="1476" spans="1:30" hidden="1" x14ac:dyDescent="0.25">
      <c r="A1476" t="str">
        <f>IF(COUNTIF('GGI_IS - Report Ekspor Plan 1'!E:E,'- Report Upload Sewing 3'!C1476)&gt;0,"X","Y")</f>
        <v>Y</v>
      </c>
      <c r="B1476">
        <v>1475</v>
      </c>
      <c r="C1476" s="1">
        <v>45370</v>
      </c>
      <c r="D1476" s="8">
        <v>45371.428124999999</v>
      </c>
      <c r="E1476" t="s">
        <v>23</v>
      </c>
      <c r="F1476" t="s">
        <v>507</v>
      </c>
      <c r="G1476">
        <v>181950</v>
      </c>
      <c r="H1476" t="str">
        <f t="shared" si="92"/>
        <v>181950-MJ2</v>
      </c>
      <c r="I1476">
        <f>COUNTIF(H$2:$H1476,H1476)</f>
        <v>5</v>
      </c>
      <c r="J1476" t="str">
        <f t="shared" si="93"/>
        <v>181950-MJ2-5</v>
      </c>
      <c r="K1476" t="str">
        <f t="shared" si="94"/>
        <v>181950-MJ2-L12</v>
      </c>
      <c r="L1476">
        <v>5152378</v>
      </c>
      <c r="M1476" t="s">
        <v>494</v>
      </c>
      <c r="N1476" t="s">
        <v>519</v>
      </c>
      <c r="O1476">
        <v>21</v>
      </c>
      <c r="P1476">
        <v>110</v>
      </c>
      <c r="Q1476">
        <v>200</v>
      </c>
      <c r="R1476">
        <v>200</v>
      </c>
      <c r="S1476">
        <v>200</v>
      </c>
      <c r="T1476">
        <v>200</v>
      </c>
      <c r="U1476">
        <v>27</v>
      </c>
      <c r="V1476">
        <v>0</v>
      </c>
      <c r="W1476">
        <v>0</v>
      </c>
      <c r="AC1476">
        <f t="shared" si="95"/>
        <v>937</v>
      </c>
      <c r="AD1476">
        <v>937</v>
      </c>
    </row>
    <row r="1477" spans="1:30" hidden="1" x14ac:dyDescent="0.25">
      <c r="A1477" t="str">
        <f>IF(COUNTIF('GGI_IS - Report Ekspor Plan 1'!E:E,'- Report Upload Sewing 3'!C1477)&gt;0,"X","Y")</f>
        <v>Y</v>
      </c>
      <c r="B1477">
        <v>1476</v>
      </c>
      <c r="C1477" s="1">
        <v>45370</v>
      </c>
      <c r="D1477" s="8">
        <v>45371.428124999999</v>
      </c>
      <c r="E1477" t="s">
        <v>23</v>
      </c>
      <c r="F1477" t="s">
        <v>507</v>
      </c>
      <c r="G1477">
        <v>181975</v>
      </c>
      <c r="H1477" t="str">
        <f t="shared" si="92"/>
        <v>181975-MJ2</v>
      </c>
      <c r="I1477">
        <f>COUNTIF(H$2:$H1477,H1477)</f>
        <v>5</v>
      </c>
      <c r="J1477" t="str">
        <f t="shared" si="93"/>
        <v>181975-MJ2-5</v>
      </c>
      <c r="K1477" t="str">
        <f t="shared" si="94"/>
        <v>181975-MJ2-L12</v>
      </c>
      <c r="L1477">
        <v>5156864</v>
      </c>
      <c r="M1477" t="s">
        <v>494</v>
      </c>
      <c r="N1477" t="s">
        <v>519</v>
      </c>
      <c r="O1477">
        <v>21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173</v>
      </c>
      <c r="V1477">
        <v>200</v>
      </c>
      <c r="W1477">
        <v>138</v>
      </c>
      <c r="AC1477">
        <f t="shared" si="95"/>
        <v>511</v>
      </c>
      <c r="AD1477">
        <v>511</v>
      </c>
    </row>
    <row r="1478" spans="1:30" hidden="1" x14ac:dyDescent="0.25">
      <c r="A1478" t="str">
        <f>IF(COUNTIF('GGI_IS - Report Ekspor Plan 1'!E:E,'- Report Upload Sewing 3'!C1478)&gt;0,"X","Y")</f>
        <v>Y</v>
      </c>
      <c r="B1478">
        <v>1477</v>
      </c>
      <c r="C1478" s="1">
        <v>45370</v>
      </c>
      <c r="D1478" s="8">
        <v>45371.428124999999</v>
      </c>
      <c r="E1478" t="s">
        <v>23</v>
      </c>
      <c r="F1478" t="s">
        <v>507</v>
      </c>
      <c r="G1478">
        <v>181719</v>
      </c>
      <c r="H1478" t="str">
        <f t="shared" si="92"/>
        <v>181719-MJ2</v>
      </c>
      <c r="I1478">
        <f>COUNTIF(H$2:$H1478,H1478)</f>
        <v>31</v>
      </c>
      <c r="J1478" t="str">
        <f t="shared" si="93"/>
        <v>181719-MJ2-31</v>
      </c>
      <c r="K1478" t="str">
        <f t="shared" si="94"/>
        <v>181719-MJ2-L12</v>
      </c>
      <c r="L1478">
        <v>5158599</v>
      </c>
      <c r="M1478" t="s">
        <v>494</v>
      </c>
      <c r="N1478" t="s">
        <v>519</v>
      </c>
      <c r="O1478">
        <v>21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42</v>
      </c>
      <c r="AC1478">
        <f t="shared" si="95"/>
        <v>42</v>
      </c>
      <c r="AD1478">
        <v>42</v>
      </c>
    </row>
    <row r="1479" spans="1:30" hidden="1" x14ac:dyDescent="0.25">
      <c r="A1479" t="str">
        <f>IF(COUNTIF('GGI_IS - Report Ekspor Plan 1'!E:E,'- Report Upload Sewing 3'!C1479)&gt;0,"X","Y")</f>
        <v>Y</v>
      </c>
      <c r="B1479">
        <v>1478</v>
      </c>
      <c r="C1479" s="1">
        <v>45370</v>
      </c>
      <c r="D1479" s="8">
        <v>45371.428124999999</v>
      </c>
      <c r="E1479" t="s">
        <v>23</v>
      </c>
      <c r="F1479" t="s">
        <v>507</v>
      </c>
      <c r="G1479">
        <v>181973</v>
      </c>
      <c r="H1479" t="str">
        <f t="shared" si="92"/>
        <v>181973-MJ2</v>
      </c>
      <c r="I1479">
        <f>COUNTIF(H$2:$H1479,H1479)</f>
        <v>11</v>
      </c>
      <c r="J1479" t="str">
        <f t="shared" si="93"/>
        <v>181973-MJ2-11</v>
      </c>
      <c r="K1479" t="str">
        <f t="shared" si="94"/>
        <v>181973-MJ2-L12</v>
      </c>
      <c r="L1479">
        <v>5156851</v>
      </c>
      <c r="M1479" t="s">
        <v>494</v>
      </c>
      <c r="N1479" t="s">
        <v>519</v>
      </c>
      <c r="O1479">
        <v>21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19</v>
      </c>
      <c r="AC1479">
        <f t="shared" si="95"/>
        <v>19</v>
      </c>
      <c r="AD1479">
        <v>19</v>
      </c>
    </row>
    <row r="1480" spans="1:30" hidden="1" x14ac:dyDescent="0.25">
      <c r="A1480" t="str">
        <f>IF(COUNTIF('GGI_IS - Report Ekspor Plan 1'!E:E,'- Report Upload Sewing 3'!C1480)&gt;0,"X","Y")</f>
        <v>Y</v>
      </c>
      <c r="B1480">
        <v>1479</v>
      </c>
      <c r="C1480" s="1">
        <v>45370</v>
      </c>
      <c r="D1480" s="8">
        <v>45371.428124999999</v>
      </c>
      <c r="E1480" t="s">
        <v>23</v>
      </c>
      <c r="F1480" t="s">
        <v>507</v>
      </c>
      <c r="G1480">
        <v>181974</v>
      </c>
      <c r="H1480" t="str">
        <f t="shared" si="92"/>
        <v>181974-MJ2</v>
      </c>
      <c r="I1480">
        <f>COUNTIF(H$2:$H1480,H1480)</f>
        <v>11</v>
      </c>
      <c r="J1480" t="str">
        <f t="shared" si="93"/>
        <v>181974-MJ2-11</v>
      </c>
      <c r="K1480" t="str">
        <f t="shared" si="94"/>
        <v>181974-MJ2-L12</v>
      </c>
      <c r="L1480">
        <v>5156851</v>
      </c>
      <c r="M1480" t="s">
        <v>494</v>
      </c>
      <c r="N1480" t="s">
        <v>519</v>
      </c>
      <c r="O1480">
        <v>21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AC1480">
        <f t="shared" si="95"/>
        <v>1</v>
      </c>
      <c r="AD1480">
        <v>1</v>
      </c>
    </row>
    <row r="1481" spans="1:30" hidden="1" x14ac:dyDescent="0.25">
      <c r="A1481" t="str">
        <f>IF(COUNTIF('GGI_IS - Report Ekspor Plan 1'!E:E,'- Report Upload Sewing 3'!C1481)&gt;0,"X","Y")</f>
        <v>Y</v>
      </c>
      <c r="B1481">
        <v>1480</v>
      </c>
      <c r="C1481" s="1">
        <v>45370</v>
      </c>
      <c r="D1481" s="8">
        <v>45371.428124999999</v>
      </c>
      <c r="E1481" t="s">
        <v>23</v>
      </c>
      <c r="F1481" t="s">
        <v>520</v>
      </c>
      <c r="G1481">
        <v>181950</v>
      </c>
      <c r="H1481" t="str">
        <f t="shared" si="92"/>
        <v>181950-MJ2</v>
      </c>
      <c r="I1481">
        <f>COUNTIF(H$2:$H1481,H1481)</f>
        <v>6</v>
      </c>
      <c r="J1481" t="str">
        <f t="shared" si="93"/>
        <v>181950-MJ2-6</v>
      </c>
      <c r="K1481" t="str">
        <f t="shared" si="94"/>
        <v>181950-MJ2-L13</v>
      </c>
      <c r="L1481">
        <v>5152378</v>
      </c>
      <c r="M1481" t="s">
        <v>494</v>
      </c>
      <c r="N1481" t="s">
        <v>519</v>
      </c>
      <c r="O1481">
        <v>21</v>
      </c>
      <c r="P1481">
        <v>111</v>
      </c>
      <c r="Q1481">
        <v>200</v>
      </c>
      <c r="R1481">
        <v>200</v>
      </c>
      <c r="S1481">
        <v>200</v>
      </c>
      <c r="T1481">
        <v>200</v>
      </c>
      <c r="U1481">
        <v>27</v>
      </c>
      <c r="V1481">
        <v>0</v>
      </c>
      <c r="W1481">
        <v>0</v>
      </c>
      <c r="AC1481">
        <f t="shared" si="95"/>
        <v>938</v>
      </c>
      <c r="AD1481">
        <v>938</v>
      </c>
    </row>
    <row r="1482" spans="1:30" hidden="1" x14ac:dyDescent="0.25">
      <c r="A1482" t="str">
        <f>IF(COUNTIF('GGI_IS - Report Ekspor Plan 1'!E:E,'- Report Upload Sewing 3'!C1482)&gt;0,"X","Y")</f>
        <v>Y</v>
      </c>
      <c r="B1482">
        <v>1481</v>
      </c>
      <c r="C1482" s="1">
        <v>45370</v>
      </c>
      <c r="D1482" s="8">
        <v>45371.428124999999</v>
      </c>
      <c r="E1482" t="s">
        <v>23</v>
      </c>
      <c r="F1482" t="s">
        <v>520</v>
      </c>
      <c r="G1482">
        <v>181975</v>
      </c>
      <c r="H1482" t="str">
        <f t="shared" si="92"/>
        <v>181975-MJ2</v>
      </c>
      <c r="I1482">
        <f>COUNTIF(H$2:$H1482,H1482)</f>
        <v>6</v>
      </c>
      <c r="J1482" t="str">
        <f t="shared" si="93"/>
        <v>181975-MJ2-6</v>
      </c>
      <c r="K1482" t="str">
        <f t="shared" si="94"/>
        <v>181975-MJ2-L13</v>
      </c>
      <c r="L1482">
        <v>5156864</v>
      </c>
      <c r="M1482" t="s">
        <v>494</v>
      </c>
      <c r="N1482" t="s">
        <v>519</v>
      </c>
      <c r="O1482">
        <v>21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173</v>
      </c>
      <c r="V1482">
        <v>200</v>
      </c>
      <c r="W1482">
        <v>138</v>
      </c>
      <c r="AC1482">
        <f t="shared" si="95"/>
        <v>511</v>
      </c>
      <c r="AD1482">
        <v>511</v>
      </c>
    </row>
    <row r="1483" spans="1:30" hidden="1" x14ac:dyDescent="0.25">
      <c r="A1483" t="str">
        <f>IF(COUNTIF('GGI_IS - Report Ekspor Plan 1'!E:E,'- Report Upload Sewing 3'!C1483)&gt;0,"X","Y")</f>
        <v>Y</v>
      </c>
      <c r="B1483">
        <v>1482</v>
      </c>
      <c r="C1483" s="1">
        <v>45370</v>
      </c>
      <c r="D1483" s="8">
        <v>45371.428124999999</v>
      </c>
      <c r="E1483" t="s">
        <v>23</v>
      </c>
      <c r="F1483" t="s">
        <v>520</v>
      </c>
      <c r="G1483">
        <v>181719</v>
      </c>
      <c r="H1483" t="str">
        <f t="shared" si="92"/>
        <v>181719-MJ2</v>
      </c>
      <c r="I1483">
        <f>COUNTIF(H$2:$H1483,H1483)</f>
        <v>32</v>
      </c>
      <c r="J1483" t="str">
        <f t="shared" si="93"/>
        <v>181719-MJ2-32</v>
      </c>
      <c r="K1483" t="str">
        <f t="shared" si="94"/>
        <v>181719-MJ2-L13</v>
      </c>
      <c r="L1483">
        <v>5158599</v>
      </c>
      <c r="M1483" t="s">
        <v>494</v>
      </c>
      <c r="N1483" t="s">
        <v>519</v>
      </c>
      <c r="O1483">
        <v>21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43</v>
      </c>
      <c r="AC1483">
        <f t="shared" si="95"/>
        <v>43</v>
      </c>
      <c r="AD1483">
        <v>43</v>
      </c>
    </row>
    <row r="1484" spans="1:30" hidden="1" x14ac:dyDescent="0.25">
      <c r="A1484" t="str">
        <f>IF(COUNTIF('GGI_IS - Report Ekspor Plan 1'!E:E,'- Report Upload Sewing 3'!C1484)&gt;0,"X","Y")</f>
        <v>Y</v>
      </c>
      <c r="B1484">
        <v>1483</v>
      </c>
      <c r="C1484" s="1">
        <v>45370</v>
      </c>
      <c r="D1484" s="8">
        <v>45371.428124999999</v>
      </c>
      <c r="E1484" t="s">
        <v>23</v>
      </c>
      <c r="F1484" t="s">
        <v>520</v>
      </c>
      <c r="G1484">
        <v>181973</v>
      </c>
      <c r="H1484" t="str">
        <f t="shared" si="92"/>
        <v>181973-MJ2</v>
      </c>
      <c r="I1484">
        <f>COUNTIF(H$2:$H1484,H1484)</f>
        <v>12</v>
      </c>
      <c r="J1484" t="str">
        <f t="shared" si="93"/>
        <v>181973-MJ2-12</v>
      </c>
      <c r="K1484" t="str">
        <f t="shared" si="94"/>
        <v>181973-MJ2-L13</v>
      </c>
      <c r="L1484">
        <v>5156851</v>
      </c>
      <c r="M1484" t="s">
        <v>494</v>
      </c>
      <c r="N1484" t="s">
        <v>519</v>
      </c>
      <c r="O1484">
        <v>21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18</v>
      </c>
      <c r="AC1484">
        <f t="shared" si="95"/>
        <v>18</v>
      </c>
      <c r="AD1484">
        <v>18</v>
      </c>
    </row>
    <row r="1485" spans="1:30" hidden="1" x14ac:dyDescent="0.25">
      <c r="A1485" t="str">
        <f>IF(COUNTIF('GGI_IS - Report Ekspor Plan 1'!E:E,'- Report Upload Sewing 3'!C1485)&gt;0,"X","Y")</f>
        <v>Y</v>
      </c>
      <c r="B1485">
        <v>1484</v>
      </c>
      <c r="C1485" s="1">
        <v>45370</v>
      </c>
      <c r="D1485" s="8">
        <v>45371.428124999999</v>
      </c>
      <c r="E1485" t="s">
        <v>23</v>
      </c>
      <c r="F1485" t="s">
        <v>520</v>
      </c>
      <c r="G1485">
        <v>181974</v>
      </c>
      <c r="H1485" t="str">
        <f t="shared" si="92"/>
        <v>181974-MJ2</v>
      </c>
      <c r="I1485">
        <f>COUNTIF(H$2:$H1485,H1485)</f>
        <v>12</v>
      </c>
      <c r="J1485" t="str">
        <f t="shared" si="93"/>
        <v>181974-MJ2-12</v>
      </c>
      <c r="K1485" t="str">
        <f t="shared" si="94"/>
        <v>181974-MJ2-L13</v>
      </c>
      <c r="L1485">
        <v>5156851</v>
      </c>
      <c r="M1485" t="s">
        <v>494</v>
      </c>
      <c r="N1485" t="s">
        <v>519</v>
      </c>
      <c r="O1485">
        <v>21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1</v>
      </c>
      <c r="AC1485">
        <f t="shared" si="95"/>
        <v>1</v>
      </c>
      <c r="AD1485">
        <v>1</v>
      </c>
    </row>
    <row r="1486" spans="1:30" hidden="1" x14ac:dyDescent="0.25">
      <c r="A1486" t="str">
        <f>IF(COUNTIF('GGI_IS - Report Ekspor Plan 1'!E:E,'- Report Upload Sewing 3'!C1486)&gt;0,"X","Y")</f>
        <v>Y</v>
      </c>
      <c r="B1486">
        <v>1485</v>
      </c>
      <c r="C1486" s="1">
        <v>45371</v>
      </c>
      <c r="D1486" s="8">
        <v>45372.301493055558</v>
      </c>
      <c r="E1486" t="s">
        <v>79</v>
      </c>
      <c r="F1486" t="s">
        <v>424</v>
      </c>
      <c r="G1486">
        <v>181868</v>
      </c>
      <c r="H1486" t="str">
        <f t="shared" si="92"/>
        <v>181868-CVA2</v>
      </c>
      <c r="I1486">
        <f>COUNTIF(H$2:$H1486,H1486)</f>
        <v>20</v>
      </c>
      <c r="J1486" t="str">
        <f t="shared" si="93"/>
        <v>181868-CVA2-20</v>
      </c>
      <c r="K1486" t="str">
        <f t="shared" si="94"/>
        <v>181868-CVA2-L1</v>
      </c>
      <c r="L1486" t="s">
        <v>526</v>
      </c>
      <c r="M1486" t="s">
        <v>448</v>
      </c>
      <c r="N1486" t="s">
        <v>449</v>
      </c>
      <c r="O1486">
        <v>22</v>
      </c>
      <c r="P1486">
        <v>140</v>
      </c>
      <c r="Q1486">
        <v>160</v>
      </c>
      <c r="R1486">
        <v>160</v>
      </c>
      <c r="S1486">
        <v>160</v>
      </c>
      <c r="T1486">
        <v>135</v>
      </c>
      <c r="AC1486">
        <f t="shared" si="95"/>
        <v>755</v>
      </c>
      <c r="AD1486">
        <v>755</v>
      </c>
    </row>
    <row r="1487" spans="1:30" hidden="1" x14ac:dyDescent="0.25">
      <c r="A1487" t="str">
        <f>IF(COUNTIF('GGI_IS - Report Ekspor Plan 1'!E:E,'- Report Upload Sewing 3'!C1487)&gt;0,"X","Y")</f>
        <v>Y</v>
      </c>
      <c r="B1487">
        <v>1486</v>
      </c>
      <c r="C1487" s="1">
        <v>45371</v>
      </c>
      <c r="D1487" s="8">
        <v>45372.301493055558</v>
      </c>
      <c r="E1487" t="s">
        <v>79</v>
      </c>
      <c r="F1487" t="s">
        <v>427</v>
      </c>
      <c r="G1487">
        <v>181868</v>
      </c>
      <c r="H1487" t="str">
        <f t="shared" si="92"/>
        <v>181868-CVA2</v>
      </c>
      <c r="I1487">
        <f>COUNTIF(H$2:$H1487,H1487)</f>
        <v>21</v>
      </c>
      <c r="J1487" t="str">
        <f t="shared" si="93"/>
        <v>181868-CVA2-21</v>
      </c>
      <c r="K1487" t="str">
        <f t="shared" si="94"/>
        <v>181868-CVA2-L2</v>
      </c>
      <c r="L1487" t="s">
        <v>526</v>
      </c>
      <c r="M1487" t="s">
        <v>448</v>
      </c>
      <c r="N1487" t="s">
        <v>450</v>
      </c>
      <c r="O1487">
        <v>26</v>
      </c>
      <c r="P1487">
        <v>101</v>
      </c>
      <c r="Q1487">
        <v>160</v>
      </c>
      <c r="R1487">
        <v>160</v>
      </c>
      <c r="S1487">
        <v>160</v>
      </c>
      <c r="T1487">
        <v>220</v>
      </c>
      <c r="AC1487">
        <f t="shared" si="95"/>
        <v>801</v>
      </c>
      <c r="AD1487">
        <v>801</v>
      </c>
    </row>
    <row r="1488" spans="1:30" hidden="1" x14ac:dyDescent="0.25">
      <c r="A1488" t="str">
        <f>IF(COUNTIF('GGI_IS - Report Ekspor Plan 1'!E:E,'- Report Upload Sewing 3'!C1488)&gt;0,"X","Y")</f>
        <v>Y</v>
      </c>
      <c r="B1488">
        <v>1487</v>
      </c>
      <c r="C1488" s="1">
        <v>45371</v>
      </c>
      <c r="D1488" s="8">
        <v>45372.30228009259</v>
      </c>
      <c r="E1488" t="s">
        <v>139</v>
      </c>
      <c r="F1488" t="s">
        <v>424</v>
      </c>
      <c r="G1488">
        <v>181647</v>
      </c>
      <c r="H1488" t="str">
        <f t="shared" si="92"/>
        <v>181647-CBA</v>
      </c>
      <c r="I1488">
        <f>COUNTIF(H$2:$H1488,H1488)</f>
        <v>8</v>
      </c>
      <c r="J1488" t="str">
        <f t="shared" si="93"/>
        <v>181647-CBA-8</v>
      </c>
      <c r="K1488" t="str">
        <f t="shared" si="94"/>
        <v>181647-CBA-L1</v>
      </c>
      <c r="L1488">
        <v>3910</v>
      </c>
      <c r="M1488" t="s">
        <v>425</v>
      </c>
      <c r="N1488" t="s">
        <v>426</v>
      </c>
      <c r="O1488">
        <v>47</v>
      </c>
      <c r="P1488">
        <v>25</v>
      </c>
      <c r="Q1488">
        <v>25</v>
      </c>
      <c r="R1488">
        <v>26</v>
      </c>
      <c r="S1488">
        <v>26</v>
      </c>
      <c r="T1488">
        <v>26</v>
      </c>
      <c r="U1488">
        <v>26</v>
      </c>
      <c r="V1488">
        <v>26</v>
      </c>
      <c r="AC1488">
        <f t="shared" si="95"/>
        <v>180</v>
      </c>
      <c r="AD1488">
        <v>180</v>
      </c>
    </row>
    <row r="1489" spans="1:30" hidden="1" x14ac:dyDescent="0.25">
      <c r="A1489" t="str">
        <f>IF(COUNTIF('GGI_IS - Report Ekspor Plan 1'!E:E,'- Report Upload Sewing 3'!C1489)&gt;0,"X","Y")</f>
        <v>Y</v>
      </c>
      <c r="B1489">
        <v>1488</v>
      </c>
      <c r="C1489" s="1">
        <v>45371</v>
      </c>
      <c r="D1489" s="8">
        <v>45372.30228009259</v>
      </c>
      <c r="E1489" t="s">
        <v>139</v>
      </c>
      <c r="F1489" t="s">
        <v>427</v>
      </c>
      <c r="G1489">
        <v>181646</v>
      </c>
      <c r="H1489" t="str">
        <f t="shared" si="92"/>
        <v>181646-CBA</v>
      </c>
      <c r="I1489">
        <f>COUNTIF(H$2:$H1489,H1489)</f>
        <v>20</v>
      </c>
      <c r="J1489" t="str">
        <f t="shared" si="93"/>
        <v>181646-CBA-20</v>
      </c>
      <c r="K1489" t="str">
        <f t="shared" si="94"/>
        <v>181646-CBA-L2</v>
      </c>
      <c r="L1489">
        <v>3915</v>
      </c>
      <c r="M1489" t="s">
        <v>425</v>
      </c>
      <c r="N1489" t="s">
        <v>428</v>
      </c>
      <c r="O1489">
        <v>46</v>
      </c>
      <c r="P1489">
        <v>34</v>
      </c>
      <c r="Q1489">
        <v>34</v>
      </c>
      <c r="R1489">
        <v>34</v>
      </c>
      <c r="S1489">
        <v>34</v>
      </c>
      <c r="T1489">
        <v>34</v>
      </c>
      <c r="U1489">
        <v>35</v>
      </c>
      <c r="V1489">
        <v>35</v>
      </c>
      <c r="AC1489">
        <f t="shared" si="95"/>
        <v>240</v>
      </c>
      <c r="AD1489">
        <v>240</v>
      </c>
    </row>
    <row r="1490" spans="1:30" hidden="1" x14ac:dyDescent="0.25">
      <c r="A1490" t="str">
        <f>IF(COUNTIF('GGI_IS - Report Ekspor Plan 1'!E:E,'- Report Upload Sewing 3'!C1490)&gt;0,"X","Y")</f>
        <v>Y</v>
      </c>
      <c r="B1490">
        <v>1489</v>
      </c>
      <c r="C1490" s="1">
        <v>45371</v>
      </c>
      <c r="D1490" s="8">
        <v>45372.30228009259</v>
      </c>
      <c r="E1490" t="s">
        <v>139</v>
      </c>
      <c r="F1490" t="s">
        <v>429</v>
      </c>
      <c r="G1490">
        <v>181646</v>
      </c>
      <c r="H1490" t="str">
        <f t="shared" si="92"/>
        <v>181646-CBA</v>
      </c>
      <c r="I1490">
        <f>COUNTIF(H$2:$H1490,H1490)</f>
        <v>21</v>
      </c>
      <c r="J1490" t="str">
        <f t="shared" si="93"/>
        <v>181646-CBA-21</v>
      </c>
      <c r="K1490" t="str">
        <f t="shared" si="94"/>
        <v>181646-CBA-L3</v>
      </c>
      <c r="L1490">
        <v>3915</v>
      </c>
      <c r="M1490" t="s">
        <v>425</v>
      </c>
      <c r="N1490" t="s">
        <v>430</v>
      </c>
      <c r="O1490">
        <v>47</v>
      </c>
      <c r="P1490">
        <v>33</v>
      </c>
      <c r="Q1490">
        <v>33</v>
      </c>
      <c r="R1490">
        <v>33</v>
      </c>
      <c r="S1490">
        <v>34</v>
      </c>
      <c r="T1490">
        <v>34</v>
      </c>
      <c r="U1490">
        <v>34</v>
      </c>
      <c r="V1490">
        <v>34</v>
      </c>
      <c r="AC1490">
        <f t="shared" si="95"/>
        <v>235</v>
      </c>
      <c r="AD1490">
        <v>235</v>
      </c>
    </row>
    <row r="1491" spans="1:30" hidden="1" x14ac:dyDescent="0.25">
      <c r="A1491" t="str">
        <f>IF(COUNTIF('GGI_IS - Report Ekspor Plan 1'!E:E,'- Report Upload Sewing 3'!C1491)&gt;0,"X","Y")</f>
        <v>Y</v>
      </c>
      <c r="B1491">
        <v>1490</v>
      </c>
      <c r="C1491" s="1">
        <v>45371</v>
      </c>
      <c r="D1491" s="8">
        <v>45372.319085648145</v>
      </c>
      <c r="E1491" t="s">
        <v>223</v>
      </c>
      <c r="F1491" t="s">
        <v>429</v>
      </c>
      <c r="G1491">
        <v>181771</v>
      </c>
      <c r="H1491" t="str">
        <f t="shared" si="92"/>
        <v>181771-CJL</v>
      </c>
      <c r="I1491">
        <f>COUNTIF(H$2:$H1491,H1491)</f>
        <v>13</v>
      </c>
      <c r="J1491" t="str">
        <f t="shared" si="93"/>
        <v>181771-CJL-13</v>
      </c>
      <c r="K1491" t="str">
        <f t="shared" si="94"/>
        <v>181771-CJL-L3</v>
      </c>
      <c r="L1491" t="s">
        <v>451</v>
      </c>
      <c r="M1491" t="s">
        <v>436</v>
      </c>
      <c r="N1491" t="s">
        <v>452</v>
      </c>
      <c r="O1491">
        <v>16</v>
      </c>
      <c r="P1491">
        <v>5</v>
      </c>
      <c r="Q1491">
        <v>5</v>
      </c>
      <c r="R1491">
        <v>5</v>
      </c>
      <c r="S1491">
        <v>6</v>
      </c>
      <c r="T1491">
        <v>6</v>
      </c>
      <c r="U1491">
        <v>6</v>
      </c>
      <c r="V1491">
        <v>6</v>
      </c>
      <c r="W1491">
        <v>6</v>
      </c>
      <c r="AC1491">
        <f t="shared" si="95"/>
        <v>45</v>
      </c>
      <c r="AD1491">
        <v>45</v>
      </c>
    </row>
    <row r="1492" spans="1:30" hidden="1" x14ac:dyDescent="0.25">
      <c r="A1492" t="str">
        <f>IF(COUNTIF('GGI_IS - Report Ekspor Plan 1'!E:E,'- Report Upload Sewing 3'!C1492)&gt;0,"X","Y")</f>
        <v>Y</v>
      </c>
      <c r="B1492">
        <v>1491</v>
      </c>
      <c r="C1492" s="1">
        <v>45371</v>
      </c>
      <c r="D1492" s="8">
        <v>45372.330057870371</v>
      </c>
      <c r="E1492" t="s">
        <v>124</v>
      </c>
      <c r="F1492" t="s">
        <v>424</v>
      </c>
      <c r="G1492">
        <v>182305</v>
      </c>
      <c r="H1492" t="str">
        <f t="shared" si="92"/>
        <v>182305-CHW</v>
      </c>
      <c r="I1492">
        <f>COUNTIF(H$2:$H1492,H1492)</f>
        <v>6</v>
      </c>
      <c r="J1492" t="str">
        <f t="shared" si="93"/>
        <v>182305-CHW-6</v>
      </c>
      <c r="K1492" t="str">
        <f t="shared" si="94"/>
        <v>182305-CHW-L1</v>
      </c>
      <c r="L1492" t="s">
        <v>535</v>
      </c>
      <c r="M1492" t="s">
        <v>534</v>
      </c>
      <c r="N1492" t="s">
        <v>473</v>
      </c>
      <c r="O1492">
        <v>27</v>
      </c>
      <c r="P1492">
        <v>40</v>
      </c>
      <c r="Q1492">
        <v>40</v>
      </c>
      <c r="R1492">
        <v>40</v>
      </c>
      <c r="S1492">
        <v>40</v>
      </c>
      <c r="T1492">
        <v>40</v>
      </c>
      <c r="U1492">
        <v>40</v>
      </c>
      <c r="V1492">
        <v>40</v>
      </c>
      <c r="W1492">
        <v>40</v>
      </c>
      <c r="AC1492">
        <f t="shared" si="95"/>
        <v>320</v>
      </c>
      <c r="AD1492">
        <v>320</v>
      </c>
    </row>
    <row r="1493" spans="1:30" hidden="1" x14ac:dyDescent="0.25">
      <c r="A1493" t="str">
        <f>IF(COUNTIF('GGI_IS - Report Ekspor Plan 1'!E:E,'- Report Upload Sewing 3'!C1493)&gt;0,"X","Y")</f>
        <v>Y</v>
      </c>
      <c r="B1493">
        <v>1492</v>
      </c>
      <c r="C1493" s="1">
        <v>45371</v>
      </c>
      <c r="D1493" s="8">
        <v>45372.330057870371</v>
      </c>
      <c r="E1493" t="s">
        <v>124</v>
      </c>
      <c r="F1493" t="s">
        <v>427</v>
      </c>
      <c r="G1493">
        <v>181911</v>
      </c>
      <c r="H1493" t="str">
        <f t="shared" si="92"/>
        <v>181911-CHW</v>
      </c>
      <c r="I1493">
        <f>COUNTIF(H$2:$H1493,H1493)</f>
        <v>7</v>
      </c>
      <c r="J1493" t="str">
        <f t="shared" si="93"/>
        <v>181911-CHW-7</v>
      </c>
      <c r="K1493" t="str">
        <f t="shared" si="94"/>
        <v>181911-CHW-L2</v>
      </c>
      <c r="L1493" t="s">
        <v>532</v>
      </c>
      <c r="M1493" t="s">
        <v>492</v>
      </c>
      <c r="N1493" t="s">
        <v>477</v>
      </c>
      <c r="O1493">
        <v>27</v>
      </c>
      <c r="P1493">
        <v>24</v>
      </c>
      <c r="AC1493">
        <f t="shared" si="95"/>
        <v>24</v>
      </c>
      <c r="AD1493">
        <v>24</v>
      </c>
    </row>
    <row r="1494" spans="1:30" hidden="1" x14ac:dyDescent="0.25">
      <c r="A1494" t="str">
        <f>IF(COUNTIF('GGI_IS - Report Ekspor Plan 1'!E:E,'- Report Upload Sewing 3'!C1494)&gt;0,"X","Y")</f>
        <v>Y</v>
      </c>
      <c r="B1494">
        <v>1493</v>
      </c>
      <c r="C1494" s="1">
        <v>45371</v>
      </c>
      <c r="D1494" s="8">
        <v>45372.330057870371</v>
      </c>
      <c r="E1494" t="s">
        <v>124</v>
      </c>
      <c r="F1494" t="s">
        <v>427</v>
      </c>
      <c r="G1494">
        <v>181906</v>
      </c>
      <c r="H1494" t="str">
        <f t="shared" si="92"/>
        <v>181906-CHW</v>
      </c>
      <c r="I1494">
        <f>COUNTIF(H$2:$H1494,H1494)</f>
        <v>1</v>
      </c>
      <c r="J1494" t="str">
        <f t="shared" si="93"/>
        <v>181906-CHW-1</v>
      </c>
      <c r="K1494" t="str">
        <f t="shared" si="94"/>
        <v>181906-CHW-L2</v>
      </c>
      <c r="L1494" t="s">
        <v>553</v>
      </c>
      <c r="M1494" t="s">
        <v>492</v>
      </c>
      <c r="N1494" t="s">
        <v>477</v>
      </c>
      <c r="O1494">
        <v>27</v>
      </c>
      <c r="U1494">
        <v>15</v>
      </c>
      <c r="V1494">
        <v>15</v>
      </c>
      <c r="W1494">
        <v>20</v>
      </c>
      <c r="AC1494">
        <f t="shared" si="95"/>
        <v>50</v>
      </c>
      <c r="AD1494">
        <v>50</v>
      </c>
    </row>
    <row r="1495" spans="1:30" hidden="1" x14ac:dyDescent="0.25">
      <c r="A1495" t="str">
        <f>IF(COUNTIF('GGI_IS - Report Ekspor Plan 1'!E:E,'- Report Upload Sewing 3'!C1495)&gt;0,"X","Y")</f>
        <v>Y</v>
      </c>
      <c r="B1495">
        <v>1494</v>
      </c>
      <c r="C1495" s="1">
        <v>45371</v>
      </c>
      <c r="D1495" s="8">
        <v>45372.330057870371</v>
      </c>
      <c r="E1495" t="s">
        <v>124</v>
      </c>
      <c r="F1495" t="s">
        <v>429</v>
      </c>
      <c r="G1495">
        <v>181581</v>
      </c>
      <c r="H1495" t="str">
        <f t="shared" si="92"/>
        <v>181581-CHW</v>
      </c>
      <c r="I1495">
        <f>COUNTIF(H$2:$H1495,H1495)</f>
        <v>4</v>
      </c>
      <c r="J1495" t="str">
        <f t="shared" si="93"/>
        <v>181581-CHW-4</v>
      </c>
      <c r="K1495" t="str">
        <f t="shared" si="94"/>
        <v>181581-CHW-L3</v>
      </c>
      <c r="L1495" t="s">
        <v>542</v>
      </c>
      <c r="M1495" t="s">
        <v>492</v>
      </c>
      <c r="N1495" t="s">
        <v>489</v>
      </c>
      <c r="O1495">
        <v>26</v>
      </c>
      <c r="P1495">
        <v>35</v>
      </c>
      <c r="Q1495">
        <v>35</v>
      </c>
      <c r="R1495">
        <v>35</v>
      </c>
      <c r="S1495">
        <v>35</v>
      </c>
      <c r="T1495">
        <v>40</v>
      </c>
      <c r="U1495">
        <v>40</v>
      </c>
      <c r="V1495">
        <v>40</v>
      </c>
      <c r="W1495">
        <v>40</v>
      </c>
      <c r="AC1495">
        <f t="shared" si="95"/>
        <v>300</v>
      </c>
      <c r="AD1495">
        <v>300</v>
      </c>
    </row>
    <row r="1496" spans="1:30" hidden="1" x14ac:dyDescent="0.25">
      <c r="A1496" t="str">
        <f>IF(COUNTIF('GGI_IS - Report Ekspor Plan 1'!E:E,'- Report Upload Sewing 3'!C1496)&gt;0,"X","Y")</f>
        <v>Y</v>
      </c>
      <c r="B1496">
        <v>1495</v>
      </c>
      <c r="C1496" s="1">
        <v>45371</v>
      </c>
      <c r="D1496" s="8">
        <v>45372.330057870371</v>
      </c>
      <c r="E1496" t="s">
        <v>124</v>
      </c>
      <c r="F1496" t="s">
        <v>438</v>
      </c>
      <c r="G1496">
        <v>182306</v>
      </c>
      <c r="H1496" t="str">
        <f t="shared" si="92"/>
        <v>182306-CHW</v>
      </c>
      <c r="I1496">
        <f>COUNTIF(H$2:$H1496,H1496)</f>
        <v>7</v>
      </c>
      <c r="J1496" t="str">
        <f t="shared" si="93"/>
        <v>182306-CHW-7</v>
      </c>
      <c r="K1496" t="str">
        <f t="shared" si="94"/>
        <v>182306-CHW-L4</v>
      </c>
      <c r="L1496" t="s">
        <v>533</v>
      </c>
      <c r="M1496" t="s">
        <v>534</v>
      </c>
      <c r="N1496" t="s">
        <v>474</v>
      </c>
      <c r="O1496">
        <v>27</v>
      </c>
      <c r="P1496">
        <v>45</v>
      </c>
      <c r="Q1496">
        <v>45</v>
      </c>
      <c r="R1496">
        <v>45</v>
      </c>
      <c r="S1496">
        <v>45</v>
      </c>
      <c r="T1496">
        <v>45</v>
      </c>
      <c r="U1496">
        <v>45</v>
      </c>
      <c r="V1496">
        <v>45</v>
      </c>
      <c r="W1496">
        <v>45</v>
      </c>
      <c r="AC1496">
        <f t="shared" si="95"/>
        <v>360</v>
      </c>
      <c r="AD1496">
        <v>360</v>
      </c>
    </row>
    <row r="1497" spans="1:30" hidden="1" x14ac:dyDescent="0.25">
      <c r="A1497" t="str">
        <f>IF(COUNTIF('GGI_IS - Report Ekspor Plan 1'!E:E,'- Report Upload Sewing 3'!C1497)&gt;0,"X","Y")</f>
        <v>Y</v>
      </c>
      <c r="B1497">
        <v>1496</v>
      </c>
      <c r="C1497" s="1">
        <v>45371</v>
      </c>
      <c r="D1497" s="8">
        <v>45372.331747685188</v>
      </c>
      <c r="E1497" t="s">
        <v>82</v>
      </c>
      <c r="F1497" t="s">
        <v>424</v>
      </c>
      <c r="G1497">
        <v>181883</v>
      </c>
      <c r="H1497" t="str">
        <f t="shared" si="92"/>
        <v>181883-CVA</v>
      </c>
      <c r="I1497">
        <f>COUNTIF(H$2:$H1497,H1497)</f>
        <v>2</v>
      </c>
      <c r="J1497" t="str">
        <f t="shared" si="93"/>
        <v>181883-CVA-2</v>
      </c>
      <c r="K1497" t="str">
        <f t="shared" si="94"/>
        <v>181883-CVA-L1</v>
      </c>
      <c r="L1497" t="s">
        <v>545</v>
      </c>
      <c r="M1497" t="s">
        <v>455</v>
      </c>
      <c r="N1497" t="s">
        <v>453</v>
      </c>
      <c r="O1497">
        <v>25</v>
      </c>
      <c r="P1497">
        <v>12</v>
      </c>
      <c r="Q1497">
        <v>12</v>
      </c>
      <c r="R1497">
        <v>12</v>
      </c>
      <c r="S1497">
        <v>13</v>
      </c>
      <c r="T1497">
        <v>14</v>
      </c>
      <c r="AC1497">
        <f t="shared" si="95"/>
        <v>63</v>
      </c>
      <c r="AD1497">
        <v>63</v>
      </c>
    </row>
    <row r="1498" spans="1:30" hidden="1" x14ac:dyDescent="0.25">
      <c r="A1498" t="str">
        <f>IF(COUNTIF('GGI_IS - Report Ekspor Plan 1'!E:E,'- Report Upload Sewing 3'!C1498)&gt;0,"X","Y")</f>
        <v>Y</v>
      </c>
      <c r="B1498">
        <v>1497</v>
      </c>
      <c r="C1498" s="1">
        <v>45371</v>
      </c>
      <c r="D1498" s="8">
        <v>45372.331747685188</v>
      </c>
      <c r="E1498" t="s">
        <v>82</v>
      </c>
      <c r="F1498" t="s">
        <v>427</v>
      </c>
      <c r="G1498">
        <v>181883</v>
      </c>
      <c r="H1498" t="str">
        <f t="shared" si="92"/>
        <v>181883-CVA</v>
      </c>
      <c r="I1498">
        <f>COUNTIF(H$2:$H1498,H1498)</f>
        <v>3</v>
      </c>
      <c r="J1498" t="str">
        <f t="shared" si="93"/>
        <v>181883-CVA-3</v>
      </c>
      <c r="K1498" t="str">
        <f t="shared" si="94"/>
        <v>181883-CVA-L2</v>
      </c>
      <c r="L1498" t="s">
        <v>545</v>
      </c>
      <c r="M1498" t="s">
        <v>455</v>
      </c>
      <c r="N1498" t="s">
        <v>456</v>
      </c>
      <c r="O1498">
        <v>27</v>
      </c>
      <c r="P1498">
        <v>18</v>
      </c>
      <c r="Q1498">
        <v>18</v>
      </c>
      <c r="R1498">
        <v>18</v>
      </c>
      <c r="S1498">
        <v>18</v>
      </c>
      <c r="T1498">
        <v>18</v>
      </c>
      <c r="AC1498">
        <f t="shared" si="95"/>
        <v>90</v>
      </c>
      <c r="AD1498">
        <v>90</v>
      </c>
    </row>
    <row r="1499" spans="1:30" hidden="1" x14ac:dyDescent="0.25">
      <c r="A1499" t="str">
        <f>IF(COUNTIF('GGI_IS - Report Ekspor Plan 1'!E:E,'- Report Upload Sewing 3'!C1499)&gt;0,"X","Y")</f>
        <v>Y</v>
      </c>
      <c r="B1499">
        <v>1498</v>
      </c>
      <c r="C1499" s="1">
        <v>45371</v>
      </c>
      <c r="D1499" s="8">
        <v>45372.331747685188</v>
      </c>
      <c r="E1499" t="s">
        <v>82</v>
      </c>
      <c r="F1499" t="s">
        <v>429</v>
      </c>
      <c r="G1499">
        <v>182008</v>
      </c>
      <c r="H1499" t="str">
        <f t="shared" si="92"/>
        <v>182008-CVA</v>
      </c>
      <c r="I1499">
        <f>COUNTIF(H$2:$H1499,H1499)</f>
        <v>47</v>
      </c>
      <c r="J1499" t="str">
        <f t="shared" si="93"/>
        <v>182008-CVA-47</v>
      </c>
      <c r="K1499" t="str">
        <f t="shared" si="94"/>
        <v>182008-CVA-L3</v>
      </c>
      <c r="L1499" t="s">
        <v>524</v>
      </c>
      <c r="M1499" t="s">
        <v>448</v>
      </c>
      <c r="N1499" t="s">
        <v>458</v>
      </c>
      <c r="O1499">
        <v>29</v>
      </c>
      <c r="P1499">
        <v>252</v>
      </c>
      <c r="Q1499">
        <v>252</v>
      </c>
      <c r="R1499">
        <v>252</v>
      </c>
      <c r="S1499">
        <v>252</v>
      </c>
      <c r="T1499">
        <v>252</v>
      </c>
      <c r="AC1499">
        <f t="shared" si="95"/>
        <v>1260</v>
      </c>
      <c r="AD1499">
        <v>1260</v>
      </c>
    </row>
    <row r="1500" spans="1:30" hidden="1" x14ac:dyDescent="0.25">
      <c r="A1500" t="str">
        <f>IF(COUNTIF('GGI_IS - Report Ekspor Plan 1'!E:E,'- Report Upload Sewing 3'!C1500)&gt;0,"X","Y")</f>
        <v>Y</v>
      </c>
      <c r="B1500">
        <v>1499</v>
      </c>
      <c r="C1500" s="1">
        <v>45371</v>
      </c>
      <c r="D1500" s="8">
        <v>45372.331747685188</v>
      </c>
      <c r="E1500" t="s">
        <v>82</v>
      </c>
      <c r="F1500" t="s">
        <v>438</v>
      </c>
      <c r="G1500">
        <v>182008</v>
      </c>
      <c r="H1500" t="str">
        <f t="shared" si="92"/>
        <v>182008-CVA</v>
      </c>
      <c r="I1500">
        <f>COUNTIF(H$2:$H1500,H1500)</f>
        <v>48</v>
      </c>
      <c r="J1500" t="str">
        <f t="shared" si="93"/>
        <v>182008-CVA-48</v>
      </c>
      <c r="K1500" t="str">
        <f t="shared" si="94"/>
        <v>182008-CVA-L4</v>
      </c>
      <c r="L1500" t="s">
        <v>524</v>
      </c>
      <c r="M1500" t="s">
        <v>448</v>
      </c>
      <c r="N1500" t="s">
        <v>449</v>
      </c>
      <c r="O1500">
        <v>27</v>
      </c>
      <c r="P1500">
        <v>284</v>
      </c>
      <c r="Q1500">
        <v>284</v>
      </c>
      <c r="R1500">
        <v>284</v>
      </c>
      <c r="S1500">
        <v>284</v>
      </c>
      <c r="T1500">
        <v>284</v>
      </c>
      <c r="AC1500">
        <f t="shared" si="95"/>
        <v>1420</v>
      </c>
      <c r="AD1500">
        <v>1420</v>
      </c>
    </row>
    <row r="1501" spans="1:30" hidden="1" x14ac:dyDescent="0.25">
      <c r="A1501" t="str">
        <f>IF(COUNTIF('GGI_IS - Report Ekspor Plan 1'!E:E,'- Report Upload Sewing 3'!C1501)&gt;0,"X","Y")</f>
        <v>Y</v>
      </c>
      <c r="B1501">
        <v>1500</v>
      </c>
      <c r="C1501" s="1">
        <v>45371</v>
      </c>
      <c r="D1501" s="8">
        <v>45372.331747685188</v>
      </c>
      <c r="E1501" t="s">
        <v>82</v>
      </c>
      <c r="F1501" t="s">
        <v>441</v>
      </c>
      <c r="G1501">
        <v>181871</v>
      </c>
      <c r="H1501" t="str">
        <f t="shared" si="92"/>
        <v>181871-CVA</v>
      </c>
      <c r="I1501">
        <f>COUNTIF(H$2:$H1501,H1501)</f>
        <v>3</v>
      </c>
      <c r="J1501" t="str">
        <f t="shared" si="93"/>
        <v>181871-CVA-3</v>
      </c>
      <c r="K1501" t="str">
        <f t="shared" si="94"/>
        <v>181871-CVA-L5</v>
      </c>
      <c r="L1501" t="s">
        <v>546</v>
      </c>
      <c r="M1501" t="s">
        <v>448</v>
      </c>
      <c r="N1501" t="s">
        <v>461</v>
      </c>
      <c r="O1501">
        <v>28</v>
      </c>
      <c r="P1501">
        <v>240</v>
      </c>
      <c r="Q1501">
        <v>240</v>
      </c>
      <c r="R1501">
        <v>240</v>
      </c>
      <c r="S1501">
        <v>240</v>
      </c>
      <c r="T1501">
        <v>240</v>
      </c>
      <c r="AC1501">
        <f t="shared" si="95"/>
        <v>1200</v>
      </c>
      <c r="AD1501">
        <v>1200</v>
      </c>
    </row>
    <row r="1502" spans="1:30" hidden="1" x14ac:dyDescent="0.25">
      <c r="A1502" t="str">
        <f>IF(COUNTIF('GGI_IS - Report Ekspor Plan 1'!E:E,'- Report Upload Sewing 3'!C1502)&gt;0,"X","Y")</f>
        <v>Y</v>
      </c>
      <c r="B1502">
        <v>1501</v>
      </c>
      <c r="C1502" s="1">
        <v>45371</v>
      </c>
      <c r="D1502" s="8">
        <v>45372.331747685188</v>
      </c>
      <c r="E1502" t="s">
        <v>82</v>
      </c>
      <c r="F1502" t="s">
        <v>445</v>
      </c>
      <c r="G1502">
        <v>181871</v>
      </c>
      <c r="H1502" t="str">
        <f t="shared" si="92"/>
        <v>181871-CVA</v>
      </c>
      <c r="I1502">
        <f>COUNTIF(H$2:$H1502,H1502)</f>
        <v>4</v>
      </c>
      <c r="J1502" t="str">
        <f t="shared" si="93"/>
        <v>181871-CVA-4</v>
      </c>
      <c r="K1502" t="str">
        <f t="shared" si="94"/>
        <v>181871-CVA-L6</v>
      </c>
      <c r="L1502" t="s">
        <v>546</v>
      </c>
      <c r="M1502" t="s">
        <v>448</v>
      </c>
      <c r="N1502" t="s">
        <v>462</v>
      </c>
      <c r="O1502">
        <v>27</v>
      </c>
      <c r="P1502">
        <v>200</v>
      </c>
      <c r="Q1502">
        <v>200</v>
      </c>
      <c r="R1502">
        <v>200</v>
      </c>
      <c r="S1502">
        <v>200</v>
      </c>
      <c r="T1502">
        <v>230</v>
      </c>
      <c r="AC1502">
        <f t="shared" si="95"/>
        <v>1030</v>
      </c>
      <c r="AD1502">
        <v>1030</v>
      </c>
    </row>
    <row r="1503" spans="1:30" hidden="1" x14ac:dyDescent="0.25">
      <c r="A1503" t="str">
        <f>IF(COUNTIF('GGI_IS - Report Ekspor Plan 1'!E:E,'- Report Upload Sewing 3'!C1503)&gt;0,"X","Y")</f>
        <v>Y</v>
      </c>
      <c r="B1503">
        <v>1502</v>
      </c>
      <c r="C1503" s="1">
        <v>45371</v>
      </c>
      <c r="D1503" s="8">
        <v>45372.331747685188</v>
      </c>
      <c r="E1503" t="s">
        <v>82</v>
      </c>
      <c r="F1503" t="s">
        <v>463</v>
      </c>
      <c r="G1503">
        <v>181861</v>
      </c>
      <c r="H1503" t="str">
        <f t="shared" si="92"/>
        <v>181861-CVA</v>
      </c>
      <c r="I1503">
        <f>COUNTIF(H$2:$H1503,H1503)</f>
        <v>19</v>
      </c>
      <c r="J1503" t="str">
        <f t="shared" si="93"/>
        <v>181861-CVA-19</v>
      </c>
      <c r="K1503" t="str">
        <f t="shared" si="94"/>
        <v>181861-CVA-L7</v>
      </c>
      <c r="L1503" t="s">
        <v>531</v>
      </c>
      <c r="M1503" t="s">
        <v>448</v>
      </c>
      <c r="N1503" t="s">
        <v>464</v>
      </c>
      <c r="O1503">
        <v>25</v>
      </c>
      <c r="P1503">
        <v>268</v>
      </c>
      <c r="Q1503">
        <v>268</v>
      </c>
      <c r="R1503">
        <v>268</v>
      </c>
      <c r="S1503">
        <v>268</v>
      </c>
      <c r="T1503">
        <v>268</v>
      </c>
      <c r="AC1503">
        <f t="shared" si="95"/>
        <v>1340</v>
      </c>
      <c r="AD1503">
        <v>1340</v>
      </c>
    </row>
    <row r="1504" spans="1:30" hidden="1" x14ac:dyDescent="0.25">
      <c r="A1504" t="str">
        <f>IF(COUNTIF('GGI_IS - Report Ekspor Plan 1'!E:E,'- Report Upload Sewing 3'!C1504)&gt;0,"X","Y")</f>
        <v>Y</v>
      </c>
      <c r="B1504">
        <v>1503</v>
      </c>
      <c r="C1504" s="1">
        <v>45371</v>
      </c>
      <c r="D1504" s="8">
        <v>45372.331747685188</v>
      </c>
      <c r="E1504" t="s">
        <v>82</v>
      </c>
      <c r="F1504" t="s">
        <v>465</v>
      </c>
      <c r="G1504">
        <v>181861</v>
      </c>
      <c r="H1504" t="str">
        <f t="shared" si="92"/>
        <v>181861-CVA</v>
      </c>
      <c r="I1504">
        <f>COUNTIF(H$2:$H1504,H1504)</f>
        <v>20</v>
      </c>
      <c r="J1504" t="str">
        <f t="shared" si="93"/>
        <v>181861-CVA-20</v>
      </c>
      <c r="K1504" t="str">
        <f t="shared" si="94"/>
        <v>181861-CVA-L8</v>
      </c>
      <c r="L1504" t="s">
        <v>531</v>
      </c>
      <c r="M1504" t="s">
        <v>448</v>
      </c>
      <c r="N1504" t="s">
        <v>466</v>
      </c>
      <c r="O1504">
        <v>27</v>
      </c>
      <c r="P1504">
        <v>260</v>
      </c>
      <c r="Q1504">
        <v>260</v>
      </c>
      <c r="R1504">
        <v>260</v>
      </c>
      <c r="S1504">
        <v>142</v>
      </c>
      <c r="AC1504">
        <f t="shared" si="95"/>
        <v>922</v>
      </c>
      <c r="AD1504">
        <v>922</v>
      </c>
    </row>
    <row r="1505" spans="1:30" hidden="1" x14ac:dyDescent="0.25">
      <c r="A1505" t="str">
        <f>IF(COUNTIF('GGI_IS - Report Ekspor Plan 1'!E:E,'- Report Upload Sewing 3'!C1505)&gt;0,"X","Y")</f>
        <v>Y</v>
      </c>
      <c r="B1505">
        <v>1504</v>
      </c>
      <c r="C1505" s="1">
        <v>45371</v>
      </c>
      <c r="D1505" s="8">
        <v>45372.331747685188</v>
      </c>
      <c r="E1505" t="s">
        <v>82</v>
      </c>
      <c r="F1505" t="s">
        <v>465</v>
      </c>
      <c r="G1505">
        <v>181863</v>
      </c>
      <c r="H1505" t="str">
        <f t="shared" si="92"/>
        <v>181863-CVA</v>
      </c>
      <c r="I1505">
        <f>COUNTIF(H$2:$H1505,H1505)</f>
        <v>7</v>
      </c>
      <c r="J1505" t="str">
        <f t="shared" si="93"/>
        <v>181863-CVA-7</v>
      </c>
      <c r="K1505" t="str">
        <f t="shared" si="94"/>
        <v>181863-CVA-L8</v>
      </c>
      <c r="L1505" t="s">
        <v>537</v>
      </c>
      <c r="M1505" t="s">
        <v>448</v>
      </c>
      <c r="N1505" t="s">
        <v>466</v>
      </c>
      <c r="O1505">
        <v>27</v>
      </c>
      <c r="S1505">
        <v>150</v>
      </c>
      <c r="T1505">
        <v>300</v>
      </c>
      <c r="AC1505">
        <f t="shared" si="95"/>
        <v>450</v>
      </c>
      <c r="AD1505">
        <v>450</v>
      </c>
    </row>
    <row r="1506" spans="1:30" hidden="1" x14ac:dyDescent="0.25">
      <c r="A1506" t="str">
        <f>IF(COUNTIF('GGI_IS - Report Ekspor Plan 1'!E:E,'- Report Upload Sewing 3'!C1506)&gt;0,"X","Y")</f>
        <v>Y</v>
      </c>
      <c r="B1506">
        <v>1505</v>
      </c>
      <c r="C1506" s="1">
        <v>45371</v>
      </c>
      <c r="D1506" s="8">
        <v>45372.331747685188</v>
      </c>
      <c r="E1506" t="s">
        <v>82</v>
      </c>
      <c r="F1506" t="s">
        <v>467</v>
      </c>
      <c r="G1506">
        <v>182008</v>
      </c>
      <c r="H1506" t="str">
        <f t="shared" si="92"/>
        <v>182008-CVA</v>
      </c>
      <c r="I1506">
        <f>COUNTIF(H$2:$H1506,H1506)</f>
        <v>49</v>
      </c>
      <c r="J1506" t="str">
        <f t="shared" si="93"/>
        <v>182008-CVA-49</v>
      </c>
      <c r="K1506" t="str">
        <f t="shared" si="94"/>
        <v>182008-CVA-L9</v>
      </c>
      <c r="L1506" t="s">
        <v>524</v>
      </c>
      <c r="M1506" t="s">
        <v>448</v>
      </c>
      <c r="N1506" t="s">
        <v>468</v>
      </c>
      <c r="O1506">
        <v>24</v>
      </c>
      <c r="P1506">
        <v>170</v>
      </c>
      <c r="AC1506">
        <f t="shared" si="95"/>
        <v>170</v>
      </c>
      <c r="AD1506">
        <v>170</v>
      </c>
    </row>
    <row r="1507" spans="1:30" hidden="1" x14ac:dyDescent="0.25">
      <c r="A1507" t="str">
        <f>IF(COUNTIF('GGI_IS - Report Ekspor Plan 1'!E:E,'- Report Upload Sewing 3'!C1507)&gt;0,"X","Y")</f>
        <v>Y</v>
      </c>
      <c r="B1507">
        <v>1506</v>
      </c>
      <c r="C1507" s="1">
        <v>45371</v>
      </c>
      <c r="D1507" s="8">
        <v>45372.331747685188</v>
      </c>
      <c r="E1507" t="s">
        <v>82</v>
      </c>
      <c r="F1507" t="s">
        <v>467</v>
      </c>
      <c r="G1507">
        <v>181861</v>
      </c>
      <c r="H1507" t="str">
        <f t="shared" si="92"/>
        <v>181861-CVA</v>
      </c>
      <c r="I1507">
        <f>COUNTIF(H$2:$H1507,H1507)</f>
        <v>21</v>
      </c>
      <c r="J1507" t="str">
        <f t="shared" si="93"/>
        <v>181861-CVA-21</v>
      </c>
      <c r="K1507" t="str">
        <f t="shared" si="94"/>
        <v>181861-CVA-L9</v>
      </c>
      <c r="L1507" t="s">
        <v>531</v>
      </c>
      <c r="M1507" t="s">
        <v>448</v>
      </c>
      <c r="N1507" t="s">
        <v>468</v>
      </c>
      <c r="O1507">
        <v>24</v>
      </c>
      <c r="Q1507">
        <v>110</v>
      </c>
      <c r="R1507">
        <v>200</v>
      </c>
      <c r="S1507">
        <v>200</v>
      </c>
      <c r="T1507">
        <v>200</v>
      </c>
      <c r="AC1507">
        <f t="shared" si="95"/>
        <v>710</v>
      </c>
      <c r="AD1507">
        <v>710</v>
      </c>
    </row>
    <row r="1508" spans="1:30" hidden="1" x14ac:dyDescent="0.25">
      <c r="A1508" t="str">
        <f>IF(COUNTIF('GGI_IS - Report Ekspor Plan 1'!E:E,'- Report Upload Sewing 3'!C1508)&gt;0,"X","Y")</f>
        <v>Y</v>
      </c>
      <c r="B1508">
        <v>1507</v>
      </c>
      <c r="C1508" s="1">
        <v>45371</v>
      </c>
      <c r="D1508" s="8">
        <v>45372.331747685188</v>
      </c>
      <c r="E1508" t="s">
        <v>82</v>
      </c>
      <c r="F1508" t="s">
        <v>469</v>
      </c>
      <c r="G1508">
        <v>182008</v>
      </c>
      <c r="H1508" t="str">
        <f t="shared" si="92"/>
        <v>182008-CVA</v>
      </c>
      <c r="I1508">
        <f>COUNTIF(H$2:$H1508,H1508)</f>
        <v>50</v>
      </c>
      <c r="J1508" t="str">
        <f t="shared" si="93"/>
        <v>182008-CVA-50</v>
      </c>
      <c r="K1508" t="str">
        <f t="shared" si="94"/>
        <v>182008-CVA-L10</v>
      </c>
      <c r="L1508" t="s">
        <v>524</v>
      </c>
      <c r="M1508" t="s">
        <v>448</v>
      </c>
      <c r="N1508" t="s">
        <v>470</v>
      </c>
      <c r="O1508">
        <v>24</v>
      </c>
      <c r="P1508">
        <v>220</v>
      </c>
      <c r="Q1508">
        <v>240</v>
      </c>
      <c r="R1508">
        <v>240</v>
      </c>
      <c r="S1508">
        <v>248</v>
      </c>
      <c r="AC1508">
        <f t="shared" si="95"/>
        <v>948</v>
      </c>
      <c r="AD1508">
        <v>948</v>
      </c>
    </row>
    <row r="1509" spans="1:30" hidden="1" x14ac:dyDescent="0.25">
      <c r="A1509" t="str">
        <f>IF(COUNTIF('GGI_IS - Report Ekspor Plan 1'!E:E,'- Report Upload Sewing 3'!C1509)&gt;0,"X","Y")</f>
        <v>Y</v>
      </c>
      <c r="B1509">
        <v>1508</v>
      </c>
      <c r="C1509" s="1">
        <v>45371</v>
      </c>
      <c r="D1509" s="8">
        <v>45372.331747685188</v>
      </c>
      <c r="E1509" t="s">
        <v>82</v>
      </c>
      <c r="F1509" t="s">
        <v>469</v>
      </c>
      <c r="G1509">
        <v>181861</v>
      </c>
      <c r="H1509" t="str">
        <f t="shared" si="92"/>
        <v>181861-CVA</v>
      </c>
      <c r="I1509">
        <f>COUNTIF(H$2:$H1509,H1509)</f>
        <v>22</v>
      </c>
      <c r="J1509" t="str">
        <f t="shared" si="93"/>
        <v>181861-CVA-22</v>
      </c>
      <c r="K1509" t="str">
        <f t="shared" si="94"/>
        <v>181861-CVA-L10</v>
      </c>
      <c r="L1509" t="s">
        <v>531</v>
      </c>
      <c r="M1509" t="s">
        <v>448</v>
      </c>
      <c r="N1509" t="s">
        <v>470</v>
      </c>
      <c r="O1509">
        <v>24</v>
      </c>
      <c r="T1509">
        <v>262</v>
      </c>
      <c r="AC1509">
        <f t="shared" si="95"/>
        <v>262</v>
      </c>
      <c r="AD1509">
        <v>262</v>
      </c>
    </row>
    <row r="1510" spans="1:30" hidden="1" x14ac:dyDescent="0.25">
      <c r="A1510" t="str">
        <f>IF(COUNTIF('GGI_IS - Report Ekspor Plan 1'!E:E,'- Report Upload Sewing 3'!C1510)&gt;0,"X","Y")</f>
        <v>Y</v>
      </c>
      <c r="B1510">
        <v>1509</v>
      </c>
      <c r="C1510" s="1">
        <v>45371</v>
      </c>
      <c r="D1510" s="8">
        <v>45372.343078703707</v>
      </c>
      <c r="E1510" t="s">
        <v>129</v>
      </c>
      <c r="F1510" t="s">
        <v>424</v>
      </c>
      <c r="G1510">
        <v>182304</v>
      </c>
      <c r="H1510" t="str">
        <f t="shared" si="92"/>
        <v>182304-CNJ2</v>
      </c>
      <c r="I1510">
        <f>COUNTIF(H$2:$H1510,H1510)</f>
        <v>4</v>
      </c>
      <c r="J1510" t="str">
        <f t="shared" si="93"/>
        <v>182304-CNJ2-4</v>
      </c>
      <c r="K1510" t="str">
        <f t="shared" si="94"/>
        <v>182304-CNJ2-L1</v>
      </c>
      <c r="L1510" t="s">
        <v>543</v>
      </c>
      <c r="M1510" t="s">
        <v>432</v>
      </c>
      <c r="N1510" t="s">
        <v>433</v>
      </c>
      <c r="O1510">
        <v>47</v>
      </c>
      <c r="P1510">
        <v>10</v>
      </c>
      <c r="Q1510">
        <v>15</v>
      </c>
      <c r="R1510">
        <v>15</v>
      </c>
      <c r="S1510">
        <v>20</v>
      </c>
      <c r="T1510">
        <v>20</v>
      </c>
      <c r="U1510">
        <v>15</v>
      </c>
      <c r="V1510">
        <v>15</v>
      </c>
      <c r="AC1510">
        <f t="shared" si="95"/>
        <v>110</v>
      </c>
      <c r="AD1510">
        <v>110</v>
      </c>
    </row>
    <row r="1511" spans="1:30" hidden="1" x14ac:dyDescent="0.25">
      <c r="A1511" t="str">
        <f>IF(COUNTIF('GGI_IS - Report Ekspor Plan 1'!E:E,'- Report Upload Sewing 3'!C1511)&gt;0,"X","Y")</f>
        <v>Y</v>
      </c>
      <c r="B1511">
        <v>1510</v>
      </c>
      <c r="C1511" s="1">
        <v>45371</v>
      </c>
      <c r="D1511" s="8">
        <v>45372.343078703707</v>
      </c>
      <c r="E1511" t="s">
        <v>129</v>
      </c>
      <c r="F1511" t="s">
        <v>429</v>
      </c>
      <c r="G1511">
        <v>182087</v>
      </c>
      <c r="H1511" t="str">
        <f t="shared" si="92"/>
        <v>182087-CNJ2</v>
      </c>
      <c r="I1511">
        <f>COUNTIF(H$2:$H1511,H1511)</f>
        <v>2</v>
      </c>
      <c r="J1511" t="str">
        <f t="shared" si="93"/>
        <v>182087-CNJ2-2</v>
      </c>
      <c r="K1511" t="str">
        <f t="shared" si="94"/>
        <v>182087-CNJ2-L3</v>
      </c>
      <c r="L1511" t="s">
        <v>544</v>
      </c>
      <c r="M1511" t="s">
        <v>436</v>
      </c>
      <c r="N1511" t="s">
        <v>437</v>
      </c>
      <c r="O1511">
        <v>33</v>
      </c>
      <c r="P1511">
        <v>60</v>
      </c>
      <c r="Q1511">
        <v>60</v>
      </c>
      <c r="R1511">
        <v>65</v>
      </c>
      <c r="S1511">
        <v>65</v>
      </c>
      <c r="T1511">
        <v>60</v>
      </c>
      <c r="U1511">
        <v>60</v>
      </c>
      <c r="V1511">
        <v>60</v>
      </c>
      <c r="AC1511">
        <f t="shared" si="95"/>
        <v>430</v>
      </c>
      <c r="AD1511">
        <v>430</v>
      </c>
    </row>
    <row r="1512" spans="1:30" hidden="1" x14ac:dyDescent="0.25">
      <c r="A1512" t="str">
        <f>IF(COUNTIF('GGI_IS - Report Ekspor Plan 1'!E:E,'- Report Upload Sewing 3'!C1512)&gt;0,"X","Y")</f>
        <v>Y</v>
      </c>
      <c r="B1512">
        <v>1511</v>
      </c>
      <c r="C1512" s="1">
        <v>45371</v>
      </c>
      <c r="D1512" s="8">
        <v>45372.343078703707</v>
      </c>
      <c r="E1512" t="s">
        <v>129</v>
      </c>
      <c r="F1512" t="s">
        <v>438</v>
      </c>
      <c r="G1512">
        <v>182090</v>
      </c>
      <c r="H1512" t="str">
        <f t="shared" si="92"/>
        <v>182090-CNJ2</v>
      </c>
      <c r="I1512">
        <f>COUNTIF(H$2:$H1512,H1512)</f>
        <v>9</v>
      </c>
      <c r="J1512" t="str">
        <f t="shared" si="93"/>
        <v>182090-CNJ2-9</v>
      </c>
      <c r="K1512" t="str">
        <f t="shared" si="94"/>
        <v>182090-CNJ2-L4</v>
      </c>
      <c r="L1512" t="s">
        <v>530</v>
      </c>
      <c r="M1512" t="s">
        <v>436</v>
      </c>
      <c r="N1512" t="s">
        <v>440</v>
      </c>
      <c r="O1512">
        <v>35</v>
      </c>
      <c r="P1512">
        <v>50</v>
      </c>
      <c r="Q1512">
        <v>55</v>
      </c>
      <c r="R1512">
        <v>55</v>
      </c>
      <c r="S1512">
        <v>65</v>
      </c>
      <c r="T1512">
        <v>65</v>
      </c>
      <c r="U1512">
        <v>50</v>
      </c>
      <c r="V1512">
        <v>51</v>
      </c>
      <c r="AC1512">
        <f t="shared" si="95"/>
        <v>391</v>
      </c>
      <c r="AD1512">
        <v>391</v>
      </c>
    </row>
    <row r="1513" spans="1:30" hidden="1" x14ac:dyDescent="0.25">
      <c r="A1513" t="str">
        <f>IF(COUNTIF('GGI_IS - Report Ekspor Plan 1'!E:E,'- Report Upload Sewing 3'!C1513)&gt;0,"X","Y")</f>
        <v>Y</v>
      </c>
      <c r="B1513">
        <v>1512</v>
      </c>
      <c r="C1513" s="1">
        <v>45371</v>
      </c>
      <c r="D1513" s="8">
        <v>45372.343078703707</v>
      </c>
      <c r="E1513" t="s">
        <v>129</v>
      </c>
      <c r="F1513" t="s">
        <v>438</v>
      </c>
      <c r="G1513">
        <v>182085</v>
      </c>
      <c r="H1513" t="str">
        <f t="shared" si="92"/>
        <v>182085-CNJ2</v>
      </c>
      <c r="I1513">
        <f>COUNTIF(H$2:$H1513,H1513)</f>
        <v>1</v>
      </c>
      <c r="J1513" t="str">
        <f t="shared" si="93"/>
        <v>182085-CNJ2-1</v>
      </c>
      <c r="K1513" t="str">
        <f t="shared" si="94"/>
        <v>182085-CNJ2-L4</v>
      </c>
      <c r="L1513" t="s">
        <v>554</v>
      </c>
      <c r="M1513" t="s">
        <v>436</v>
      </c>
      <c r="N1513" t="s">
        <v>440</v>
      </c>
      <c r="V1513">
        <v>39</v>
      </c>
      <c r="AC1513">
        <f t="shared" si="95"/>
        <v>39</v>
      </c>
      <c r="AD1513">
        <v>39</v>
      </c>
    </row>
    <row r="1514" spans="1:30" hidden="1" x14ac:dyDescent="0.25">
      <c r="A1514" t="str">
        <f>IF(COUNTIF('GGI_IS - Report Ekspor Plan 1'!E:E,'- Report Upload Sewing 3'!C1514)&gt;0,"X","Y")</f>
        <v>Y</v>
      </c>
      <c r="B1514">
        <v>1513</v>
      </c>
      <c r="C1514" s="1">
        <v>45371</v>
      </c>
      <c r="D1514" s="8">
        <v>45372.343078703707</v>
      </c>
      <c r="E1514" t="s">
        <v>129</v>
      </c>
      <c r="F1514" t="s">
        <v>441</v>
      </c>
      <c r="G1514">
        <v>182131</v>
      </c>
      <c r="H1514" t="str">
        <f t="shared" si="92"/>
        <v>182131-CNJ2</v>
      </c>
      <c r="I1514">
        <f>COUNTIF(H$2:$H1514,H1514)</f>
        <v>17</v>
      </c>
      <c r="J1514" t="str">
        <f t="shared" si="93"/>
        <v>182131-CNJ2-17</v>
      </c>
      <c r="K1514" t="str">
        <f t="shared" si="94"/>
        <v>182131-CNJ2-L5</v>
      </c>
      <c r="L1514" t="s">
        <v>442</v>
      </c>
      <c r="M1514" t="s">
        <v>443</v>
      </c>
      <c r="N1514" t="s">
        <v>444</v>
      </c>
      <c r="O1514">
        <v>36</v>
      </c>
      <c r="P1514">
        <v>250</v>
      </c>
      <c r="Q1514">
        <v>250</v>
      </c>
      <c r="R1514">
        <v>300</v>
      </c>
      <c r="S1514">
        <v>300</v>
      </c>
      <c r="T1514">
        <v>300</v>
      </c>
      <c r="U1514">
        <v>300</v>
      </c>
      <c r="V1514">
        <v>300</v>
      </c>
      <c r="AC1514">
        <f t="shared" si="95"/>
        <v>2000</v>
      </c>
      <c r="AD1514">
        <v>2000</v>
      </c>
    </row>
    <row r="1515" spans="1:30" hidden="1" x14ac:dyDescent="0.25">
      <c r="A1515" t="str">
        <f>IF(COUNTIF('GGI_IS - Report Ekspor Plan 1'!E:E,'- Report Upload Sewing 3'!C1515)&gt;0,"X","Y")</f>
        <v>Y</v>
      </c>
      <c r="B1515">
        <v>1514</v>
      </c>
      <c r="C1515" s="1">
        <v>45371</v>
      </c>
      <c r="D1515" s="8">
        <v>45372.343078703707</v>
      </c>
      <c r="E1515" t="s">
        <v>129</v>
      </c>
      <c r="F1515" t="s">
        <v>445</v>
      </c>
      <c r="G1515">
        <v>182104</v>
      </c>
      <c r="H1515" t="str">
        <f t="shared" si="92"/>
        <v>182104-CNJ2</v>
      </c>
      <c r="I1515">
        <f>COUNTIF(H$2:$H1515,H1515)</f>
        <v>5</v>
      </c>
      <c r="J1515" t="str">
        <f t="shared" si="93"/>
        <v>182104-CNJ2-5</v>
      </c>
      <c r="K1515" t="str">
        <f t="shared" si="94"/>
        <v>182104-CNJ2-L6</v>
      </c>
      <c r="L1515" t="s">
        <v>528</v>
      </c>
      <c r="M1515" t="s">
        <v>436</v>
      </c>
      <c r="N1515" t="s">
        <v>446</v>
      </c>
      <c r="O1515">
        <v>35</v>
      </c>
      <c r="P1515">
        <v>71</v>
      </c>
      <c r="Q1515">
        <v>71</v>
      </c>
      <c r="R1515">
        <v>72</v>
      </c>
      <c r="S1515">
        <v>72</v>
      </c>
      <c r="T1515">
        <v>72</v>
      </c>
      <c r="U1515">
        <v>70</v>
      </c>
      <c r="V1515">
        <v>72</v>
      </c>
      <c r="AC1515">
        <f t="shared" si="95"/>
        <v>500</v>
      </c>
      <c r="AD1515">
        <v>500</v>
      </c>
    </row>
    <row r="1516" spans="1:30" hidden="1" x14ac:dyDescent="0.25">
      <c r="A1516" t="str">
        <f>IF(COUNTIF('GGI_IS - Report Ekspor Plan 1'!E:E,'- Report Upload Sewing 3'!C1516)&gt;0,"X","Y")</f>
        <v>Y</v>
      </c>
      <c r="B1516">
        <v>1515</v>
      </c>
      <c r="C1516" s="1">
        <v>45371</v>
      </c>
      <c r="D1516" s="8">
        <v>45372.367152777777</v>
      </c>
      <c r="E1516" t="s">
        <v>50</v>
      </c>
      <c r="F1516" t="s">
        <v>424</v>
      </c>
      <c r="G1516">
        <v>181959</v>
      </c>
      <c r="H1516" t="str">
        <f t="shared" si="92"/>
        <v>181959-MJ1</v>
      </c>
      <c r="I1516">
        <f>COUNTIF(H$2:$H1516,H1516)</f>
        <v>16</v>
      </c>
      <c r="J1516" t="str">
        <f t="shared" si="93"/>
        <v>181959-MJ1-16</v>
      </c>
      <c r="K1516" t="str">
        <f t="shared" si="94"/>
        <v>181959-MJ1-L1</v>
      </c>
      <c r="L1516" t="s">
        <v>547</v>
      </c>
      <c r="M1516" t="s">
        <v>494</v>
      </c>
      <c r="N1516" t="s">
        <v>495</v>
      </c>
      <c r="O1516">
        <v>51</v>
      </c>
      <c r="P1516">
        <v>100</v>
      </c>
      <c r="Q1516">
        <v>81</v>
      </c>
      <c r="AC1516">
        <f t="shared" si="95"/>
        <v>181</v>
      </c>
      <c r="AD1516">
        <v>181</v>
      </c>
    </row>
    <row r="1517" spans="1:30" hidden="1" x14ac:dyDescent="0.25">
      <c r="A1517" t="str">
        <f>IF(COUNTIF('GGI_IS - Report Ekspor Plan 1'!E:E,'- Report Upload Sewing 3'!C1517)&gt;0,"X","Y")</f>
        <v>Y</v>
      </c>
      <c r="B1517">
        <v>1516</v>
      </c>
      <c r="C1517" s="1">
        <v>45371</v>
      </c>
      <c r="D1517" s="8">
        <v>45372.367152777777</v>
      </c>
      <c r="E1517" t="s">
        <v>50</v>
      </c>
      <c r="F1517" t="s">
        <v>424</v>
      </c>
      <c r="G1517">
        <v>182168</v>
      </c>
      <c r="H1517" t="str">
        <f t="shared" si="92"/>
        <v>182168-MJ1</v>
      </c>
      <c r="I1517">
        <f>COUNTIF(H$2:$H1517,H1517)</f>
        <v>3</v>
      </c>
      <c r="J1517" t="str">
        <f t="shared" si="93"/>
        <v>182168-MJ1-3</v>
      </c>
      <c r="K1517" t="str">
        <f t="shared" si="94"/>
        <v>182168-MJ1-L1</v>
      </c>
      <c r="L1517" t="s">
        <v>547</v>
      </c>
      <c r="M1517" t="s">
        <v>494</v>
      </c>
      <c r="N1517" t="s">
        <v>495</v>
      </c>
      <c r="O1517">
        <v>51</v>
      </c>
      <c r="P1517">
        <v>100</v>
      </c>
      <c r="Q1517">
        <v>200</v>
      </c>
      <c r="R1517">
        <v>200</v>
      </c>
      <c r="S1517">
        <v>200</v>
      </c>
      <c r="T1517">
        <v>200</v>
      </c>
      <c r="U1517">
        <v>219</v>
      </c>
      <c r="V1517">
        <v>200</v>
      </c>
      <c r="W1517">
        <v>300</v>
      </c>
      <c r="AC1517">
        <f t="shared" si="95"/>
        <v>1619</v>
      </c>
      <c r="AD1517">
        <v>1619</v>
      </c>
    </row>
    <row r="1518" spans="1:30" hidden="1" x14ac:dyDescent="0.25">
      <c r="A1518" t="str">
        <f>IF(COUNTIF('GGI_IS - Report Ekspor Plan 1'!E:E,'- Report Upload Sewing 3'!C1518)&gt;0,"X","Y")</f>
        <v>Y</v>
      </c>
      <c r="B1518">
        <v>1517</v>
      </c>
      <c r="C1518" s="1">
        <v>45371</v>
      </c>
      <c r="D1518" s="8">
        <v>45372.367152777777</v>
      </c>
      <c r="E1518" t="s">
        <v>50</v>
      </c>
      <c r="F1518" t="s">
        <v>427</v>
      </c>
      <c r="G1518">
        <v>181958</v>
      </c>
      <c r="H1518" t="str">
        <f t="shared" si="92"/>
        <v>181958-MJ1</v>
      </c>
      <c r="I1518">
        <f>COUNTIF(H$2:$H1518,H1518)</f>
        <v>3</v>
      </c>
      <c r="J1518" t="str">
        <f t="shared" si="93"/>
        <v>181958-MJ1-3</v>
      </c>
      <c r="K1518" t="str">
        <f t="shared" si="94"/>
        <v>181958-MJ1-L2</v>
      </c>
      <c r="L1518" t="s">
        <v>549</v>
      </c>
      <c r="M1518" t="s">
        <v>494</v>
      </c>
      <c r="N1518" t="s">
        <v>497</v>
      </c>
      <c r="O1518">
        <v>51</v>
      </c>
      <c r="P1518">
        <v>100</v>
      </c>
      <c r="Q1518">
        <v>100</v>
      </c>
      <c r="R1518">
        <v>100</v>
      </c>
      <c r="S1518">
        <v>100</v>
      </c>
      <c r="T1518">
        <v>25</v>
      </c>
      <c r="AC1518">
        <f t="shared" si="95"/>
        <v>425</v>
      </c>
      <c r="AD1518">
        <v>425</v>
      </c>
    </row>
    <row r="1519" spans="1:30" hidden="1" x14ac:dyDescent="0.25">
      <c r="A1519" t="str">
        <f>IF(COUNTIF('GGI_IS - Report Ekspor Plan 1'!E:E,'- Report Upload Sewing 3'!C1519)&gt;0,"X","Y")</f>
        <v>Y</v>
      </c>
      <c r="B1519">
        <v>1518</v>
      </c>
      <c r="C1519" s="1">
        <v>45371</v>
      </c>
      <c r="D1519" s="8">
        <v>45372.367152777777</v>
      </c>
      <c r="E1519" t="s">
        <v>50</v>
      </c>
      <c r="F1519" t="s">
        <v>427</v>
      </c>
      <c r="G1519">
        <v>181957</v>
      </c>
      <c r="H1519" t="str">
        <f t="shared" si="92"/>
        <v>181957-MJ1</v>
      </c>
      <c r="I1519">
        <f>COUNTIF(H$2:$H1519,H1519)</f>
        <v>5</v>
      </c>
      <c r="J1519" t="str">
        <f t="shared" si="93"/>
        <v>181957-MJ1-5</v>
      </c>
      <c r="K1519" t="str">
        <f t="shared" si="94"/>
        <v>181957-MJ1-L2</v>
      </c>
      <c r="L1519" t="s">
        <v>549</v>
      </c>
      <c r="M1519" t="s">
        <v>494</v>
      </c>
      <c r="N1519" t="s">
        <v>497</v>
      </c>
      <c r="O1519">
        <v>51</v>
      </c>
      <c r="T1519">
        <v>171</v>
      </c>
      <c r="U1519">
        <v>100</v>
      </c>
      <c r="V1519">
        <v>100</v>
      </c>
      <c r="W1519">
        <v>100</v>
      </c>
      <c r="AC1519">
        <f t="shared" si="95"/>
        <v>471</v>
      </c>
      <c r="AD1519">
        <v>471</v>
      </c>
    </row>
    <row r="1520" spans="1:30" hidden="1" x14ac:dyDescent="0.25">
      <c r="A1520" t="str">
        <f>IF(COUNTIF('GGI_IS - Report Ekspor Plan 1'!E:E,'- Report Upload Sewing 3'!C1520)&gt;0,"X","Y")</f>
        <v>Y</v>
      </c>
      <c r="B1520">
        <v>1519</v>
      </c>
      <c r="C1520" s="1">
        <v>45371</v>
      </c>
      <c r="D1520" s="8">
        <v>45372.367152777777</v>
      </c>
      <c r="E1520" t="s">
        <v>50</v>
      </c>
      <c r="F1520" t="s">
        <v>429</v>
      </c>
      <c r="G1520">
        <v>181957</v>
      </c>
      <c r="H1520" t="str">
        <f t="shared" si="92"/>
        <v>181957-MJ1</v>
      </c>
      <c r="I1520">
        <f>COUNTIF(H$2:$H1520,H1520)</f>
        <v>6</v>
      </c>
      <c r="J1520" t="str">
        <f t="shared" si="93"/>
        <v>181957-MJ1-6</v>
      </c>
      <c r="K1520" t="str">
        <f t="shared" si="94"/>
        <v>181957-MJ1-L3</v>
      </c>
      <c r="L1520" t="s">
        <v>549</v>
      </c>
      <c r="M1520" t="s">
        <v>494</v>
      </c>
      <c r="N1520" t="s">
        <v>498</v>
      </c>
      <c r="O1520">
        <v>51</v>
      </c>
      <c r="P1520">
        <v>200</v>
      </c>
      <c r="Q1520">
        <v>200</v>
      </c>
      <c r="R1520">
        <v>200</v>
      </c>
      <c r="S1520">
        <v>200</v>
      </c>
      <c r="T1520">
        <v>200</v>
      </c>
      <c r="U1520">
        <v>200</v>
      </c>
      <c r="V1520">
        <v>200</v>
      </c>
      <c r="W1520">
        <v>111</v>
      </c>
      <c r="AC1520">
        <f t="shared" si="95"/>
        <v>1511</v>
      </c>
      <c r="AD1520">
        <v>1511</v>
      </c>
    </row>
    <row r="1521" spans="1:30" hidden="1" x14ac:dyDescent="0.25">
      <c r="A1521" t="str">
        <f>IF(COUNTIF('GGI_IS - Report Ekspor Plan 1'!E:E,'- Report Upload Sewing 3'!C1521)&gt;0,"X","Y")</f>
        <v>Y</v>
      </c>
      <c r="B1521">
        <v>1520</v>
      </c>
      <c r="C1521" s="1">
        <v>45371</v>
      </c>
      <c r="D1521" s="8">
        <v>45372.367152777777</v>
      </c>
      <c r="E1521" t="s">
        <v>50</v>
      </c>
      <c r="F1521" t="s">
        <v>429</v>
      </c>
      <c r="G1521">
        <v>181958</v>
      </c>
      <c r="H1521" t="str">
        <f t="shared" si="92"/>
        <v>181958-MJ1</v>
      </c>
      <c r="I1521">
        <f>COUNTIF(H$2:$H1521,H1521)</f>
        <v>4</v>
      </c>
      <c r="J1521" t="str">
        <f t="shared" si="93"/>
        <v>181958-MJ1-4</v>
      </c>
      <c r="K1521" t="str">
        <f t="shared" si="94"/>
        <v>181958-MJ1-L3</v>
      </c>
      <c r="L1521" t="s">
        <v>549</v>
      </c>
      <c r="M1521" t="s">
        <v>494</v>
      </c>
      <c r="N1521" t="s">
        <v>498</v>
      </c>
      <c r="O1521">
        <v>51</v>
      </c>
      <c r="V1521">
        <v>100</v>
      </c>
      <c r="W1521">
        <v>127</v>
      </c>
      <c r="AC1521">
        <f t="shared" si="95"/>
        <v>227</v>
      </c>
      <c r="AD1521">
        <v>227</v>
      </c>
    </row>
    <row r="1522" spans="1:30" hidden="1" x14ac:dyDescent="0.25">
      <c r="A1522" t="str">
        <f>IF(COUNTIF('GGI_IS - Report Ekspor Plan 1'!E:E,'- Report Upload Sewing 3'!C1522)&gt;0,"X","Y")</f>
        <v>Y</v>
      </c>
      <c r="B1522">
        <v>1521</v>
      </c>
      <c r="C1522" s="1">
        <v>45371</v>
      </c>
      <c r="D1522" s="8">
        <v>45372.367152777777</v>
      </c>
      <c r="E1522" t="s">
        <v>50</v>
      </c>
      <c r="F1522" t="s">
        <v>438</v>
      </c>
      <c r="G1522">
        <v>182165</v>
      </c>
      <c r="H1522" t="str">
        <f t="shared" si="92"/>
        <v>182165-MJ1</v>
      </c>
      <c r="I1522">
        <f>COUNTIF(H$2:$H1522,H1522)</f>
        <v>11</v>
      </c>
      <c r="J1522" t="str">
        <f t="shared" si="93"/>
        <v>182165-MJ1-11</v>
      </c>
      <c r="K1522" t="str">
        <f t="shared" si="94"/>
        <v>182165-MJ1-L4</v>
      </c>
      <c r="L1522">
        <v>983119</v>
      </c>
      <c r="M1522" t="s">
        <v>494</v>
      </c>
      <c r="N1522" t="s">
        <v>499</v>
      </c>
      <c r="O1522">
        <v>35</v>
      </c>
      <c r="P1522">
        <v>100</v>
      </c>
      <c r="Q1522">
        <v>40</v>
      </c>
      <c r="AC1522">
        <f t="shared" si="95"/>
        <v>140</v>
      </c>
      <c r="AD1522">
        <v>140</v>
      </c>
    </row>
    <row r="1523" spans="1:30" hidden="1" x14ac:dyDescent="0.25">
      <c r="A1523" t="str">
        <f>IF(COUNTIF('GGI_IS - Report Ekspor Plan 1'!E:E,'- Report Upload Sewing 3'!C1523)&gt;0,"X","Y")</f>
        <v>Y</v>
      </c>
      <c r="B1523">
        <v>1522</v>
      </c>
      <c r="C1523" s="1">
        <v>45371</v>
      </c>
      <c r="D1523" s="8">
        <v>45372.367152777777</v>
      </c>
      <c r="E1523" t="s">
        <v>50</v>
      </c>
      <c r="F1523" t="s">
        <v>438</v>
      </c>
      <c r="G1523">
        <v>182171</v>
      </c>
      <c r="H1523" t="str">
        <f t="shared" si="92"/>
        <v>182171-MJ1</v>
      </c>
      <c r="I1523">
        <f>COUNTIF(H$2:$H1523,H1523)</f>
        <v>3</v>
      </c>
      <c r="J1523" t="str">
        <f t="shared" si="93"/>
        <v>182171-MJ1-3</v>
      </c>
      <c r="K1523" t="str">
        <f t="shared" si="94"/>
        <v>182171-MJ1-L4</v>
      </c>
      <c r="L1523">
        <v>983119</v>
      </c>
      <c r="M1523" t="s">
        <v>494</v>
      </c>
      <c r="N1523" t="s">
        <v>499</v>
      </c>
      <c r="O1523">
        <v>35</v>
      </c>
      <c r="Q1523">
        <v>200</v>
      </c>
      <c r="R1523">
        <v>200</v>
      </c>
      <c r="S1523">
        <v>200</v>
      </c>
      <c r="T1523">
        <v>200</v>
      </c>
      <c r="U1523">
        <v>200</v>
      </c>
      <c r="V1523">
        <v>200</v>
      </c>
      <c r="W1523">
        <v>143</v>
      </c>
      <c r="AC1523">
        <f t="shared" si="95"/>
        <v>1343</v>
      </c>
      <c r="AD1523">
        <v>1343</v>
      </c>
    </row>
    <row r="1524" spans="1:30" hidden="1" x14ac:dyDescent="0.25">
      <c r="A1524" t="str">
        <f>IF(COUNTIF('GGI_IS - Report Ekspor Plan 1'!E:E,'- Report Upload Sewing 3'!C1524)&gt;0,"X","Y")</f>
        <v>Y</v>
      </c>
      <c r="B1524">
        <v>1523</v>
      </c>
      <c r="C1524" s="1">
        <v>45371</v>
      </c>
      <c r="D1524" s="8">
        <v>45372.367152777777</v>
      </c>
      <c r="E1524" t="s">
        <v>50</v>
      </c>
      <c r="F1524" t="s">
        <v>438</v>
      </c>
      <c r="G1524">
        <v>181981</v>
      </c>
      <c r="H1524" t="str">
        <f t="shared" si="92"/>
        <v>181981-MJ1</v>
      </c>
      <c r="I1524">
        <f>COUNTIF(H$2:$H1524,H1524)</f>
        <v>13</v>
      </c>
      <c r="J1524" t="str">
        <f t="shared" si="93"/>
        <v>181981-MJ1-13</v>
      </c>
      <c r="K1524" t="str">
        <f t="shared" si="94"/>
        <v>181981-MJ1-L4</v>
      </c>
      <c r="L1524">
        <v>983119</v>
      </c>
      <c r="M1524" t="s">
        <v>494</v>
      </c>
      <c r="N1524" t="s">
        <v>499</v>
      </c>
      <c r="O1524">
        <v>35</v>
      </c>
      <c r="W1524">
        <v>8</v>
      </c>
      <c r="AC1524">
        <f t="shared" si="95"/>
        <v>8</v>
      </c>
      <c r="AD1524">
        <v>8</v>
      </c>
    </row>
    <row r="1525" spans="1:30" hidden="1" x14ac:dyDescent="0.25">
      <c r="A1525" t="str">
        <f>IF(COUNTIF('GGI_IS - Report Ekspor Plan 1'!E:E,'- Report Upload Sewing 3'!C1525)&gt;0,"X","Y")</f>
        <v>Y</v>
      </c>
      <c r="B1525">
        <v>1524</v>
      </c>
      <c r="C1525" s="1">
        <v>45371</v>
      </c>
      <c r="D1525" s="8">
        <v>45372.367152777777</v>
      </c>
      <c r="E1525" t="s">
        <v>50</v>
      </c>
      <c r="F1525" t="s">
        <v>438</v>
      </c>
      <c r="G1525">
        <v>182164</v>
      </c>
      <c r="H1525" t="str">
        <f t="shared" si="92"/>
        <v>182164-MJ1</v>
      </c>
      <c r="I1525">
        <f>COUNTIF(H$2:$H1525,H1525)</f>
        <v>6</v>
      </c>
      <c r="J1525" t="str">
        <f t="shared" si="93"/>
        <v>182164-MJ1-6</v>
      </c>
      <c r="K1525" t="str">
        <f t="shared" si="94"/>
        <v>182164-MJ1-L4</v>
      </c>
      <c r="L1525">
        <v>983119</v>
      </c>
      <c r="M1525" t="s">
        <v>494</v>
      </c>
      <c r="N1525" t="s">
        <v>499</v>
      </c>
      <c r="O1525">
        <v>35</v>
      </c>
      <c r="P1525">
        <v>20</v>
      </c>
      <c r="W1525">
        <v>100</v>
      </c>
      <c r="AC1525">
        <f t="shared" si="95"/>
        <v>120</v>
      </c>
      <c r="AD1525">
        <v>120</v>
      </c>
    </row>
    <row r="1526" spans="1:30" hidden="1" x14ac:dyDescent="0.25">
      <c r="A1526" t="str">
        <f>IF(COUNTIF('GGI_IS - Report Ekspor Plan 1'!E:E,'- Report Upload Sewing 3'!C1526)&gt;0,"X","Y")</f>
        <v>Y</v>
      </c>
      <c r="B1526">
        <v>1525</v>
      </c>
      <c r="C1526" s="1">
        <v>45371</v>
      </c>
      <c r="D1526" s="8">
        <v>45372.367152777777</v>
      </c>
      <c r="E1526" t="s">
        <v>50</v>
      </c>
      <c r="F1526" t="s">
        <v>441</v>
      </c>
      <c r="G1526">
        <v>181651</v>
      </c>
      <c r="H1526" t="str">
        <f t="shared" si="92"/>
        <v>181651-MJ1</v>
      </c>
      <c r="I1526">
        <f>COUNTIF(H$2:$H1526,H1526)</f>
        <v>7</v>
      </c>
      <c r="J1526" t="str">
        <f t="shared" si="93"/>
        <v>181651-MJ1-7</v>
      </c>
      <c r="K1526" t="str">
        <f t="shared" si="94"/>
        <v>181651-MJ1-L5</v>
      </c>
      <c r="L1526" t="s">
        <v>521</v>
      </c>
      <c r="M1526" t="s">
        <v>501</v>
      </c>
      <c r="N1526" t="s">
        <v>502</v>
      </c>
      <c r="O1526">
        <v>30</v>
      </c>
      <c r="P1526">
        <v>5</v>
      </c>
      <c r="Q1526">
        <v>7</v>
      </c>
      <c r="R1526">
        <v>5</v>
      </c>
      <c r="AC1526">
        <f t="shared" si="95"/>
        <v>17</v>
      </c>
      <c r="AD1526">
        <v>17</v>
      </c>
    </row>
    <row r="1527" spans="1:30" hidden="1" x14ac:dyDescent="0.25">
      <c r="A1527" t="str">
        <f>IF(COUNTIF('GGI_IS - Report Ekspor Plan 1'!E:E,'- Report Upload Sewing 3'!C1527)&gt;0,"X","Y")</f>
        <v>Y</v>
      </c>
      <c r="B1527">
        <v>1526</v>
      </c>
      <c r="C1527" s="1">
        <v>45371</v>
      </c>
      <c r="D1527" s="8">
        <v>45372.367152777777</v>
      </c>
      <c r="E1527" t="s">
        <v>50</v>
      </c>
      <c r="F1527" t="s">
        <v>441</v>
      </c>
      <c r="G1527">
        <v>181652</v>
      </c>
      <c r="H1527" t="str">
        <f t="shared" si="92"/>
        <v>181652-MJ1</v>
      </c>
      <c r="I1527">
        <f>COUNTIF(H$2:$H1527,H1527)</f>
        <v>7</v>
      </c>
      <c r="J1527" t="str">
        <f t="shared" si="93"/>
        <v>181652-MJ1-7</v>
      </c>
      <c r="K1527" t="str">
        <f t="shared" si="94"/>
        <v>181652-MJ1-L5</v>
      </c>
      <c r="L1527" t="s">
        <v>521</v>
      </c>
      <c r="M1527" t="s">
        <v>501</v>
      </c>
      <c r="N1527" t="s">
        <v>502</v>
      </c>
      <c r="O1527">
        <v>30</v>
      </c>
      <c r="Q1527">
        <v>1</v>
      </c>
      <c r="AC1527">
        <f t="shared" si="95"/>
        <v>1</v>
      </c>
      <c r="AD1527">
        <v>1</v>
      </c>
    </row>
    <row r="1528" spans="1:30" hidden="1" x14ac:dyDescent="0.25">
      <c r="A1528" t="str">
        <f>IF(COUNTIF('GGI_IS - Report Ekspor Plan 1'!E:E,'- Report Upload Sewing 3'!C1528)&gt;0,"X","Y")</f>
        <v>Y</v>
      </c>
      <c r="B1528">
        <v>1527</v>
      </c>
      <c r="C1528" s="1">
        <v>45371</v>
      </c>
      <c r="D1528" s="8">
        <v>45372.367152777777</v>
      </c>
      <c r="E1528" t="s">
        <v>50</v>
      </c>
      <c r="F1528" t="s">
        <v>441</v>
      </c>
      <c r="G1528">
        <v>182223</v>
      </c>
      <c r="H1528" t="str">
        <f t="shared" si="92"/>
        <v>182223-MJ1</v>
      </c>
      <c r="I1528">
        <f>COUNTIF(H$2:$H1528,H1528)</f>
        <v>3</v>
      </c>
      <c r="J1528" t="str">
        <f t="shared" si="93"/>
        <v>182223-MJ1-3</v>
      </c>
      <c r="K1528" t="str">
        <f t="shared" si="94"/>
        <v>182223-MJ1-L5</v>
      </c>
      <c r="L1528" t="s">
        <v>521</v>
      </c>
      <c r="M1528" t="s">
        <v>501</v>
      </c>
      <c r="N1528" t="s">
        <v>502</v>
      </c>
      <c r="O1528">
        <v>30</v>
      </c>
      <c r="R1528">
        <v>5</v>
      </c>
      <c r="S1528">
        <v>5</v>
      </c>
      <c r="T1528">
        <v>2</v>
      </c>
      <c r="AC1528">
        <f t="shared" si="95"/>
        <v>12</v>
      </c>
      <c r="AD1528">
        <v>12</v>
      </c>
    </row>
    <row r="1529" spans="1:30" hidden="1" x14ac:dyDescent="0.25">
      <c r="A1529" t="str">
        <f>IF(COUNTIF('GGI_IS - Report Ekspor Plan 1'!E:E,'- Report Upload Sewing 3'!C1529)&gt;0,"X","Y")</f>
        <v>Y</v>
      </c>
      <c r="B1529">
        <v>1528</v>
      </c>
      <c r="C1529" s="1">
        <v>45371</v>
      </c>
      <c r="D1529" s="8">
        <v>45372.367152777777</v>
      </c>
      <c r="E1529" t="s">
        <v>50</v>
      </c>
      <c r="F1529" t="s">
        <v>441</v>
      </c>
      <c r="G1529">
        <v>182224</v>
      </c>
      <c r="H1529" t="str">
        <f t="shared" si="92"/>
        <v>182224-MJ1</v>
      </c>
      <c r="I1529">
        <f>COUNTIF(H$2:$H1529,H1529)</f>
        <v>2</v>
      </c>
      <c r="J1529" t="str">
        <f t="shared" si="93"/>
        <v>182224-MJ1-2</v>
      </c>
      <c r="K1529" t="str">
        <f t="shared" si="94"/>
        <v>182224-MJ1-L5</v>
      </c>
      <c r="L1529" t="s">
        <v>521</v>
      </c>
      <c r="M1529" t="s">
        <v>501</v>
      </c>
      <c r="N1529" t="s">
        <v>502</v>
      </c>
      <c r="O1529">
        <v>30</v>
      </c>
      <c r="T1529">
        <v>4</v>
      </c>
      <c r="AC1529">
        <f t="shared" si="95"/>
        <v>4</v>
      </c>
      <c r="AD1529">
        <v>4</v>
      </c>
    </row>
    <row r="1530" spans="1:30" hidden="1" x14ac:dyDescent="0.25">
      <c r="A1530" t="str">
        <f>IF(COUNTIF('GGI_IS - Report Ekspor Plan 1'!E:E,'- Report Upload Sewing 3'!C1530)&gt;0,"X","Y")</f>
        <v>Y</v>
      </c>
      <c r="B1530">
        <v>1529</v>
      </c>
      <c r="C1530" s="1">
        <v>45371</v>
      </c>
      <c r="D1530" s="8">
        <v>45372.367152777777</v>
      </c>
      <c r="E1530" t="s">
        <v>50</v>
      </c>
      <c r="F1530" t="s">
        <v>441</v>
      </c>
      <c r="G1530">
        <v>182221</v>
      </c>
      <c r="H1530" t="str">
        <f t="shared" si="92"/>
        <v>182221-MJ1</v>
      </c>
      <c r="I1530">
        <f>COUNTIF(H$2:$H1530,H1530)</f>
        <v>14</v>
      </c>
      <c r="J1530" t="str">
        <f t="shared" si="93"/>
        <v>182221-MJ1-14</v>
      </c>
      <c r="K1530" t="str">
        <f t="shared" si="94"/>
        <v>182221-MJ1-L5</v>
      </c>
      <c r="L1530" t="s">
        <v>521</v>
      </c>
      <c r="M1530" t="s">
        <v>501</v>
      </c>
      <c r="N1530" t="s">
        <v>502</v>
      </c>
      <c r="O1530">
        <v>30</v>
      </c>
      <c r="U1530">
        <v>7</v>
      </c>
      <c r="V1530">
        <v>7</v>
      </c>
      <c r="AC1530">
        <f t="shared" si="95"/>
        <v>14</v>
      </c>
      <c r="AD1530">
        <v>14</v>
      </c>
    </row>
    <row r="1531" spans="1:30" hidden="1" x14ac:dyDescent="0.25">
      <c r="A1531" t="str">
        <f>IF(COUNTIF('GGI_IS - Report Ekspor Plan 1'!E:E,'- Report Upload Sewing 3'!C1531)&gt;0,"X","Y")</f>
        <v>Y</v>
      </c>
      <c r="B1531">
        <v>1530</v>
      </c>
      <c r="C1531" s="1">
        <v>45371</v>
      </c>
      <c r="D1531" s="8">
        <v>45372.367152777777</v>
      </c>
      <c r="E1531" t="s">
        <v>50</v>
      </c>
      <c r="F1531" t="s">
        <v>441</v>
      </c>
      <c r="G1531">
        <v>181850</v>
      </c>
      <c r="H1531" t="str">
        <f t="shared" si="92"/>
        <v>181850-MJ1</v>
      </c>
      <c r="I1531">
        <f>COUNTIF(H$2:$H1531,H1531)</f>
        <v>3</v>
      </c>
      <c r="J1531" t="str">
        <f t="shared" si="93"/>
        <v>181850-MJ1-3</v>
      </c>
      <c r="K1531" t="str">
        <f t="shared" si="94"/>
        <v>181850-MJ1-L5</v>
      </c>
      <c r="L1531" t="s">
        <v>521</v>
      </c>
      <c r="M1531" t="s">
        <v>501</v>
      </c>
      <c r="N1531" t="s">
        <v>502</v>
      </c>
      <c r="O1531">
        <v>30</v>
      </c>
      <c r="V1531">
        <v>4</v>
      </c>
      <c r="W1531">
        <v>10</v>
      </c>
      <c r="AC1531">
        <f t="shared" si="95"/>
        <v>14</v>
      </c>
      <c r="AD1531">
        <v>14</v>
      </c>
    </row>
    <row r="1532" spans="1:30" hidden="1" x14ac:dyDescent="0.25">
      <c r="A1532" t="str">
        <f>IF(COUNTIF('GGI_IS - Report Ekspor Plan 1'!E:E,'- Report Upload Sewing 3'!C1532)&gt;0,"X","Y")</f>
        <v>Y</v>
      </c>
      <c r="B1532">
        <v>1531</v>
      </c>
      <c r="C1532" s="1">
        <v>45371</v>
      </c>
      <c r="D1532" s="8">
        <v>45372.367152777777</v>
      </c>
      <c r="E1532" t="s">
        <v>50</v>
      </c>
      <c r="F1532" t="s">
        <v>441</v>
      </c>
      <c r="G1532">
        <v>181850</v>
      </c>
      <c r="H1532" t="str">
        <f t="shared" si="92"/>
        <v>181850-MJ1</v>
      </c>
      <c r="I1532">
        <f>COUNTIF(H$2:$H1532,H1532)</f>
        <v>4</v>
      </c>
      <c r="J1532" t="str">
        <f t="shared" si="93"/>
        <v>181850-MJ1-4</v>
      </c>
      <c r="K1532" t="str">
        <f t="shared" si="94"/>
        <v>181850-MJ1-L5</v>
      </c>
      <c r="L1532" t="s">
        <v>521</v>
      </c>
      <c r="M1532" t="s">
        <v>501</v>
      </c>
      <c r="N1532" t="s">
        <v>502</v>
      </c>
      <c r="O1532">
        <v>30</v>
      </c>
      <c r="U1532">
        <v>3</v>
      </c>
      <c r="AC1532">
        <f t="shared" si="95"/>
        <v>3</v>
      </c>
      <c r="AD1532">
        <v>3</v>
      </c>
    </row>
    <row r="1533" spans="1:30" hidden="1" x14ac:dyDescent="0.25">
      <c r="A1533" t="str">
        <f>IF(COUNTIF('GGI_IS - Report Ekspor Plan 1'!E:E,'- Report Upload Sewing 3'!C1533)&gt;0,"X","Y")</f>
        <v>Y</v>
      </c>
      <c r="B1533">
        <v>1532</v>
      </c>
      <c r="C1533" s="1">
        <v>45371</v>
      </c>
      <c r="D1533" s="8">
        <v>45372.367152777777</v>
      </c>
      <c r="E1533" t="s">
        <v>50</v>
      </c>
      <c r="F1533" t="s">
        <v>445</v>
      </c>
      <c r="G1533">
        <v>182223</v>
      </c>
      <c r="H1533" t="str">
        <f t="shared" si="92"/>
        <v>182223-MJ1</v>
      </c>
      <c r="I1533">
        <f>COUNTIF(H$2:$H1533,H1533)</f>
        <v>4</v>
      </c>
      <c r="J1533" t="str">
        <f t="shared" si="93"/>
        <v>182223-MJ1-4</v>
      </c>
      <c r="K1533" t="str">
        <f t="shared" si="94"/>
        <v>182223-MJ1-L6</v>
      </c>
      <c r="L1533" t="s">
        <v>521</v>
      </c>
      <c r="M1533" t="s">
        <v>501</v>
      </c>
      <c r="N1533" t="s">
        <v>503</v>
      </c>
      <c r="O1533">
        <v>30</v>
      </c>
      <c r="P1533">
        <v>5</v>
      </c>
      <c r="Q1533">
        <v>5</v>
      </c>
      <c r="R1533">
        <v>5</v>
      </c>
      <c r="S1533">
        <v>10</v>
      </c>
      <c r="T1533">
        <v>10</v>
      </c>
      <c r="U1533">
        <v>10</v>
      </c>
      <c r="V1533">
        <v>10</v>
      </c>
      <c r="W1533">
        <v>10</v>
      </c>
      <c r="AC1533">
        <f t="shared" si="95"/>
        <v>65</v>
      </c>
      <c r="AD1533">
        <v>65</v>
      </c>
    </row>
    <row r="1534" spans="1:30" hidden="1" x14ac:dyDescent="0.25">
      <c r="A1534" t="str">
        <f>IF(COUNTIF('GGI_IS - Report Ekspor Plan 1'!E:E,'- Report Upload Sewing 3'!C1534)&gt;0,"X","Y")</f>
        <v>Y</v>
      </c>
      <c r="B1534">
        <v>1533</v>
      </c>
      <c r="C1534" s="1">
        <v>45371</v>
      </c>
      <c r="D1534" s="8">
        <v>45372.367152777777</v>
      </c>
      <c r="E1534" t="s">
        <v>50</v>
      </c>
      <c r="F1534" t="s">
        <v>504</v>
      </c>
      <c r="G1534">
        <v>181984</v>
      </c>
      <c r="H1534" t="str">
        <f t="shared" si="92"/>
        <v>181984-MJ1</v>
      </c>
      <c r="I1534">
        <f>COUNTIF(H$2:$H1534,H1534)</f>
        <v>9</v>
      </c>
      <c r="J1534" t="str">
        <f t="shared" si="93"/>
        <v>181984-MJ1-9</v>
      </c>
      <c r="K1534" t="str">
        <f t="shared" si="94"/>
        <v>181984-MJ1-L11</v>
      </c>
      <c r="L1534" t="s">
        <v>547</v>
      </c>
      <c r="M1534" t="s">
        <v>494</v>
      </c>
      <c r="N1534" t="s">
        <v>506</v>
      </c>
      <c r="O1534">
        <v>35</v>
      </c>
      <c r="P1534">
        <v>3</v>
      </c>
      <c r="AC1534">
        <f t="shared" si="95"/>
        <v>3</v>
      </c>
      <c r="AD1534">
        <v>3</v>
      </c>
    </row>
    <row r="1535" spans="1:30" hidden="1" x14ac:dyDescent="0.25">
      <c r="A1535" t="str">
        <f>IF(COUNTIF('GGI_IS - Report Ekspor Plan 1'!E:E,'- Report Upload Sewing 3'!C1535)&gt;0,"X","Y")</f>
        <v>Y</v>
      </c>
      <c r="B1535">
        <v>1534</v>
      </c>
      <c r="C1535" s="1">
        <v>45371</v>
      </c>
      <c r="D1535" s="8">
        <v>45372.367152777777</v>
      </c>
      <c r="E1535" t="s">
        <v>50</v>
      </c>
      <c r="F1535" t="s">
        <v>504</v>
      </c>
      <c r="G1535">
        <v>181948</v>
      </c>
      <c r="H1535" t="str">
        <f t="shared" si="92"/>
        <v>181948-MJ1</v>
      </c>
      <c r="I1535">
        <f>COUNTIF(H$2:$H1535,H1535)</f>
        <v>2</v>
      </c>
      <c r="J1535" t="str">
        <f t="shared" si="93"/>
        <v>181948-MJ1-2</v>
      </c>
      <c r="K1535" t="str">
        <f t="shared" si="94"/>
        <v>181948-MJ1-L11</v>
      </c>
      <c r="L1535" t="s">
        <v>551</v>
      </c>
      <c r="M1535" t="s">
        <v>494</v>
      </c>
      <c r="N1535" t="s">
        <v>506</v>
      </c>
      <c r="O1535">
        <v>35</v>
      </c>
      <c r="P1535">
        <v>200</v>
      </c>
      <c r="Q1535">
        <v>200</v>
      </c>
      <c r="R1535">
        <v>200</v>
      </c>
      <c r="S1535">
        <v>200</v>
      </c>
      <c r="T1535">
        <v>200</v>
      </c>
      <c r="U1535">
        <v>100</v>
      </c>
      <c r="V1535">
        <v>100</v>
      </c>
      <c r="W1535">
        <v>154</v>
      </c>
      <c r="AC1535">
        <f t="shared" si="95"/>
        <v>1354</v>
      </c>
      <c r="AD1535">
        <v>1354</v>
      </c>
    </row>
    <row r="1536" spans="1:30" hidden="1" x14ac:dyDescent="0.25">
      <c r="A1536" t="str">
        <f>IF(COUNTIF('GGI_IS - Report Ekspor Plan 1'!E:E,'- Report Upload Sewing 3'!C1536)&gt;0,"X","Y")</f>
        <v>Y</v>
      </c>
      <c r="B1536">
        <v>1535</v>
      </c>
      <c r="C1536" s="1">
        <v>45371</v>
      </c>
      <c r="D1536" s="8">
        <v>45372.367152777777</v>
      </c>
      <c r="E1536" t="s">
        <v>50</v>
      </c>
      <c r="F1536" t="s">
        <v>504</v>
      </c>
      <c r="G1536">
        <v>181985</v>
      </c>
      <c r="H1536" t="str">
        <f t="shared" si="92"/>
        <v>181985-MJ1</v>
      </c>
      <c r="I1536">
        <f>COUNTIF(H$2:$H1536,H1536)</f>
        <v>8</v>
      </c>
      <c r="J1536" t="str">
        <f t="shared" si="93"/>
        <v>181985-MJ1-8</v>
      </c>
      <c r="K1536" t="str">
        <f t="shared" si="94"/>
        <v>181985-MJ1-L11</v>
      </c>
      <c r="L1536" t="s">
        <v>547</v>
      </c>
      <c r="M1536" t="s">
        <v>494</v>
      </c>
      <c r="N1536" t="s">
        <v>506</v>
      </c>
      <c r="O1536">
        <v>35</v>
      </c>
      <c r="W1536">
        <v>3</v>
      </c>
      <c r="AC1536">
        <f t="shared" si="95"/>
        <v>3</v>
      </c>
      <c r="AD1536">
        <v>3</v>
      </c>
    </row>
    <row r="1537" spans="1:30" hidden="1" x14ac:dyDescent="0.25">
      <c r="A1537" t="str">
        <f>IF(COUNTIF('GGI_IS - Report Ekspor Plan 1'!E:E,'- Report Upload Sewing 3'!C1537)&gt;0,"X","Y")</f>
        <v>Y</v>
      </c>
      <c r="B1537">
        <v>1536</v>
      </c>
      <c r="C1537" s="1">
        <v>45371</v>
      </c>
      <c r="D1537" s="8">
        <v>45372.367152777777</v>
      </c>
      <c r="E1537" t="s">
        <v>50</v>
      </c>
      <c r="F1537" t="s">
        <v>507</v>
      </c>
      <c r="G1537">
        <v>182168</v>
      </c>
      <c r="H1537" t="str">
        <f t="shared" si="92"/>
        <v>182168-MJ1</v>
      </c>
      <c r="I1537">
        <f>COUNTIF(H$2:$H1537,H1537)</f>
        <v>4</v>
      </c>
      <c r="J1537" t="str">
        <f t="shared" si="93"/>
        <v>182168-MJ1-4</v>
      </c>
      <c r="K1537" t="str">
        <f t="shared" si="94"/>
        <v>182168-MJ1-L12</v>
      </c>
      <c r="L1537" t="s">
        <v>547</v>
      </c>
      <c r="M1537" t="s">
        <v>494</v>
      </c>
      <c r="N1537" t="s">
        <v>509</v>
      </c>
      <c r="O1537">
        <v>35</v>
      </c>
      <c r="P1537">
        <v>200</v>
      </c>
      <c r="Q1537">
        <v>200</v>
      </c>
      <c r="R1537">
        <v>200</v>
      </c>
      <c r="S1537">
        <v>200</v>
      </c>
      <c r="T1537">
        <v>200</v>
      </c>
      <c r="U1537">
        <v>200</v>
      </c>
      <c r="V1537">
        <v>200</v>
      </c>
      <c r="W1537">
        <v>210</v>
      </c>
      <c r="AC1537">
        <f t="shared" si="95"/>
        <v>1610</v>
      </c>
      <c r="AD1537">
        <v>1610</v>
      </c>
    </row>
    <row r="1538" spans="1:30" hidden="1" x14ac:dyDescent="0.25">
      <c r="A1538" t="str">
        <f>IF(COUNTIF('GGI_IS - Report Ekspor Plan 1'!E:E,'- Report Upload Sewing 3'!C1538)&gt;0,"X","Y")</f>
        <v>Y</v>
      </c>
      <c r="B1538">
        <v>1537</v>
      </c>
      <c r="C1538" s="1">
        <v>45371</v>
      </c>
      <c r="D1538" s="8">
        <v>45372.367152777777</v>
      </c>
      <c r="E1538" t="s">
        <v>50</v>
      </c>
      <c r="F1538" t="s">
        <v>507</v>
      </c>
      <c r="G1538">
        <v>181959</v>
      </c>
      <c r="H1538" t="str">
        <f t="shared" si="92"/>
        <v>181959-MJ1</v>
      </c>
      <c r="I1538">
        <f>COUNTIF(H$2:$H1538,H1538)</f>
        <v>17</v>
      </c>
      <c r="J1538" t="str">
        <f t="shared" si="93"/>
        <v>181959-MJ1-17</v>
      </c>
      <c r="K1538" t="str">
        <f t="shared" si="94"/>
        <v>181959-MJ1-L12</v>
      </c>
      <c r="L1538" t="s">
        <v>552</v>
      </c>
      <c r="M1538" t="s">
        <v>494</v>
      </c>
      <c r="N1538" t="s">
        <v>509</v>
      </c>
      <c r="O1538">
        <v>35</v>
      </c>
      <c r="S1538">
        <v>69</v>
      </c>
      <c r="T1538">
        <v>100</v>
      </c>
      <c r="U1538">
        <v>100</v>
      </c>
      <c r="V1538">
        <v>100</v>
      </c>
      <c r="W1538">
        <v>100</v>
      </c>
      <c r="AC1538">
        <f t="shared" si="95"/>
        <v>469</v>
      </c>
      <c r="AD1538">
        <v>469</v>
      </c>
    </row>
    <row r="1539" spans="1:30" hidden="1" x14ac:dyDescent="0.25">
      <c r="A1539" t="str">
        <f>IF(COUNTIF('GGI_IS - Report Ekspor Plan 1'!E:E,'- Report Upload Sewing 3'!C1539)&gt;0,"X","Y")</f>
        <v>Y</v>
      </c>
      <c r="B1539">
        <v>1538</v>
      </c>
      <c r="C1539" s="1">
        <v>45371</v>
      </c>
      <c r="D1539" s="8">
        <v>45372.37164351852</v>
      </c>
      <c r="E1539" t="s">
        <v>18</v>
      </c>
      <c r="F1539" t="s">
        <v>370</v>
      </c>
      <c r="G1539">
        <v>182138</v>
      </c>
      <c r="H1539" t="str">
        <f t="shared" ref="H1539:H1602" si="96">CONCATENATE(G1539,"-",E1539)</f>
        <v>182138-KLB</v>
      </c>
      <c r="I1539">
        <f>COUNTIF(H$2:$H1539,H1539)</f>
        <v>29</v>
      </c>
      <c r="J1539" t="str">
        <f t="shared" ref="J1539:J1602" si="97">CONCATENATE(H1539,"-",I1539)</f>
        <v>182138-KLB-29</v>
      </c>
      <c r="K1539" t="str">
        <f t="shared" ref="K1539:K1602" si="98">CONCATENATE(H1539,"-",F1539)</f>
        <v>182138-KLB-L1A</v>
      </c>
      <c r="L1539">
        <v>5158037</v>
      </c>
      <c r="M1539" t="s">
        <v>494</v>
      </c>
      <c r="N1539" t="s">
        <v>510</v>
      </c>
      <c r="O1539">
        <v>26</v>
      </c>
      <c r="P1539">
        <v>2</v>
      </c>
      <c r="AC1539">
        <f t="shared" ref="AC1539:AC1602" si="99">SUM(P1539:AA1539)</f>
        <v>2</v>
      </c>
      <c r="AD1539">
        <v>2</v>
      </c>
    </row>
    <row r="1540" spans="1:30" hidden="1" x14ac:dyDescent="0.25">
      <c r="A1540" t="str">
        <f>IF(COUNTIF('GGI_IS - Report Ekspor Plan 1'!E:E,'- Report Upload Sewing 3'!C1540)&gt;0,"X","Y")</f>
        <v>Y</v>
      </c>
      <c r="B1540">
        <v>1539</v>
      </c>
      <c r="C1540" s="1">
        <v>45371</v>
      </c>
      <c r="D1540" s="8">
        <v>45372.37164351852</v>
      </c>
      <c r="E1540" t="s">
        <v>18</v>
      </c>
      <c r="F1540" t="s">
        <v>370</v>
      </c>
      <c r="G1540">
        <v>182139</v>
      </c>
      <c r="H1540" t="str">
        <f t="shared" si="96"/>
        <v>182139-KLB</v>
      </c>
      <c r="I1540">
        <f>COUNTIF(H$2:$H1540,H1540)</f>
        <v>11</v>
      </c>
      <c r="J1540" t="str">
        <f t="shared" si="97"/>
        <v>182139-KLB-11</v>
      </c>
      <c r="K1540" t="str">
        <f t="shared" si="98"/>
        <v>182139-KLB-L1A</v>
      </c>
      <c r="L1540">
        <v>5158037</v>
      </c>
      <c r="M1540" t="s">
        <v>494</v>
      </c>
      <c r="N1540" t="s">
        <v>510</v>
      </c>
      <c r="O1540">
        <v>26</v>
      </c>
      <c r="P1540">
        <v>8</v>
      </c>
      <c r="AC1540">
        <f t="shared" si="99"/>
        <v>8</v>
      </c>
      <c r="AD1540">
        <v>8</v>
      </c>
    </row>
    <row r="1541" spans="1:30" hidden="1" x14ac:dyDescent="0.25">
      <c r="A1541" t="str">
        <f>IF(COUNTIF('GGI_IS - Report Ekspor Plan 1'!E:E,'- Report Upload Sewing 3'!C1541)&gt;0,"X","Y")</f>
        <v>Y</v>
      </c>
      <c r="B1541">
        <v>1540</v>
      </c>
      <c r="C1541" s="1">
        <v>45371</v>
      </c>
      <c r="D1541" s="8">
        <v>45372.37164351852</v>
      </c>
      <c r="E1541" t="s">
        <v>18</v>
      </c>
      <c r="F1541" t="s">
        <v>370</v>
      </c>
      <c r="G1541">
        <v>182134</v>
      </c>
      <c r="H1541" t="str">
        <f t="shared" si="96"/>
        <v>182134-KLB</v>
      </c>
      <c r="I1541">
        <f>COUNTIF(H$2:$H1541,H1541)</f>
        <v>3</v>
      </c>
      <c r="J1541" t="str">
        <f t="shared" si="97"/>
        <v>182134-KLB-3</v>
      </c>
      <c r="K1541" t="str">
        <f t="shared" si="98"/>
        <v>182134-KLB-L1A</v>
      </c>
      <c r="L1541">
        <v>5158042</v>
      </c>
      <c r="M1541" t="s">
        <v>494</v>
      </c>
      <c r="N1541" t="s">
        <v>510</v>
      </c>
      <c r="O1541">
        <v>26</v>
      </c>
      <c r="P1541">
        <v>270</v>
      </c>
      <c r="Q1541">
        <v>270</v>
      </c>
      <c r="R1541">
        <v>270</v>
      </c>
      <c r="S1541">
        <v>270</v>
      </c>
      <c r="T1541">
        <v>270</v>
      </c>
      <c r="U1541">
        <v>270</v>
      </c>
      <c r="V1541">
        <v>320</v>
      </c>
      <c r="W1541">
        <v>320</v>
      </c>
      <c r="AC1541">
        <f t="shared" si="99"/>
        <v>2260</v>
      </c>
      <c r="AD1541">
        <v>2260</v>
      </c>
    </row>
    <row r="1542" spans="1:30" hidden="1" x14ac:dyDescent="0.25">
      <c r="A1542" t="str">
        <f>IF(COUNTIF('GGI_IS - Report Ekspor Plan 1'!E:E,'- Report Upload Sewing 3'!C1542)&gt;0,"X","Y")</f>
        <v>Y</v>
      </c>
      <c r="B1542">
        <v>1541</v>
      </c>
      <c r="C1542" s="1">
        <v>45371</v>
      </c>
      <c r="D1542" s="8">
        <v>45372.37164351852</v>
      </c>
      <c r="E1542" t="s">
        <v>18</v>
      </c>
      <c r="F1542" t="s">
        <v>371</v>
      </c>
      <c r="G1542">
        <v>182134</v>
      </c>
      <c r="H1542" t="str">
        <f t="shared" si="96"/>
        <v>182134-KLB</v>
      </c>
      <c r="I1542">
        <f>COUNTIF(H$2:$H1542,H1542)</f>
        <v>4</v>
      </c>
      <c r="J1542" t="str">
        <f t="shared" si="97"/>
        <v>182134-KLB-4</v>
      </c>
      <c r="K1542" t="str">
        <f t="shared" si="98"/>
        <v>182134-KLB-L1B</v>
      </c>
      <c r="L1542">
        <v>5158042</v>
      </c>
      <c r="M1542" t="s">
        <v>494</v>
      </c>
      <c r="N1542" t="s">
        <v>511</v>
      </c>
      <c r="O1542">
        <v>26</v>
      </c>
      <c r="P1542">
        <v>280</v>
      </c>
      <c r="Q1542">
        <v>290</v>
      </c>
      <c r="R1542">
        <v>300</v>
      </c>
      <c r="S1542">
        <v>300</v>
      </c>
      <c r="T1542">
        <v>300</v>
      </c>
      <c r="U1542">
        <v>320</v>
      </c>
      <c r="V1542">
        <v>335</v>
      </c>
      <c r="W1542">
        <v>275</v>
      </c>
      <c r="AC1542">
        <f t="shared" si="99"/>
        <v>2400</v>
      </c>
      <c r="AD1542">
        <v>2400</v>
      </c>
    </row>
    <row r="1543" spans="1:30" hidden="1" x14ac:dyDescent="0.25">
      <c r="A1543" t="str">
        <f>IF(COUNTIF('GGI_IS - Report Ekspor Plan 1'!E:E,'- Report Upload Sewing 3'!C1543)&gt;0,"X","Y")</f>
        <v>Y</v>
      </c>
      <c r="B1543">
        <v>1542</v>
      </c>
      <c r="C1543" s="1">
        <v>45371</v>
      </c>
      <c r="D1543" s="8">
        <v>45372.37164351852</v>
      </c>
      <c r="E1543" t="s">
        <v>18</v>
      </c>
      <c r="F1543" t="s">
        <v>372</v>
      </c>
      <c r="G1543">
        <v>182138</v>
      </c>
      <c r="H1543" t="str">
        <f t="shared" si="96"/>
        <v>182138-KLB</v>
      </c>
      <c r="I1543">
        <f>COUNTIF(H$2:$H1543,H1543)</f>
        <v>30</v>
      </c>
      <c r="J1543" t="str">
        <f t="shared" si="97"/>
        <v>182138-KLB-30</v>
      </c>
      <c r="K1543" t="str">
        <f t="shared" si="98"/>
        <v>182138-KLB-L2A</v>
      </c>
      <c r="L1543">
        <v>5158037</v>
      </c>
      <c r="M1543" t="s">
        <v>494</v>
      </c>
      <c r="N1543" t="s">
        <v>512</v>
      </c>
      <c r="O1543">
        <v>26</v>
      </c>
      <c r="P1543">
        <v>200</v>
      </c>
      <c r="Q1543">
        <v>200</v>
      </c>
      <c r="R1543">
        <v>200</v>
      </c>
      <c r="S1543">
        <v>200</v>
      </c>
      <c r="T1543">
        <v>200</v>
      </c>
      <c r="U1543">
        <v>200</v>
      </c>
      <c r="V1543">
        <v>200</v>
      </c>
      <c r="W1543">
        <v>205</v>
      </c>
      <c r="AC1543">
        <f t="shared" si="99"/>
        <v>1605</v>
      </c>
      <c r="AD1543">
        <v>1605</v>
      </c>
    </row>
    <row r="1544" spans="1:30" hidden="1" x14ac:dyDescent="0.25">
      <c r="A1544" t="str">
        <f>IF(COUNTIF('GGI_IS - Report Ekspor Plan 1'!E:E,'- Report Upload Sewing 3'!C1544)&gt;0,"X","Y")</f>
        <v>Y</v>
      </c>
      <c r="B1544">
        <v>1543</v>
      </c>
      <c r="C1544" s="1">
        <v>45371</v>
      </c>
      <c r="D1544" s="8">
        <v>45372.37164351852</v>
      </c>
      <c r="E1544" t="s">
        <v>18</v>
      </c>
      <c r="F1544" t="s">
        <v>372</v>
      </c>
      <c r="G1544">
        <v>182134</v>
      </c>
      <c r="H1544" t="str">
        <f t="shared" si="96"/>
        <v>182134-KLB</v>
      </c>
      <c r="I1544">
        <f>COUNTIF(H$2:$H1544,H1544)</f>
        <v>5</v>
      </c>
      <c r="J1544" t="str">
        <f t="shared" si="97"/>
        <v>182134-KLB-5</v>
      </c>
      <c r="K1544" t="str">
        <f t="shared" si="98"/>
        <v>182134-KLB-L2A</v>
      </c>
      <c r="L1544">
        <v>5158042</v>
      </c>
      <c r="M1544" t="s">
        <v>494</v>
      </c>
      <c r="N1544" t="s">
        <v>512</v>
      </c>
      <c r="O1544">
        <v>26</v>
      </c>
      <c r="P1544">
        <v>30</v>
      </c>
      <c r="Q1544">
        <v>30</v>
      </c>
      <c r="R1544">
        <v>35</v>
      </c>
      <c r="S1544">
        <v>100</v>
      </c>
      <c r="T1544">
        <v>100</v>
      </c>
      <c r="U1544">
        <v>100</v>
      </c>
      <c r="V1544">
        <v>100</v>
      </c>
      <c r="W1544">
        <v>100</v>
      </c>
      <c r="AC1544">
        <f t="shared" si="99"/>
        <v>595</v>
      </c>
      <c r="AD1544">
        <v>595</v>
      </c>
    </row>
    <row r="1545" spans="1:30" hidden="1" x14ac:dyDescent="0.25">
      <c r="A1545" t="str">
        <f>IF(COUNTIF('GGI_IS - Report Ekspor Plan 1'!E:E,'- Report Upload Sewing 3'!C1545)&gt;0,"X","Y")</f>
        <v>Y</v>
      </c>
      <c r="B1545">
        <v>1544</v>
      </c>
      <c r="C1545" s="1">
        <v>45371</v>
      </c>
      <c r="D1545" s="8">
        <v>45372.37164351852</v>
      </c>
      <c r="E1545" t="s">
        <v>18</v>
      </c>
      <c r="F1545" t="s">
        <v>373</v>
      </c>
      <c r="G1545">
        <v>181921</v>
      </c>
      <c r="H1545" t="str">
        <f t="shared" si="96"/>
        <v>181921-KLB</v>
      </c>
      <c r="I1545">
        <f>COUNTIF(H$2:$H1545,H1545)</f>
        <v>13</v>
      </c>
      <c r="J1545" t="str">
        <f t="shared" si="97"/>
        <v>181921-KLB-13</v>
      </c>
      <c r="K1545" t="str">
        <f t="shared" si="98"/>
        <v>181921-KLB-L2B</v>
      </c>
      <c r="L1545">
        <v>5152367</v>
      </c>
      <c r="M1545" t="s">
        <v>494</v>
      </c>
      <c r="N1545" t="s">
        <v>513</v>
      </c>
      <c r="O1545">
        <v>25</v>
      </c>
      <c r="P1545">
        <v>5</v>
      </c>
      <c r="Q1545">
        <v>5</v>
      </c>
      <c r="AC1545">
        <f t="shared" si="99"/>
        <v>10</v>
      </c>
      <c r="AD1545">
        <v>10</v>
      </c>
    </row>
    <row r="1546" spans="1:30" hidden="1" x14ac:dyDescent="0.25">
      <c r="A1546" t="str">
        <f>IF(COUNTIF('GGI_IS - Report Ekspor Plan 1'!E:E,'- Report Upload Sewing 3'!C1546)&gt;0,"X","Y")</f>
        <v>Y</v>
      </c>
      <c r="B1546">
        <v>1545</v>
      </c>
      <c r="C1546" s="1">
        <v>45371</v>
      </c>
      <c r="D1546" s="8">
        <v>45372.37164351852</v>
      </c>
      <c r="E1546" t="s">
        <v>18</v>
      </c>
      <c r="F1546" t="s">
        <v>373</v>
      </c>
      <c r="G1546">
        <v>181924</v>
      </c>
      <c r="H1546" t="str">
        <f t="shared" si="96"/>
        <v>181924-KLB</v>
      </c>
      <c r="I1546">
        <f>COUNTIF(H$2:$H1546,H1546)</f>
        <v>22</v>
      </c>
      <c r="J1546" t="str">
        <f t="shared" si="97"/>
        <v>181924-KLB-22</v>
      </c>
      <c r="K1546" t="str">
        <f t="shared" si="98"/>
        <v>181924-KLB-L2B</v>
      </c>
      <c r="L1546">
        <v>5152358</v>
      </c>
      <c r="M1546" t="s">
        <v>494</v>
      </c>
      <c r="N1546" t="s">
        <v>513</v>
      </c>
      <c r="O1546">
        <v>25</v>
      </c>
      <c r="R1546">
        <v>5</v>
      </c>
      <c r="S1546">
        <v>5</v>
      </c>
      <c r="AC1546">
        <f t="shared" si="99"/>
        <v>10</v>
      </c>
      <c r="AD1546">
        <v>10</v>
      </c>
    </row>
    <row r="1547" spans="1:30" hidden="1" x14ac:dyDescent="0.25">
      <c r="A1547" t="str">
        <f>IF(COUNTIF('GGI_IS - Report Ekspor Plan 1'!E:E,'- Report Upload Sewing 3'!C1547)&gt;0,"X","Y")</f>
        <v>Y</v>
      </c>
      <c r="B1547">
        <v>1546</v>
      </c>
      <c r="C1547" s="1">
        <v>45371</v>
      </c>
      <c r="D1547" s="8">
        <v>45372.37164351852</v>
      </c>
      <c r="E1547" t="s">
        <v>18</v>
      </c>
      <c r="F1547" t="s">
        <v>373</v>
      </c>
      <c r="G1547">
        <v>182138</v>
      </c>
      <c r="H1547" t="str">
        <f t="shared" si="96"/>
        <v>182138-KLB</v>
      </c>
      <c r="I1547">
        <f>COUNTIF(H$2:$H1547,H1547)</f>
        <v>31</v>
      </c>
      <c r="J1547" t="str">
        <f t="shared" si="97"/>
        <v>182138-KLB-31</v>
      </c>
      <c r="K1547" t="str">
        <f t="shared" si="98"/>
        <v>182138-KLB-L2B</v>
      </c>
      <c r="L1547">
        <v>5158037</v>
      </c>
      <c r="M1547" t="s">
        <v>494</v>
      </c>
      <c r="N1547" t="s">
        <v>513</v>
      </c>
      <c r="O1547">
        <v>25</v>
      </c>
      <c r="T1547">
        <v>40</v>
      </c>
      <c r="U1547">
        <v>45</v>
      </c>
      <c r="V1547">
        <v>20</v>
      </c>
      <c r="W1547">
        <v>25</v>
      </c>
      <c r="AC1547">
        <f t="shared" si="99"/>
        <v>130</v>
      </c>
      <c r="AD1547">
        <v>130</v>
      </c>
    </row>
    <row r="1548" spans="1:30" hidden="1" x14ac:dyDescent="0.25">
      <c r="A1548" t="str">
        <f>IF(COUNTIF('GGI_IS - Report Ekspor Plan 1'!E:E,'- Report Upload Sewing 3'!C1548)&gt;0,"X","Y")</f>
        <v>Y</v>
      </c>
      <c r="B1548">
        <v>1547</v>
      </c>
      <c r="C1548" s="1">
        <v>45371</v>
      </c>
      <c r="D1548" s="8">
        <v>45372.37164351852</v>
      </c>
      <c r="E1548" t="s">
        <v>18</v>
      </c>
      <c r="F1548" t="s">
        <v>373</v>
      </c>
      <c r="G1548">
        <v>182134</v>
      </c>
      <c r="H1548" t="str">
        <f t="shared" si="96"/>
        <v>182134-KLB</v>
      </c>
      <c r="I1548">
        <f>COUNTIF(H$2:$H1548,H1548)</f>
        <v>6</v>
      </c>
      <c r="J1548" t="str">
        <f t="shared" si="97"/>
        <v>182134-KLB-6</v>
      </c>
      <c r="K1548" t="str">
        <f t="shared" si="98"/>
        <v>182134-KLB-L2B</v>
      </c>
      <c r="L1548">
        <v>5158042</v>
      </c>
      <c r="M1548" t="s">
        <v>494</v>
      </c>
      <c r="N1548" t="s">
        <v>513</v>
      </c>
      <c r="O1548">
        <v>25</v>
      </c>
      <c r="P1548">
        <v>125</v>
      </c>
      <c r="Q1548">
        <v>215</v>
      </c>
      <c r="R1548">
        <v>240</v>
      </c>
      <c r="S1548">
        <v>285</v>
      </c>
      <c r="T1548">
        <v>260</v>
      </c>
      <c r="U1548">
        <v>255</v>
      </c>
      <c r="V1548">
        <v>340</v>
      </c>
      <c r="W1548">
        <v>335</v>
      </c>
      <c r="AC1548">
        <f t="shared" si="99"/>
        <v>2055</v>
      </c>
      <c r="AD1548">
        <v>2055</v>
      </c>
    </row>
    <row r="1549" spans="1:30" hidden="1" x14ac:dyDescent="0.25">
      <c r="A1549" t="str">
        <f>IF(COUNTIF('GGI_IS - Report Ekspor Plan 1'!E:E,'- Report Upload Sewing 3'!C1549)&gt;0,"X","Y")</f>
        <v>Y</v>
      </c>
      <c r="B1549">
        <v>1548</v>
      </c>
      <c r="C1549" s="1">
        <v>45371</v>
      </c>
      <c r="D1549" s="8">
        <v>45372.37164351852</v>
      </c>
      <c r="E1549" t="s">
        <v>18</v>
      </c>
      <c r="F1549" t="s">
        <v>374</v>
      </c>
      <c r="G1549">
        <v>182138</v>
      </c>
      <c r="H1549" t="str">
        <f t="shared" si="96"/>
        <v>182138-KLB</v>
      </c>
      <c r="I1549">
        <f>COUNTIF(H$2:$H1549,H1549)</f>
        <v>32</v>
      </c>
      <c r="J1549" t="str">
        <f t="shared" si="97"/>
        <v>182138-KLB-32</v>
      </c>
      <c r="K1549" t="str">
        <f t="shared" si="98"/>
        <v>182138-KLB-L3A</v>
      </c>
      <c r="L1549">
        <v>5158037</v>
      </c>
      <c r="M1549" t="s">
        <v>494</v>
      </c>
      <c r="N1549" t="s">
        <v>514</v>
      </c>
      <c r="O1549">
        <v>26</v>
      </c>
      <c r="P1549">
        <v>250</v>
      </c>
      <c r="Q1549">
        <v>250</v>
      </c>
      <c r="R1549">
        <v>250</v>
      </c>
      <c r="S1549">
        <v>250</v>
      </c>
      <c r="T1549">
        <v>300</v>
      </c>
      <c r="U1549">
        <v>300</v>
      </c>
      <c r="V1549">
        <v>300</v>
      </c>
      <c r="W1549">
        <v>310</v>
      </c>
      <c r="AC1549">
        <f t="shared" si="99"/>
        <v>2210</v>
      </c>
      <c r="AD1549">
        <v>2210</v>
      </c>
    </row>
    <row r="1550" spans="1:30" hidden="1" x14ac:dyDescent="0.25">
      <c r="A1550" t="str">
        <f>IF(COUNTIF('GGI_IS - Report Ekspor Plan 1'!E:E,'- Report Upload Sewing 3'!C1550)&gt;0,"X","Y")</f>
        <v>Y</v>
      </c>
      <c r="B1550">
        <v>1549</v>
      </c>
      <c r="C1550" s="1">
        <v>45371</v>
      </c>
      <c r="D1550" s="8">
        <v>45372.37164351852</v>
      </c>
      <c r="E1550" t="s">
        <v>18</v>
      </c>
      <c r="F1550" t="s">
        <v>375</v>
      </c>
      <c r="G1550">
        <v>182138</v>
      </c>
      <c r="H1550" t="str">
        <f t="shared" si="96"/>
        <v>182138-KLB</v>
      </c>
      <c r="I1550">
        <f>COUNTIF(H$2:$H1550,H1550)</f>
        <v>33</v>
      </c>
      <c r="J1550" t="str">
        <f t="shared" si="97"/>
        <v>182138-KLB-33</v>
      </c>
      <c r="K1550" t="str">
        <f t="shared" si="98"/>
        <v>182138-KLB-L3B</v>
      </c>
      <c r="L1550">
        <v>5158037</v>
      </c>
      <c r="M1550" t="s">
        <v>494</v>
      </c>
      <c r="N1550" t="s">
        <v>515</v>
      </c>
      <c r="O1550">
        <v>25</v>
      </c>
      <c r="P1550">
        <v>200</v>
      </c>
      <c r="Q1550">
        <v>260</v>
      </c>
      <c r="R1550">
        <v>295</v>
      </c>
      <c r="S1550">
        <v>300</v>
      </c>
      <c r="T1550">
        <v>295</v>
      </c>
      <c r="U1550">
        <v>285</v>
      </c>
      <c r="V1550">
        <v>285</v>
      </c>
      <c r="W1550">
        <v>315</v>
      </c>
      <c r="AC1550">
        <f t="shared" si="99"/>
        <v>2235</v>
      </c>
      <c r="AD1550">
        <v>2235</v>
      </c>
    </row>
    <row r="1551" spans="1:30" hidden="1" x14ac:dyDescent="0.25">
      <c r="A1551" t="str">
        <f>IF(COUNTIF('GGI_IS - Report Ekspor Plan 1'!E:E,'- Report Upload Sewing 3'!C1551)&gt;0,"X","Y")</f>
        <v>Y</v>
      </c>
      <c r="B1551">
        <v>1550</v>
      </c>
      <c r="C1551" s="1">
        <v>45371</v>
      </c>
      <c r="D1551" s="8">
        <v>45372.547581018516</v>
      </c>
      <c r="E1551" t="s">
        <v>23</v>
      </c>
      <c r="F1551" t="s">
        <v>424</v>
      </c>
      <c r="G1551">
        <v>182179</v>
      </c>
      <c r="H1551" t="str">
        <f t="shared" si="96"/>
        <v>182179-MJ2</v>
      </c>
      <c r="I1551">
        <f>COUNTIF(H$2:$H1551,H1551)</f>
        <v>3</v>
      </c>
      <c r="J1551" t="str">
        <f t="shared" si="97"/>
        <v>182179-MJ2-3</v>
      </c>
      <c r="K1551" t="str">
        <f t="shared" si="98"/>
        <v>182179-MJ2-L1</v>
      </c>
      <c r="L1551">
        <v>5158594</v>
      </c>
      <c r="M1551" t="s">
        <v>494</v>
      </c>
      <c r="N1551" t="s">
        <v>516</v>
      </c>
      <c r="O1551">
        <v>30</v>
      </c>
      <c r="P1551">
        <v>300</v>
      </c>
      <c r="Q1551">
        <v>350</v>
      </c>
      <c r="R1551">
        <v>350</v>
      </c>
      <c r="S1551">
        <v>400</v>
      </c>
      <c r="T1551">
        <v>400</v>
      </c>
      <c r="U1551">
        <v>400</v>
      </c>
      <c r="V1551">
        <v>350</v>
      </c>
      <c r="W1551">
        <v>225</v>
      </c>
      <c r="AC1551">
        <f t="shared" si="99"/>
        <v>2775</v>
      </c>
      <c r="AD1551">
        <v>2775</v>
      </c>
    </row>
    <row r="1552" spans="1:30" hidden="1" x14ac:dyDescent="0.25">
      <c r="A1552" t="str">
        <f>IF(COUNTIF('GGI_IS - Report Ekspor Plan 1'!E:E,'- Report Upload Sewing 3'!C1552)&gt;0,"X","Y")</f>
        <v>Y</v>
      </c>
      <c r="B1552">
        <v>1551</v>
      </c>
      <c r="C1552" s="1">
        <v>45371</v>
      </c>
      <c r="D1552" s="8">
        <v>45372.547581018516</v>
      </c>
      <c r="E1552" t="s">
        <v>23</v>
      </c>
      <c r="F1552" t="s">
        <v>424</v>
      </c>
      <c r="G1552">
        <v>181971</v>
      </c>
      <c r="H1552" t="str">
        <f t="shared" si="96"/>
        <v>181971-MJ2</v>
      </c>
      <c r="I1552">
        <f>COUNTIF(H$2:$H1552,H1552)</f>
        <v>7</v>
      </c>
      <c r="J1552" t="str">
        <f t="shared" si="97"/>
        <v>181971-MJ2-7</v>
      </c>
      <c r="K1552" t="str">
        <f t="shared" si="98"/>
        <v>181971-MJ2-L1</v>
      </c>
      <c r="L1552">
        <v>5158001</v>
      </c>
      <c r="M1552" t="s">
        <v>494</v>
      </c>
      <c r="N1552" t="s">
        <v>516</v>
      </c>
      <c r="O1552">
        <v>30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40</v>
      </c>
      <c r="AC1552">
        <f t="shared" si="99"/>
        <v>40</v>
      </c>
      <c r="AD1552">
        <v>40</v>
      </c>
    </row>
    <row r="1553" spans="1:30" hidden="1" x14ac:dyDescent="0.25">
      <c r="A1553" t="str">
        <f>IF(COUNTIF('GGI_IS - Report Ekspor Plan 1'!E:E,'- Report Upload Sewing 3'!C1553)&gt;0,"X","Y")</f>
        <v>Y</v>
      </c>
      <c r="B1553">
        <v>1552</v>
      </c>
      <c r="C1553" s="1">
        <v>45371</v>
      </c>
      <c r="D1553" s="8">
        <v>45372.547581018516</v>
      </c>
      <c r="E1553" t="s">
        <v>23</v>
      </c>
      <c r="F1553" t="s">
        <v>424</v>
      </c>
      <c r="G1553">
        <v>182179</v>
      </c>
      <c r="H1553" t="str">
        <f t="shared" si="96"/>
        <v>182179-MJ2</v>
      </c>
      <c r="I1553">
        <f>COUNTIF(H$2:$H1553,H1553)</f>
        <v>4</v>
      </c>
      <c r="J1553" t="str">
        <f t="shared" si="97"/>
        <v>182179-MJ2-4</v>
      </c>
      <c r="K1553" t="str">
        <f t="shared" si="98"/>
        <v>182179-MJ2-L1</v>
      </c>
      <c r="L1553">
        <v>5158594</v>
      </c>
      <c r="M1553" t="s">
        <v>494</v>
      </c>
      <c r="N1553" t="s">
        <v>516</v>
      </c>
      <c r="O1553">
        <v>30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35</v>
      </c>
      <c r="AC1553">
        <f t="shared" si="99"/>
        <v>35</v>
      </c>
      <c r="AD1553">
        <v>35</v>
      </c>
    </row>
    <row r="1554" spans="1:30" hidden="1" x14ac:dyDescent="0.25">
      <c r="A1554" t="str">
        <f>IF(COUNTIF('GGI_IS - Report Ekspor Plan 1'!E:E,'- Report Upload Sewing 3'!C1554)&gt;0,"X","Y")</f>
        <v>Y</v>
      </c>
      <c r="B1554">
        <v>1553</v>
      </c>
      <c r="C1554" s="1">
        <v>45371</v>
      </c>
      <c r="D1554" s="8">
        <v>45372.547581018516</v>
      </c>
      <c r="E1554" t="s">
        <v>23</v>
      </c>
      <c r="F1554" t="s">
        <v>427</v>
      </c>
      <c r="G1554">
        <v>181978</v>
      </c>
      <c r="H1554" t="str">
        <f t="shared" si="96"/>
        <v>181978-MJ2</v>
      </c>
      <c r="I1554">
        <f>COUNTIF(H$2:$H1554,H1554)</f>
        <v>11</v>
      </c>
      <c r="J1554" t="str">
        <f t="shared" si="97"/>
        <v>181978-MJ2-11</v>
      </c>
      <c r="K1554" t="str">
        <f t="shared" si="98"/>
        <v>181978-MJ2-L2</v>
      </c>
      <c r="L1554">
        <v>5158003</v>
      </c>
      <c r="M1554" t="s">
        <v>494</v>
      </c>
      <c r="N1554" t="s">
        <v>473</v>
      </c>
      <c r="O1554">
        <v>24</v>
      </c>
      <c r="P1554">
        <v>225</v>
      </c>
      <c r="Q1554">
        <v>225</v>
      </c>
      <c r="R1554">
        <v>225</v>
      </c>
      <c r="S1554">
        <v>136</v>
      </c>
      <c r="T1554">
        <v>0</v>
      </c>
      <c r="U1554">
        <v>0</v>
      </c>
      <c r="V1554">
        <v>0</v>
      </c>
      <c r="W1554">
        <v>0</v>
      </c>
      <c r="AC1554">
        <f t="shared" si="99"/>
        <v>811</v>
      </c>
      <c r="AD1554">
        <v>811</v>
      </c>
    </row>
    <row r="1555" spans="1:30" hidden="1" x14ac:dyDescent="0.25">
      <c r="A1555" t="str">
        <f>IF(COUNTIF('GGI_IS - Report Ekspor Plan 1'!E:E,'- Report Upload Sewing 3'!C1555)&gt;0,"X","Y")</f>
        <v>Y</v>
      </c>
      <c r="B1555">
        <v>1554</v>
      </c>
      <c r="C1555" s="1">
        <v>45371</v>
      </c>
      <c r="D1555" s="8">
        <v>45372.547581018516</v>
      </c>
      <c r="E1555" t="s">
        <v>23</v>
      </c>
      <c r="F1555" t="s">
        <v>427</v>
      </c>
      <c r="G1555">
        <v>181979</v>
      </c>
      <c r="H1555" t="str">
        <f t="shared" si="96"/>
        <v>181979-MJ2</v>
      </c>
      <c r="I1555">
        <f>COUNTIF(H$2:$H1555,H1555)</f>
        <v>3</v>
      </c>
      <c r="J1555" t="str">
        <f t="shared" si="97"/>
        <v>181979-MJ2-3</v>
      </c>
      <c r="K1555" t="str">
        <f t="shared" si="98"/>
        <v>181979-MJ2-L2</v>
      </c>
      <c r="L1555">
        <v>5157987</v>
      </c>
      <c r="M1555" t="s">
        <v>494</v>
      </c>
      <c r="N1555" t="s">
        <v>473</v>
      </c>
      <c r="O1555">
        <v>24</v>
      </c>
      <c r="P1555">
        <v>0</v>
      </c>
      <c r="Q1555">
        <v>0</v>
      </c>
      <c r="R1555">
        <v>0</v>
      </c>
      <c r="S1555">
        <v>114</v>
      </c>
      <c r="T1555">
        <v>254</v>
      </c>
      <c r="U1555">
        <v>0</v>
      </c>
      <c r="V1555">
        <v>2</v>
      </c>
      <c r="W1555">
        <v>0</v>
      </c>
      <c r="AC1555">
        <f t="shared" si="99"/>
        <v>370</v>
      </c>
      <c r="AD1555">
        <v>370</v>
      </c>
    </row>
    <row r="1556" spans="1:30" hidden="1" x14ac:dyDescent="0.25">
      <c r="A1556" t="str">
        <f>IF(COUNTIF('GGI_IS - Report Ekspor Plan 1'!E:E,'- Report Upload Sewing 3'!C1556)&gt;0,"X","Y")</f>
        <v>Y</v>
      </c>
      <c r="B1556">
        <v>1555</v>
      </c>
      <c r="C1556" s="1">
        <v>45371</v>
      </c>
      <c r="D1556" s="8">
        <v>45372.547581018516</v>
      </c>
      <c r="E1556" t="s">
        <v>23</v>
      </c>
      <c r="F1556" t="s">
        <v>427</v>
      </c>
      <c r="G1556">
        <v>181950</v>
      </c>
      <c r="H1556" t="str">
        <f t="shared" si="96"/>
        <v>181950-MJ2</v>
      </c>
      <c r="I1556">
        <f>COUNTIF(H$2:$H1556,H1556)</f>
        <v>7</v>
      </c>
      <c r="J1556" t="str">
        <f t="shared" si="97"/>
        <v>181950-MJ2-7</v>
      </c>
      <c r="K1556" t="str">
        <f t="shared" si="98"/>
        <v>181950-MJ2-L2</v>
      </c>
      <c r="L1556">
        <v>5152378</v>
      </c>
      <c r="M1556" t="s">
        <v>494</v>
      </c>
      <c r="N1556" t="s">
        <v>473</v>
      </c>
      <c r="O1556">
        <v>24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223</v>
      </c>
      <c r="W1556">
        <v>105</v>
      </c>
      <c r="AC1556">
        <f t="shared" si="99"/>
        <v>328</v>
      </c>
      <c r="AD1556">
        <v>328</v>
      </c>
    </row>
    <row r="1557" spans="1:30" hidden="1" x14ac:dyDescent="0.25">
      <c r="A1557" t="str">
        <f>IF(COUNTIF('GGI_IS - Report Ekspor Plan 1'!E:E,'- Report Upload Sewing 3'!C1557)&gt;0,"X","Y")</f>
        <v>Y</v>
      </c>
      <c r="B1557">
        <v>1556</v>
      </c>
      <c r="C1557" s="1">
        <v>45371</v>
      </c>
      <c r="D1557" s="8">
        <v>45372.547581018516</v>
      </c>
      <c r="E1557" t="s">
        <v>23</v>
      </c>
      <c r="F1557" t="s">
        <v>427</v>
      </c>
      <c r="G1557">
        <v>181972</v>
      </c>
      <c r="H1557" t="str">
        <f t="shared" si="96"/>
        <v>181972-MJ2</v>
      </c>
      <c r="I1557">
        <f>COUNTIF(H$2:$H1557,H1557)</f>
        <v>13</v>
      </c>
      <c r="J1557" t="str">
        <f t="shared" si="97"/>
        <v>181972-MJ2-13</v>
      </c>
      <c r="K1557" t="str">
        <f t="shared" si="98"/>
        <v>181972-MJ2-L2</v>
      </c>
      <c r="L1557">
        <v>5157976</v>
      </c>
      <c r="M1557" t="s">
        <v>494</v>
      </c>
      <c r="N1557" t="s">
        <v>473</v>
      </c>
      <c r="O1557">
        <v>24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110</v>
      </c>
      <c r="AC1557">
        <f t="shared" si="99"/>
        <v>110</v>
      </c>
      <c r="AD1557">
        <v>110</v>
      </c>
    </row>
    <row r="1558" spans="1:30" hidden="1" x14ac:dyDescent="0.25">
      <c r="A1558" t="str">
        <f>IF(COUNTIF('GGI_IS - Report Ekspor Plan 1'!E:E,'- Report Upload Sewing 3'!C1558)&gt;0,"X","Y")</f>
        <v>Y</v>
      </c>
      <c r="B1558">
        <v>1557</v>
      </c>
      <c r="C1558" s="1">
        <v>45371</v>
      </c>
      <c r="D1558" s="8">
        <v>45372.547581018516</v>
      </c>
      <c r="E1558" t="s">
        <v>23</v>
      </c>
      <c r="F1558" t="s">
        <v>427</v>
      </c>
      <c r="G1558">
        <v>181951</v>
      </c>
      <c r="H1558" t="str">
        <f t="shared" si="96"/>
        <v>181951-MJ2</v>
      </c>
      <c r="I1558">
        <f>COUNTIF(H$2:$H1558,H1558)</f>
        <v>3</v>
      </c>
      <c r="J1558" t="str">
        <f t="shared" si="97"/>
        <v>181951-MJ2-3</v>
      </c>
      <c r="K1558" t="str">
        <f t="shared" si="98"/>
        <v>181951-MJ2-L2</v>
      </c>
      <c r="L1558">
        <v>5152378</v>
      </c>
      <c r="M1558" t="s">
        <v>494</v>
      </c>
      <c r="N1558" t="s">
        <v>473</v>
      </c>
      <c r="O1558">
        <v>24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17</v>
      </c>
      <c r="AC1558">
        <f t="shared" si="99"/>
        <v>17</v>
      </c>
      <c r="AD1558">
        <v>17</v>
      </c>
    </row>
    <row r="1559" spans="1:30" hidden="1" x14ac:dyDescent="0.25">
      <c r="A1559" t="str">
        <f>IF(COUNTIF('GGI_IS - Report Ekspor Plan 1'!E:E,'- Report Upload Sewing 3'!C1559)&gt;0,"X","Y")</f>
        <v>Y</v>
      </c>
      <c r="B1559">
        <v>1558</v>
      </c>
      <c r="C1559" s="1">
        <v>45371</v>
      </c>
      <c r="D1559" s="8">
        <v>45372.547581018516</v>
      </c>
      <c r="E1559" t="s">
        <v>23</v>
      </c>
      <c r="F1559" t="s">
        <v>429</v>
      </c>
      <c r="G1559">
        <v>181978</v>
      </c>
      <c r="H1559" t="str">
        <f t="shared" si="96"/>
        <v>181978-MJ2</v>
      </c>
      <c r="I1559">
        <f>COUNTIF(H$2:$H1559,H1559)</f>
        <v>12</v>
      </c>
      <c r="J1559" t="str">
        <f t="shared" si="97"/>
        <v>181978-MJ2-12</v>
      </c>
      <c r="K1559" t="str">
        <f t="shared" si="98"/>
        <v>181978-MJ2-L3</v>
      </c>
      <c r="L1559">
        <v>5158003</v>
      </c>
      <c r="M1559" t="s">
        <v>494</v>
      </c>
      <c r="N1559" t="s">
        <v>473</v>
      </c>
      <c r="O1559">
        <v>24</v>
      </c>
      <c r="P1559">
        <v>225</v>
      </c>
      <c r="Q1559">
        <v>225</v>
      </c>
      <c r="R1559">
        <v>225</v>
      </c>
      <c r="S1559">
        <v>136</v>
      </c>
      <c r="T1559">
        <v>0</v>
      </c>
      <c r="U1559">
        <v>0</v>
      </c>
      <c r="V1559">
        <v>0</v>
      </c>
      <c r="W1559">
        <v>0</v>
      </c>
      <c r="AC1559">
        <f t="shared" si="99"/>
        <v>811</v>
      </c>
      <c r="AD1559">
        <v>811</v>
      </c>
    </row>
    <row r="1560" spans="1:30" hidden="1" x14ac:dyDescent="0.25">
      <c r="A1560" t="str">
        <f>IF(COUNTIF('GGI_IS - Report Ekspor Plan 1'!E:E,'- Report Upload Sewing 3'!C1560)&gt;0,"X","Y")</f>
        <v>Y</v>
      </c>
      <c r="B1560">
        <v>1559</v>
      </c>
      <c r="C1560" s="1">
        <v>45371</v>
      </c>
      <c r="D1560" s="8">
        <v>45372.547581018516</v>
      </c>
      <c r="E1560" t="s">
        <v>23</v>
      </c>
      <c r="F1560" t="s">
        <v>429</v>
      </c>
      <c r="G1560">
        <v>181979</v>
      </c>
      <c r="H1560" t="str">
        <f t="shared" si="96"/>
        <v>181979-MJ2</v>
      </c>
      <c r="I1560">
        <f>COUNTIF(H$2:$H1560,H1560)</f>
        <v>4</v>
      </c>
      <c r="J1560" t="str">
        <f t="shared" si="97"/>
        <v>181979-MJ2-4</v>
      </c>
      <c r="K1560" t="str">
        <f t="shared" si="98"/>
        <v>181979-MJ2-L3</v>
      </c>
      <c r="L1560">
        <v>5157987</v>
      </c>
      <c r="M1560" t="s">
        <v>494</v>
      </c>
      <c r="N1560" t="s">
        <v>473</v>
      </c>
      <c r="O1560">
        <v>24</v>
      </c>
      <c r="P1560">
        <v>0</v>
      </c>
      <c r="Q1560">
        <v>0</v>
      </c>
      <c r="R1560">
        <v>0</v>
      </c>
      <c r="S1560">
        <v>114</v>
      </c>
      <c r="T1560">
        <v>254</v>
      </c>
      <c r="U1560">
        <v>0</v>
      </c>
      <c r="V1560">
        <v>3</v>
      </c>
      <c r="W1560">
        <v>0</v>
      </c>
      <c r="AC1560">
        <f t="shared" si="99"/>
        <v>371</v>
      </c>
      <c r="AD1560">
        <v>371</v>
      </c>
    </row>
    <row r="1561" spans="1:30" hidden="1" x14ac:dyDescent="0.25">
      <c r="A1561" t="str">
        <f>IF(COUNTIF('GGI_IS - Report Ekspor Plan 1'!E:E,'- Report Upload Sewing 3'!C1561)&gt;0,"X","Y")</f>
        <v>Y</v>
      </c>
      <c r="B1561">
        <v>1560</v>
      </c>
      <c r="C1561" s="1">
        <v>45371</v>
      </c>
      <c r="D1561" s="8">
        <v>45372.547581018516</v>
      </c>
      <c r="E1561" t="s">
        <v>23</v>
      </c>
      <c r="F1561" t="s">
        <v>429</v>
      </c>
      <c r="G1561">
        <v>181950</v>
      </c>
      <c r="H1561" t="str">
        <f t="shared" si="96"/>
        <v>181950-MJ2</v>
      </c>
      <c r="I1561">
        <f>COUNTIF(H$2:$H1561,H1561)</f>
        <v>8</v>
      </c>
      <c r="J1561" t="str">
        <f t="shared" si="97"/>
        <v>181950-MJ2-8</v>
      </c>
      <c r="K1561" t="str">
        <f t="shared" si="98"/>
        <v>181950-MJ2-L3</v>
      </c>
      <c r="L1561">
        <v>5152378</v>
      </c>
      <c r="M1561" t="s">
        <v>494</v>
      </c>
      <c r="N1561" t="s">
        <v>473</v>
      </c>
      <c r="O1561">
        <v>24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222</v>
      </c>
      <c r="W1561">
        <v>105</v>
      </c>
      <c r="AC1561">
        <f t="shared" si="99"/>
        <v>327</v>
      </c>
      <c r="AD1561">
        <v>327</v>
      </c>
    </row>
    <row r="1562" spans="1:30" hidden="1" x14ac:dyDescent="0.25">
      <c r="A1562" t="str">
        <f>IF(COUNTIF('GGI_IS - Report Ekspor Plan 1'!E:E,'- Report Upload Sewing 3'!C1562)&gt;0,"X","Y")</f>
        <v>Y</v>
      </c>
      <c r="B1562">
        <v>1561</v>
      </c>
      <c r="C1562" s="1">
        <v>45371</v>
      </c>
      <c r="D1562" s="8">
        <v>45372.547581018516</v>
      </c>
      <c r="E1562" t="s">
        <v>23</v>
      </c>
      <c r="F1562" t="s">
        <v>429</v>
      </c>
      <c r="G1562">
        <v>181972</v>
      </c>
      <c r="H1562" t="str">
        <f t="shared" si="96"/>
        <v>181972-MJ2</v>
      </c>
      <c r="I1562">
        <f>COUNTIF(H$2:$H1562,H1562)</f>
        <v>14</v>
      </c>
      <c r="J1562" t="str">
        <f t="shared" si="97"/>
        <v>181972-MJ2-14</v>
      </c>
      <c r="K1562" t="str">
        <f t="shared" si="98"/>
        <v>181972-MJ2-L3</v>
      </c>
      <c r="L1562">
        <v>5157976</v>
      </c>
      <c r="M1562" t="s">
        <v>494</v>
      </c>
      <c r="N1562" t="s">
        <v>473</v>
      </c>
      <c r="O1562">
        <v>24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110</v>
      </c>
      <c r="AC1562">
        <f t="shared" si="99"/>
        <v>110</v>
      </c>
      <c r="AD1562">
        <v>110</v>
      </c>
    </row>
    <row r="1563" spans="1:30" hidden="1" x14ac:dyDescent="0.25">
      <c r="A1563" t="str">
        <f>IF(COUNTIF('GGI_IS - Report Ekspor Plan 1'!E:E,'- Report Upload Sewing 3'!C1563)&gt;0,"X","Y")</f>
        <v>Y</v>
      </c>
      <c r="B1563">
        <v>1562</v>
      </c>
      <c r="C1563" s="1">
        <v>45371</v>
      </c>
      <c r="D1563" s="8">
        <v>45372.547581018516</v>
      </c>
      <c r="E1563" t="s">
        <v>23</v>
      </c>
      <c r="F1563" t="s">
        <v>429</v>
      </c>
      <c r="G1563">
        <v>181951</v>
      </c>
      <c r="H1563" t="str">
        <f t="shared" si="96"/>
        <v>181951-MJ2</v>
      </c>
      <c r="I1563">
        <f>COUNTIF(H$2:$H1563,H1563)</f>
        <v>4</v>
      </c>
      <c r="J1563" t="str">
        <f t="shared" si="97"/>
        <v>181951-MJ2-4</v>
      </c>
      <c r="K1563" t="str">
        <f t="shared" si="98"/>
        <v>181951-MJ2-L3</v>
      </c>
      <c r="L1563">
        <v>5152378</v>
      </c>
      <c r="M1563" t="s">
        <v>494</v>
      </c>
      <c r="N1563" t="s">
        <v>473</v>
      </c>
      <c r="O1563">
        <v>24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18</v>
      </c>
      <c r="AC1563">
        <f t="shared" si="99"/>
        <v>18</v>
      </c>
      <c r="AD1563">
        <v>18</v>
      </c>
    </row>
    <row r="1564" spans="1:30" hidden="1" x14ac:dyDescent="0.25">
      <c r="A1564" t="str">
        <f>IF(COUNTIF('GGI_IS - Report Ekspor Plan 1'!E:E,'- Report Upload Sewing 3'!C1564)&gt;0,"X","Y")</f>
        <v>Y</v>
      </c>
      <c r="B1564">
        <v>1563</v>
      </c>
      <c r="C1564" s="1">
        <v>45371</v>
      </c>
      <c r="D1564" s="8">
        <v>45372.547581018516</v>
      </c>
      <c r="E1564" t="s">
        <v>23</v>
      </c>
      <c r="F1564" t="s">
        <v>438</v>
      </c>
      <c r="G1564">
        <v>181950</v>
      </c>
      <c r="H1564" t="str">
        <f t="shared" si="96"/>
        <v>181950-MJ2</v>
      </c>
      <c r="I1564">
        <f>COUNTIF(H$2:$H1564,H1564)</f>
        <v>9</v>
      </c>
      <c r="J1564" t="str">
        <f t="shared" si="97"/>
        <v>181950-MJ2-9</v>
      </c>
      <c r="K1564" t="str">
        <f t="shared" si="98"/>
        <v>181950-MJ2-L4</v>
      </c>
      <c r="L1564">
        <v>5152378</v>
      </c>
      <c r="M1564" t="s">
        <v>494</v>
      </c>
      <c r="N1564" t="s">
        <v>470</v>
      </c>
      <c r="O1564">
        <v>22</v>
      </c>
      <c r="P1564">
        <v>225</v>
      </c>
      <c r="Q1564">
        <v>250</v>
      </c>
      <c r="R1564">
        <v>250</v>
      </c>
      <c r="S1564">
        <v>250</v>
      </c>
      <c r="T1564">
        <v>250</v>
      </c>
      <c r="U1564">
        <v>250</v>
      </c>
      <c r="V1564">
        <v>57</v>
      </c>
      <c r="W1564">
        <v>0</v>
      </c>
      <c r="AC1564">
        <f t="shared" si="99"/>
        <v>1532</v>
      </c>
      <c r="AD1564">
        <v>1532</v>
      </c>
    </row>
    <row r="1565" spans="1:30" hidden="1" x14ac:dyDescent="0.25">
      <c r="A1565" t="str">
        <f>IF(COUNTIF('GGI_IS - Report Ekspor Plan 1'!E:E,'- Report Upload Sewing 3'!C1565)&gt;0,"X","Y")</f>
        <v>Y</v>
      </c>
      <c r="B1565">
        <v>1564</v>
      </c>
      <c r="C1565" s="1">
        <v>45371</v>
      </c>
      <c r="D1565" s="8">
        <v>45372.547581018516</v>
      </c>
      <c r="E1565" t="s">
        <v>23</v>
      </c>
      <c r="F1565" t="s">
        <v>438</v>
      </c>
      <c r="G1565">
        <v>181956</v>
      </c>
      <c r="H1565" t="str">
        <f t="shared" si="96"/>
        <v>181956-MJ2</v>
      </c>
      <c r="I1565">
        <f>COUNTIF(H$2:$H1565,H1565)</f>
        <v>1</v>
      </c>
      <c r="J1565" t="str">
        <f t="shared" si="97"/>
        <v>181956-MJ2-1</v>
      </c>
      <c r="K1565" t="str">
        <f t="shared" si="98"/>
        <v>181956-MJ2-L4</v>
      </c>
      <c r="L1565">
        <v>5151835</v>
      </c>
      <c r="M1565" t="s">
        <v>494</v>
      </c>
      <c r="N1565" t="s">
        <v>470</v>
      </c>
      <c r="O1565">
        <v>22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138</v>
      </c>
      <c r="W1565">
        <v>0</v>
      </c>
      <c r="AC1565">
        <f t="shared" si="99"/>
        <v>138</v>
      </c>
      <c r="AD1565">
        <v>138</v>
      </c>
    </row>
    <row r="1566" spans="1:30" hidden="1" x14ac:dyDescent="0.25">
      <c r="A1566" t="str">
        <f>IF(COUNTIF('GGI_IS - Report Ekspor Plan 1'!E:E,'- Report Upload Sewing 3'!C1566)&gt;0,"X","Y")</f>
        <v>Y</v>
      </c>
      <c r="B1566">
        <v>1565</v>
      </c>
      <c r="C1566" s="1">
        <v>45371</v>
      </c>
      <c r="D1566" s="8">
        <v>45372.547581018516</v>
      </c>
      <c r="E1566" t="s">
        <v>23</v>
      </c>
      <c r="F1566" t="s">
        <v>438</v>
      </c>
      <c r="G1566">
        <v>181976</v>
      </c>
      <c r="H1566" t="str">
        <f t="shared" si="96"/>
        <v>181976-MJ2</v>
      </c>
      <c r="I1566">
        <f>COUNTIF(H$2:$H1566,H1566)</f>
        <v>13</v>
      </c>
      <c r="J1566" t="str">
        <f t="shared" si="97"/>
        <v>181976-MJ2-13</v>
      </c>
      <c r="K1566" t="str">
        <f t="shared" si="98"/>
        <v>181976-MJ2-L4</v>
      </c>
      <c r="L1566">
        <v>5157981</v>
      </c>
      <c r="M1566" t="s">
        <v>494</v>
      </c>
      <c r="N1566" t="s">
        <v>470</v>
      </c>
      <c r="O1566">
        <v>22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30</v>
      </c>
      <c r="W1566">
        <v>60</v>
      </c>
      <c r="AC1566">
        <f t="shared" si="99"/>
        <v>90</v>
      </c>
      <c r="AD1566">
        <v>90</v>
      </c>
    </row>
    <row r="1567" spans="1:30" hidden="1" x14ac:dyDescent="0.25">
      <c r="A1567" t="str">
        <f>IF(COUNTIF('GGI_IS - Report Ekspor Plan 1'!E:E,'- Report Upload Sewing 3'!C1567)&gt;0,"X","Y")</f>
        <v>Y</v>
      </c>
      <c r="B1567">
        <v>1566</v>
      </c>
      <c r="C1567" s="1">
        <v>45371</v>
      </c>
      <c r="D1567" s="8">
        <v>45372.547581018516</v>
      </c>
      <c r="E1567" t="s">
        <v>23</v>
      </c>
      <c r="F1567" t="s">
        <v>438</v>
      </c>
      <c r="G1567">
        <v>181747</v>
      </c>
      <c r="H1567" t="str">
        <f t="shared" si="96"/>
        <v>181747-MJ2</v>
      </c>
      <c r="I1567">
        <f>COUNTIF(H$2:$H1567,H1567)</f>
        <v>7</v>
      </c>
      <c r="J1567" t="str">
        <f t="shared" si="97"/>
        <v>181747-MJ2-7</v>
      </c>
      <c r="K1567" t="str">
        <f t="shared" si="98"/>
        <v>181747-MJ2-L4</v>
      </c>
      <c r="L1567">
        <v>5158620</v>
      </c>
      <c r="M1567" t="s">
        <v>494</v>
      </c>
      <c r="N1567" t="s">
        <v>470</v>
      </c>
      <c r="O1567">
        <v>22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40</v>
      </c>
      <c r="AC1567">
        <f t="shared" si="99"/>
        <v>40</v>
      </c>
      <c r="AD1567">
        <v>40</v>
      </c>
    </row>
    <row r="1568" spans="1:30" hidden="1" x14ac:dyDescent="0.25">
      <c r="A1568" t="str">
        <f>IF(COUNTIF('GGI_IS - Report Ekspor Plan 1'!E:E,'- Report Upload Sewing 3'!C1568)&gt;0,"X","Y")</f>
        <v>Y</v>
      </c>
      <c r="B1568">
        <v>1567</v>
      </c>
      <c r="C1568" s="1">
        <v>45371</v>
      </c>
      <c r="D1568" s="8">
        <v>45372.547581018516</v>
      </c>
      <c r="E1568" t="s">
        <v>23</v>
      </c>
      <c r="F1568" t="s">
        <v>438</v>
      </c>
      <c r="G1568">
        <v>181996</v>
      </c>
      <c r="H1568" t="str">
        <f t="shared" si="96"/>
        <v>181996-MJ2</v>
      </c>
      <c r="I1568">
        <f>COUNTIF(H$2:$H1568,H1568)</f>
        <v>7</v>
      </c>
      <c r="J1568" t="str">
        <f t="shared" si="97"/>
        <v>181996-MJ2-7</v>
      </c>
      <c r="K1568" t="str">
        <f t="shared" si="98"/>
        <v>181996-MJ2-L4</v>
      </c>
      <c r="L1568">
        <v>5157291</v>
      </c>
      <c r="M1568" t="s">
        <v>494</v>
      </c>
      <c r="N1568" t="s">
        <v>470</v>
      </c>
      <c r="O1568">
        <v>22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10</v>
      </c>
      <c r="AC1568">
        <f t="shared" si="99"/>
        <v>10</v>
      </c>
      <c r="AD1568">
        <v>10</v>
      </c>
    </row>
    <row r="1569" spans="1:30" hidden="1" x14ac:dyDescent="0.25">
      <c r="A1569" t="str">
        <f>IF(COUNTIF('GGI_IS - Report Ekspor Plan 1'!E:E,'- Report Upload Sewing 3'!C1569)&gt;0,"X","Y")</f>
        <v>Y</v>
      </c>
      <c r="B1569">
        <v>1568</v>
      </c>
      <c r="C1569" s="1">
        <v>45371</v>
      </c>
      <c r="D1569" s="8">
        <v>45372.547581018516</v>
      </c>
      <c r="E1569" t="s">
        <v>23</v>
      </c>
      <c r="F1569" t="s">
        <v>438</v>
      </c>
      <c r="G1569">
        <v>181995</v>
      </c>
      <c r="H1569" t="str">
        <f t="shared" si="96"/>
        <v>181995-MJ2</v>
      </c>
      <c r="I1569">
        <f>COUNTIF(H$2:$H1569,H1569)</f>
        <v>9</v>
      </c>
      <c r="J1569" t="str">
        <f t="shared" si="97"/>
        <v>181995-MJ2-9</v>
      </c>
      <c r="K1569" t="str">
        <f t="shared" si="98"/>
        <v>181995-MJ2-L4</v>
      </c>
      <c r="L1569">
        <v>5157291</v>
      </c>
      <c r="M1569" t="s">
        <v>494</v>
      </c>
      <c r="N1569" t="s">
        <v>470</v>
      </c>
      <c r="O1569">
        <v>22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8</v>
      </c>
      <c r="AC1569">
        <f t="shared" si="99"/>
        <v>8</v>
      </c>
      <c r="AD1569">
        <v>8</v>
      </c>
    </row>
    <row r="1570" spans="1:30" hidden="1" x14ac:dyDescent="0.25">
      <c r="A1570" t="str">
        <f>IF(COUNTIF('GGI_IS - Report Ekspor Plan 1'!E:E,'- Report Upload Sewing 3'!C1570)&gt;0,"X","Y")</f>
        <v>Y</v>
      </c>
      <c r="B1570">
        <v>1569</v>
      </c>
      <c r="C1570" s="1">
        <v>45371</v>
      </c>
      <c r="D1570" s="8">
        <v>45372.547581018516</v>
      </c>
      <c r="E1570" t="s">
        <v>23</v>
      </c>
      <c r="F1570" t="s">
        <v>438</v>
      </c>
      <c r="G1570">
        <v>181993</v>
      </c>
      <c r="H1570" t="str">
        <f t="shared" si="96"/>
        <v>181993-MJ2</v>
      </c>
      <c r="I1570">
        <f>COUNTIF(H$2:$H1570,H1570)</f>
        <v>11</v>
      </c>
      <c r="J1570" t="str">
        <f t="shared" si="97"/>
        <v>181993-MJ2-11</v>
      </c>
      <c r="K1570" t="str">
        <f t="shared" si="98"/>
        <v>181993-MJ2-L4</v>
      </c>
      <c r="L1570">
        <v>5156871</v>
      </c>
      <c r="M1570" t="s">
        <v>494</v>
      </c>
      <c r="N1570" t="s">
        <v>470</v>
      </c>
      <c r="O1570">
        <v>22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7</v>
      </c>
      <c r="AC1570">
        <f t="shared" si="99"/>
        <v>7</v>
      </c>
      <c r="AD1570">
        <v>7</v>
      </c>
    </row>
    <row r="1571" spans="1:30" hidden="1" x14ac:dyDescent="0.25">
      <c r="A1571" t="str">
        <f>IF(COUNTIF('GGI_IS - Report Ekspor Plan 1'!E:E,'- Report Upload Sewing 3'!C1571)&gt;0,"X","Y")</f>
        <v>Y</v>
      </c>
      <c r="B1571">
        <v>1570</v>
      </c>
      <c r="C1571" s="1">
        <v>45371</v>
      </c>
      <c r="D1571" s="8">
        <v>45372.547581018516</v>
      </c>
      <c r="E1571" t="s">
        <v>23</v>
      </c>
      <c r="F1571" t="s">
        <v>438</v>
      </c>
      <c r="G1571">
        <v>181994</v>
      </c>
      <c r="H1571" t="str">
        <f t="shared" si="96"/>
        <v>181994-MJ2</v>
      </c>
      <c r="I1571">
        <f>COUNTIF(H$2:$H1571,H1571)</f>
        <v>7</v>
      </c>
      <c r="J1571" t="str">
        <f t="shared" si="97"/>
        <v>181994-MJ2-7</v>
      </c>
      <c r="K1571" t="str">
        <f t="shared" si="98"/>
        <v>181994-MJ2-L4</v>
      </c>
      <c r="L1571">
        <v>5156871</v>
      </c>
      <c r="M1571" t="s">
        <v>494</v>
      </c>
      <c r="N1571" t="s">
        <v>470</v>
      </c>
      <c r="O1571">
        <v>22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8</v>
      </c>
      <c r="AC1571">
        <f t="shared" si="99"/>
        <v>8</v>
      </c>
      <c r="AD1571">
        <v>8</v>
      </c>
    </row>
    <row r="1572" spans="1:30" hidden="1" x14ac:dyDescent="0.25">
      <c r="A1572" t="str">
        <f>IF(COUNTIF('GGI_IS - Report Ekspor Plan 1'!E:E,'- Report Upload Sewing 3'!C1572)&gt;0,"X","Y")</f>
        <v>Y</v>
      </c>
      <c r="B1572">
        <v>1571</v>
      </c>
      <c r="C1572" s="1">
        <v>45371</v>
      </c>
      <c r="D1572" s="8">
        <v>45372.547581018516</v>
      </c>
      <c r="E1572" t="s">
        <v>23</v>
      </c>
      <c r="F1572" t="s">
        <v>441</v>
      </c>
      <c r="G1572">
        <v>181950</v>
      </c>
      <c r="H1572" t="str">
        <f t="shared" si="96"/>
        <v>181950-MJ2</v>
      </c>
      <c r="I1572">
        <f>COUNTIF(H$2:$H1572,H1572)</f>
        <v>10</v>
      </c>
      <c r="J1572" t="str">
        <f t="shared" si="97"/>
        <v>181950-MJ2-10</v>
      </c>
      <c r="K1572" t="str">
        <f t="shared" si="98"/>
        <v>181950-MJ2-L5</v>
      </c>
      <c r="L1572">
        <v>5152378</v>
      </c>
      <c r="M1572" t="s">
        <v>494</v>
      </c>
      <c r="N1572" t="s">
        <v>470</v>
      </c>
      <c r="O1572">
        <v>22</v>
      </c>
      <c r="P1572">
        <v>225</v>
      </c>
      <c r="Q1572">
        <v>250</v>
      </c>
      <c r="R1572">
        <v>250</v>
      </c>
      <c r="S1572">
        <v>250</v>
      </c>
      <c r="T1572">
        <v>250</v>
      </c>
      <c r="U1572">
        <v>250</v>
      </c>
      <c r="V1572">
        <v>58</v>
      </c>
      <c r="W1572">
        <v>0</v>
      </c>
      <c r="AC1572">
        <f t="shared" si="99"/>
        <v>1533</v>
      </c>
      <c r="AD1572">
        <v>1533</v>
      </c>
    </row>
    <row r="1573" spans="1:30" hidden="1" x14ac:dyDescent="0.25">
      <c r="A1573" t="str">
        <f>IF(COUNTIF('GGI_IS - Report Ekspor Plan 1'!E:E,'- Report Upload Sewing 3'!C1573)&gt;0,"X","Y")</f>
        <v>Y</v>
      </c>
      <c r="B1573">
        <v>1572</v>
      </c>
      <c r="C1573" s="1">
        <v>45371</v>
      </c>
      <c r="D1573" s="8">
        <v>45372.547581018516</v>
      </c>
      <c r="E1573" t="s">
        <v>23</v>
      </c>
      <c r="F1573" t="s">
        <v>441</v>
      </c>
      <c r="G1573">
        <v>181956</v>
      </c>
      <c r="H1573" t="str">
        <f t="shared" si="96"/>
        <v>181956-MJ2</v>
      </c>
      <c r="I1573">
        <f>COUNTIF(H$2:$H1573,H1573)</f>
        <v>2</v>
      </c>
      <c r="J1573" t="str">
        <f t="shared" si="97"/>
        <v>181956-MJ2-2</v>
      </c>
      <c r="K1573" t="str">
        <f t="shared" si="98"/>
        <v>181956-MJ2-L5</v>
      </c>
      <c r="L1573">
        <v>5151835</v>
      </c>
      <c r="M1573" t="s">
        <v>494</v>
      </c>
      <c r="N1573" t="s">
        <v>470</v>
      </c>
      <c r="O1573">
        <v>22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137</v>
      </c>
      <c r="W1573">
        <v>0</v>
      </c>
      <c r="AC1573">
        <f t="shared" si="99"/>
        <v>137</v>
      </c>
      <c r="AD1573">
        <v>137</v>
      </c>
    </row>
    <row r="1574" spans="1:30" hidden="1" x14ac:dyDescent="0.25">
      <c r="A1574" t="str">
        <f>IF(COUNTIF('GGI_IS - Report Ekspor Plan 1'!E:E,'- Report Upload Sewing 3'!C1574)&gt;0,"X","Y")</f>
        <v>Y</v>
      </c>
      <c r="B1574">
        <v>1573</v>
      </c>
      <c r="C1574" s="1">
        <v>45371</v>
      </c>
      <c r="D1574" s="8">
        <v>45372.547581018516</v>
      </c>
      <c r="E1574" t="s">
        <v>23</v>
      </c>
      <c r="F1574" t="s">
        <v>441</v>
      </c>
      <c r="G1574">
        <v>181976</v>
      </c>
      <c r="H1574" t="str">
        <f t="shared" si="96"/>
        <v>181976-MJ2</v>
      </c>
      <c r="I1574">
        <f>COUNTIF(H$2:$H1574,H1574)</f>
        <v>14</v>
      </c>
      <c r="J1574" t="str">
        <f t="shared" si="97"/>
        <v>181976-MJ2-14</v>
      </c>
      <c r="K1574" t="str">
        <f t="shared" si="98"/>
        <v>181976-MJ2-L5</v>
      </c>
      <c r="L1574">
        <v>5157981</v>
      </c>
      <c r="M1574" t="s">
        <v>494</v>
      </c>
      <c r="N1574" t="s">
        <v>470</v>
      </c>
      <c r="O1574">
        <v>22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30</v>
      </c>
      <c r="W1574">
        <v>61</v>
      </c>
      <c r="AC1574">
        <f t="shared" si="99"/>
        <v>91</v>
      </c>
      <c r="AD1574">
        <v>91</v>
      </c>
    </row>
    <row r="1575" spans="1:30" hidden="1" x14ac:dyDescent="0.25">
      <c r="A1575" t="str">
        <f>IF(COUNTIF('GGI_IS - Report Ekspor Plan 1'!E:E,'- Report Upload Sewing 3'!C1575)&gt;0,"X","Y")</f>
        <v>Y</v>
      </c>
      <c r="B1575">
        <v>1574</v>
      </c>
      <c r="C1575" s="1">
        <v>45371</v>
      </c>
      <c r="D1575" s="8">
        <v>45372.547581018516</v>
      </c>
      <c r="E1575" t="s">
        <v>23</v>
      </c>
      <c r="F1575" t="s">
        <v>441</v>
      </c>
      <c r="G1575">
        <v>181747</v>
      </c>
      <c r="H1575" t="str">
        <f t="shared" si="96"/>
        <v>181747-MJ2</v>
      </c>
      <c r="I1575">
        <f>COUNTIF(H$2:$H1575,H1575)</f>
        <v>8</v>
      </c>
      <c r="J1575" t="str">
        <f t="shared" si="97"/>
        <v>181747-MJ2-8</v>
      </c>
      <c r="K1575" t="str">
        <f t="shared" si="98"/>
        <v>181747-MJ2-L5</v>
      </c>
      <c r="L1575">
        <v>5158620</v>
      </c>
      <c r="M1575" t="s">
        <v>494</v>
      </c>
      <c r="N1575" t="s">
        <v>470</v>
      </c>
      <c r="O1575">
        <v>22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40</v>
      </c>
      <c r="AC1575">
        <f t="shared" si="99"/>
        <v>40</v>
      </c>
      <c r="AD1575">
        <v>40</v>
      </c>
    </row>
    <row r="1576" spans="1:30" hidden="1" x14ac:dyDescent="0.25">
      <c r="A1576" t="str">
        <f>IF(COUNTIF('GGI_IS - Report Ekspor Plan 1'!E:E,'- Report Upload Sewing 3'!C1576)&gt;0,"X","Y")</f>
        <v>Y</v>
      </c>
      <c r="B1576">
        <v>1575</v>
      </c>
      <c r="C1576" s="1">
        <v>45371</v>
      </c>
      <c r="D1576" s="8">
        <v>45372.547581018516</v>
      </c>
      <c r="E1576" t="s">
        <v>23</v>
      </c>
      <c r="F1576" t="s">
        <v>441</v>
      </c>
      <c r="G1576">
        <v>181996</v>
      </c>
      <c r="H1576" t="str">
        <f t="shared" si="96"/>
        <v>181996-MJ2</v>
      </c>
      <c r="I1576">
        <f>COUNTIF(H$2:$H1576,H1576)</f>
        <v>8</v>
      </c>
      <c r="J1576" t="str">
        <f t="shared" si="97"/>
        <v>181996-MJ2-8</v>
      </c>
      <c r="K1576" t="str">
        <f t="shared" si="98"/>
        <v>181996-MJ2-L5</v>
      </c>
      <c r="L1576">
        <v>5157291</v>
      </c>
      <c r="M1576" t="s">
        <v>494</v>
      </c>
      <c r="N1576" t="s">
        <v>470</v>
      </c>
      <c r="O1576">
        <v>22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10</v>
      </c>
      <c r="AC1576">
        <f t="shared" si="99"/>
        <v>10</v>
      </c>
      <c r="AD1576">
        <v>10</v>
      </c>
    </row>
    <row r="1577" spans="1:30" hidden="1" x14ac:dyDescent="0.25">
      <c r="A1577" t="str">
        <f>IF(COUNTIF('GGI_IS - Report Ekspor Plan 1'!E:E,'- Report Upload Sewing 3'!C1577)&gt;0,"X","Y")</f>
        <v>Y</v>
      </c>
      <c r="B1577">
        <v>1576</v>
      </c>
      <c r="C1577" s="1">
        <v>45371</v>
      </c>
      <c r="D1577" s="8">
        <v>45372.547581018516</v>
      </c>
      <c r="E1577" t="s">
        <v>23</v>
      </c>
      <c r="F1577" t="s">
        <v>441</v>
      </c>
      <c r="G1577">
        <v>181995</v>
      </c>
      <c r="H1577" t="str">
        <f t="shared" si="96"/>
        <v>181995-MJ2</v>
      </c>
      <c r="I1577">
        <f>COUNTIF(H$2:$H1577,H1577)</f>
        <v>10</v>
      </c>
      <c r="J1577" t="str">
        <f t="shared" si="97"/>
        <v>181995-MJ2-10</v>
      </c>
      <c r="K1577" t="str">
        <f t="shared" si="98"/>
        <v>181995-MJ2-L5</v>
      </c>
      <c r="L1577">
        <v>5157291</v>
      </c>
      <c r="M1577" t="s">
        <v>494</v>
      </c>
      <c r="N1577" t="s">
        <v>470</v>
      </c>
      <c r="O1577">
        <v>22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7</v>
      </c>
      <c r="AC1577">
        <f t="shared" si="99"/>
        <v>7</v>
      </c>
      <c r="AD1577">
        <v>7</v>
      </c>
    </row>
    <row r="1578" spans="1:30" hidden="1" x14ac:dyDescent="0.25">
      <c r="A1578" t="str">
        <f>IF(COUNTIF('GGI_IS - Report Ekspor Plan 1'!E:E,'- Report Upload Sewing 3'!C1578)&gt;0,"X","Y")</f>
        <v>Y</v>
      </c>
      <c r="B1578">
        <v>1577</v>
      </c>
      <c r="C1578" s="1">
        <v>45371</v>
      </c>
      <c r="D1578" s="8">
        <v>45372.547581018516</v>
      </c>
      <c r="E1578" t="s">
        <v>23</v>
      </c>
      <c r="F1578" t="s">
        <v>441</v>
      </c>
      <c r="G1578">
        <v>181993</v>
      </c>
      <c r="H1578" t="str">
        <f t="shared" si="96"/>
        <v>181993-MJ2</v>
      </c>
      <c r="I1578">
        <f>COUNTIF(H$2:$H1578,H1578)</f>
        <v>12</v>
      </c>
      <c r="J1578" t="str">
        <f t="shared" si="97"/>
        <v>181993-MJ2-12</v>
      </c>
      <c r="K1578" t="str">
        <f t="shared" si="98"/>
        <v>181993-MJ2-L5</v>
      </c>
      <c r="L1578">
        <v>5156871</v>
      </c>
      <c r="M1578" t="s">
        <v>494</v>
      </c>
      <c r="N1578" t="s">
        <v>470</v>
      </c>
      <c r="O1578">
        <v>22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8</v>
      </c>
      <c r="AC1578">
        <f t="shared" si="99"/>
        <v>8</v>
      </c>
      <c r="AD1578">
        <v>8</v>
      </c>
    </row>
    <row r="1579" spans="1:30" hidden="1" x14ac:dyDescent="0.25">
      <c r="A1579" t="str">
        <f>IF(COUNTIF('GGI_IS - Report Ekspor Plan 1'!E:E,'- Report Upload Sewing 3'!C1579)&gt;0,"X","Y")</f>
        <v>Y</v>
      </c>
      <c r="B1579">
        <v>1578</v>
      </c>
      <c r="C1579" s="1">
        <v>45371</v>
      </c>
      <c r="D1579" s="8">
        <v>45372.547581018516</v>
      </c>
      <c r="E1579" t="s">
        <v>23</v>
      </c>
      <c r="F1579" t="s">
        <v>441</v>
      </c>
      <c r="G1579">
        <v>181994</v>
      </c>
      <c r="H1579" t="str">
        <f t="shared" si="96"/>
        <v>181994-MJ2</v>
      </c>
      <c r="I1579">
        <f>COUNTIF(H$2:$H1579,H1579)</f>
        <v>8</v>
      </c>
      <c r="J1579" t="str">
        <f t="shared" si="97"/>
        <v>181994-MJ2-8</v>
      </c>
      <c r="K1579" t="str">
        <f t="shared" si="98"/>
        <v>181994-MJ2-L5</v>
      </c>
      <c r="L1579">
        <v>5156871</v>
      </c>
      <c r="M1579" t="s">
        <v>494</v>
      </c>
      <c r="N1579" t="s">
        <v>470</v>
      </c>
      <c r="O1579">
        <v>22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7</v>
      </c>
      <c r="AC1579">
        <f t="shared" si="99"/>
        <v>7</v>
      </c>
      <c r="AD1579">
        <v>7</v>
      </c>
    </row>
    <row r="1580" spans="1:30" hidden="1" x14ac:dyDescent="0.25">
      <c r="A1580" t="str">
        <f>IF(COUNTIF('GGI_IS - Report Ekspor Plan 1'!E:E,'- Report Upload Sewing 3'!C1580)&gt;0,"X","Y")</f>
        <v>Y</v>
      </c>
      <c r="B1580">
        <v>1579</v>
      </c>
      <c r="C1580" s="1">
        <v>45371</v>
      </c>
      <c r="D1580" s="8">
        <v>45372.547581018516</v>
      </c>
      <c r="E1580" t="s">
        <v>23</v>
      </c>
      <c r="F1580" t="s">
        <v>445</v>
      </c>
      <c r="G1580">
        <v>181950</v>
      </c>
      <c r="H1580" t="str">
        <f t="shared" si="96"/>
        <v>181950-MJ2</v>
      </c>
      <c r="I1580">
        <f>COUNTIF(H$2:$H1580,H1580)</f>
        <v>11</v>
      </c>
      <c r="J1580" t="str">
        <f t="shared" si="97"/>
        <v>181950-MJ2-11</v>
      </c>
      <c r="K1580" t="str">
        <f t="shared" si="98"/>
        <v>181950-MJ2-L6</v>
      </c>
      <c r="L1580">
        <v>5152378</v>
      </c>
      <c r="M1580" t="s">
        <v>494</v>
      </c>
      <c r="N1580" t="s">
        <v>449</v>
      </c>
      <c r="O1580">
        <v>23</v>
      </c>
      <c r="P1580">
        <v>250</v>
      </c>
      <c r="Q1580">
        <v>250</v>
      </c>
      <c r="R1580">
        <v>250</v>
      </c>
      <c r="S1580">
        <v>250</v>
      </c>
      <c r="T1580">
        <v>58</v>
      </c>
      <c r="U1580">
        <v>0</v>
      </c>
      <c r="V1580">
        <v>0</v>
      </c>
      <c r="W1580">
        <v>0</v>
      </c>
      <c r="AC1580">
        <f t="shared" si="99"/>
        <v>1058</v>
      </c>
      <c r="AD1580">
        <v>1058</v>
      </c>
    </row>
    <row r="1581" spans="1:30" hidden="1" x14ac:dyDescent="0.25">
      <c r="A1581" t="str">
        <f>IF(COUNTIF('GGI_IS - Report Ekspor Plan 1'!E:E,'- Report Upload Sewing 3'!C1581)&gt;0,"X","Y")</f>
        <v>Y</v>
      </c>
      <c r="B1581">
        <v>1580</v>
      </c>
      <c r="C1581" s="1">
        <v>45371</v>
      </c>
      <c r="D1581" s="8">
        <v>45372.547581018516</v>
      </c>
      <c r="E1581" t="s">
        <v>23</v>
      </c>
      <c r="F1581" t="s">
        <v>445</v>
      </c>
      <c r="G1581">
        <v>181955</v>
      </c>
      <c r="H1581" t="str">
        <f t="shared" si="96"/>
        <v>181955-MJ2</v>
      </c>
      <c r="I1581">
        <f>COUNTIF(H$2:$H1581,H1581)</f>
        <v>1</v>
      </c>
      <c r="J1581" t="str">
        <f t="shared" si="97"/>
        <v>181955-MJ2-1</v>
      </c>
      <c r="K1581" t="str">
        <f t="shared" si="98"/>
        <v>181955-MJ2-L6</v>
      </c>
      <c r="L1581">
        <v>5151835</v>
      </c>
      <c r="M1581" t="s">
        <v>494</v>
      </c>
      <c r="N1581" t="s">
        <v>449</v>
      </c>
      <c r="O1581">
        <v>23</v>
      </c>
      <c r="P1581">
        <v>0</v>
      </c>
      <c r="Q1581">
        <v>0</v>
      </c>
      <c r="R1581">
        <v>0</v>
      </c>
      <c r="S1581">
        <v>0</v>
      </c>
      <c r="T1581">
        <v>192</v>
      </c>
      <c r="U1581">
        <v>250</v>
      </c>
      <c r="V1581">
        <v>175</v>
      </c>
      <c r="W1581">
        <v>0</v>
      </c>
      <c r="AC1581">
        <f t="shared" si="99"/>
        <v>617</v>
      </c>
      <c r="AD1581">
        <v>617</v>
      </c>
    </row>
    <row r="1582" spans="1:30" hidden="1" x14ac:dyDescent="0.25">
      <c r="A1582" t="str">
        <f>IF(COUNTIF('GGI_IS - Report Ekspor Plan 1'!E:E,'- Report Upload Sewing 3'!C1582)&gt;0,"X","Y")</f>
        <v>Y</v>
      </c>
      <c r="B1582">
        <v>1581</v>
      </c>
      <c r="C1582" s="1">
        <v>45371</v>
      </c>
      <c r="D1582" s="8">
        <v>45372.547581018516</v>
      </c>
      <c r="E1582" t="s">
        <v>23</v>
      </c>
      <c r="F1582" t="s">
        <v>445</v>
      </c>
      <c r="G1582">
        <v>181951</v>
      </c>
      <c r="H1582" t="str">
        <f t="shared" si="96"/>
        <v>181951-MJ2</v>
      </c>
      <c r="I1582">
        <f>COUNTIF(H$2:$H1582,H1582)</f>
        <v>5</v>
      </c>
      <c r="J1582" t="str">
        <f t="shared" si="97"/>
        <v>181951-MJ2-5</v>
      </c>
      <c r="K1582" t="str">
        <f t="shared" si="98"/>
        <v>181951-MJ2-L6</v>
      </c>
      <c r="L1582">
        <v>5152378</v>
      </c>
      <c r="M1582" t="s">
        <v>494</v>
      </c>
      <c r="N1582" t="s">
        <v>449</v>
      </c>
      <c r="O1582">
        <v>23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50</v>
      </c>
      <c r="W1582">
        <v>175</v>
      </c>
      <c r="AC1582">
        <f t="shared" si="99"/>
        <v>225</v>
      </c>
      <c r="AD1582">
        <v>225</v>
      </c>
    </row>
    <row r="1583" spans="1:30" hidden="1" x14ac:dyDescent="0.25">
      <c r="A1583" t="str">
        <f>IF(COUNTIF('GGI_IS - Report Ekspor Plan 1'!E:E,'- Report Upload Sewing 3'!C1583)&gt;0,"X","Y")</f>
        <v>Y</v>
      </c>
      <c r="B1583">
        <v>1582</v>
      </c>
      <c r="C1583" s="1">
        <v>45371</v>
      </c>
      <c r="D1583" s="8">
        <v>45372.547581018516</v>
      </c>
      <c r="E1583" t="s">
        <v>23</v>
      </c>
      <c r="F1583" t="s">
        <v>463</v>
      </c>
      <c r="G1583">
        <v>181950</v>
      </c>
      <c r="H1583" t="str">
        <f t="shared" si="96"/>
        <v>181950-MJ2</v>
      </c>
      <c r="I1583">
        <f>COUNTIF(H$2:$H1583,H1583)</f>
        <v>12</v>
      </c>
      <c r="J1583" t="str">
        <f t="shared" si="97"/>
        <v>181950-MJ2-12</v>
      </c>
      <c r="K1583" t="str">
        <f t="shared" si="98"/>
        <v>181950-MJ2-L7</v>
      </c>
      <c r="L1583">
        <v>5152378</v>
      </c>
      <c r="M1583" t="s">
        <v>494</v>
      </c>
      <c r="N1583" t="s">
        <v>449</v>
      </c>
      <c r="O1583">
        <v>23</v>
      </c>
      <c r="P1583">
        <v>250</v>
      </c>
      <c r="Q1583">
        <v>250</v>
      </c>
      <c r="R1583">
        <v>250</v>
      </c>
      <c r="S1583">
        <v>250</v>
      </c>
      <c r="T1583">
        <v>57</v>
      </c>
      <c r="U1583">
        <v>0</v>
      </c>
      <c r="V1583">
        <v>0</v>
      </c>
      <c r="W1583">
        <v>0</v>
      </c>
      <c r="AC1583">
        <f t="shared" si="99"/>
        <v>1057</v>
      </c>
      <c r="AD1583">
        <v>1057</v>
      </c>
    </row>
    <row r="1584" spans="1:30" hidden="1" x14ac:dyDescent="0.25">
      <c r="A1584" t="str">
        <f>IF(COUNTIF('GGI_IS - Report Ekspor Plan 1'!E:E,'- Report Upload Sewing 3'!C1584)&gt;0,"X","Y")</f>
        <v>Y</v>
      </c>
      <c r="B1584">
        <v>1583</v>
      </c>
      <c r="C1584" s="1">
        <v>45371</v>
      </c>
      <c r="D1584" s="8">
        <v>45372.547581018516</v>
      </c>
      <c r="E1584" t="s">
        <v>23</v>
      </c>
      <c r="F1584" t="s">
        <v>463</v>
      </c>
      <c r="G1584">
        <v>181955</v>
      </c>
      <c r="H1584" t="str">
        <f t="shared" si="96"/>
        <v>181955-MJ2</v>
      </c>
      <c r="I1584">
        <f>COUNTIF(H$2:$H1584,H1584)</f>
        <v>2</v>
      </c>
      <c r="J1584" t="str">
        <f t="shared" si="97"/>
        <v>181955-MJ2-2</v>
      </c>
      <c r="K1584" t="str">
        <f t="shared" si="98"/>
        <v>181955-MJ2-L7</v>
      </c>
      <c r="L1584">
        <v>5151835</v>
      </c>
      <c r="M1584" t="s">
        <v>494</v>
      </c>
      <c r="N1584" t="s">
        <v>449</v>
      </c>
      <c r="O1584">
        <v>23</v>
      </c>
      <c r="P1584">
        <v>0</v>
      </c>
      <c r="Q1584">
        <v>0</v>
      </c>
      <c r="R1584">
        <v>0</v>
      </c>
      <c r="S1584">
        <v>0</v>
      </c>
      <c r="T1584">
        <v>193</v>
      </c>
      <c r="U1584">
        <v>250</v>
      </c>
      <c r="V1584">
        <v>175</v>
      </c>
      <c r="W1584">
        <v>0</v>
      </c>
      <c r="AC1584">
        <f t="shared" si="99"/>
        <v>618</v>
      </c>
      <c r="AD1584">
        <v>618</v>
      </c>
    </row>
    <row r="1585" spans="1:30" hidden="1" x14ac:dyDescent="0.25">
      <c r="A1585" t="str">
        <f>IF(COUNTIF('GGI_IS - Report Ekspor Plan 1'!E:E,'- Report Upload Sewing 3'!C1585)&gt;0,"X","Y")</f>
        <v>Y</v>
      </c>
      <c r="B1585">
        <v>1584</v>
      </c>
      <c r="C1585" s="1">
        <v>45371</v>
      </c>
      <c r="D1585" s="8">
        <v>45372.547581018516</v>
      </c>
      <c r="E1585" t="s">
        <v>23</v>
      </c>
      <c r="F1585" t="s">
        <v>463</v>
      </c>
      <c r="G1585">
        <v>181951</v>
      </c>
      <c r="H1585" t="str">
        <f t="shared" si="96"/>
        <v>181951-MJ2</v>
      </c>
      <c r="I1585">
        <f>COUNTIF(H$2:$H1585,H1585)</f>
        <v>6</v>
      </c>
      <c r="J1585" t="str">
        <f t="shared" si="97"/>
        <v>181951-MJ2-6</v>
      </c>
      <c r="K1585" t="str">
        <f t="shared" si="98"/>
        <v>181951-MJ2-L7</v>
      </c>
      <c r="L1585">
        <v>5152378</v>
      </c>
      <c r="M1585" t="s">
        <v>494</v>
      </c>
      <c r="N1585" t="s">
        <v>449</v>
      </c>
      <c r="O1585">
        <v>23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50</v>
      </c>
      <c r="W1585">
        <v>175</v>
      </c>
      <c r="AC1585">
        <f t="shared" si="99"/>
        <v>225</v>
      </c>
      <c r="AD1585">
        <v>225</v>
      </c>
    </row>
    <row r="1586" spans="1:30" hidden="1" x14ac:dyDescent="0.25">
      <c r="A1586" t="str">
        <f>IF(COUNTIF('GGI_IS - Report Ekspor Plan 1'!E:E,'- Report Upload Sewing 3'!C1586)&gt;0,"X","Y")</f>
        <v>Y</v>
      </c>
      <c r="B1586">
        <v>1585</v>
      </c>
      <c r="C1586" s="1">
        <v>45371</v>
      </c>
      <c r="D1586" s="8">
        <v>45372.547581018516</v>
      </c>
      <c r="E1586" t="s">
        <v>23</v>
      </c>
      <c r="F1586" t="s">
        <v>465</v>
      </c>
      <c r="G1586">
        <v>181946</v>
      </c>
      <c r="H1586" t="str">
        <f t="shared" si="96"/>
        <v>181946-MJ2</v>
      </c>
      <c r="I1586">
        <f>COUNTIF(H$2:$H1586,H1586)</f>
        <v>11</v>
      </c>
      <c r="J1586" t="str">
        <f t="shared" si="97"/>
        <v>181946-MJ2-11</v>
      </c>
      <c r="K1586" t="str">
        <f t="shared" si="98"/>
        <v>181946-MJ2-L8</v>
      </c>
      <c r="L1586">
        <v>5152361</v>
      </c>
      <c r="M1586" t="s">
        <v>494</v>
      </c>
      <c r="N1586" t="s">
        <v>517</v>
      </c>
      <c r="O1586">
        <v>24</v>
      </c>
      <c r="P1586">
        <v>250</v>
      </c>
      <c r="Q1586">
        <v>225</v>
      </c>
      <c r="R1586">
        <v>225</v>
      </c>
      <c r="S1586">
        <v>250</v>
      </c>
      <c r="T1586">
        <v>250</v>
      </c>
      <c r="U1586">
        <v>250</v>
      </c>
      <c r="V1586">
        <v>243</v>
      </c>
      <c r="W1586">
        <v>250</v>
      </c>
      <c r="AC1586">
        <f t="shared" si="99"/>
        <v>1943</v>
      </c>
      <c r="AD1586">
        <v>1943</v>
      </c>
    </row>
    <row r="1587" spans="1:30" hidden="1" x14ac:dyDescent="0.25">
      <c r="A1587" t="str">
        <f>IF(COUNTIF('GGI_IS - Report Ekspor Plan 1'!E:E,'- Report Upload Sewing 3'!C1587)&gt;0,"X","Y")</f>
        <v>Y</v>
      </c>
      <c r="B1587">
        <v>1586</v>
      </c>
      <c r="C1587" s="1">
        <v>45371</v>
      </c>
      <c r="D1587" s="8">
        <v>45372.547581018516</v>
      </c>
      <c r="E1587" t="s">
        <v>23</v>
      </c>
      <c r="F1587" t="s">
        <v>467</v>
      </c>
      <c r="G1587">
        <v>181946</v>
      </c>
      <c r="H1587" t="str">
        <f t="shared" si="96"/>
        <v>181946-MJ2</v>
      </c>
      <c r="I1587">
        <f>COUNTIF(H$2:$H1587,H1587)</f>
        <v>12</v>
      </c>
      <c r="J1587" t="str">
        <f t="shared" si="97"/>
        <v>181946-MJ2-12</v>
      </c>
      <c r="K1587" t="str">
        <f t="shared" si="98"/>
        <v>181946-MJ2-L9</v>
      </c>
      <c r="L1587">
        <v>5152361</v>
      </c>
      <c r="M1587" t="s">
        <v>494</v>
      </c>
      <c r="N1587" t="s">
        <v>517</v>
      </c>
      <c r="O1587">
        <v>24</v>
      </c>
      <c r="P1587">
        <v>250</v>
      </c>
      <c r="Q1587">
        <v>225</v>
      </c>
      <c r="R1587">
        <v>225</v>
      </c>
      <c r="S1587">
        <v>250</v>
      </c>
      <c r="T1587">
        <v>250</v>
      </c>
      <c r="U1587">
        <v>250</v>
      </c>
      <c r="V1587">
        <v>242</v>
      </c>
      <c r="W1587">
        <v>250</v>
      </c>
      <c r="AC1587">
        <f t="shared" si="99"/>
        <v>1942</v>
      </c>
      <c r="AD1587">
        <v>1942</v>
      </c>
    </row>
    <row r="1588" spans="1:30" hidden="1" x14ac:dyDescent="0.25">
      <c r="A1588" t="str">
        <f>IF(COUNTIF('GGI_IS - Report Ekspor Plan 1'!E:E,'- Report Upload Sewing 3'!C1588)&gt;0,"X","Y")</f>
        <v>Y</v>
      </c>
      <c r="B1588">
        <v>1587</v>
      </c>
      <c r="C1588" s="1">
        <v>45371</v>
      </c>
      <c r="D1588" s="8">
        <v>45372.547581018516</v>
      </c>
      <c r="E1588" t="s">
        <v>23</v>
      </c>
      <c r="F1588" t="s">
        <v>469</v>
      </c>
      <c r="G1588">
        <v>182192</v>
      </c>
      <c r="H1588" t="str">
        <f t="shared" si="96"/>
        <v>182192-MJ2</v>
      </c>
      <c r="I1588">
        <f>COUNTIF(H$2:$H1588,H1588)</f>
        <v>1</v>
      </c>
      <c r="J1588" t="str">
        <f t="shared" si="97"/>
        <v>182192-MJ2-1</v>
      </c>
      <c r="K1588" t="str">
        <f t="shared" si="98"/>
        <v>182192-MJ2-L10</v>
      </c>
      <c r="L1588">
        <v>5158597</v>
      </c>
      <c r="M1588" t="s">
        <v>494</v>
      </c>
      <c r="N1588" t="s">
        <v>518</v>
      </c>
      <c r="O1588">
        <v>22</v>
      </c>
      <c r="P1588">
        <v>225</v>
      </c>
      <c r="Q1588">
        <v>225</v>
      </c>
      <c r="R1588">
        <v>225</v>
      </c>
      <c r="S1588">
        <v>225</v>
      </c>
      <c r="T1588">
        <v>90</v>
      </c>
      <c r="U1588">
        <v>0</v>
      </c>
      <c r="V1588">
        <v>0</v>
      </c>
      <c r="W1588">
        <v>0</v>
      </c>
      <c r="AC1588">
        <f t="shared" si="99"/>
        <v>990</v>
      </c>
      <c r="AD1588">
        <v>990</v>
      </c>
    </row>
    <row r="1589" spans="1:30" hidden="1" x14ac:dyDescent="0.25">
      <c r="A1589" t="str">
        <f>IF(COUNTIF('GGI_IS - Report Ekspor Plan 1'!E:E,'- Report Upload Sewing 3'!C1589)&gt;0,"X","Y")</f>
        <v>Y</v>
      </c>
      <c r="B1589">
        <v>1588</v>
      </c>
      <c r="C1589" s="1">
        <v>45371</v>
      </c>
      <c r="D1589" s="8">
        <v>45372.547581018516</v>
      </c>
      <c r="E1589" t="s">
        <v>23</v>
      </c>
      <c r="F1589" t="s">
        <v>469</v>
      </c>
      <c r="G1589">
        <v>181946</v>
      </c>
      <c r="H1589" t="str">
        <f t="shared" si="96"/>
        <v>181946-MJ2</v>
      </c>
      <c r="I1589">
        <f>COUNTIF(H$2:$H1589,H1589)</f>
        <v>13</v>
      </c>
      <c r="J1589" t="str">
        <f t="shared" si="97"/>
        <v>181946-MJ2-13</v>
      </c>
      <c r="K1589" t="str">
        <f t="shared" si="98"/>
        <v>181946-MJ2-L10</v>
      </c>
      <c r="L1589">
        <v>5152361</v>
      </c>
      <c r="M1589" t="s">
        <v>494</v>
      </c>
      <c r="N1589" t="s">
        <v>518</v>
      </c>
      <c r="O1589">
        <v>22</v>
      </c>
      <c r="P1589">
        <v>0</v>
      </c>
      <c r="Q1589">
        <v>0</v>
      </c>
      <c r="R1589">
        <v>0</v>
      </c>
      <c r="S1589">
        <v>0</v>
      </c>
      <c r="T1589">
        <v>178</v>
      </c>
      <c r="U1589">
        <v>250</v>
      </c>
      <c r="V1589">
        <v>225</v>
      </c>
      <c r="W1589">
        <v>162</v>
      </c>
      <c r="AC1589">
        <f t="shared" si="99"/>
        <v>815</v>
      </c>
      <c r="AD1589">
        <v>815</v>
      </c>
    </row>
    <row r="1590" spans="1:30" hidden="1" x14ac:dyDescent="0.25">
      <c r="A1590" t="str">
        <f>IF(COUNTIF('GGI_IS - Report Ekspor Plan 1'!E:E,'- Report Upload Sewing 3'!C1590)&gt;0,"X","Y")</f>
        <v>Y</v>
      </c>
      <c r="B1590">
        <v>1589</v>
      </c>
      <c r="C1590" s="1">
        <v>45371</v>
      </c>
      <c r="D1590" s="8">
        <v>45372.547581018516</v>
      </c>
      <c r="E1590" t="s">
        <v>23</v>
      </c>
      <c r="F1590" t="s">
        <v>469</v>
      </c>
      <c r="G1590">
        <v>181963</v>
      </c>
      <c r="H1590" t="str">
        <f t="shared" si="96"/>
        <v>181963-MJ2</v>
      </c>
      <c r="I1590">
        <f>COUNTIF(H$2:$H1590,H1590)</f>
        <v>9</v>
      </c>
      <c r="J1590" t="str">
        <f t="shared" si="97"/>
        <v>181963-MJ2-9</v>
      </c>
      <c r="K1590" t="str">
        <f t="shared" si="98"/>
        <v>181963-MJ2-L10</v>
      </c>
      <c r="L1590">
        <v>5158004</v>
      </c>
      <c r="M1590" t="s">
        <v>494</v>
      </c>
      <c r="N1590" t="s">
        <v>518</v>
      </c>
      <c r="O1590">
        <v>22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48</v>
      </c>
      <c r="AC1590">
        <f t="shared" si="99"/>
        <v>48</v>
      </c>
      <c r="AD1590">
        <v>48</v>
      </c>
    </row>
    <row r="1591" spans="1:30" hidden="1" x14ac:dyDescent="0.25">
      <c r="A1591" t="str">
        <f>IF(COUNTIF('GGI_IS - Report Ekspor Plan 1'!E:E,'- Report Upload Sewing 3'!C1591)&gt;0,"X","Y")</f>
        <v>Y</v>
      </c>
      <c r="B1591">
        <v>1590</v>
      </c>
      <c r="C1591" s="1">
        <v>45371</v>
      </c>
      <c r="D1591" s="8">
        <v>45372.547581018516</v>
      </c>
      <c r="E1591" t="s">
        <v>23</v>
      </c>
      <c r="F1591" t="s">
        <v>469</v>
      </c>
      <c r="G1591">
        <v>181965</v>
      </c>
      <c r="H1591" t="str">
        <f t="shared" si="96"/>
        <v>181965-MJ2</v>
      </c>
      <c r="I1591">
        <f>COUNTIF(H$2:$H1591,H1591)</f>
        <v>7</v>
      </c>
      <c r="J1591" t="str">
        <f t="shared" si="97"/>
        <v>181965-MJ2-7</v>
      </c>
      <c r="K1591" t="str">
        <f t="shared" si="98"/>
        <v>181965-MJ2-L10</v>
      </c>
      <c r="L1591">
        <v>5157992</v>
      </c>
      <c r="M1591" t="s">
        <v>494</v>
      </c>
      <c r="N1591" t="s">
        <v>518</v>
      </c>
      <c r="O1591">
        <v>22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20</v>
      </c>
      <c r="AC1591">
        <f t="shared" si="99"/>
        <v>20</v>
      </c>
      <c r="AD1591">
        <v>20</v>
      </c>
    </row>
    <row r="1592" spans="1:30" hidden="1" x14ac:dyDescent="0.25">
      <c r="A1592" t="str">
        <f>IF(COUNTIF('GGI_IS - Report Ekspor Plan 1'!E:E,'- Report Upload Sewing 3'!C1592)&gt;0,"X","Y")</f>
        <v>Y</v>
      </c>
      <c r="B1592">
        <v>1591</v>
      </c>
      <c r="C1592" s="1">
        <v>45371</v>
      </c>
      <c r="D1592" s="8">
        <v>45372.547581018516</v>
      </c>
      <c r="E1592" t="s">
        <v>23</v>
      </c>
      <c r="F1592" t="s">
        <v>469</v>
      </c>
      <c r="G1592">
        <v>181962</v>
      </c>
      <c r="H1592" t="str">
        <f t="shared" si="96"/>
        <v>181962-MJ2</v>
      </c>
      <c r="I1592">
        <f>COUNTIF(H$2:$H1592,H1592)</f>
        <v>13</v>
      </c>
      <c r="J1592" t="str">
        <f t="shared" si="97"/>
        <v>181962-MJ2-13</v>
      </c>
      <c r="K1592" t="str">
        <f t="shared" si="98"/>
        <v>181962-MJ2-L10</v>
      </c>
      <c r="L1592">
        <v>5157977</v>
      </c>
      <c r="M1592" t="s">
        <v>494</v>
      </c>
      <c r="N1592" t="s">
        <v>518</v>
      </c>
      <c r="O1592">
        <v>22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15</v>
      </c>
      <c r="AC1592">
        <f t="shared" si="99"/>
        <v>15</v>
      </c>
      <c r="AD1592">
        <v>15</v>
      </c>
    </row>
    <row r="1593" spans="1:30" hidden="1" x14ac:dyDescent="0.25">
      <c r="A1593" t="str">
        <f>IF(COUNTIF('GGI_IS - Report Ekspor Plan 1'!E:E,'- Report Upload Sewing 3'!C1593)&gt;0,"X","Y")</f>
        <v>Y</v>
      </c>
      <c r="B1593">
        <v>1592</v>
      </c>
      <c r="C1593" s="1">
        <v>45371</v>
      </c>
      <c r="D1593" s="8">
        <v>45372.547581018516</v>
      </c>
      <c r="E1593" t="s">
        <v>23</v>
      </c>
      <c r="F1593" t="s">
        <v>469</v>
      </c>
      <c r="G1593">
        <v>181964</v>
      </c>
      <c r="H1593" t="str">
        <f t="shared" si="96"/>
        <v>181964-MJ2</v>
      </c>
      <c r="I1593">
        <f>COUNTIF(H$2:$H1593,H1593)</f>
        <v>7</v>
      </c>
      <c r="J1593" t="str">
        <f t="shared" si="97"/>
        <v>181964-MJ2-7</v>
      </c>
      <c r="K1593" t="str">
        <f t="shared" si="98"/>
        <v>181964-MJ2-L10</v>
      </c>
      <c r="L1593">
        <v>5158004</v>
      </c>
      <c r="M1593" t="s">
        <v>494</v>
      </c>
      <c r="N1593" t="s">
        <v>518</v>
      </c>
      <c r="O1593">
        <v>22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5</v>
      </c>
      <c r="AC1593">
        <f t="shared" si="99"/>
        <v>5</v>
      </c>
      <c r="AD1593">
        <v>5</v>
      </c>
    </row>
    <row r="1594" spans="1:30" hidden="1" x14ac:dyDescent="0.25">
      <c r="A1594" t="str">
        <f>IF(COUNTIF('GGI_IS - Report Ekspor Plan 1'!E:E,'- Report Upload Sewing 3'!C1594)&gt;0,"X","Y")</f>
        <v>Y</v>
      </c>
      <c r="B1594">
        <v>1593</v>
      </c>
      <c r="C1594" s="1">
        <v>45371</v>
      </c>
      <c r="D1594" s="8">
        <v>45372.547581018516</v>
      </c>
      <c r="E1594" t="s">
        <v>23</v>
      </c>
      <c r="F1594" t="s">
        <v>504</v>
      </c>
      <c r="G1594">
        <v>182192</v>
      </c>
      <c r="H1594" t="str">
        <f t="shared" si="96"/>
        <v>182192-MJ2</v>
      </c>
      <c r="I1594">
        <f>COUNTIF(H$2:$H1594,H1594)</f>
        <v>2</v>
      </c>
      <c r="J1594" t="str">
        <f t="shared" si="97"/>
        <v>182192-MJ2-2</v>
      </c>
      <c r="K1594" t="str">
        <f t="shared" si="98"/>
        <v>182192-MJ2-L11</v>
      </c>
      <c r="L1594">
        <v>5158597</v>
      </c>
      <c r="M1594" t="s">
        <v>494</v>
      </c>
      <c r="N1594" t="s">
        <v>518</v>
      </c>
      <c r="O1594">
        <v>22</v>
      </c>
      <c r="P1594">
        <v>225</v>
      </c>
      <c r="Q1594">
        <v>225</v>
      </c>
      <c r="R1594">
        <v>225</v>
      </c>
      <c r="S1594">
        <v>225</v>
      </c>
      <c r="T1594">
        <v>90</v>
      </c>
      <c r="U1594">
        <v>0</v>
      </c>
      <c r="V1594">
        <v>0</v>
      </c>
      <c r="W1594">
        <v>0</v>
      </c>
      <c r="AC1594">
        <f t="shared" si="99"/>
        <v>990</v>
      </c>
      <c r="AD1594">
        <v>990</v>
      </c>
    </row>
    <row r="1595" spans="1:30" hidden="1" x14ac:dyDescent="0.25">
      <c r="A1595" t="str">
        <f>IF(COUNTIF('GGI_IS - Report Ekspor Plan 1'!E:E,'- Report Upload Sewing 3'!C1595)&gt;0,"X","Y")</f>
        <v>Y</v>
      </c>
      <c r="B1595">
        <v>1594</v>
      </c>
      <c r="C1595" s="1">
        <v>45371</v>
      </c>
      <c r="D1595" s="8">
        <v>45372.547581018516</v>
      </c>
      <c r="E1595" t="s">
        <v>23</v>
      </c>
      <c r="F1595" t="s">
        <v>504</v>
      </c>
      <c r="G1595">
        <v>181946</v>
      </c>
      <c r="H1595" t="str">
        <f t="shared" si="96"/>
        <v>181946-MJ2</v>
      </c>
      <c r="I1595">
        <f>COUNTIF(H$2:$H1595,H1595)</f>
        <v>14</v>
      </c>
      <c r="J1595" t="str">
        <f t="shared" si="97"/>
        <v>181946-MJ2-14</v>
      </c>
      <c r="K1595" t="str">
        <f t="shared" si="98"/>
        <v>181946-MJ2-L11</v>
      </c>
      <c r="L1595">
        <v>5152361</v>
      </c>
      <c r="M1595" t="s">
        <v>494</v>
      </c>
      <c r="N1595" t="s">
        <v>518</v>
      </c>
      <c r="O1595">
        <v>22</v>
      </c>
      <c r="P1595">
        <v>0</v>
      </c>
      <c r="Q1595">
        <v>0</v>
      </c>
      <c r="R1595">
        <v>0</v>
      </c>
      <c r="S1595">
        <v>0</v>
      </c>
      <c r="T1595">
        <v>178</v>
      </c>
      <c r="U1595">
        <v>250</v>
      </c>
      <c r="V1595">
        <v>225</v>
      </c>
      <c r="W1595">
        <v>162</v>
      </c>
      <c r="AC1595">
        <f t="shared" si="99"/>
        <v>815</v>
      </c>
      <c r="AD1595">
        <v>815</v>
      </c>
    </row>
    <row r="1596" spans="1:30" hidden="1" x14ac:dyDescent="0.25">
      <c r="A1596" t="str">
        <f>IF(COUNTIF('GGI_IS - Report Ekspor Plan 1'!E:E,'- Report Upload Sewing 3'!C1596)&gt;0,"X","Y")</f>
        <v>Y</v>
      </c>
      <c r="B1596">
        <v>1595</v>
      </c>
      <c r="C1596" s="1">
        <v>45371</v>
      </c>
      <c r="D1596" s="8">
        <v>45372.547581018516</v>
      </c>
      <c r="E1596" t="s">
        <v>23</v>
      </c>
      <c r="F1596" t="s">
        <v>504</v>
      </c>
      <c r="G1596">
        <v>181963</v>
      </c>
      <c r="H1596" t="str">
        <f t="shared" si="96"/>
        <v>181963-MJ2</v>
      </c>
      <c r="I1596">
        <f>COUNTIF(H$2:$H1596,H1596)</f>
        <v>10</v>
      </c>
      <c r="J1596" t="str">
        <f t="shared" si="97"/>
        <v>181963-MJ2-10</v>
      </c>
      <c r="K1596" t="str">
        <f t="shared" si="98"/>
        <v>181963-MJ2-L11</v>
      </c>
      <c r="L1596">
        <v>5158004</v>
      </c>
      <c r="M1596" t="s">
        <v>494</v>
      </c>
      <c r="N1596" t="s">
        <v>518</v>
      </c>
      <c r="O1596">
        <v>22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49</v>
      </c>
      <c r="AC1596">
        <f t="shared" si="99"/>
        <v>49</v>
      </c>
      <c r="AD1596">
        <v>49</v>
      </c>
    </row>
    <row r="1597" spans="1:30" hidden="1" x14ac:dyDescent="0.25">
      <c r="A1597" t="str">
        <f>IF(COUNTIF('GGI_IS - Report Ekspor Plan 1'!E:E,'- Report Upload Sewing 3'!C1597)&gt;0,"X","Y")</f>
        <v>Y</v>
      </c>
      <c r="B1597">
        <v>1596</v>
      </c>
      <c r="C1597" s="1">
        <v>45371</v>
      </c>
      <c r="D1597" s="8">
        <v>45372.547581018516</v>
      </c>
      <c r="E1597" t="s">
        <v>23</v>
      </c>
      <c r="F1597" t="s">
        <v>504</v>
      </c>
      <c r="G1597">
        <v>181965</v>
      </c>
      <c r="H1597" t="str">
        <f t="shared" si="96"/>
        <v>181965-MJ2</v>
      </c>
      <c r="I1597">
        <f>COUNTIF(H$2:$H1597,H1597)</f>
        <v>8</v>
      </c>
      <c r="J1597" t="str">
        <f t="shared" si="97"/>
        <v>181965-MJ2-8</v>
      </c>
      <c r="K1597" t="str">
        <f t="shared" si="98"/>
        <v>181965-MJ2-L11</v>
      </c>
      <c r="L1597">
        <v>5157992</v>
      </c>
      <c r="M1597" t="s">
        <v>494</v>
      </c>
      <c r="N1597" t="s">
        <v>518</v>
      </c>
      <c r="O1597">
        <v>22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20</v>
      </c>
      <c r="AC1597">
        <f t="shared" si="99"/>
        <v>20</v>
      </c>
      <c r="AD1597">
        <v>20</v>
      </c>
    </row>
    <row r="1598" spans="1:30" hidden="1" x14ac:dyDescent="0.25">
      <c r="A1598" t="str">
        <f>IF(COUNTIF('GGI_IS - Report Ekspor Plan 1'!E:E,'- Report Upload Sewing 3'!C1598)&gt;0,"X","Y")</f>
        <v>Y</v>
      </c>
      <c r="B1598">
        <v>1597</v>
      </c>
      <c r="C1598" s="1">
        <v>45371</v>
      </c>
      <c r="D1598" s="8">
        <v>45372.547581018516</v>
      </c>
      <c r="E1598" t="s">
        <v>23</v>
      </c>
      <c r="F1598" t="s">
        <v>504</v>
      </c>
      <c r="G1598">
        <v>181962</v>
      </c>
      <c r="H1598" t="str">
        <f t="shared" si="96"/>
        <v>181962-MJ2</v>
      </c>
      <c r="I1598">
        <f>COUNTIF(H$2:$H1598,H1598)</f>
        <v>14</v>
      </c>
      <c r="J1598" t="str">
        <f t="shared" si="97"/>
        <v>181962-MJ2-14</v>
      </c>
      <c r="K1598" t="str">
        <f t="shared" si="98"/>
        <v>181962-MJ2-L11</v>
      </c>
      <c r="L1598">
        <v>5157977</v>
      </c>
      <c r="M1598" t="s">
        <v>494</v>
      </c>
      <c r="N1598" t="s">
        <v>518</v>
      </c>
      <c r="O1598">
        <v>22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15</v>
      </c>
      <c r="AC1598">
        <f t="shared" si="99"/>
        <v>15</v>
      </c>
      <c r="AD1598">
        <v>15</v>
      </c>
    </row>
    <row r="1599" spans="1:30" hidden="1" x14ac:dyDescent="0.25">
      <c r="A1599" t="str">
        <f>IF(COUNTIF('GGI_IS - Report Ekspor Plan 1'!E:E,'- Report Upload Sewing 3'!C1599)&gt;0,"X","Y")</f>
        <v>Y</v>
      </c>
      <c r="B1599">
        <v>1598</v>
      </c>
      <c r="C1599" s="1">
        <v>45371</v>
      </c>
      <c r="D1599" s="8">
        <v>45372.547581018516</v>
      </c>
      <c r="E1599" t="s">
        <v>23</v>
      </c>
      <c r="F1599" t="s">
        <v>504</v>
      </c>
      <c r="G1599">
        <v>181964</v>
      </c>
      <c r="H1599" t="str">
        <f t="shared" si="96"/>
        <v>181964-MJ2</v>
      </c>
      <c r="I1599">
        <f>COUNTIF(H$2:$H1599,H1599)</f>
        <v>8</v>
      </c>
      <c r="J1599" t="str">
        <f t="shared" si="97"/>
        <v>181964-MJ2-8</v>
      </c>
      <c r="K1599" t="str">
        <f t="shared" si="98"/>
        <v>181964-MJ2-L11</v>
      </c>
      <c r="L1599">
        <v>5158004</v>
      </c>
      <c r="M1599" t="s">
        <v>494</v>
      </c>
      <c r="N1599" t="s">
        <v>518</v>
      </c>
      <c r="O1599">
        <v>22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4</v>
      </c>
      <c r="AC1599">
        <f t="shared" si="99"/>
        <v>4</v>
      </c>
      <c r="AD1599">
        <v>4</v>
      </c>
    </row>
    <row r="1600" spans="1:30" hidden="1" x14ac:dyDescent="0.25">
      <c r="A1600" t="str">
        <f>IF(COUNTIF('GGI_IS - Report Ekspor Plan 1'!E:E,'- Report Upload Sewing 3'!C1600)&gt;0,"X","Y")</f>
        <v>Y</v>
      </c>
      <c r="B1600">
        <v>1599</v>
      </c>
      <c r="C1600" s="1">
        <v>45371</v>
      </c>
      <c r="D1600" s="8">
        <v>45372.547581018516</v>
      </c>
      <c r="E1600" t="s">
        <v>23</v>
      </c>
      <c r="F1600" t="s">
        <v>507</v>
      </c>
      <c r="G1600">
        <v>181950</v>
      </c>
      <c r="H1600" t="str">
        <f t="shared" si="96"/>
        <v>181950-MJ2</v>
      </c>
      <c r="I1600">
        <f>COUNTIF(H$2:$H1600,H1600)</f>
        <v>13</v>
      </c>
      <c r="J1600" t="str">
        <f t="shared" si="97"/>
        <v>181950-MJ2-13</v>
      </c>
      <c r="K1600" t="str">
        <f t="shared" si="98"/>
        <v>181950-MJ2-L12</v>
      </c>
      <c r="L1600">
        <v>5152378</v>
      </c>
      <c r="M1600" t="s">
        <v>494</v>
      </c>
      <c r="N1600" t="s">
        <v>519</v>
      </c>
      <c r="O1600">
        <v>21</v>
      </c>
      <c r="P1600">
        <v>225</v>
      </c>
      <c r="Q1600">
        <v>225</v>
      </c>
      <c r="R1600">
        <v>225</v>
      </c>
      <c r="S1600">
        <v>225</v>
      </c>
      <c r="T1600">
        <v>200</v>
      </c>
      <c r="U1600">
        <v>200</v>
      </c>
      <c r="V1600">
        <v>156</v>
      </c>
      <c r="W1600">
        <v>79</v>
      </c>
      <c r="AC1600">
        <f t="shared" si="99"/>
        <v>1535</v>
      </c>
      <c r="AD1600">
        <v>1535</v>
      </c>
    </row>
    <row r="1601" spans="1:30" hidden="1" x14ac:dyDescent="0.25">
      <c r="A1601" t="str">
        <f>IF(COUNTIF('GGI_IS - Report Ekspor Plan 1'!E:E,'- Report Upload Sewing 3'!C1601)&gt;0,"X","Y")</f>
        <v>Y</v>
      </c>
      <c r="B1601">
        <v>1600</v>
      </c>
      <c r="C1601" s="1">
        <v>45371</v>
      </c>
      <c r="D1601" s="8">
        <v>45372.547581018516</v>
      </c>
      <c r="E1601" t="s">
        <v>23</v>
      </c>
      <c r="F1601" t="s">
        <v>507</v>
      </c>
      <c r="G1601">
        <v>181951</v>
      </c>
      <c r="H1601" t="str">
        <f t="shared" si="96"/>
        <v>181951-MJ2</v>
      </c>
      <c r="I1601">
        <f>COUNTIF(H$2:$H1601,H1601)</f>
        <v>7</v>
      </c>
      <c r="J1601" t="str">
        <f t="shared" si="97"/>
        <v>181951-MJ2-7</v>
      </c>
      <c r="K1601" t="str">
        <f t="shared" si="98"/>
        <v>181951-MJ2-L12</v>
      </c>
      <c r="L1601">
        <v>5152378</v>
      </c>
      <c r="M1601" t="s">
        <v>494</v>
      </c>
      <c r="N1601" t="s">
        <v>519</v>
      </c>
      <c r="O1601">
        <v>21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25</v>
      </c>
      <c r="AC1601">
        <f t="shared" si="99"/>
        <v>25</v>
      </c>
      <c r="AD1601">
        <v>25</v>
      </c>
    </row>
    <row r="1602" spans="1:30" hidden="1" x14ac:dyDescent="0.25">
      <c r="A1602" t="str">
        <f>IF(COUNTIF('GGI_IS - Report Ekspor Plan 1'!E:E,'- Report Upload Sewing 3'!C1602)&gt;0,"X","Y")</f>
        <v>Y</v>
      </c>
      <c r="B1602">
        <v>1601</v>
      </c>
      <c r="C1602" s="1">
        <v>45371</v>
      </c>
      <c r="D1602" s="8">
        <v>45372.547581018516</v>
      </c>
      <c r="E1602" t="s">
        <v>23</v>
      </c>
      <c r="F1602" t="s">
        <v>507</v>
      </c>
      <c r="G1602">
        <v>181974</v>
      </c>
      <c r="H1602" t="str">
        <f t="shared" si="96"/>
        <v>181974-MJ2</v>
      </c>
      <c r="I1602">
        <f>COUNTIF(H$2:$H1602,H1602)</f>
        <v>13</v>
      </c>
      <c r="J1602" t="str">
        <f t="shared" si="97"/>
        <v>181974-MJ2-13</v>
      </c>
      <c r="K1602" t="str">
        <f t="shared" si="98"/>
        <v>181974-MJ2-L12</v>
      </c>
      <c r="L1602">
        <v>5156851</v>
      </c>
      <c r="M1602" t="s">
        <v>494</v>
      </c>
      <c r="N1602" t="s">
        <v>519</v>
      </c>
      <c r="O1602">
        <v>21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21</v>
      </c>
      <c r="AC1602">
        <f t="shared" si="99"/>
        <v>21</v>
      </c>
      <c r="AD1602">
        <v>21</v>
      </c>
    </row>
    <row r="1603" spans="1:30" hidden="1" x14ac:dyDescent="0.25">
      <c r="A1603" t="str">
        <f>IF(COUNTIF('GGI_IS - Report Ekspor Plan 1'!E:E,'- Report Upload Sewing 3'!C1603)&gt;0,"X","Y")</f>
        <v>Y</v>
      </c>
      <c r="B1603">
        <v>1602</v>
      </c>
      <c r="C1603" s="1">
        <v>45371</v>
      </c>
      <c r="D1603" s="8">
        <v>45372.547581018516</v>
      </c>
      <c r="E1603" t="s">
        <v>23</v>
      </c>
      <c r="F1603" t="s">
        <v>507</v>
      </c>
      <c r="G1603">
        <v>181975</v>
      </c>
      <c r="H1603" t="str">
        <f t="shared" ref="H1603:H1666" si="100">CONCATENATE(G1603,"-",E1603)</f>
        <v>181975-MJ2</v>
      </c>
      <c r="I1603">
        <f>COUNTIF(H$2:$H1603,H1603)</f>
        <v>7</v>
      </c>
      <c r="J1603" t="str">
        <f t="shared" ref="J1603:J1666" si="101">CONCATENATE(H1603,"-",I1603)</f>
        <v>181975-MJ2-7</v>
      </c>
      <c r="K1603" t="str">
        <f t="shared" ref="K1603:K1666" si="102">CONCATENATE(H1603,"-",F1603)</f>
        <v>181975-MJ2-L12</v>
      </c>
      <c r="L1603">
        <v>5156864</v>
      </c>
      <c r="M1603" t="s">
        <v>494</v>
      </c>
      <c r="N1603" t="s">
        <v>519</v>
      </c>
      <c r="O1603">
        <v>21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17</v>
      </c>
      <c r="AC1603">
        <f t="shared" ref="AC1603:AC1666" si="103">SUM(P1603:AA1603)</f>
        <v>17</v>
      </c>
      <c r="AD1603">
        <v>17</v>
      </c>
    </row>
    <row r="1604" spans="1:30" hidden="1" x14ac:dyDescent="0.25">
      <c r="A1604" t="str">
        <f>IF(COUNTIF('GGI_IS - Report Ekspor Plan 1'!E:E,'- Report Upload Sewing 3'!C1604)&gt;0,"X","Y")</f>
        <v>Y</v>
      </c>
      <c r="B1604">
        <v>1603</v>
      </c>
      <c r="C1604" s="1">
        <v>45371</v>
      </c>
      <c r="D1604" s="8">
        <v>45372.547581018516</v>
      </c>
      <c r="E1604" t="s">
        <v>23</v>
      </c>
      <c r="F1604" t="s">
        <v>520</v>
      </c>
      <c r="G1604">
        <v>181950</v>
      </c>
      <c r="H1604" t="str">
        <f t="shared" si="100"/>
        <v>181950-MJ2</v>
      </c>
      <c r="I1604">
        <f>COUNTIF(H$2:$H1604,H1604)</f>
        <v>14</v>
      </c>
      <c r="J1604" t="str">
        <f t="shared" si="101"/>
        <v>181950-MJ2-14</v>
      </c>
      <c r="K1604" t="str">
        <f t="shared" si="102"/>
        <v>181950-MJ2-L13</v>
      </c>
      <c r="L1604">
        <v>5152378</v>
      </c>
      <c r="M1604" t="s">
        <v>494</v>
      </c>
      <c r="N1604" t="s">
        <v>519</v>
      </c>
      <c r="O1604">
        <v>21</v>
      </c>
      <c r="P1604">
        <v>225</v>
      </c>
      <c r="Q1604">
        <v>225</v>
      </c>
      <c r="R1604">
        <v>225</v>
      </c>
      <c r="S1604">
        <v>225</v>
      </c>
      <c r="T1604">
        <v>200</v>
      </c>
      <c r="U1604">
        <v>200</v>
      </c>
      <c r="V1604">
        <v>156</v>
      </c>
      <c r="W1604">
        <v>79</v>
      </c>
      <c r="AC1604">
        <f t="shared" si="103"/>
        <v>1535</v>
      </c>
      <c r="AD1604">
        <v>1535</v>
      </c>
    </row>
    <row r="1605" spans="1:30" hidden="1" x14ac:dyDescent="0.25">
      <c r="A1605" t="str">
        <f>IF(COUNTIF('GGI_IS - Report Ekspor Plan 1'!E:E,'- Report Upload Sewing 3'!C1605)&gt;0,"X","Y")</f>
        <v>Y</v>
      </c>
      <c r="B1605">
        <v>1604</v>
      </c>
      <c r="C1605" s="1">
        <v>45371</v>
      </c>
      <c r="D1605" s="8">
        <v>45372.547581018516</v>
      </c>
      <c r="E1605" t="s">
        <v>23</v>
      </c>
      <c r="F1605" t="s">
        <v>520</v>
      </c>
      <c r="G1605">
        <v>181951</v>
      </c>
      <c r="H1605" t="str">
        <f t="shared" si="100"/>
        <v>181951-MJ2</v>
      </c>
      <c r="I1605">
        <f>COUNTIF(H$2:$H1605,H1605)</f>
        <v>8</v>
      </c>
      <c r="J1605" t="str">
        <f t="shared" si="101"/>
        <v>181951-MJ2-8</v>
      </c>
      <c r="K1605" t="str">
        <f t="shared" si="102"/>
        <v>181951-MJ2-L13</v>
      </c>
      <c r="L1605">
        <v>5152378</v>
      </c>
      <c r="M1605" t="s">
        <v>494</v>
      </c>
      <c r="N1605" t="s">
        <v>519</v>
      </c>
      <c r="O1605">
        <v>21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25</v>
      </c>
      <c r="AC1605">
        <f t="shared" si="103"/>
        <v>25</v>
      </c>
      <c r="AD1605">
        <v>25</v>
      </c>
    </row>
    <row r="1606" spans="1:30" hidden="1" x14ac:dyDescent="0.25">
      <c r="A1606" t="str">
        <f>IF(COUNTIF('GGI_IS - Report Ekspor Plan 1'!E:E,'- Report Upload Sewing 3'!C1606)&gt;0,"X","Y")</f>
        <v>Y</v>
      </c>
      <c r="B1606">
        <v>1605</v>
      </c>
      <c r="C1606" s="1">
        <v>45371</v>
      </c>
      <c r="D1606" s="8">
        <v>45372.547581018516</v>
      </c>
      <c r="E1606" t="s">
        <v>23</v>
      </c>
      <c r="F1606" t="s">
        <v>520</v>
      </c>
      <c r="G1606">
        <v>181974</v>
      </c>
      <c r="H1606" t="str">
        <f t="shared" si="100"/>
        <v>181974-MJ2</v>
      </c>
      <c r="I1606">
        <f>COUNTIF(H$2:$H1606,H1606)</f>
        <v>14</v>
      </c>
      <c r="J1606" t="str">
        <f t="shared" si="101"/>
        <v>181974-MJ2-14</v>
      </c>
      <c r="K1606" t="str">
        <f t="shared" si="102"/>
        <v>181974-MJ2-L13</v>
      </c>
      <c r="L1606">
        <v>5156851</v>
      </c>
      <c r="M1606" t="s">
        <v>494</v>
      </c>
      <c r="N1606" t="s">
        <v>519</v>
      </c>
      <c r="O1606">
        <v>21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21</v>
      </c>
      <c r="AC1606">
        <f t="shared" si="103"/>
        <v>21</v>
      </c>
      <c r="AD1606">
        <v>21</v>
      </c>
    </row>
    <row r="1607" spans="1:30" hidden="1" x14ac:dyDescent="0.25">
      <c r="A1607" t="str">
        <f>IF(COUNTIF('GGI_IS - Report Ekspor Plan 1'!E:E,'- Report Upload Sewing 3'!C1607)&gt;0,"X","Y")</f>
        <v>Y</v>
      </c>
      <c r="B1607">
        <v>1606</v>
      </c>
      <c r="C1607" s="1">
        <v>45371</v>
      </c>
      <c r="D1607" s="8">
        <v>45372.547581018516</v>
      </c>
      <c r="E1607" t="s">
        <v>23</v>
      </c>
      <c r="F1607" t="s">
        <v>520</v>
      </c>
      <c r="G1607">
        <v>181975</v>
      </c>
      <c r="H1607" t="str">
        <f t="shared" si="100"/>
        <v>181975-MJ2</v>
      </c>
      <c r="I1607">
        <f>COUNTIF(H$2:$H1607,H1607)</f>
        <v>8</v>
      </c>
      <c r="J1607" t="str">
        <f t="shared" si="101"/>
        <v>181975-MJ2-8</v>
      </c>
      <c r="K1607" t="str">
        <f t="shared" si="102"/>
        <v>181975-MJ2-L13</v>
      </c>
      <c r="L1607">
        <v>5156864</v>
      </c>
      <c r="M1607" t="s">
        <v>494</v>
      </c>
      <c r="N1607" t="s">
        <v>519</v>
      </c>
      <c r="O1607">
        <v>21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18</v>
      </c>
      <c r="AC1607">
        <f t="shared" si="103"/>
        <v>18</v>
      </c>
      <c r="AD1607">
        <v>18</v>
      </c>
    </row>
    <row r="1608" spans="1:30" hidden="1" x14ac:dyDescent="0.25">
      <c r="A1608" t="str">
        <f>IF(COUNTIF('GGI_IS - Report Ekspor Plan 1'!E:E,'- Report Upload Sewing 3'!C1608)&gt;0,"X","Y")</f>
        <v>Y</v>
      </c>
      <c r="B1608">
        <v>1607</v>
      </c>
      <c r="C1608" s="1">
        <v>45372</v>
      </c>
      <c r="D1608" s="8">
        <v>45373.293796296297</v>
      </c>
      <c r="E1608" t="s">
        <v>139</v>
      </c>
      <c r="F1608" t="s">
        <v>424</v>
      </c>
      <c r="G1608">
        <v>181647</v>
      </c>
      <c r="H1608" t="str">
        <f t="shared" si="100"/>
        <v>181647-CBA</v>
      </c>
      <c r="I1608">
        <f>COUNTIF(H$2:$H1608,H1608)</f>
        <v>9</v>
      </c>
      <c r="J1608" t="str">
        <f t="shared" si="101"/>
        <v>181647-CBA-9</v>
      </c>
      <c r="K1608" t="str">
        <f t="shared" si="102"/>
        <v>181647-CBA-L1</v>
      </c>
      <c r="L1608">
        <v>3910</v>
      </c>
      <c r="M1608" t="s">
        <v>425</v>
      </c>
      <c r="N1608" t="s">
        <v>426</v>
      </c>
      <c r="O1608">
        <v>46</v>
      </c>
      <c r="P1608">
        <v>25</v>
      </c>
      <c r="Q1608">
        <v>25</v>
      </c>
      <c r="R1608">
        <v>26</v>
      </c>
      <c r="S1608">
        <v>26</v>
      </c>
      <c r="T1608">
        <v>26</v>
      </c>
      <c r="U1608">
        <v>26</v>
      </c>
      <c r="V1608">
        <v>26</v>
      </c>
      <c r="AC1608">
        <f t="shared" si="103"/>
        <v>180</v>
      </c>
      <c r="AD1608">
        <v>180</v>
      </c>
    </row>
    <row r="1609" spans="1:30" hidden="1" x14ac:dyDescent="0.25">
      <c r="A1609" t="str">
        <f>IF(COUNTIF('GGI_IS - Report Ekspor Plan 1'!E:E,'- Report Upload Sewing 3'!C1609)&gt;0,"X","Y")</f>
        <v>Y</v>
      </c>
      <c r="B1609">
        <v>1608</v>
      </c>
      <c r="C1609" s="1">
        <v>45372</v>
      </c>
      <c r="D1609" s="8">
        <v>45373.293796296297</v>
      </c>
      <c r="E1609" t="s">
        <v>139</v>
      </c>
      <c r="F1609" t="s">
        <v>427</v>
      </c>
      <c r="G1609">
        <v>181646</v>
      </c>
      <c r="H1609" t="str">
        <f t="shared" si="100"/>
        <v>181646-CBA</v>
      </c>
      <c r="I1609">
        <f>COUNTIF(H$2:$H1609,H1609)</f>
        <v>22</v>
      </c>
      <c r="J1609" t="str">
        <f t="shared" si="101"/>
        <v>181646-CBA-22</v>
      </c>
      <c r="K1609" t="str">
        <f t="shared" si="102"/>
        <v>181646-CBA-L2</v>
      </c>
      <c r="L1609">
        <v>3915</v>
      </c>
      <c r="M1609" t="s">
        <v>425</v>
      </c>
      <c r="N1609" t="s">
        <v>428</v>
      </c>
      <c r="O1609">
        <v>46</v>
      </c>
      <c r="P1609">
        <v>34</v>
      </c>
      <c r="Q1609">
        <v>34</v>
      </c>
      <c r="R1609">
        <v>34</v>
      </c>
      <c r="S1609">
        <v>34</v>
      </c>
      <c r="T1609">
        <v>34</v>
      </c>
      <c r="U1609">
        <v>35</v>
      </c>
      <c r="V1609">
        <v>35</v>
      </c>
      <c r="AC1609">
        <f t="shared" si="103"/>
        <v>240</v>
      </c>
      <c r="AD1609">
        <v>240</v>
      </c>
    </row>
    <row r="1610" spans="1:30" hidden="1" x14ac:dyDescent="0.25">
      <c r="A1610" t="str">
        <f>IF(COUNTIF('GGI_IS - Report Ekspor Plan 1'!E:E,'- Report Upload Sewing 3'!C1610)&gt;0,"X","Y")</f>
        <v>Y</v>
      </c>
      <c r="B1610">
        <v>1609</v>
      </c>
      <c r="C1610" s="1">
        <v>45372</v>
      </c>
      <c r="D1610" s="8">
        <v>45373.293796296297</v>
      </c>
      <c r="E1610" t="s">
        <v>139</v>
      </c>
      <c r="F1610" t="s">
        <v>429</v>
      </c>
      <c r="G1610">
        <v>181646</v>
      </c>
      <c r="H1610" t="str">
        <f t="shared" si="100"/>
        <v>181646-CBA</v>
      </c>
      <c r="I1610">
        <f>COUNTIF(H$2:$H1610,H1610)</f>
        <v>23</v>
      </c>
      <c r="J1610" t="str">
        <f t="shared" si="101"/>
        <v>181646-CBA-23</v>
      </c>
      <c r="K1610" t="str">
        <f t="shared" si="102"/>
        <v>181646-CBA-L3</v>
      </c>
      <c r="L1610">
        <v>3915</v>
      </c>
      <c r="M1610" t="s">
        <v>425</v>
      </c>
      <c r="N1610" t="s">
        <v>430</v>
      </c>
      <c r="O1610">
        <v>47</v>
      </c>
      <c r="P1610">
        <v>33</v>
      </c>
      <c r="Q1610">
        <v>33</v>
      </c>
      <c r="R1610">
        <v>33</v>
      </c>
      <c r="S1610">
        <v>34</v>
      </c>
      <c r="T1610">
        <v>34</v>
      </c>
      <c r="U1610">
        <v>34</v>
      </c>
      <c r="V1610">
        <v>34</v>
      </c>
      <c r="AC1610">
        <f t="shared" si="103"/>
        <v>235</v>
      </c>
      <c r="AD1610">
        <v>235</v>
      </c>
    </row>
    <row r="1611" spans="1:30" hidden="1" x14ac:dyDescent="0.25">
      <c r="A1611" t="str">
        <f>IF(COUNTIF('GGI_IS - Report Ekspor Plan 1'!E:E,'- Report Upload Sewing 3'!C1611)&gt;0,"X","Y")</f>
        <v>Y</v>
      </c>
      <c r="B1611">
        <v>1610</v>
      </c>
      <c r="C1611" s="1">
        <v>45372</v>
      </c>
      <c r="D1611" s="8">
        <v>45373.321469907409</v>
      </c>
      <c r="E1611" t="s">
        <v>79</v>
      </c>
      <c r="F1611" t="s">
        <v>424</v>
      </c>
      <c r="G1611">
        <v>181868</v>
      </c>
      <c r="H1611" t="str">
        <f t="shared" si="100"/>
        <v>181868-CVA2</v>
      </c>
      <c r="I1611">
        <f>COUNTIF(H$2:$H1611,H1611)</f>
        <v>22</v>
      </c>
      <c r="J1611" t="str">
        <f t="shared" si="101"/>
        <v>181868-CVA2-22</v>
      </c>
      <c r="K1611" t="str">
        <f t="shared" si="102"/>
        <v>181868-CVA2-L1</v>
      </c>
      <c r="L1611" t="s">
        <v>526</v>
      </c>
      <c r="M1611" t="s">
        <v>448</v>
      </c>
      <c r="N1611" t="s">
        <v>449</v>
      </c>
      <c r="O1611">
        <v>25</v>
      </c>
      <c r="P1611">
        <v>55</v>
      </c>
      <c r="AC1611">
        <f t="shared" si="103"/>
        <v>55</v>
      </c>
      <c r="AD1611">
        <v>55</v>
      </c>
    </row>
    <row r="1612" spans="1:30" hidden="1" x14ac:dyDescent="0.25">
      <c r="A1612" t="str">
        <f>IF(COUNTIF('GGI_IS - Report Ekspor Plan 1'!E:E,'- Report Upload Sewing 3'!C1612)&gt;0,"X","Y")</f>
        <v>Y</v>
      </c>
      <c r="B1612">
        <v>1611</v>
      </c>
      <c r="C1612" s="1">
        <v>45372</v>
      </c>
      <c r="D1612" s="8">
        <v>45373.321469907409</v>
      </c>
      <c r="E1612" t="s">
        <v>79</v>
      </c>
      <c r="F1612" t="s">
        <v>424</v>
      </c>
      <c r="G1612">
        <v>181863</v>
      </c>
      <c r="H1612" t="str">
        <f t="shared" si="100"/>
        <v>181863-CVA2</v>
      </c>
      <c r="I1612">
        <f>COUNTIF(H$2:$H1612,H1612)</f>
        <v>1</v>
      </c>
      <c r="J1612" t="str">
        <f t="shared" si="101"/>
        <v>181863-CVA2-1</v>
      </c>
      <c r="K1612" t="str">
        <f t="shared" si="102"/>
        <v>181863-CVA2-L1</v>
      </c>
      <c r="L1612" t="s">
        <v>537</v>
      </c>
      <c r="M1612" t="s">
        <v>448</v>
      </c>
      <c r="N1612" t="s">
        <v>449</v>
      </c>
      <c r="O1612">
        <v>25</v>
      </c>
      <c r="P1612">
        <v>130</v>
      </c>
      <c r="Q1612">
        <v>200</v>
      </c>
      <c r="R1612">
        <v>200</v>
      </c>
      <c r="S1612">
        <v>190</v>
      </c>
      <c r="T1612">
        <v>180</v>
      </c>
      <c r="AC1612">
        <f t="shared" si="103"/>
        <v>900</v>
      </c>
      <c r="AD1612">
        <v>900</v>
      </c>
    </row>
    <row r="1613" spans="1:30" hidden="1" x14ac:dyDescent="0.25">
      <c r="A1613" t="str">
        <f>IF(COUNTIF('GGI_IS - Report Ekspor Plan 1'!E:E,'- Report Upload Sewing 3'!C1613)&gt;0,"X","Y")</f>
        <v>Y</v>
      </c>
      <c r="B1613">
        <v>1612</v>
      </c>
      <c r="C1613" s="1">
        <v>45372</v>
      </c>
      <c r="D1613" s="8">
        <v>45373.321469907409</v>
      </c>
      <c r="E1613" t="s">
        <v>79</v>
      </c>
      <c r="F1613" t="s">
        <v>427</v>
      </c>
      <c r="G1613">
        <v>181868</v>
      </c>
      <c r="H1613" t="str">
        <f t="shared" si="100"/>
        <v>181868-CVA2</v>
      </c>
      <c r="I1613">
        <f>COUNTIF(H$2:$H1613,H1613)</f>
        <v>23</v>
      </c>
      <c r="J1613" t="str">
        <f t="shared" si="101"/>
        <v>181868-CVA2-23</v>
      </c>
      <c r="K1613" t="str">
        <f t="shared" si="102"/>
        <v>181868-CVA2-L2</v>
      </c>
      <c r="L1613" t="s">
        <v>526</v>
      </c>
      <c r="M1613" t="s">
        <v>448</v>
      </c>
      <c r="N1613" t="s">
        <v>450</v>
      </c>
      <c r="O1613">
        <v>25</v>
      </c>
      <c r="P1613">
        <v>70</v>
      </c>
      <c r="Q1613">
        <v>110</v>
      </c>
      <c r="R1613">
        <v>120</v>
      </c>
      <c r="S1613">
        <v>52</v>
      </c>
      <c r="AC1613">
        <f t="shared" si="103"/>
        <v>352</v>
      </c>
      <c r="AD1613">
        <v>352</v>
      </c>
    </row>
    <row r="1614" spans="1:30" hidden="1" x14ac:dyDescent="0.25">
      <c r="A1614" t="str">
        <f>IF(COUNTIF('GGI_IS - Report Ekspor Plan 1'!E:E,'- Report Upload Sewing 3'!C1614)&gt;0,"X","Y")</f>
        <v>Y</v>
      </c>
      <c r="B1614">
        <v>1613</v>
      </c>
      <c r="C1614" s="1">
        <v>45372</v>
      </c>
      <c r="D1614" s="8">
        <v>45373.321469907409</v>
      </c>
      <c r="E1614" t="s">
        <v>79</v>
      </c>
      <c r="F1614" t="s">
        <v>427</v>
      </c>
      <c r="G1614">
        <v>181863</v>
      </c>
      <c r="H1614" t="str">
        <f t="shared" si="100"/>
        <v>181863-CVA2</v>
      </c>
      <c r="I1614">
        <f>COUNTIF(H$2:$H1614,H1614)</f>
        <v>2</v>
      </c>
      <c r="J1614" t="str">
        <f t="shared" si="101"/>
        <v>181863-CVA2-2</v>
      </c>
      <c r="K1614" t="str">
        <f t="shared" si="102"/>
        <v>181863-CVA2-L2</v>
      </c>
      <c r="L1614" t="s">
        <v>537</v>
      </c>
      <c r="M1614" t="s">
        <v>448</v>
      </c>
      <c r="N1614" t="s">
        <v>450</v>
      </c>
      <c r="O1614">
        <v>25</v>
      </c>
      <c r="S1614">
        <v>70</v>
      </c>
      <c r="T1614">
        <v>177</v>
      </c>
      <c r="AC1614">
        <f t="shared" si="103"/>
        <v>247</v>
      </c>
      <c r="AD1614">
        <v>247</v>
      </c>
    </row>
    <row r="1615" spans="1:30" hidden="1" x14ac:dyDescent="0.25">
      <c r="A1615" t="str">
        <f>IF(COUNTIF('GGI_IS - Report Ekspor Plan 1'!E:E,'- Report Upload Sewing 3'!C1615)&gt;0,"X","Y")</f>
        <v>Y</v>
      </c>
      <c r="B1615">
        <v>1614</v>
      </c>
      <c r="C1615" s="1">
        <v>45372</v>
      </c>
      <c r="D1615" s="8">
        <v>45373.328773148147</v>
      </c>
      <c r="E1615" t="s">
        <v>223</v>
      </c>
      <c r="F1615" t="s">
        <v>429</v>
      </c>
      <c r="G1615">
        <v>181771</v>
      </c>
      <c r="H1615" t="str">
        <f t="shared" si="100"/>
        <v>181771-CJL</v>
      </c>
      <c r="I1615">
        <f>COUNTIF(H$2:$H1615,H1615)</f>
        <v>14</v>
      </c>
      <c r="J1615" t="str">
        <f t="shared" si="101"/>
        <v>181771-CJL-14</v>
      </c>
      <c r="K1615" t="str">
        <f t="shared" si="102"/>
        <v>181771-CJL-L3</v>
      </c>
      <c r="L1615" t="s">
        <v>451</v>
      </c>
      <c r="M1615" t="s">
        <v>436</v>
      </c>
      <c r="N1615" t="s">
        <v>452</v>
      </c>
      <c r="O1615">
        <v>16</v>
      </c>
      <c r="P1615">
        <v>5</v>
      </c>
      <c r="Q1615">
        <v>5</v>
      </c>
      <c r="R1615">
        <v>5</v>
      </c>
      <c r="S1615">
        <v>6</v>
      </c>
      <c r="T1615">
        <v>6</v>
      </c>
      <c r="U1615">
        <v>6</v>
      </c>
      <c r="V1615">
        <v>6</v>
      </c>
      <c r="W1615">
        <v>6</v>
      </c>
      <c r="AC1615">
        <f t="shared" si="103"/>
        <v>45</v>
      </c>
      <c r="AD1615">
        <v>45</v>
      </c>
    </row>
    <row r="1616" spans="1:30" hidden="1" x14ac:dyDescent="0.25">
      <c r="A1616" t="str">
        <f>IF(COUNTIF('GGI_IS - Report Ekspor Plan 1'!E:E,'- Report Upload Sewing 3'!C1616)&gt;0,"X","Y")</f>
        <v>Y</v>
      </c>
      <c r="B1616">
        <v>1615</v>
      </c>
      <c r="C1616" s="1">
        <v>45372</v>
      </c>
      <c r="D1616" s="8">
        <v>45373.344097222223</v>
      </c>
      <c r="E1616" t="s">
        <v>129</v>
      </c>
      <c r="F1616" t="s">
        <v>424</v>
      </c>
      <c r="G1616">
        <v>182304</v>
      </c>
      <c r="H1616" t="str">
        <f t="shared" si="100"/>
        <v>182304-CNJ2</v>
      </c>
      <c r="I1616">
        <f>COUNTIF(H$2:$H1616,H1616)</f>
        <v>5</v>
      </c>
      <c r="J1616" t="str">
        <f t="shared" si="101"/>
        <v>182304-CNJ2-5</v>
      </c>
      <c r="K1616" t="str">
        <f t="shared" si="102"/>
        <v>182304-CNJ2-L1</v>
      </c>
      <c r="L1616" t="s">
        <v>543</v>
      </c>
      <c r="M1616" t="s">
        <v>432</v>
      </c>
      <c r="N1616" t="s">
        <v>433</v>
      </c>
      <c r="O1616">
        <v>48</v>
      </c>
      <c r="P1616">
        <v>20</v>
      </c>
      <c r="Q1616">
        <v>22</v>
      </c>
      <c r="R1616">
        <v>28</v>
      </c>
      <c r="S1616">
        <v>23</v>
      </c>
      <c r="T1616">
        <v>27</v>
      </c>
      <c r="U1616">
        <v>30</v>
      </c>
      <c r="V1616">
        <v>30</v>
      </c>
      <c r="AC1616">
        <f t="shared" si="103"/>
        <v>180</v>
      </c>
      <c r="AD1616">
        <v>180</v>
      </c>
    </row>
    <row r="1617" spans="1:30" hidden="1" x14ac:dyDescent="0.25">
      <c r="A1617" t="str">
        <f>IF(COUNTIF('GGI_IS - Report Ekspor Plan 1'!E:E,'- Report Upload Sewing 3'!C1617)&gt;0,"X","Y")</f>
        <v>Y</v>
      </c>
      <c r="B1617">
        <v>1616</v>
      </c>
      <c r="C1617" s="1">
        <v>45372</v>
      </c>
      <c r="D1617" s="8">
        <v>45373.344097222223</v>
      </c>
      <c r="E1617" t="s">
        <v>129</v>
      </c>
      <c r="F1617" t="s">
        <v>429</v>
      </c>
      <c r="G1617">
        <v>182087</v>
      </c>
      <c r="H1617" t="str">
        <f t="shared" si="100"/>
        <v>182087-CNJ2</v>
      </c>
      <c r="I1617">
        <f>COUNTIF(H$2:$H1617,H1617)</f>
        <v>3</v>
      </c>
      <c r="J1617" t="str">
        <f t="shared" si="101"/>
        <v>182087-CNJ2-3</v>
      </c>
      <c r="K1617" t="str">
        <f t="shared" si="102"/>
        <v>182087-CNJ2-L3</v>
      </c>
      <c r="L1617" t="s">
        <v>544</v>
      </c>
      <c r="M1617" t="s">
        <v>436</v>
      </c>
      <c r="N1617" t="s">
        <v>437</v>
      </c>
      <c r="O1617">
        <v>35</v>
      </c>
      <c r="P1617">
        <v>40</v>
      </c>
      <c r="Q1617">
        <v>40</v>
      </c>
      <c r="R1617">
        <v>40</v>
      </c>
      <c r="S1617">
        <v>41</v>
      </c>
      <c r="T1617">
        <v>40</v>
      </c>
      <c r="AC1617">
        <f t="shared" si="103"/>
        <v>201</v>
      </c>
      <c r="AD1617">
        <v>201</v>
      </c>
    </row>
    <row r="1618" spans="1:30" hidden="1" x14ac:dyDescent="0.25">
      <c r="A1618" t="str">
        <f>IF(COUNTIF('GGI_IS - Report Ekspor Plan 1'!E:E,'- Report Upload Sewing 3'!C1618)&gt;0,"X","Y")</f>
        <v>Y</v>
      </c>
      <c r="B1618">
        <v>1617</v>
      </c>
      <c r="C1618" s="1">
        <v>45372</v>
      </c>
      <c r="D1618" s="8">
        <v>45373.344097222223</v>
      </c>
      <c r="E1618" t="s">
        <v>129</v>
      </c>
      <c r="F1618" t="s">
        <v>438</v>
      </c>
      <c r="G1618">
        <v>182085</v>
      </c>
      <c r="H1618" t="str">
        <f t="shared" si="100"/>
        <v>182085-CNJ2</v>
      </c>
      <c r="I1618">
        <f>COUNTIF(H$2:$H1618,H1618)</f>
        <v>2</v>
      </c>
      <c r="J1618" t="str">
        <f t="shared" si="101"/>
        <v>182085-CNJ2-2</v>
      </c>
      <c r="K1618" t="str">
        <f t="shared" si="102"/>
        <v>182085-CNJ2-L4</v>
      </c>
      <c r="L1618" t="s">
        <v>554</v>
      </c>
      <c r="M1618" t="s">
        <v>436</v>
      </c>
      <c r="N1618" t="s">
        <v>440</v>
      </c>
      <c r="O1618">
        <v>35</v>
      </c>
      <c r="P1618">
        <v>50</v>
      </c>
      <c r="Q1618">
        <v>50</v>
      </c>
      <c r="R1618">
        <v>60</v>
      </c>
      <c r="S1618">
        <v>60</v>
      </c>
      <c r="T1618">
        <v>50</v>
      </c>
      <c r="U1618">
        <v>55</v>
      </c>
      <c r="V1618">
        <v>55</v>
      </c>
      <c r="AC1618">
        <f t="shared" si="103"/>
        <v>380</v>
      </c>
      <c r="AD1618">
        <v>380</v>
      </c>
    </row>
    <row r="1619" spans="1:30" hidden="1" x14ac:dyDescent="0.25">
      <c r="A1619" t="str">
        <f>IF(COUNTIF('GGI_IS - Report Ekspor Plan 1'!E:E,'- Report Upload Sewing 3'!C1619)&gt;0,"X","Y")</f>
        <v>Y</v>
      </c>
      <c r="B1619">
        <v>1618</v>
      </c>
      <c r="C1619" s="1">
        <v>45372</v>
      </c>
      <c r="D1619" s="8">
        <v>45373.344097222223</v>
      </c>
      <c r="E1619" t="s">
        <v>129</v>
      </c>
      <c r="F1619" t="s">
        <v>441</v>
      </c>
      <c r="G1619">
        <v>182131</v>
      </c>
      <c r="H1619" t="str">
        <f t="shared" si="100"/>
        <v>182131-CNJ2</v>
      </c>
      <c r="I1619">
        <f>COUNTIF(H$2:$H1619,H1619)</f>
        <v>18</v>
      </c>
      <c r="J1619" t="str">
        <f t="shared" si="101"/>
        <v>182131-CNJ2-18</v>
      </c>
      <c r="K1619" t="str">
        <f t="shared" si="102"/>
        <v>182131-CNJ2-L5</v>
      </c>
      <c r="L1619" t="s">
        <v>442</v>
      </c>
      <c r="M1619" t="s">
        <v>443</v>
      </c>
      <c r="N1619" t="s">
        <v>444</v>
      </c>
      <c r="O1619">
        <v>36</v>
      </c>
      <c r="P1619">
        <v>250</v>
      </c>
      <c r="Q1619">
        <v>250</v>
      </c>
      <c r="R1619">
        <v>300</v>
      </c>
      <c r="S1619">
        <v>300</v>
      </c>
      <c r="T1619">
        <v>300</v>
      </c>
      <c r="U1619">
        <v>300</v>
      </c>
      <c r="V1619">
        <v>300</v>
      </c>
      <c r="AC1619">
        <f t="shared" si="103"/>
        <v>2000</v>
      </c>
      <c r="AD1619">
        <v>2000</v>
      </c>
    </row>
    <row r="1620" spans="1:30" hidden="1" x14ac:dyDescent="0.25">
      <c r="A1620" t="str">
        <f>IF(COUNTIF('GGI_IS - Report Ekspor Plan 1'!E:E,'- Report Upload Sewing 3'!C1620)&gt;0,"X","Y")</f>
        <v>Y</v>
      </c>
      <c r="B1620">
        <v>1619</v>
      </c>
      <c r="C1620" s="1">
        <v>45372</v>
      </c>
      <c r="D1620" s="8">
        <v>45373.344097222223</v>
      </c>
      <c r="E1620" t="s">
        <v>129</v>
      </c>
      <c r="F1620" t="s">
        <v>445</v>
      </c>
      <c r="G1620">
        <v>182104</v>
      </c>
      <c r="H1620" t="str">
        <f t="shared" si="100"/>
        <v>182104-CNJ2</v>
      </c>
      <c r="I1620">
        <f>COUNTIF(H$2:$H1620,H1620)</f>
        <v>6</v>
      </c>
      <c r="J1620" t="str">
        <f t="shared" si="101"/>
        <v>182104-CNJ2-6</v>
      </c>
      <c r="K1620" t="str">
        <f t="shared" si="102"/>
        <v>182104-CNJ2-L6</v>
      </c>
      <c r="L1620" t="s">
        <v>528</v>
      </c>
      <c r="M1620" t="s">
        <v>436</v>
      </c>
      <c r="N1620" t="s">
        <v>446</v>
      </c>
      <c r="O1620">
        <v>35</v>
      </c>
      <c r="P1620">
        <v>65</v>
      </c>
      <c r="Q1620">
        <v>60</v>
      </c>
      <c r="R1620">
        <v>60</v>
      </c>
      <c r="S1620">
        <v>60</v>
      </c>
      <c r="T1620">
        <v>65</v>
      </c>
      <c r="U1620">
        <v>70</v>
      </c>
      <c r="V1620">
        <v>70</v>
      </c>
      <c r="AC1620">
        <f t="shared" si="103"/>
        <v>450</v>
      </c>
      <c r="AD1620">
        <v>450</v>
      </c>
    </row>
    <row r="1621" spans="1:30" hidden="1" x14ac:dyDescent="0.25">
      <c r="A1621" t="str">
        <f>IF(COUNTIF('GGI_IS - Report Ekspor Plan 1'!E:E,'- Report Upload Sewing 3'!C1621)&gt;0,"X","Y")</f>
        <v>Y</v>
      </c>
      <c r="B1621">
        <v>1620</v>
      </c>
      <c r="C1621" s="1">
        <v>45372</v>
      </c>
      <c r="D1621" s="8">
        <v>45373.370752314811</v>
      </c>
      <c r="E1621" t="s">
        <v>18</v>
      </c>
      <c r="F1621" t="s">
        <v>370</v>
      </c>
      <c r="G1621">
        <v>181924</v>
      </c>
      <c r="H1621" t="str">
        <f t="shared" si="100"/>
        <v>181924-KLB</v>
      </c>
      <c r="I1621">
        <f>COUNTIF(H$2:$H1621,H1621)</f>
        <v>23</v>
      </c>
      <c r="J1621" t="str">
        <f t="shared" si="101"/>
        <v>181924-KLB-23</v>
      </c>
      <c r="K1621" t="str">
        <f t="shared" si="102"/>
        <v>181924-KLB-L1A</v>
      </c>
      <c r="L1621">
        <v>5152358</v>
      </c>
      <c r="M1621" t="s">
        <v>494</v>
      </c>
      <c r="N1621" t="s">
        <v>510</v>
      </c>
      <c r="O1621">
        <v>26</v>
      </c>
      <c r="P1621">
        <v>2</v>
      </c>
      <c r="AC1621">
        <f t="shared" si="103"/>
        <v>2</v>
      </c>
      <c r="AD1621">
        <v>2</v>
      </c>
    </row>
    <row r="1622" spans="1:30" hidden="1" x14ac:dyDescent="0.25">
      <c r="A1622" t="str">
        <f>IF(COUNTIF('GGI_IS - Report Ekspor Plan 1'!E:E,'- Report Upload Sewing 3'!C1622)&gt;0,"X","Y")</f>
        <v>Y</v>
      </c>
      <c r="B1622">
        <v>1621</v>
      </c>
      <c r="C1622" s="1">
        <v>45372</v>
      </c>
      <c r="D1622" s="8">
        <v>45373.370752314811</v>
      </c>
      <c r="E1622" t="s">
        <v>18</v>
      </c>
      <c r="F1622" t="s">
        <v>370</v>
      </c>
      <c r="G1622">
        <v>182138</v>
      </c>
      <c r="H1622" t="str">
        <f t="shared" si="100"/>
        <v>182138-KLB</v>
      </c>
      <c r="I1622">
        <f>COUNTIF(H$2:$H1622,H1622)</f>
        <v>34</v>
      </c>
      <c r="J1622" t="str">
        <f t="shared" si="101"/>
        <v>182138-KLB-34</v>
      </c>
      <c r="K1622" t="str">
        <f t="shared" si="102"/>
        <v>182138-KLB-L1A</v>
      </c>
      <c r="L1622">
        <v>5158037</v>
      </c>
      <c r="M1622" t="s">
        <v>494</v>
      </c>
      <c r="N1622" t="s">
        <v>510</v>
      </c>
      <c r="O1622">
        <v>26</v>
      </c>
      <c r="P1622">
        <v>2</v>
      </c>
      <c r="AC1622">
        <f t="shared" si="103"/>
        <v>2</v>
      </c>
      <c r="AD1622">
        <v>2</v>
      </c>
    </row>
    <row r="1623" spans="1:30" hidden="1" x14ac:dyDescent="0.25">
      <c r="A1623" t="str">
        <f>IF(COUNTIF('GGI_IS - Report Ekspor Plan 1'!E:E,'- Report Upload Sewing 3'!C1623)&gt;0,"X","Y")</f>
        <v>Y</v>
      </c>
      <c r="B1623">
        <v>1622</v>
      </c>
      <c r="C1623" s="1">
        <v>45372</v>
      </c>
      <c r="D1623" s="8">
        <v>45373.370752314811</v>
      </c>
      <c r="E1623" t="s">
        <v>18</v>
      </c>
      <c r="F1623" t="s">
        <v>370</v>
      </c>
      <c r="G1623">
        <v>182134</v>
      </c>
      <c r="H1623" t="str">
        <f t="shared" si="100"/>
        <v>182134-KLB</v>
      </c>
      <c r="I1623">
        <f>COUNTIF(H$2:$H1623,H1623)</f>
        <v>7</v>
      </c>
      <c r="J1623" t="str">
        <f t="shared" si="101"/>
        <v>182134-KLB-7</v>
      </c>
      <c r="K1623" t="str">
        <f t="shared" si="102"/>
        <v>182134-KLB-L1A</v>
      </c>
      <c r="L1623">
        <v>5158042</v>
      </c>
      <c r="M1623" t="s">
        <v>494</v>
      </c>
      <c r="N1623" t="s">
        <v>510</v>
      </c>
      <c r="O1623">
        <v>26</v>
      </c>
      <c r="P1623">
        <v>270</v>
      </c>
      <c r="Q1623">
        <v>270</v>
      </c>
      <c r="R1623">
        <v>300</v>
      </c>
      <c r="S1623">
        <v>300</v>
      </c>
      <c r="T1623">
        <v>300</v>
      </c>
      <c r="U1623">
        <v>300</v>
      </c>
      <c r="V1623">
        <v>350</v>
      </c>
      <c r="W1623">
        <v>370</v>
      </c>
      <c r="AC1623">
        <f t="shared" si="103"/>
        <v>2460</v>
      </c>
      <c r="AD1623">
        <v>2460</v>
      </c>
    </row>
    <row r="1624" spans="1:30" hidden="1" x14ac:dyDescent="0.25">
      <c r="A1624" t="str">
        <f>IF(COUNTIF('GGI_IS - Report Ekspor Plan 1'!E:E,'- Report Upload Sewing 3'!C1624)&gt;0,"X","Y")</f>
        <v>Y</v>
      </c>
      <c r="B1624">
        <v>1623</v>
      </c>
      <c r="C1624" s="1">
        <v>45372</v>
      </c>
      <c r="D1624" s="8">
        <v>45373.370752314811</v>
      </c>
      <c r="E1624" t="s">
        <v>18</v>
      </c>
      <c r="F1624" t="s">
        <v>371</v>
      </c>
      <c r="G1624">
        <v>181921</v>
      </c>
      <c r="H1624" t="str">
        <f t="shared" si="100"/>
        <v>181921-KLB</v>
      </c>
      <c r="I1624">
        <f>COUNTIF(H$2:$H1624,H1624)</f>
        <v>14</v>
      </c>
      <c r="J1624" t="str">
        <f t="shared" si="101"/>
        <v>181921-KLB-14</v>
      </c>
      <c r="K1624" t="str">
        <f t="shared" si="102"/>
        <v>181921-KLB-L1B</v>
      </c>
      <c r="L1624">
        <v>5152367</v>
      </c>
      <c r="M1624" t="s">
        <v>494</v>
      </c>
      <c r="N1624" t="s">
        <v>511</v>
      </c>
      <c r="O1624">
        <v>26</v>
      </c>
      <c r="P1624">
        <v>5</v>
      </c>
      <c r="AC1624">
        <f t="shared" si="103"/>
        <v>5</v>
      </c>
      <c r="AD1624">
        <v>5</v>
      </c>
    </row>
    <row r="1625" spans="1:30" hidden="1" x14ac:dyDescent="0.25">
      <c r="A1625" t="str">
        <f>IF(COUNTIF('GGI_IS - Report Ekspor Plan 1'!E:E,'- Report Upload Sewing 3'!C1625)&gt;0,"X","Y")</f>
        <v>Y</v>
      </c>
      <c r="B1625">
        <v>1624</v>
      </c>
      <c r="C1625" s="1">
        <v>45372</v>
      </c>
      <c r="D1625" s="8">
        <v>45373.370752314811</v>
      </c>
      <c r="E1625" t="s">
        <v>18</v>
      </c>
      <c r="F1625" t="s">
        <v>371</v>
      </c>
      <c r="G1625">
        <v>182134</v>
      </c>
      <c r="H1625" t="str">
        <f t="shared" si="100"/>
        <v>182134-KLB</v>
      </c>
      <c r="I1625">
        <f>COUNTIF(H$2:$H1625,H1625)</f>
        <v>8</v>
      </c>
      <c r="J1625" t="str">
        <f t="shared" si="101"/>
        <v>182134-KLB-8</v>
      </c>
      <c r="K1625" t="str">
        <f t="shared" si="102"/>
        <v>182134-KLB-L1B</v>
      </c>
      <c r="L1625">
        <v>5158042</v>
      </c>
      <c r="M1625" t="s">
        <v>494</v>
      </c>
      <c r="N1625" t="s">
        <v>511</v>
      </c>
      <c r="O1625">
        <v>26</v>
      </c>
      <c r="P1625">
        <v>100</v>
      </c>
      <c r="Q1625">
        <v>100</v>
      </c>
      <c r="R1625">
        <v>100</v>
      </c>
      <c r="S1625">
        <v>100</v>
      </c>
      <c r="T1625">
        <v>105</v>
      </c>
      <c r="U1625">
        <v>140</v>
      </c>
      <c r="V1625">
        <v>150</v>
      </c>
      <c r="W1625">
        <v>150</v>
      </c>
      <c r="AC1625">
        <f t="shared" si="103"/>
        <v>945</v>
      </c>
      <c r="AD1625">
        <v>945</v>
      </c>
    </row>
    <row r="1626" spans="1:30" hidden="1" x14ac:dyDescent="0.25">
      <c r="A1626" t="str">
        <f>IF(COUNTIF('GGI_IS - Report Ekspor Plan 1'!E:E,'- Report Upload Sewing 3'!C1626)&gt;0,"X","Y")</f>
        <v>Y</v>
      </c>
      <c r="B1626">
        <v>1625</v>
      </c>
      <c r="C1626" s="1">
        <v>45372</v>
      </c>
      <c r="D1626" s="8">
        <v>45373.370752314811</v>
      </c>
      <c r="E1626" t="s">
        <v>18</v>
      </c>
      <c r="F1626" t="s">
        <v>371</v>
      </c>
      <c r="G1626">
        <v>182169</v>
      </c>
      <c r="H1626" t="str">
        <f t="shared" si="100"/>
        <v>182169-KLB</v>
      </c>
      <c r="I1626">
        <f>COUNTIF(H$2:$H1626,H1626)</f>
        <v>1</v>
      </c>
      <c r="J1626" t="str">
        <f t="shared" si="101"/>
        <v>182169-KLB-1</v>
      </c>
      <c r="K1626" t="str">
        <f t="shared" si="102"/>
        <v>182169-KLB-L1B</v>
      </c>
      <c r="L1626">
        <v>5158001</v>
      </c>
      <c r="M1626" t="s">
        <v>494</v>
      </c>
      <c r="N1626" t="s">
        <v>511</v>
      </c>
      <c r="O1626">
        <v>26</v>
      </c>
      <c r="P1626">
        <v>110</v>
      </c>
      <c r="Q1626">
        <v>175</v>
      </c>
      <c r="R1626">
        <v>160</v>
      </c>
      <c r="S1626">
        <v>155</v>
      </c>
      <c r="T1626">
        <v>130</v>
      </c>
      <c r="U1626">
        <v>75</v>
      </c>
      <c r="V1626">
        <v>100</v>
      </c>
      <c r="W1626">
        <v>145</v>
      </c>
      <c r="AC1626">
        <f t="shared" si="103"/>
        <v>1050</v>
      </c>
      <c r="AD1626">
        <v>1050</v>
      </c>
    </row>
    <row r="1627" spans="1:30" hidden="1" x14ac:dyDescent="0.25">
      <c r="A1627" t="str">
        <f>IF(COUNTIF('GGI_IS - Report Ekspor Plan 1'!E:E,'- Report Upload Sewing 3'!C1627)&gt;0,"X","Y")</f>
        <v>Y</v>
      </c>
      <c r="B1627">
        <v>1626</v>
      </c>
      <c r="C1627" s="1">
        <v>45372</v>
      </c>
      <c r="D1627" s="8">
        <v>45373.370752314811</v>
      </c>
      <c r="E1627" t="s">
        <v>18</v>
      </c>
      <c r="F1627" t="s">
        <v>372</v>
      </c>
      <c r="G1627">
        <v>182134</v>
      </c>
      <c r="H1627" t="str">
        <f t="shared" si="100"/>
        <v>182134-KLB</v>
      </c>
      <c r="I1627">
        <f>COUNTIF(H$2:$H1627,H1627)</f>
        <v>9</v>
      </c>
      <c r="J1627" t="str">
        <f t="shared" si="101"/>
        <v>182134-KLB-9</v>
      </c>
      <c r="K1627" t="str">
        <f t="shared" si="102"/>
        <v>182134-KLB-L2A</v>
      </c>
      <c r="L1627">
        <v>5158042</v>
      </c>
      <c r="M1627" t="s">
        <v>494</v>
      </c>
      <c r="N1627" t="s">
        <v>512</v>
      </c>
      <c r="O1627">
        <v>25</v>
      </c>
      <c r="P1627">
        <v>130</v>
      </c>
      <c r="Q1627">
        <v>245</v>
      </c>
      <c r="R1627">
        <v>260</v>
      </c>
      <c r="S1627">
        <v>280</v>
      </c>
      <c r="T1627">
        <v>280</v>
      </c>
      <c r="U1627">
        <v>300</v>
      </c>
      <c r="V1627">
        <v>330</v>
      </c>
      <c r="W1627">
        <v>375</v>
      </c>
      <c r="AC1627">
        <f t="shared" si="103"/>
        <v>2200</v>
      </c>
      <c r="AD1627">
        <v>2200</v>
      </c>
    </row>
    <row r="1628" spans="1:30" hidden="1" x14ac:dyDescent="0.25">
      <c r="A1628" t="str">
        <f>IF(COUNTIF('GGI_IS - Report Ekspor Plan 1'!E:E,'- Report Upload Sewing 3'!C1628)&gt;0,"X","Y")</f>
        <v>Y</v>
      </c>
      <c r="B1628">
        <v>1627</v>
      </c>
      <c r="C1628" s="1">
        <v>45372</v>
      </c>
      <c r="D1628" s="8">
        <v>45373.370752314811</v>
      </c>
      <c r="E1628" t="s">
        <v>18</v>
      </c>
      <c r="F1628" t="s">
        <v>373</v>
      </c>
      <c r="G1628">
        <v>182134</v>
      </c>
      <c r="H1628" t="str">
        <f t="shared" si="100"/>
        <v>182134-KLB</v>
      </c>
      <c r="I1628">
        <f>COUNTIF(H$2:$H1628,H1628)</f>
        <v>10</v>
      </c>
      <c r="J1628" t="str">
        <f t="shared" si="101"/>
        <v>182134-KLB-10</v>
      </c>
      <c r="K1628" t="str">
        <f t="shared" si="102"/>
        <v>182134-KLB-L2B</v>
      </c>
      <c r="L1628">
        <v>5158042</v>
      </c>
      <c r="M1628" t="s">
        <v>494</v>
      </c>
      <c r="N1628" t="s">
        <v>513</v>
      </c>
      <c r="O1628">
        <v>25</v>
      </c>
      <c r="P1628">
        <v>130</v>
      </c>
      <c r="Q1628">
        <v>255</v>
      </c>
      <c r="R1628">
        <v>280</v>
      </c>
      <c r="S1628">
        <v>290</v>
      </c>
      <c r="T1628">
        <v>260</v>
      </c>
      <c r="U1628">
        <v>240</v>
      </c>
      <c r="V1628">
        <v>315</v>
      </c>
      <c r="W1628">
        <v>310</v>
      </c>
      <c r="AC1628">
        <f t="shared" si="103"/>
        <v>2080</v>
      </c>
      <c r="AD1628">
        <v>2080</v>
      </c>
    </row>
    <row r="1629" spans="1:30" hidden="1" x14ac:dyDescent="0.25">
      <c r="A1629" t="str">
        <f>IF(COUNTIF('GGI_IS - Report Ekspor Plan 1'!E:E,'- Report Upload Sewing 3'!C1629)&gt;0,"X","Y")</f>
        <v>Y</v>
      </c>
      <c r="B1629">
        <v>1628</v>
      </c>
      <c r="C1629" s="1">
        <v>45372</v>
      </c>
      <c r="D1629" s="8">
        <v>45373.370752314811</v>
      </c>
      <c r="E1629" t="s">
        <v>18</v>
      </c>
      <c r="F1629" t="s">
        <v>374</v>
      </c>
      <c r="G1629">
        <v>182138</v>
      </c>
      <c r="H1629" t="str">
        <f t="shared" si="100"/>
        <v>182138-KLB</v>
      </c>
      <c r="I1629">
        <f>COUNTIF(H$2:$H1629,H1629)</f>
        <v>35</v>
      </c>
      <c r="J1629" t="str">
        <f t="shared" si="101"/>
        <v>182138-KLB-35</v>
      </c>
      <c r="K1629" t="str">
        <f t="shared" si="102"/>
        <v>182138-KLB-L3A</v>
      </c>
      <c r="L1629">
        <v>5158037</v>
      </c>
      <c r="M1629" t="s">
        <v>494</v>
      </c>
      <c r="N1629" t="s">
        <v>514</v>
      </c>
      <c r="O1629">
        <v>26</v>
      </c>
      <c r="P1629">
        <v>20</v>
      </c>
      <c r="Q1629">
        <v>35</v>
      </c>
      <c r="AC1629">
        <f t="shared" si="103"/>
        <v>55</v>
      </c>
      <c r="AD1629">
        <v>55</v>
      </c>
    </row>
    <row r="1630" spans="1:30" hidden="1" x14ac:dyDescent="0.25">
      <c r="A1630" t="str">
        <f>IF(COUNTIF('GGI_IS - Report Ekspor Plan 1'!E:E,'- Report Upload Sewing 3'!C1630)&gt;0,"X","Y")</f>
        <v>Y</v>
      </c>
      <c r="B1630">
        <v>1629</v>
      </c>
      <c r="C1630" s="1">
        <v>45372</v>
      </c>
      <c r="D1630" s="8">
        <v>45373.370752314811</v>
      </c>
      <c r="E1630" t="s">
        <v>18</v>
      </c>
      <c r="F1630" t="s">
        <v>374</v>
      </c>
      <c r="G1630">
        <v>182134</v>
      </c>
      <c r="H1630" t="str">
        <f t="shared" si="100"/>
        <v>182134-KLB</v>
      </c>
      <c r="I1630">
        <f>COUNTIF(H$2:$H1630,H1630)</f>
        <v>11</v>
      </c>
      <c r="J1630" t="str">
        <f t="shared" si="101"/>
        <v>182134-KLB-11</v>
      </c>
      <c r="K1630" t="str">
        <f t="shared" si="102"/>
        <v>182134-KLB-L3A</v>
      </c>
      <c r="L1630">
        <v>5158042</v>
      </c>
      <c r="M1630" t="s">
        <v>494</v>
      </c>
      <c r="N1630" t="s">
        <v>514</v>
      </c>
      <c r="O1630">
        <v>26</v>
      </c>
      <c r="P1630">
        <v>220</v>
      </c>
      <c r="Q1630">
        <v>220</v>
      </c>
      <c r="R1630">
        <v>240</v>
      </c>
      <c r="S1630">
        <v>250</v>
      </c>
      <c r="T1630">
        <v>260</v>
      </c>
      <c r="U1630">
        <v>300</v>
      </c>
      <c r="V1630">
        <v>305</v>
      </c>
      <c r="W1630">
        <v>320</v>
      </c>
      <c r="AC1630">
        <f t="shared" si="103"/>
        <v>2115</v>
      </c>
      <c r="AD1630">
        <v>2115</v>
      </c>
    </row>
    <row r="1631" spans="1:30" hidden="1" x14ac:dyDescent="0.25">
      <c r="A1631" t="str">
        <f>IF(COUNTIF('GGI_IS - Report Ekspor Plan 1'!E:E,'- Report Upload Sewing 3'!C1631)&gt;0,"X","Y")</f>
        <v>Y</v>
      </c>
      <c r="B1631">
        <v>1630</v>
      </c>
      <c r="C1631" s="1">
        <v>45372</v>
      </c>
      <c r="D1631" s="8">
        <v>45373.370752314811</v>
      </c>
      <c r="E1631" t="s">
        <v>18</v>
      </c>
      <c r="F1631" t="s">
        <v>375</v>
      </c>
      <c r="G1631">
        <v>181924</v>
      </c>
      <c r="H1631" t="str">
        <f t="shared" si="100"/>
        <v>181924-KLB</v>
      </c>
      <c r="I1631">
        <f>COUNTIF(H$2:$H1631,H1631)</f>
        <v>24</v>
      </c>
      <c r="J1631" t="str">
        <f t="shared" si="101"/>
        <v>181924-KLB-24</v>
      </c>
      <c r="K1631" t="str">
        <f t="shared" si="102"/>
        <v>181924-KLB-L3B</v>
      </c>
      <c r="L1631">
        <v>5152358</v>
      </c>
      <c r="M1631" t="s">
        <v>494</v>
      </c>
      <c r="N1631" t="s">
        <v>515</v>
      </c>
      <c r="O1631">
        <v>24</v>
      </c>
      <c r="P1631">
        <v>5</v>
      </c>
      <c r="AC1631">
        <f t="shared" si="103"/>
        <v>5</v>
      </c>
      <c r="AD1631">
        <v>5</v>
      </c>
    </row>
    <row r="1632" spans="1:30" hidden="1" x14ac:dyDescent="0.25">
      <c r="A1632" t="str">
        <f>IF(COUNTIF('GGI_IS - Report Ekspor Plan 1'!E:E,'- Report Upload Sewing 3'!C1632)&gt;0,"X","Y")</f>
        <v>Y</v>
      </c>
      <c r="B1632">
        <v>1631</v>
      </c>
      <c r="C1632" s="1">
        <v>45372</v>
      </c>
      <c r="D1632" s="8">
        <v>45373.370752314811</v>
      </c>
      <c r="E1632" t="s">
        <v>18</v>
      </c>
      <c r="F1632" t="s">
        <v>375</v>
      </c>
      <c r="G1632">
        <v>182134</v>
      </c>
      <c r="H1632" t="str">
        <f t="shared" si="100"/>
        <v>182134-KLB</v>
      </c>
      <c r="I1632">
        <f>COUNTIF(H$2:$H1632,H1632)</f>
        <v>12</v>
      </c>
      <c r="J1632" t="str">
        <f t="shared" si="101"/>
        <v>182134-KLB-12</v>
      </c>
      <c r="K1632" t="str">
        <f t="shared" si="102"/>
        <v>182134-KLB-L3B</v>
      </c>
      <c r="L1632">
        <v>5158042</v>
      </c>
      <c r="M1632" t="s">
        <v>494</v>
      </c>
      <c r="N1632" t="s">
        <v>515</v>
      </c>
      <c r="O1632">
        <v>24</v>
      </c>
      <c r="P1632">
        <v>200</v>
      </c>
      <c r="Q1632">
        <v>280</v>
      </c>
      <c r="R1632">
        <v>200</v>
      </c>
      <c r="S1632">
        <v>250</v>
      </c>
      <c r="T1632">
        <v>255</v>
      </c>
      <c r="U1632">
        <v>250</v>
      </c>
      <c r="V1632">
        <v>270</v>
      </c>
      <c r="W1632">
        <v>380</v>
      </c>
      <c r="AC1632">
        <f t="shared" si="103"/>
        <v>2085</v>
      </c>
      <c r="AD1632">
        <v>2085</v>
      </c>
    </row>
    <row r="1633" spans="1:30" hidden="1" x14ac:dyDescent="0.25">
      <c r="A1633" t="str">
        <f>IF(COUNTIF('GGI_IS - Report Ekspor Plan 1'!E:E,'- Report Upload Sewing 3'!C1633)&gt;0,"X","Y")</f>
        <v>Y</v>
      </c>
      <c r="B1633">
        <v>1632</v>
      </c>
      <c r="C1633" s="1">
        <v>45372</v>
      </c>
      <c r="D1633" s="8">
        <v>45373.387523148151</v>
      </c>
      <c r="E1633" t="s">
        <v>82</v>
      </c>
      <c r="F1633" t="s">
        <v>424</v>
      </c>
      <c r="G1633">
        <v>181883</v>
      </c>
      <c r="H1633" t="str">
        <f t="shared" si="100"/>
        <v>181883-CVA</v>
      </c>
      <c r="I1633">
        <f>COUNTIF(H$2:$H1633,H1633)</f>
        <v>4</v>
      </c>
      <c r="J1633" t="str">
        <f t="shared" si="101"/>
        <v>181883-CVA-4</v>
      </c>
      <c r="K1633" t="str">
        <f t="shared" si="102"/>
        <v>181883-CVA-L1</v>
      </c>
      <c r="L1633" t="s">
        <v>545</v>
      </c>
      <c r="M1633" t="s">
        <v>455</v>
      </c>
      <c r="N1633" t="s">
        <v>453</v>
      </c>
      <c r="O1633">
        <v>26</v>
      </c>
      <c r="P1633">
        <v>20</v>
      </c>
      <c r="Q1633">
        <v>22</v>
      </c>
      <c r="R1633">
        <v>22</v>
      </c>
      <c r="S1633">
        <v>22</v>
      </c>
      <c r="T1633">
        <v>22</v>
      </c>
      <c r="AC1633">
        <f t="shared" si="103"/>
        <v>108</v>
      </c>
      <c r="AD1633">
        <v>108</v>
      </c>
    </row>
    <row r="1634" spans="1:30" hidden="1" x14ac:dyDescent="0.25">
      <c r="A1634" t="str">
        <f>IF(COUNTIF('GGI_IS - Report Ekspor Plan 1'!E:E,'- Report Upload Sewing 3'!C1634)&gt;0,"X","Y")</f>
        <v>Y</v>
      </c>
      <c r="B1634">
        <v>1633</v>
      </c>
      <c r="C1634" s="1">
        <v>45372</v>
      </c>
      <c r="D1634" s="8">
        <v>45373.387523148151</v>
      </c>
      <c r="E1634" t="s">
        <v>82</v>
      </c>
      <c r="F1634" t="s">
        <v>427</v>
      </c>
      <c r="G1634">
        <v>181883</v>
      </c>
      <c r="H1634" t="str">
        <f t="shared" si="100"/>
        <v>181883-CVA</v>
      </c>
      <c r="I1634">
        <f>COUNTIF(H$2:$H1634,H1634)</f>
        <v>5</v>
      </c>
      <c r="J1634" t="str">
        <f t="shared" si="101"/>
        <v>181883-CVA-5</v>
      </c>
      <c r="K1634" t="str">
        <f t="shared" si="102"/>
        <v>181883-CVA-L2</v>
      </c>
      <c r="L1634" t="s">
        <v>545</v>
      </c>
      <c r="M1634" t="s">
        <v>455</v>
      </c>
      <c r="N1634" t="s">
        <v>456</v>
      </c>
      <c r="O1634">
        <v>28</v>
      </c>
      <c r="P1634">
        <v>24</v>
      </c>
      <c r="Q1634">
        <v>24</v>
      </c>
      <c r="R1634">
        <v>24</v>
      </c>
      <c r="S1634">
        <v>26</v>
      </c>
      <c r="T1634">
        <v>21</v>
      </c>
      <c r="AC1634">
        <f t="shared" si="103"/>
        <v>119</v>
      </c>
      <c r="AD1634">
        <v>119</v>
      </c>
    </row>
    <row r="1635" spans="1:30" hidden="1" x14ac:dyDescent="0.25">
      <c r="A1635" t="str">
        <f>IF(COUNTIF('GGI_IS - Report Ekspor Plan 1'!E:E,'- Report Upload Sewing 3'!C1635)&gt;0,"X","Y")</f>
        <v>Y</v>
      </c>
      <c r="B1635">
        <v>1634</v>
      </c>
      <c r="C1635" s="1">
        <v>45372</v>
      </c>
      <c r="D1635" s="8">
        <v>45373.387523148151</v>
      </c>
      <c r="E1635" t="s">
        <v>82</v>
      </c>
      <c r="F1635" t="s">
        <v>427</v>
      </c>
      <c r="G1635">
        <v>181884</v>
      </c>
      <c r="H1635" t="str">
        <f t="shared" si="100"/>
        <v>181884-CVA</v>
      </c>
      <c r="I1635">
        <f>COUNTIF(H$2:$H1635,H1635)</f>
        <v>1</v>
      </c>
      <c r="J1635" t="str">
        <f t="shared" si="101"/>
        <v>181884-CVA-1</v>
      </c>
      <c r="K1635" t="str">
        <f t="shared" si="102"/>
        <v>181884-CVA-L2</v>
      </c>
      <c r="L1635" t="s">
        <v>545</v>
      </c>
      <c r="M1635" t="s">
        <v>455</v>
      </c>
      <c r="N1635" t="s">
        <v>456</v>
      </c>
      <c r="O1635">
        <v>28</v>
      </c>
      <c r="T1635">
        <v>5</v>
      </c>
      <c r="AC1635">
        <f t="shared" si="103"/>
        <v>5</v>
      </c>
      <c r="AD1635">
        <v>5</v>
      </c>
    </row>
    <row r="1636" spans="1:30" hidden="1" x14ac:dyDescent="0.25">
      <c r="A1636" t="str">
        <f>IF(COUNTIF('GGI_IS - Report Ekspor Plan 1'!E:E,'- Report Upload Sewing 3'!C1636)&gt;0,"X","Y")</f>
        <v>Y</v>
      </c>
      <c r="B1636">
        <v>1635</v>
      </c>
      <c r="C1636" s="1">
        <v>45372</v>
      </c>
      <c r="D1636" s="8">
        <v>45373.387523148151</v>
      </c>
      <c r="E1636" t="s">
        <v>82</v>
      </c>
      <c r="F1636" t="s">
        <v>429</v>
      </c>
      <c r="G1636">
        <v>182008</v>
      </c>
      <c r="H1636" t="str">
        <f t="shared" si="100"/>
        <v>182008-CVA</v>
      </c>
      <c r="I1636">
        <f>COUNTIF(H$2:$H1636,H1636)</f>
        <v>51</v>
      </c>
      <c r="J1636" t="str">
        <f t="shared" si="101"/>
        <v>182008-CVA-51</v>
      </c>
      <c r="K1636" t="str">
        <f t="shared" si="102"/>
        <v>182008-CVA-L3</v>
      </c>
      <c r="L1636" t="s">
        <v>524</v>
      </c>
      <c r="M1636" t="s">
        <v>448</v>
      </c>
      <c r="N1636" t="s">
        <v>458</v>
      </c>
      <c r="O1636">
        <v>26</v>
      </c>
      <c r="P1636">
        <v>256</v>
      </c>
      <c r="Q1636">
        <v>256</v>
      </c>
      <c r="R1636">
        <v>256</v>
      </c>
      <c r="S1636">
        <v>257</v>
      </c>
      <c r="T1636">
        <v>260</v>
      </c>
      <c r="AC1636">
        <f t="shared" si="103"/>
        <v>1285</v>
      </c>
      <c r="AD1636">
        <v>1285</v>
      </c>
    </row>
    <row r="1637" spans="1:30" hidden="1" x14ac:dyDescent="0.25">
      <c r="A1637" t="str">
        <f>IF(COUNTIF('GGI_IS - Report Ekspor Plan 1'!E:E,'- Report Upload Sewing 3'!C1637)&gt;0,"X","Y")</f>
        <v>Y</v>
      </c>
      <c r="B1637">
        <v>1636</v>
      </c>
      <c r="C1637" s="1">
        <v>45372</v>
      </c>
      <c r="D1637" s="8">
        <v>45373.387523148151</v>
      </c>
      <c r="E1637" t="s">
        <v>82</v>
      </c>
      <c r="F1637" t="s">
        <v>438</v>
      </c>
      <c r="G1637">
        <v>182008</v>
      </c>
      <c r="H1637" t="str">
        <f t="shared" si="100"/>
        <v>182008-CVA</v>
      </c>
      <c r="I1637">
        <f>COUNTIF(H$2:$H1637,H1637)</f>
        <v>52</v>
      </c>
      <c r="J1637" t="str">
        <f t="shared" si="101"/>
        <v>182008-CVA-52</v>
      </c>
      <c r="K1637" t="str">
        <f t="shared" si="102"/>
        <v>182008-CVA-L4</v>
      </c>
      <c r="L1637" t="s">
        <v>524</v>
      </c>
      <c r="M1637" t="s">
        <v>448</v>
      </c>
      <c r="N1637" t="s">
        <v>449</v>
      </c>
      <c r="O1637">
        <v>26</v>
      </c>
      <c r="P1637">
        <v>272</v>
      </c>
      <c r="Q1637">
        <v>272</v>
      </c>
      <c r="R1637">
        <v>272</v>
      </c>
      <c r="S1637">
        <v>272</v>
      </c>
      <c r="T1637">
        <v>272</v>
      </c>
      <c r="AC1637">
        <f t="shared" si="103"/>
        <v>1360</v>
      </c>
      <c r="AD1637">
        <v>1360</v>
      </c>
    </row>
    <row r="1638" spans="1:30" hidden="1" x14ac:dyDescent="0.25">
      <c r="A1638" t="str">
        <f>IF(COUNTIF('GGI_IS - Report Ekspor Plan 1'!E:E,'- Report Upload Sewing 3'!C1638)&gt;0,"X","Y")</f>
        <v>Y</v>
      </c>
      <c r="B1638">
        <v>1637</v>
      </c>
      <c r="C1638" s="1">
        <v>45372</v>
      </c>
      <c r="D1638" s="8">
        <v>45373.387523148151</v>
      </c>
      <c r="E1638" t="s">
        <v>82</v>
      </c>
      <c r="F1638" t="s">
        <v>441</v>
      </c>
      <c r="G1638">
        <v>181871</v>
      </c>
      <c r="H1638" t="str">
        <f t="shared" si="100"/>
        <v>181871-CVA</v>
      </c>
      <c r="I1638">
        <f>COUNTIF(H$2:$H1638,H1638)</f>
        <v>5</v>
      </c>
      <c r="J1638" t="str">
        <f t="shared" si="101"/>
        <v>181871-CVA-5</v>
      </c>
      <c r="K1638" t="str">
        <f t="shared" si="102"/>
        <v>181871-CVA-L5</v>
      </c>
      <c r="L1638" t="s">
        <v>546</v>
      </c>
      <c r="M1638" t="s">
        <v>448</v>
      </c>
      <c r="N1638" t="s">
        <v>461</v>
      </c>
      <c r="O1638">
        <v>26</v>
      </c>
      <c r="P1638">
        <v>200</v>
      </c>
      <c r="Q1638">
        <v>200</v>
      </c>
      <c r="R1638">
        <v>200</v>
      </c>
      <c r="S1638">
        <v>200</v>
      </c>
      <c r="T1638">
        <v>220</v>
      </c>
      <c r="AC1638">
        <f t="shared" si="103"/>
        <v>1020</v>
      </c>
      <c r="AD1638">
        <v>1020</v>
      </c>
    </row>
    <row r="1639" spans="1:30" hidden="1" x14ac:dyDescent="0.25">
      <c r="A1639" t="str">
        <f>IF(COUNTIF('GGI_IS - Report Ekspor Plan 1'!E:E,'- Report Upload Sewing 3'!C1639)&gt;0,"X","Y")</f>
        <v>Y</v>
      </c>
      <c r="B1639">
        <v>1638</v>
      </c>
      <c r="C1639" s="1">
        <v>45372</v>
      </c>
      <c r="D1639" s="8">
        <v>45373.387523148151</v>
      </c>
      <c r="E1639" t="s">
        <v>82</v>
      </c>
      <c r="F1639" t="s">
        <v>445</v>
      </c>
      <c r="G1639">
        <v>181871</v>
      </c>
      <c r="H1639" t="str">
        <f t="shared" si="100"/>
        <v>181871-CVA</v>
      </c>
      <c r="I1639">
        <f>COUNTIF(H$2:$H1639,H1639)</f>
        <v>6</v>
      </c>
      <c r="J1639" t="str">
        <f t="shared" si="101"/>
        <v>181871-CVA-6</v>
      </c>
      <c r="K1639" t="str">
        <f t="shared" si="102"/>
        <v>181871-CVA-L6</v>
      </c>
      <c r="L1639" t="s">
        <v>546</v>
      </c>
      <c r="M1639" t="s">
        <v>448</v>
      </c>
      <c r="N1639" t="s">
        <v>462</v>
      </c>
      <c r="O1639">
        <v>28</v>
      </c>
      <c r="P1639">
        <v>200</v>
      </c>
      <c r="Q1639">
        <v>210</v>
      </c>
      <c r="R1639">
        <v>220</v>
      </c>
      <c r="S1639">
        <v>220</v>
      </c>
      <c r="T1639">
        <v>220</v>
      </c>
      <c r="AC1639">
        <f t="shared" si="103"/>
        <v>1070</v>
      </c>
      <c r="AD1639">
        <v>1070</v>
      </c>
    </row>
    <row r="1640" spans="1:30" hidden="1" x14ac:dyDescent="0.25">
      <c r="A1640" t="str">
        <f>IF(COUNTIF('GGI_IS - Report Ekspor Plan 1'!E:E,'- Report Upload Sewing 3'!C1640)&gt;0,"X","Y")</f>
        <v>Y</v>
      </c>
      <c r="B1640">
        <v>1639</v>
      </c>
      <c r="C1640" s="1">
        <v>45372</v>
      </c>
      <c r="D1640" s="8">
        <v>45373.387523148151</v>
      </c>
      <c r="E1640" t="s">
        <v>82</v>
      </c>
      <c r="F1640" t="s">
        <v>463</v>
      </c>
      <c r="G1640">
        <v>181863</v>
      </c>
      <c r="H1640" t="str">
        <f t="shared" si="100"/>
        <v>181863-CVA</v>
      </c>
      <c r="I1640">
        <f>COUNTIF(H$2:$H1640,H1640)</f>
        <v>8</v>
      </c>
      <c r="J1640" t="str">
        <f t="shared" si="101"/>
        <v>181863-CVA-8</v>
      </c>
      <c r="K1640" t="str">
        <f t="shared" si="102"/>
        <v>181863-CVA-L7</v>
      </c>
      <c r="L1640" t="s">
        <v>537</v>
      </c>
      <c r="M1640" t="s">
        <v>448</v>
      </c>
      <c r="N1640" t="s">
        <v>464</v>
      </c>
      <c r="O1640">
        <v>26</v>
      </c>
      <c r="P1640">
        <v>258</v>
      </c>
      <c r="Q1640">
        <v>258</v>
      </c>
      <c r="R1640">
        <v>258</v>
      </c>
      <c r="S1640">
        <v>258</v>
      </c>
      <c r="T1640">
        <v>258</v>
      </c>
      <c r="AC1640">
        <f t="shared" si="103"/>
        <v>1290</v>
      </c>
      <c r="AD1640">
        <v>1290</v>
      </c>
    </row>
    <row r="1641" spans="1:30" hidden="1" x14ac:dyDescent="0.25">
      <c r="A1641" t="str">
        <f>IF(COUNTIF('GGI_IS - Report Ekspor Plan 1'!E:E,'- Report Upload Sewing 3'!C1641)&gt;0,"X","Y")</f>
        <v>Y</v>
      </c>
      <c r="B1641">
        <v>1640</v>
      </c>
      <c r="C1641" s="1">
        <v>45372</v>
      </c>
      <c r="D1641" s="8">
        <v>45373.387523148151</v>
      </c>
      <c r="E1641" t="s">
        <v>82</v>
      </c>
      <c r="F1641" t="s">
        <v>465</v>
      </c>
      <c r="G1641">
        <v>181863</v>
      </c>
      <c r="H1641" t="str">
        <f t="shared" si="100"/>
        <v>181863-CVA</v>
      </c>
      <c r="I1641">
        <f>COUNTIF(H$2:$H1641,H1641)</f>
        <v>9</v>
      </c>
      <c r="J1641" t="str">
        <f t="shared" si="101"/>
        <v>181863-CVA-9</v>
      </c>
      <c r="K1641" t="str">
        <f t="shared" si="102"/>
        <v>181863-CVA-L8</v>
      </c>
      <c r="L1641" t="s">
        <v>537</v>
      </c>
      <c r="M1641" t="s">
        <v>448</v>
      </c>
      <c r="N1641" t="s">
        <v>466</v>
      </c>
      <c r="O1641">
        <v>27</v>
      </c>
      <c r="P1641">
        <v>318</v>
      </c>
      <c r="Q1641">
        <v>318</v>
      </c>
      <c r="R1641">
        <v>318</v>
      </c>
      <c r="S1641">
        <v>318</v>
      </c>
      <c r="T1641">
        <v>318</v>
      </c>
      <c r="AC1641">
        <f t="shared" si="103"/>
        <v>1590</v>
      </c>
      <c r="AD1641">
        <v>1590</v>
      </c>
    </row>
    <row r="1642" spans="1:30" hidden="1" x14ac:dyDescent="0.25">
      <c r="A1642" t="str">
        <f>IF(COUNTIF('GGI_IS - Report Ekspor Plan 1'!E:E,'- Report Upload Sewing 3'!C1642)&gt;0,"X","Y")</f>
        <v>Y</v>
      </c>
      <c r="B1642">
        <v>1641</v>
      </c>
      <c r="C1642" s="1">
        <v>45372</v>
      </c>
      <c r="D1642" s="8">
        <v>45373.387523148151</v>
      </c>
      <c r="E1642" t="s">
        <v>82</v>
      </c>
      <c r="F1642" t="s">
        <v>467</v>
      </c>
      <c r="G1642">
        <v>182008</v>
      </c>
      <c r="H1642" t="str">
        <f t="shared" si="100"/>
        <v>182008-CVA</v>
      </c>
      <c r="I1642">
        <f>COUNTIF(H$2:$H1642,H1642)</f>
        <v>53</v>
      </c>
      <c r="J1642" t="str">
        <f t="shared" si="101"/>
        <v>182008-CVA-53</v>
      </c>
      <c r="K1642" t="str">
        <f t="shared" si="102"/>
        <v>182008-CVA-L9</v>
      </c>
      <c r="L1642" t="s">
        <v>524</v>
      </c>
      <c r="M1642" t="s">
        <v>448</v>
      </c>
      <c r="N1642" t="s">
        <v>468</v>
      </c>
      <c r="O1642">
        <v>24</v>
      </c>
      <c r="P1642">
        <v>200</v>
      </c>
      <c r="Q1642">
        <v>200</v>
      </c>
      <c r="R1642">
        <v>200</v>
      </c>
      <c r="S1642">
        <v>200</v>
      </c>
      <c r="T1642">
        <v>220</v>
      </c>
      <c r="AC1642">
        <f t="shared" si="103"/>
        <v>1020</v>
      </c>
      <c r="AD1642">
        <v>1020</v>
      </c>
    </row>
    <row r="1643" spans="1:30" hidden="1" x14ac:dyDescent="0.25">
      <c r="A1643" t="str">
        <f>IF(COUNTIF('GGI_IS - Report Ekspor Plan 1'!E:E,'- Report Upload Sewing 3'!C1643)&gt;0,"X","Y")</f>
        <v>Y</v>
      </c>
      <c r="B1643">
        <v>1642</v>
      </c>
      <c r="C1643" s="1">
        <v>45372</v>
      </c>
      <c r="D1643" s="8">
        <v>45373.387523148151</v>
      </c>
      <c r="E1643" t="s">
        <v>82</v>
      </c>
      <c r="F1643" t="s">
        <v>469</v>
      </c>
      <c r="G1643">
        <v>182008</v>
      </c>
      <c r="H1643" t="str">
        <f t="shared" si="100"/>
        <v>182008-CVA</v>
      </c>
      <c r="I1643">
        <f>COUNTIF(H$2:$H1643,H1643)</f>
        <v>54</v>
      </c>
      <c r="J1643" t="str">
        <f t="shared" si="101"/>
        <v>182008-CVA-54</v>
      </c>
      <c r="K1643" t="str">
        <f t="shared" si="102"/>
        <v>182008-CVA-L10</v>
      </c>
      <c r="L1643" t="s">
        <v>524</v>
      </c>
      <c r="M1643" t="s">
        <v>448</v>
      </c>
      <c r="N1643" t="s">
        <v>470</v>
      </c>
      <c r="O1643">
        <v>26</v>
      </c>
      <c r="P1643">
        <v>252</v>
      </c>
      <c r="Q1643">
        <v>252</v>
      </c>
      <c r="R1643">
        <v>252</v>
      </c>
      <c r="S1643">
        <v>252</v>
      </c>
      <c r="T1643">
        <v>252</v>
      </c>
      <c r="AC1643">
        <f t="shared" si="103"/>
        <v>1260</v>
      </c>
      <c r="AD1643">
        <v>1260</v>
      </c>
    </row>
    <row r="1644" spans="1:30" hidden="1" x14ac:dyDescent="0.25">
      <c r="A1644" t="str">
        <f>IF(COUNTIF('GGI_IS - Report Ekspor Plan 1'!E:E,'- Report Upload Sewing 3'!C1644)&gt;0,"X","Y")</f>
        <v>Y</v>
      </c>
      <c r="B1644">
        <v>1643</v>
      </c>
      <c r="C1644" s="1">
        <v>45372</v>
      </c>
      <c r="D1644" s="8">
        <v>45373.400925925926</v>
      </c>
      <c r="E1644" t="s">
        <v>50</v>
      </c>
      <c r="F1644" t="s">
        <v>424</v>
      </c>
      <c r="G1644">
        <v>181959</v>
      </c>
      <c r="H1644" t="str">
        <f t="shared" si="100"/>
        <v>181959-MJ1</v>
      </c>
      <c r="I1644">
        <f>COUNTIF(H$2:$H1644,H1644)</f>
        <v>18</v>
      </c>
      <c r="J1644" t="str">
        <f t="shared" si="101"/>
        <v>181959-MJ1-18</v>
      </c>
      <c r="K1644" t="str">
        <f t="shared" si="102"/>
        <v>181959-MJ1-L1</v>
      </c>
      <c r="L1644" t="s">
        <v>547</v>
      </c>
      <c r="M1644" t="s">
        <v>494</v>
      </c>
      <c r="N1644" t="s">
        <v>495</v>
      </c>
      <c r="O1644">
        <v>51</v>
      </c>
      <c r="P1644">
        <v>45</v>
      </c>
      <c r="AC1644">
        <f t="shared" si="103"/>
        <v>45</v>
      </c>
      <c r="AD1644">
        <v>45</v>
      </c>
    </row>
    <row r="1645" spans="1:30" hidden="1" x14ac:dyDescent="0.25">
      <c r="A1645" t="str">
        <f>IF(COUNTIF('GGI_IS - Report Ekspor Plan 1'!E:E,'- Report Upload Sewing 3'!C1645)&gt;0,"X","Y")</f>
        <v>Y</v>
      </c>
      <c r="B1645">
        <v>1644</v>
      </c>
      <c r="C1645" s="1">
        <v>45372</v>
      </c>
      <c r="D1645" s="8">
        <v>45373.400925925926</v>
      </c>
      <c r="E1645" t="s">
        <v>50</v>
      </c>
      <c r="F1645" t="s">
        <v>424</v>
      </c>
      <c r="G1645">
        <v>182168</v>
      </c>
      <c r="H1645" t="str">
        <f t="shared" si="100"/>
        <v>182168-MJ1</v>
      </c>
      <c r="I1645">
        <f>COUNTIF(H$2:$H1645,H1645)</f>
        <v>5</v>
      </c>
      <c r="J1645" t="str">
        <f t="shared" si="101"/>
        <v>182168-MJ1-5</v>
      </c>
      <c r="K1645" t="str">
        <f t="shared" si="102"/>
        <v>182168-MJ1-L1</v>
      </c>
      <c r="L1645" t="s">
        <v>547</v>
      </c>
      <c r="M1645" t="s">
        <v>494</v>
      </c>
      <c r="N1645" t="s">
        <v>495</v>
      </c>
      <c r="O1645">
        <v>51</v>
      </c>
      <c r="P1645">
        <v>200</v>
      </c>
      <c r="Q1645">
        <v>200</v>
      </c>
      <c r="R1645">
        <v>200</v>
      </c>
      <c r="S1645">
        <v>205</v>
      </c>
      <c r="T1645">
        <v>300</v>
      </c>
      <c r="U1645">
        <v>300</v>
      </c>
      <c r="V1645">
        <v>300</v>
      </c>
      <c r="W1645">
        <v>300</v>
      </c>
      <c r="AC1645">
        <f t="shared" si="103"/>
        <v>2005</v>
      </c>
      <c r="AD1645">
        <v>2005</v>
      </c>
    </row>
    <row r="1646" spans="1:30" hidden="1" x14ac:dyDescent="0.25">
      <c r="A1646" t="str">
        <f>IF(COUNTIF('GGI_IS - Report Ekspor Plan 1'!E:E,'- Report Upload Sewing 3'!C1646)&gt;0,"X","Y")</f>
        <v>Y</v>
      </c>
      <c r="B1646">
        <v>1645</v>
      </c>
      <c r="C1646" s="1">
        <v>45372</v>
      </c>
      <c r="D1646" s="8">
        <v>45373.400925925926</v>
      </c>
      <c r="E1646" t="s">
        <v>50</v>
      </c>
      <c r="F1646" t="s">
        <v>427</v>
      </c>
      <c r="G1646">
        <v>181958</v>
      </c>
      <c r="H1646" t="str">
        <f t="shared" si="100"/>
        <v>181958-MJ1</v>
      </c>
      <c r="I1646">
        <f>COUNTIF(H$2:$H1646,H1646)</f>
        <v>5</v>
      </c>
      <c r="J1646" t="str">
        <f t="shared" si="101"/>
        <v>181958-MJ1-5</v>
      </c>
      <c r="K1646" t="str">
        <f t="shared" si="102"/>
        <v>181958-MJ1-L2</v>
      </c>
      <c r="L1646" t="s">
        <v>549</v>
      </c>
      <c r="M1646" t="s">
        <v>494</v>
      </c>
      <c r="N1646" t="s">
        <v>497</v>
      </c>
      <c r="O1646">
        <v>51</v>
      </c>
      <c r="R1646">
        <v>40</v>
      </c>
      <c r="AC1646">
        <f t="shared" si="103"/>
        <v>40</v>
      </c>
      <c r="AD1646">
        <v>40</v>
      </c>
    </row>
    <row r="1647" spans="1:30" hidden="1" x14ac:dyDescent="0.25">
      <c r="A1647" t="str">
        <f>IF(COUNTIF('GGI_IS - Report Ekspor Plan 1'!E:E,'- Report Upload Sewing 3'!C1647)&gt;0,"X","Y")</f>
        <v>Y</v>
      </c>
      <c r="B1647">
        <v>1646</v>
      </c>
      <c r="C1647" s="1">
        <v>45372</v>
      </c>
      <c r="D1647" s="8">
        <v>45373.400925925926</v>
      </c>
      <c r="E1647" t="s">
        <v>50</v>
      </c>
      <c r="F1647" t="s">
        <v>427</v>
      </c>
      <c r="G1647">
        <v>181957</v>
      </c>
      <c r="H1647" t="str">
        <f t="shared" si="100"/>
        <v>181957-MJ1</v>
      </c>
      <c r="I1647">
        <f>COUNTIF(H$2:$H1647,H1647)</f>
        <v>7</v>
      </c>
      <c r="J1647" t="str">
        <f t="shared" si="101"/>
        <v>181957-MJ1-7</v>
      </c>
      <c r="K1647" t="str">
        <f t="shared" si="102"/>
        <v>181957-MJ1-L2</v>
      </c>
      <c r="L1647" t="s">
        <v>549</v>
      </c>
      <c r="M1647" t="s">
        <v>494</v>
      </c>
      <c r="N1647" t="s">
        <v>497</v>
      </c>
      <c r="O1647">
        <v>51</v>
      </c>
      <c r="Q1647">
        <v>54</v>
      </c>
      <c r="AC1647">
        <f t="shared" si="103"/>
        <v>54</v>
      </c>
      <c r="AD1647">
        <v>54</v>
      </c>
    </row>
    <row r="1648" spans="1:30" hidden="1" x14ac:dyDescent="0.25">
      <c r="A1648" t="str">
        <f>IF(COUNTIF('GGI_IS - Report Ekspor Plan 1'!E:E,'- Report Upload Sewing 3'!C1648)&gt;0,"X","Y")</f>
        <v>Y</v>
      </c>
      <c r="B1648">
        <v>1647</v>
      </c>
      <c r="C1648" s="1">
        <v>45372</v>
      </c>
      <c r="D1648" s="8">
        <v>45373.400925925926</v>
      </c>
      <c r="E1648" t="s">
        <v>50</v>
      </c>
      <c r="F1648" t="s">
        <v>427</v>
      </c>
      <c r="G1648">
        <v>181948</v>
      </c>
      <c r="H1648" t="str">
        <f t="shared" si="100"/>
        <v>181948-MJ1</v>
      </c>
      <c r="I1648">
        <f>COUNTIF(H$2:$H1648,H1648)</f>
        <v>3</v>
      </c>
      <c r="J1648" t="str">
        <f t="shared" si="101"/>
        <v>181948-MJ1-3</v>
      </c>
      <c r="K1648" t="str">
        <f t="shared" si="102"/>
        <v>181948-MJ1-L2</v>
      </c>
      <c r="L1648" t="s">
        <v>549</v>
      </c>
      <c r="M1648" t="s">
        <v>494</v>
      </c>
      <c r="N1648" t="s">
        <v>497</v>
      </c>
      <c r="O1648">
        <v>51</v>
      </c>
      <c r="P1648">
        <v>200</v>
      </c>
      <c r="Q1648">
        <v>66</v>
      </c>
      <c r="R1648">
        <v>200</v>
      </c>
      <c r="S1648">
        <v>200</v>
      </c>
      <c r="T1648">
        <v>200</v>
      </c>
      <c r="U1648">
        <v>200</v>
      </c>
      <c r="V1648">
        <v>200</v>
      </c>
      <c r="W1648">
        <v>100</v>
      </c>
      <c r="AC1648">
        <f t="shared" si="103"/>
        <v>1366</v>
      </c>
      <c r="AD1648">
        <v>1366</v>
      </c>
    </row>
    <row r="1649" spans="1:30" hidden="1" x14ac:dyDescent="0.25">
      <c r="A1649" t="str">
        <f>IF(COUNTIF('GGI_IS - Report Ekspor Plan 1'!E:E,'- Report Upload Sewing 3'!C1649)&gt;0,"X","Y")</f>
        <v>Y</v>
      </c>
      <c r="B1649">
        <v>1648</v>
      </c>
      <c r="C1649" s="1">
        <v>45372</v>
      </c>
      <c r="D1649" s="8">
        <v>45373.400925925926</v>
      </c>
      <c r="E1649" t="s">
        <v>50</v>
      </c>
      <c r="F1649" t="s">
        <v>429</v>
      </c>
      <c r="G1649">
        <v>181957</v>
      </c>
      <c r="H1649" t="str">
        <f t="shared" si="100"/>
        <v>181957-MJ1</v>
      </c>
      <c r="I1649">
        <f>COUNTIF(H$2:$H1649,H1649)</f>
        <v>8</v>
      </c>
      <c r="J1649" t="str">
        <f t="shared" si="101"/>
        <v>181957-MJ1-8</v>
      </c>
      <c r="K1649" t="str">
        <f t="shared" si="102"/>
        <v>181957-MJ1-L3</v>
      </c>
      <c r="L1649" t="s">
        <v>549</v>
      </c>
      <c r="M1649" t="s">
        <v>494</v>
      </c>
      <c r="N1649" t="s">
        <v>498</v>
      </c>
      <c r="O1649">
        <v>51</v>
      </c>
      <c r="P1649">
        <v>200</v>
      </c>
      <c r="Q1649">
        <v>200</v>
      </c>
      <c r="R1649">
        <v>200</v>
      </c>
      <c r="S1649">
        <v>200</v>
      </c>
      <c r="T1649">
        <v>53</v>
      </c>
      <c r="AC1649">
        <f t="shared" si="103"/>
        <v>853</v>
      </c>
      <c r="AD1649">
        <v>853</v>
      </c>
    </row>
    <row r="1650" spans="1:30" hidden="1" x14ac:dyDescent="0.25">
      <c r="A1650" t="str">
        <f>IF(COUNTIF('GGI_IS - Report Ekspor Plan 1'!E:E,'- Report Upload Sewing 3'!C1650)&gt;0,"X","Y")</f>
        <v>Y</v>
      </c>
      <c r="B1650">
        <v>1649</v>
      </c>
      <c r="C1650" s="1">
        <v>45372</v>
      </c>
      <c r="D1650" s="8">
        <v>45373.400925925926</v>
      </c>
      <c r="E1650" t="s">
        <v>50</v>
      </c>
      <c r="F1650" t="s">
        <v>429</v>
      </c>
      <c r="G1650">
        <v>181958</v>
      </c>
      <c r="H1650" t="str">
        <f t="shared" si="100"/>
        <v>181958-MJ1</v>
      </c>
      <c r="I1650">
        <f>COUNTIF(H$2:$H1650,H1650)</f>
        <v>6</v>
      </c>
      <c r="J1650" t="str">
        <f t="shared" si="101"/>
        <v>181958-MJ1-6</v>
      </c>
      <c r="K1650" t="str">
        <f t="shared" si="102"/>
        <v>181958-MJ1-L3</v>
      </c>
      <c r="L1650" t="s">
        <v>549</v>
      </c>
      <c r="M1650" t="s">
        <v>494</v>
      </c>
      <c r="N1650" t="s">
        <v>498</v>
      </c>
      <c r="O1650">
        <v>51</v>
      </c>
      <c r="T1650">
        <v>100</v>
      </c>
      <c r="U1650">
        <v>200</v>
      </c>
      <c r="V1650">
        <v>200</v>
      </c>
      <c r="W1650">
        <v>97</v>
      </c>
      <c r="AC1650">
        <f t="shared" si="103"/>
        <v>597</v>
      </c>
      <c r="AD1650">
        <v>597</v>
      </c>
    </row>
    <row r="1651" spans="1:30" hidden="1" x14ac:dyDescent="0.25">
      <c r="A1651" t="str">
        <f>IF(COUNTIF('GGI_IS - Report Ekspor Plan 1'!E:E,'- Report Upload Sewing 3'!C1651)&gt;0,"X","Y")</f>
        <v>Y</v>
      </c>
      <c r="B1651">
        <v>1650</v>
      </c>
      <c r="C1651" s="1">
        <v>45372</v>
      </c>
      <c r="D1651" s="8">
        <v>45373.400925925926</v>
      </c>
      <c r="E1651" t="s">
        <v>50</v>
      </c>
      <c r="F1651" t="s">
        <v>429</v>
      </c>
      <c r="G1651">
        <v>181948</v>
      </c>
      <c r="H1651" t="str">
        <f t="shared" si="100"/>
        <v>181948-MJ1</v>
      </c>
      <c r="I1651">
        <f>COUNTIF(H$2:$H1651,H1651)</f>
        <v>4</v>
      </c>
      <c r="J1651" t="str">
        <f t="shared" si="101"/>
        <v>181948-MJ1-4</v>
      </c>
      <c r="K1651" t="str">
        <f t="shared" si="102"/>
        <v>181948-MJ1-L3</v>
      </c>
      <c r="L1651" t="s">
        <v>549</v>
      </c>
      <c r="M1651" t="s">
        <v>494</v>
      </c>
      <c r="N1651" t="s">
        <v>498</v>
      </c>
      <c r="O1651">
        <v>51</v>
      </c>
      <c r="W1651">
        <v>75</v>
      </c>
      <c r="AC1651">
        <f t="shared" si="103"/>
        <v>75</v>
      </c>
      <c r="AD1651">
        <v>75</v>
      </c>
    </row>
    <row r="1652" spans="1:30" hidden="1" x14ac:dyDescent="0.25">
      <c r="A1652" t="str">
        <f>IF(COUNTIF('GGI_IS - Report Ekspor Plan 1'!E:E,'- Report Upload Sewing 3'!C1652)&gt;0,"X","Y")</f>
        <v>Y</v>
      </c>
      <c r="B1652">
        <v>1651</v>
      </c>
      <c r="C1652" s="1">
        <v>45372</v>
      </c>
      <c r="D1652" s="8">
        <v>45373.400925925926</v>
      </c>
      <c r="E1652" t="s">
        <v>50</v>
      </c>
      <c r="F1652" t="s">
        <v>438</v>
      </c>
      <c r="G1652">
        <v>182165</v>
      </c>
      <c r="H1652" t="str">
        <f t="shared" si="100"/>
        <v>182165-MJ1</v>
      </c>
      <c r="I1652">
        <f>COUNTIF(H$2:$H1652,H1652)</f>
        <v>12</v>
      </c>
      <c r="J1652" t="str">
        <f t="shared" si="101"/>
        <v>182165-MJ1-12</v>
      </c>
      <c r="K1652" t="str">
        <f t="shared" si="102"/>
        <v>182165-MJ1-L4</v>
      </c>
      <c r="L1652">
        <v>983119</v>
      </c>
      <c r="M1652" t="s">
        <v>494</v>
      </c>
      <c r="N1652" t="s">
        <v>499</v>
      </c>
      <c r="O1652">
        <v>35</v>
      </c>
      <c r="P1652">
        <v>100</v>
      </c>
      <c r="Q1652">
        <v>100</v>
      </c>
      <c r="R1652">
        <v>100</v>
      </c>
      <c r="S1652">
        <v>100</v>
      </c>
      <c r="T1652">
        <v>100</v>
      </c>
      <c r="U1652">
        <v>20</v>
      </c>
      <c r="AC1652">
        <f t="shared" si="103"/>
        <v>520</v>
      </c>
      <c r="AD1652">
        <v>520</v>
      </c>
    </row>
    <row r="1653" spans="1:30" hidden="1" x14ac:dyDescent="0.25">
      <c r="A1653" t="str">
        <f>IF(COUNTIF('GGI_IS - Report Ekspor Plan 1'!E:E,'- Report Upload Sewing 3'!C1653)&gt;0,"X","Y")</f>
        <v>Y</v>
      </c>
      <c r="B1653">
        <v>1652</v>
      </c>
      <c r="C1653" s="1">
        <v>45372</v>
      </c>
      <c r="D1653" s="8">
        <v>45373.400925925926</v>
      </c>
      <c r="E1653" t="s">
        <v>50</v>
      </c>
      <c r="F1653" t="s">
        <v>438</v>
      </c>
      <c r="G1653">
        <v>182171</v>
      </c>
      <c r="H1653" t="str">
        <f t="shared" si="100"/>
        <v>182171-MJ1</v>
      </c>
      <c r="I1653">
        <f>COUNTIF(H$2:$H1653,H1653)</f>
        <v>4</v>
      </c>
      <c r="J1653" t="str">
        <f t="shared" si="101"/>
        <v>182171-MJ1-4</v>
      </c>
      <c r="K1653" t="str">
        <f t="shared" si="102"/>
        <v>182171-MJ1-L4</v>
      </c>
      <c r="L1653">
        <v>983119</v>
      </c>
      <c r="M1653" t="s">
        <v>494</v>
      </c>
      <c r="N1653" t="s">
        <v>499</v>
      </c>
      <c r="O1653">
        <v>35</v>
      </c>
      <c r="T1653">
        <v>100</v>
      </c>
      <c r="U1653">
        <v>82</v>
      </c>
      <c r="V1653">
        <v>200</v>
      </c>
      <c r="W1653">
        <v>200</v>
      </c>
      <c r="AC1653">
        <f t="shared" si="103"/>
        <v>582</v>
      </c>
      <c r="AD1653">
        <v>582</v>
      </c>
    </row>
    <row r="1654" spans="1:30" hidden="1" x14ac:dyDescent="0.25">
      <c r="A1654" t="str">
        <f>IF(COUNTIF('GGI_IS - Report Ekspor Plan 1'!E:E,'- Report Upload Sewing 3'!C1654)&gt;0,"X","Y")</f>
        <v>Y</v>
      </c>
      <c r="B1654">
        <v>1653</v>
      </c>
      <c r="C1654" s="1">
        <v>45372</v>
      </c>
      <c r="D1654" s="8">
        <v>45373.400925925926</v>
      </c>
      <c r="E1654" t="s">
        <v>50</v>
      </c>
      <c r="F1654" t="s">
        <v>438</v>
      </c>
      <c r="G1654">
        <v>181980</v>
      </c>
      <c r="H1654" t="str">
        <f t="shared" si="100"/>
        <v>181980-MJ1</v>
      </c>
      <c r="I1654">
        <f>COUNTIF(H$2:$H1654,H1654)</f>
        <v>12</v>
      </c>
      <c r="J1654" t="str">
        <f t="shared" si="101"/>
        <v>181980-MJ1-12</v>
      </c>
      <c r="K1654" t="str">
        <f t="shared" si="102"/>
        <v>181980-MJ1-L4</v>
      </c>
      <c r="L1654">
        <v>983119</v>
      </c>
      <c r="M1654" t="s">
        <v>494</v>
      </c>
      <c r="N1654" t="s">
        <v>499</v>
      </c>
      <c r="O1654">
        <v>35</v>
      </c>
      <c r="S1654">
        <v>27</v>
      </c>
      <c r="AC1654">
        <f t="shared" si="103"/>
        <v>27</v>
      </c>
      <c r="AD1654">
        <v>27</v>
      </c>
    </row>
    <row r="1655" spans="1:30" hidden="1" x14ac:dyDescent="0.25">
      <c r="A1655" t="str">
        <f>IF(COUNTIF('GGI_IS - Report Ekspor Plan 1'!E:E,'- Report Upload Sewing 3'!C1655)&gt;0,"X","Y")</f>
        <v>Y</v>
      </c>
      <c r="B1655">
        <v>1654</v>
      </c>
      <c r="C1655" s="1">
        <v>45372</v>
      </c>
      <c r="D1655" s="8">
        <v>45373.400925925926</v>
      </c>
      <c r="E1655" t="s">
        <v>50</v>
      </c>
      <c r="F1655" t="s">
        <v>438</v>
      </c>
      <c r="G1655">
        <v>181981</v>
      </c>
      <c r="H1655" t="str">
        <f t="shared" si="100"/>
        <v>181981-MJ1</v>
      </c>
      <c r="I1655">
        <f>COUNTIF(H$2:$H1655,H1655)</f>
        <v>14</v>
      </c>
      <c r="J1655" t="str">
        <f t="shared" si="101"/>
        <v>181981-MJ1-14</v>
      </c>
      <c r="K1655" t="str">
        <f t="shared" si="102"/>
        <v>181981-MJ1-L4</v>
      </c>
      <c r="L1655">
        <v>983119</v>
      </c>
      <c r="M1655" t="s">
        <v>494</v>
      </c>
      <c r="N1655" t="s">
        <v>499</v>
      </c>
      <c r="O1655">
        <v>35</v>
      </c>
      <c r="S1655">
        <v>2</v>
      </c>
      <c r="AC1655">
        <f t="shared" si="103"/>
        <v>2</v>
      </c>
      <c r="AD1655">
        <v>2</v>
      </c>
    </row>
    <row r="1656" spans="1:30" hidden="1" x14ac:dyDescent="0.25">
      <c r="A1656" t="str">
        <f>IF(COUNTIF('GGI_IS - Report Ekspor Plan 1'!E:E,'- Report Upload Sewing 3'!C1656)&gt;0,"X","Y")</f>
        <v>Y</v>
      </c>
      <c r="B1656">
        <v>1655</v>
      </c>
      <c r="C1656" s="1">
        <v>45372</v>
      </c>
      <c r="D1656" s="8">
        <v>45373.400925925926</v>
      </c>
      <c r="E1656" t="s">
        <v>50</v>
      </c>
      <c r="F1656" t="s">
        <v>438</v>
      </c>
      <c r="G1656">
        <v>182164</v>
      </c>
      <c r="H1656" t="str">
        <f t="shared" si="100"/>
        <v>182164-MJ1</v>
      </c>
      <c r="I1656">
        <f>COUNTIF(H$2:$H1656,H1656)</f>
        <v>7</v>
      </c>
      <c r="J1656" t="str">
        <f t="shared" si="101"/>
        <v>182164-MJ1-7</v>
      </c>
      <c r="K1656" t="str">
        <f t="shared" si="102"/>
        <v>182164-MJ1-L4</v>
      </c>
      <c r="L1656">
        <v>983119</v>
      </c>
      <c r="M1656" t="s">
        <v>494</v>
      </c>
      <c r="N1656" t="s">
        <v>499</v>
      </c>
      <c r="O1656">
        <v>35</v>
      </c>
      <c r="P1656">
        <v>100</v>
      </c>
      <c r="Q1656">
        <v>100</v>
      </c>
      <c r="R1656">
        <v>100</v>
      </c>
      <c r="S1656">
        <v>100</v>
      </c>
      <c r="T1656">
        <v>42</v>
      </c>
      <c r="AC1656">
        <f t="shared" si="103"/>
        <v>442</v>
      </c>
      <c r="AD1656">
        <v>442</v>
      </c>
    </row>
    <row r="1657" spans="1:30" hidden="1" x14ac:dyDescent="0.25">
      <c r="A1657" t="str">
        <f>IF(COUNTIF('GGI_IS - Report Ekspor Plan 1'!E:E,'- Report Upload Sewing 3'!C1657)&gt;0,"X","Y")</f>
        <v>Y</v>
      </c>
      <c r="B1657">
        <v>1656</v>
      </c>
      <c r="C1657" s="1">
        <v>45372</v>
      </c>
      <c r="D1657" s="8">
        <v>45373.400925925926</v>
      </c>
      <c r="E1657" t="s">
        <v>50</v>
      </c>
      <c r="F1657" t="s">
        <v>441</v>
      </c>
      <c r="G1657">
        <v>181651</v>
      </c>
      <c r="H1657" t="str">
        <f t="shared" si="100"/>
        <v>181651-MJ1</v>
      </c>
      <c r="I1657">
        <f>COUNTIF(H$2:$H1657,H1657)</f>
        <v>8</v>
      </c>
      <c r="J1657" t="str">
        <f t="shared" si="101"/>
        <v>181651-MJ1-8</v>
      </c>
      <c r="K1657" t="str">
        <f t="shared" si="102"/>
        <v>181651-MJ1-L5</v>
      </c>
      <c r="L1657" t="s">
        <v>521</v>
      </c>
      <c r="M1657" t="s">
        <v>501</v>
      </c>
      <c r="N1657" t="s">
        <v>502</v>
      </c>
      <c r="O1657">
        <v>30</v>
      </c>
      <c r="P1657">
        <v>1</v>
      </c>
      <c r="AC1657">
        <f t="shared" si="103"/>
        <v>1</v>
      </c>
      <c r="AD1657">
        <v>1</v>
      </c>
    </row>
    <row r="1658" spans="1:30" hidden="1" x14ac:dyDescent="0.25">
      <c r="A1658" t="str">
        <f>IF(COUNTIF('GGI_IS - Report Ekspor Plan 1'!E:E,'- Report Upload Sewing 3'!C1658)&gt;0,"X","Y")</f>
        <v>Y</v>
      </c>
      <c r="B1658">
        <v>1657</v>
      </c>
      <c r="C1658" s="1">
        <v>45372</v>
      </c>
      <c r="D1658" s="8">
        <v>45373.400925925926</v>
      </c>
      <c r="E1658" t="s">
        <v>50</v>
      </c>
      <c r="F1658" t="s">
        <v>441</v>
      </c>
      <c r="G1658">
        <v>181652</v>
      </c>
      <c r="H1658" t="str">
        <f t="shared" si="100"/>
        <v>181652-MJ1</v>
      </c>
      <c r="I1658">
        <f>COUNTIF(H$2:$H1658,H1658)</f>
        <v>8</v>
      </c>
      <c r="J1658" t="str">
        <f t="shared" si="101"/>
        <v>181652-MJ1-8</v>
      </c>
      <c r="K1658" t="str">
        <f t="shared" si="102"/>
        <v>181652-MJ1-L5</v>
      </c>
      <c r="L1658" t="s">
        <v>521</v>
      </c>
      <c r="M1658" t="s">
        <v>501</v>
      </c>
      <c r="N1658" t="s">
        <v>502</v>
      </c>
      <c r="O1658">
        <v>30</v>
      </c>
      <c r="P1658">
        <v>9</v>
      </c>
      <c r="AC1658">
        <f t="shared" si="103"/>
        <v>9</v>
      </c>
      <c r="AD1658">
        <v>9</v>
      </c>
    </row>
    <row r="1659" spans="1:30" hidden="1" x14ac:dyDescent="0.25">
      <c r="A1659" t="str">
        <f>IF(COUNTIF('GGI_IS - Report Ekspor Plan 1'!E:E,'- Report Upload Sewing 3'!C1659)&gt;0,"X","Y")</f>
        <v>Y</v>
      </c>
      <c r="B1659">
        <v>1658</v>
      </c>
      <c r="C1659" s="1">
        <v>45372</v>
      </c>
      <c r="D1659" s="8">
        <v>45373.400925925926</v>
      </c>
      <c r="E1659" t="s">
        <v>50</v>
      </c>
      <c r="F1659" t="s">
        <v>441</v>
      </c>
      <c r="G1659">
        <v>182037</v>
      </c>
      <c r="H1659" t="str">
        <f t="shared" si="100"/>
        <v>182037-MJ1</v>
      </c>
      <c r="I1659">
        <f>COUNTIF(H$2:$H1659,H1659)</f>
        <v>11</v>
      </c>
      <c r="J1659" t="str">
        <f t="shared" si="101"/>
        <v>182037-MJ1-11</v>
      </c>
      <c r="K1659" t="str">
        <f t="shared" si="102"/>
        <v>182037-MJ1-L5</v>
      </c>
      <c r="L1659" t="s">
        <v>521</v>
      </c>
      <c r="M1659" t="s">
        <v>501</v>
      </c>
      <c r="N1659" t="s">
        <v>502</v>
      </c>
      <c r="O1659">
        <v>30</v>
      </c>
      <c r="P1659">
        <v>1</v>
      </c>
      <c r="AC1659">
        <f t="shared" si="103"/>
        <v>1</v>
      </c>
      <c r="AD1659">
        <v>1</v>
      </c>
    </row>
    <row r="1660" spans="1:30" hidden="1" x14ac:dyDescent="0.25">
      <c r="A1660" t="str">
        <f>IF(COUNTIF('GGI_IS - Report Ekspor Plan 1'!E:E,'- Report Upload Sewing 3'!C1660)&gt;0,"X","Y")</f>
        <v>Y</v>
      </c>
      <c r="B1660">
        <v>1659</v>
      </c>
      <c r="C1660" s="1">
        <v>45372</v>
      </c>
      <c r="D1660" s="8">
        <v>45373.400925925926</v>
      </c>
      <c r="E1660" t="s">
        <v>50</v>
      </c>
      <c r="F1660" t="s">
        <v>441</v>
      </c>
      <c r="G1660">
        <v>182224</v>
      </c>
      <c r="H1660" t="str">
        <f t="shared" si="100"/>
        <v>182224-MJ1</v>
      </c>
      <c r="I1660">
        <f>COUNTIF(H$2:$H1660,H1660)</f>
        <v>3</v>
      </c>
      <c r="J1660" t="str">
        <f t="shared" si="101"/>
        <v>182224-MJ1-3</v>
      </c>
      <c r="K1660" t="str">
        <f t="shared" si="102"/>
        <v>182224-MJ1-L5</v>
      </c>
      <c r="L1660" t="s">
        <v>521</v>
      </c>
      <c r="M1660" t="s">
        <v>501</v>
      </c>
      <c r="N1660" t="s">
        <v>502</v>
      </c>
      <c r="O1660">
        <v>30</v>
      </c>
      <c r="Q1660">
        <v>1</v>
      </c>
      <c r="AC1660">
        <f t="shared" si="103"/>
        <v>1</v>
      </c>
      <c r="AD1660">
        <v>1</v>
      </c>
    </row>
    <row r="1661" spans="1:30" hidden="1" x14ac:dyDescent="0.25">
      <c r="A1661" t="str">
        <f>IF(COUNTIF('GGI_IS - Report Ekspor Plan 1'!E:E,'- Report Upload Sewing 3'!C1661)&gt;0,"X","Y")</f>
        <v>Y</v>
      </c>
      <c r="B1661">
        <v>1660</v>
      </c>
      <c r="C1661" s="1">
        <v>45372</v>
      </c>
      <c r="D1661" s="8">
        <v>45373.400925925926</v>
      </c>
      <c r="E1661" t="s">
        <v>50</v>
      </c>
      <c r="F1661" t="s">
        <v>441</v>
      </c>
      <c r="G1661">
        <v>182225</v>
      </c>
      <c r="H1661" t="str">
        <f t="shared" si="100"/>
        <v>182225-MJ1</v>
      </c>
      <c r="I1661">
        <f>COUNTIF(H$2:$H1661,H1661)</f>
        <v>1</v>
      </c>
      <c r="J1661" t="str">
        <f t="shared" si="101"/>
        <v>182225-MJ1-1</v>
      </c>
      <c r="K1661" t="str">
        <f t="shared" si="102"/>
        <v>182225-MJ1-L5</v>
      </c>
      <c r="L1661" t="s">
        <v>521</v>
      </c>
      <c r="M1661" t="s">
        <v>501</v>
      </c>
      <c r="N1661" t="s">
        <v>502</v>
      </c>
      <c r="O1661">
        <v>30</v>
      </c>
      <c r="Q1661">
        <v>10</v>
      </c>
      <c r="R1661">
        <v>10</v>
      </c>
      <c r="AC1661">
        <f t="shared" si="103"/>
        <v>20</v>
      </c>
      <c r="AD1661">
        <v>20</v>
      </c>
    </row>
    <row r="1662" spans="1:30" hidden="1" x14ac:dyDescent="0.25">
      <c r="A1662" t="str">
        <f>IF(COUNTIF('GGI_IS - Report Ekspor Plan 1'!E:E,'- Report Upload Sewing 3'!C1662)&gt;0,"X","Y")</f>
        <v>Y</v>
      </c>
      <c r="B1662">
        <v>1661</v>
      </c>
      <c r="C1662" s="1">
        <v>45372</v>
      </c>
      <c r="D1662" s="8">
        <v>45373.400925925926</v>
      </c>
      <c r="E1662" t="s">
        <v>50</v>
      </c>
      <c r="F1662" t="s">
        <v>441</v>
      </c>
      <c r="G1662">
        <v>182221</v>
      </c>
      <c r="H1662" t="str">
        <f t="shared" si="100"/>
        <v>182221-MJ1</v>
      </c>
      <c r="I1662">
        <f>COUNTIF(H$2:$H1662,H1662)</f>
        <v>15</v>
      </c>
      <c r="J1662" t="str">
        <f t="shared" si="101"/>
        <v>182221-MJ1-15</v>
      </c>
      <c r="K1662" t="str">
        <f t="shared" si="102"/>
        <v>182221-MJ1-L5</v>
      </c>
      <c r="L1662" t="s">
        <v>521</v>
      </c>
      <c r="M1662" t="s">
        <v>501</v>
      </c>
      <c r="N1662" t="s">
        <v>502</v>
      </c>
      <c r="O1662">
        <v>30</v>
      </c>
      <c r="R1662">
        <v>5</v>
      </c>
      <c r="AC1662">
        <f t="shared" si="103"/>
        <v>5</v>
      </c>
      <c r="AD1662">
        <v>5</v>
      </c>
    </row>
    <row r="1663" spans="1:30" hidden="1" x14ac:dyDescent="0.25">
      <c r="A1663" t="str">
        <f>IF(COUNTIF('GGI_IS - Report Ekspor Plan 1'!E:E,'- Report Upload Sewing 3'!C1663)&gt;0,"X","Y")</f>
        <v>Y</v>
      </c>
      <c r="B1663">
        <v>1662</v>
      </c>
      <c r="C1663" s="1">
        <v>45372</v>
      </c>
      <c r="D1663" s="8">
        <v>45373.400925925926</v>
      </c>
      <c r="E1663" t="s">
        <v>50</v>
      </c>
      <c r="F1663" t="s">
        <v>441</v>
      </c>
      <c r="G1663">
        <v>181850</v>
      </c>
      <c r="H1663" t="str">
        <f t="shared" si="100"/>
        <v>181850-MJ1</v>
      </c>
      <c r="I1663">
        <f>COUNTIF(H$2:$H1663,H1663)</f>
        <v>5</v>
      </c>
      <c r="J1663" t="str">
        <f t="shared" si="101"/>
        <v>181850-MJ1-5</v>
      </c>
      <c r="K1663" t="str">
        <f t="shared" si="102"/>
        <v>181850-MJ1-L5</v>
      </c>
      <c r="L1663" t="s">
        <v>521</v>
      </c>
      <c r="M1663" t="s">
        <v>501</v>
      </c>
      <c r="N1663" t="s">
        <v>502</v>
      </c>
      <c r="O1663">
        <v>30</v>
      </c>
      <c r="P1663">
        <v>1</v>
      </c>
      <c r="Q1663">
        <v>5</v>
      </c>
      <c r="S1663">
        <v>5</v>
      </c>
      <c r="T1663">
        <v>5</v>
      </c>
      <c r="U1663">
        <v>5</v>
      </c>
      <c r="V1663">
        <v>5</v>
      </c>
      <c r="W1663">
        <v>5</v>
      </c>
      <c r="AC1663">
        <f t="shared" si="103"/>
        <v>31</v>
      </c>
      <c r="AD1663">
        <v>31</v>
      </c>
    </row>
    <row r="1664" spans="1:30" hidden="1" x14ac:dyDescent="0.25">
      <c r="A1664" t="str">
        <f>IF(COUNTIF('GGI_IS - Report Ekspor Plan 1'!E:E,'- Report Upload Sewing 3'!C1664)&gt;0,"X","Y")</f>
        <v>Y</v>
      </c>
      <c r="B1664">
        <v>1663</v>
      </c>
      <c r="C1664" s="1">
        <v>45372</v>
      </c>
      <c r="D1664" s="8">
        <v>45373.400925925926</v>
      </c>
      <c r="E1664" t="s">
        <v>50</v>
      </c>
      <c r="F1664" t="s">
        <v>445</v>
      </c>
      <c r="G1664">
        <v>182226</v>
      </c>
      <c r="H1664" t="str">
        <f t="shared" si="100"/>
        <v>182226-MJ1</v>
      </c>
      <c r="I1664">
        <f>COUNTIF(H$2:$H1664,H1664)</f>
        <v>1</v>
      </c>
      <c r="J1664" t="str">
        <f t="shared" si="101"/>
        <v>182226-MJ1-1</v>
      </c>
      <c r="K1664" t="str">
        <f t="shared" si="102"/>
        <v>182226-MJ1-L6</v>
      </c>
      <c r="L1664" t="s">
        <v>521</v>
      </c>
      <c r="M1664" t="s">
        <v>501</v>
      </c>
      <c r="N1664" t="s">
        <v>503</v>
      </c>
      <c r="O1664">
        <v>30</v>
      </c>
      <c r="P1664">
        <v>5</v>
      </c>
      <c r="Q1664">
        <v>5</v>
      </c>
      <c r="R1664">
        <v>10</v>
      </c>
      <c r="S1664">
        <v>9</v>
      </c>
      <c r="T1664">
        <v>10</v>
      </c>
      <c r="U1664">
        <v>10</v>
      </c>
      <c r="V1664">
        <v>10</v>
      </c>
      <c r="W1664">
        <v>10</v>
      </c>
      <c r="AC1664">
        <f t="shared" si="103"/>
        <v>69</v>
      </c>
      <c r="AD1664">
        <v>69</v>
      </c>
    </row>
    <row r="1665" spans="1:30" hidden="1" x14ac:dyDescent="0.25">
      <c r="A1665" t="str">
        <f>IF(COUNTIF('GGI_IS - Report Ekspor Plan 1'!E:E,'- Report Upload Sewing 3'!C1665)&gt;0,"X","Y")</f>
        <v>Y</v>
      </c>
      <c r="B1665">
        <v>1664</v>
      </c>
      <c r="C1665" s="1">
        <v>45372</v>
      </c>
      <c r="D1665" s="8">
        <v>45373.400925925926</v>
      </c>
      <c r="E1665" t="s">
        <v>50</v>
      </c>
      <c r="F1665" t="s">
        <v>504</v>
      </c>
      <c r="G1665">
        <v>181984</v>
      </c>
      <c r="H1665" t="str">
        <f t="shared" si="100"/>
        <v>181984-MJ1</v>
      </c>
      <c r="I1665">
        <f>COUNTIF(H$2:$H1665,H1665)</f>
        <v>10</v>
      </c>
      <c r="J1665" t="str">
        <f t="shared" si="101"/>
        <v>181984-MJ1-10</v>
      </c>
      <c r="K1665" t="str">
        <f t="shared" si="102"/>
        <v>181984-MJ1-L11</v>
      </c>
      <c r="L1665" t="s">
        <v>547</v>
      </c>
      <c r="M1665" t="s">
        <v>494</v>
      </c>
      <c r="N1665" t="s">
        <v>506</v>
      </c>
      <c r="O1665">
        <v>35</v>
      </c>
      <c r="P1665">
        <v>150</v>
      </c>
      <c r="Q1665">
        <v>200</v>
      </c>
      <c r="R1665">
        <v>210</v>
      </c>
      <c r="S1665">
        <v>220</v>
      </c>
      <c r="T1665">
        <v>250</v>
      </c>
      <c r="U1665">
        <v>250</v>
      </c>
      <c r="V1665">
        <v>250</v>
      </c>
      <c r="W1665">
        <v>191</v>
      </c>
      <c r="AC1665">
        <f t="shared" si="103"/>
        <v>1721</v>
      </c>
      <c r="AD1665">
        <v>1721</v>
      </c>
    </row>
    <row r="1666" spans="1:30" hidden="1" x14ac:dyDescent="0.25">
      <c r="A1666" t="str">
        <f>IF(COUNTIF('GGI_IS - Report Ekspor Plan 1'!E:E,'- Report Upload Sewing 3'!C1666)&gt;0,"X","Y")</f>
        <v>Y</v>
      </c>
      <c r="B1666">
        <v>1665</v>
      </c>
      <c r="C1666" s="1">
        <v>45372</v>
      </c>
      <c r="D1666" s="8">
        <v>45373.400925925926</v>
      </c>
      <c r="E1666" t="s">
        <v>50</v>
      </c>
      <c r="F1666" t="s">
        <v>504</v>
      </c>
      <c r="G1666">
        <v>181985</v>
      </c>
      <c r="H1666" t="str">
        <f t="shared" si="100"/>
        <v>181985-MJ1</v>
      </c>
      <c r="I1666">
        <f>COUNTIF(H$2:$H1666,H1666)</f>
        <v>9</v>
      </c>
      <c r="J1666" t="str">
        <f t="shared" si="101"/>
        <v>181985-MJ1-9</v>
      </c>
      <c r="K1666" t="str">
        <f t="shared" si="102"/>
        <v>181985-MJ1-L11</v>
      </c>
      <c r="L1666" t="s">
        <v>551</v>
      </c>
      <c r="M1666" t="s">
        <v>494</v>
      </c>
      <c r="N1666" t="s">
        <v>506</v>
      </c>
      <c r="O1666">
        <v>35</v>
      </c>
      <c r="W1666">
        <v>79</v>
      </c>
      <c r="AC1666">
        <f t="shared" si="103"/>
        <v>79</v>
      </c>
      <c r="AD1666">
        <v>79</v>
      </c>
    </row>
    <row r="1667" spans="1:30" hidden="1" x14ac:dyDescent="0.25">
      <c r="A1667" t="str">
        <f>IF(COUNTIF('GGI_IS - Report Ekspor Plan 1'!E:E,'- Report Upload Sewing 3'!C1667)&gt;0,"X","Y")</f>
        <v>Y</v>
      </c>
      <c r="B1667">
        <v>1666</v>
      </c>
      <c r="C1667" s="1">
        <v>45372</v>
      </c>
      <c r="D1667" s="8">
        <v>45373.400925925926</v>
      </c>
      <c r="E1667" t="s">
        <v>50</v>
      </c>
      <c r="F1667" t="s">
        <v>507</v>
      </c>
      <c r="G1667">
        <v>182168</v>
      </c>
      <c r="H1667" t="str">
        <f t="shared" ref="H1667:H1730" si="104">CONCATENATE(G1667,"-",E1667)</f>
        <v>182168-MJ1</v>
      </c>
      <c r="I1667">
        <f>COUNTIF(H$2:$H1667,H1667)</f>
        <v>6</v>
      </c>
      <c r="J1667" t="str">
        <f t="shared" ref="J1667:J1730" si="105">CONCATENATE(H1667,"-",I1667)</f>
        <v>182168-MJ1-6</v>
      </c>
      <c r="K1667" t="str">
        <f t="shared" ref="K1667:K1730" si="106">CONCATENATE(H1667,"-",F1667)</f>
        <v>182168-MJ1-L12</v>
      </c>
      <c r="L1667" t="s">
        <v>547</v>
      </c>
      <c r="M1667" t="s">
        <v>494</v>
      </c>
      <c r="N1667" t="s">
        <v>509</v>
      </c>
      <c r="O1667">
        <v>35</v>
      </c>
      <c r="P1667">
        <v>200</v>
      </c>
      <c r="Q1667">
        <v>230</v>
      </c>
      <c r="R1667">
        <v>280</v>
      </c>
      <c r="S1667">
        <v>280</v>
      </c>
      <c r="T1667">
        <v>290</v>
      </c>
      <c r="U1667">
        <v>290</v>
      </c>
      <c r="V1667">
        <v>280</v>
      </c>
      <c r="W1667">
        <v>270</v>
      </c>
      <c r="AC1667">
        <f t="shared" ref="AC1667:AC1730" si="107">SUM(P1667:AA1667)</f>
        <v>2120</v>
      </c>
      <c r="AD1667">
        <v>2120</v>
      </c>
    </row>
    <row r="1668" spans="1:30" hidden="1" x14ac:dyDescent="0.25">
      <c r="A1668" t="str">
        <f>IF(COUNTIF('GGI_IS - Report Ekspor Plan 1'!E:E,'- Report Upload Sewing 3'!C1668)&gt;0,"X","Y")</f>
        <v>Y</v>
      </c>
      <c r="B1668">
        <v>1667</v>
      </c>
      <c r="C1668" s="1">
        <v>45372</v>
      </c>
      <c r="D1668" s="8">
        <v>45373.58934027778</v>
      </c>
      <c r="E1668" t="s">
        <v>23</v>
      </c>
      <c r="F1668" t="s">
        <v>424</v>
      </c>
      <c r="G1668">
        <v>182178</v>
      </c>
      <c r="H1668" t="str">
        <f t="shared" si="104"/>
        <v>182178-MJ2</v>
      </c>
      <c r="I1668">
        <f>COUNTIF(H$2:$H1668,H1668)</f>
        <v>5</v>
      </c>
      <c r="J1668" t="str">
        <f t="shared" si="105"/>
        <v>182178-MJ2-5</v>
      </c>
      <c r="K1668" t="str">
        <f t="shared" si="106"/>
        <v>182178-MJ2-L1</v>
      </c>
      <c r="L1668">
        <v>5158594</v>
      </c>
      <c r="M1668" t="s">
        <v>494</v>
      </c>
      <c r="N1668" t="s">
        <v>516</v>
      </c>
      <c r="O1668">
        <v>30</v>
      </c>
      <c r="P1668">
        <v>300</v>
      </c>
      <c r="Q1668">
        <v>350</v>
      </c>
      <c r="R1668">
        <v>350</v>
      </c>
      <c r="S1668">
        <v>350</v>
      </c>
      <c r="T1668">
        <v>350</v>
      </c>
      <c r="U1668">
        <v>350</v>
      </c>
      <c r="V1668">
        <v>203</v>
      </c>
      <c r="W1668">
        <v>0</v>
      </c>
      <c r="AC1668">
        <f t="shared" si="107"/>
        <v>2253</v>
      </c>
      <c r="AD1668">
        <v>2253</v>
      </c>
    </row>
    <row r="1669" spans="1:30" hidden="1" x14ac:dyDescent="0.25">
      <c r="A1669" t="str">
        <f>IF(COUNTIF('GGI_IS - Report Ekspor Plan 1'!E:E,'- Report Upload Sewing 3'!C1669)&gt;0,"X","Y")</f>
        <v>Y</v>
      </c>
      <c r="B1669">
        <v>1668</v>
      </c>
      <c r="C1669" s="1">
        <v>45372</v>
      </c>
      <c r="D1669" s="8">
        <v>45373.58934027778</v>
      </c>
      <c r="E1669" t="s">
        <v>23</v>
      </c>
      <c r="F1669" t="s">
        <v>424</v>
      </c>
      <c r="G1669">
        <v>182179</v>
      </c>
      <c r="H1669" t="str">
        <f t="shared" si="104"/>
        <v>182179-MJ2</v>
      </c>
      <c r="I1669">
        <f>COUNTIF(H$2:$H1669,H1669)</f>
        <v>5</v>
      </c>
      <c r="J1669" t="str">
        <f t="shared" si="105"/>
        <v>182179-MJ2-5</v>
      </c>
      <c r="K1669" t="str">
        <f t="shared" si="106"/>
        <v>182179-MJ2-L1</v>
      </c>
      <c r="L1669">
        <v>5158594</v>
      </c>
      <c r="M1669" t="s">
        <v>494</v>
      </c>
      <c r="N1669" t="s">
        <v>516</v>
      </c>
      <c r="O1669">
        <v>30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147</v>
      </c>
      <c r="W1669">
        <v>66</v>
      </c>
      <c r="AC1669">
        <f t="shared" si="107"/>
        <v>213</v>
      </c>
      <c r="AD1669">
        <v>213</v>
      </c>
    </row>
    <row r="1670" spans="1:30" hidden="1" x14ac:dyDescent="0.25">
      <c r="A1670" t="str">
        <f>IF(COUNTIF('GGI_IS - Report Ekspor Plan 1'!E:E,'- Report Upload Sewing 3'!C1670)&gt;0,"X","Y")</f>
        <v>Y</v>
      </c>
      <c r="B1670">
        <v>1669</v>
      </c>
      <c r="C1670" s="1">
        <v>45372</v>
      </c>
      <c r="D1670" s="8">
        <v>45373.58934027778</v>
      </c>
      <c r="E1670" t="s">
        <v>23</v>
      </c>
      <c r="F1670" t="s">
        <v>424</v>
      </c>
      <c r="G1670">
        <v>181971</v>
      </c>
      <c r="H1670" t="str">
        <f t="shared" si="104"/>
        <v>181971-MJ2</v>
      </c>
      <c r="I1670">
        <f>COUNTIF(H$2:$H1670,H1670)</f>
        <v>8</v>
      </c>
      <c r="J1670" t="str">
        <f t="shared" si="105"/>
        <v>181971-MJ2-8</v>
      </c>
      <c r="K1670" t="str">
        <f t="shared" si="106"/>
        <v>181971-MJ2-L1</v>
      </c>
      <c r="L1670">
        <v>5158001</v>
      </c>
      <c r="M1670" t="s">
        <v>494</v>
      </c>
      <c r="N1670" t="s">
        <v>516</v>
      </c>
      <c r="O1670">
        <v>30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120</v>
      </c>
      <c r="AC1670">
        <f t="shared" si="107"/>
        <v>120</v>
      </c>
      <c r="AD1670">
        <v>120</v>
      </c>
    </row>
    <row r="1671" spans="1:30" hidden="1" x14ac:dyDescent="0.25">
      <c r="A1671" t="str">
        <f>IF(COUNTIF('GGI_IS - Report Ekspor Plan 1'!E:E,'- Report Upload Sewing 3'!C1671)&gt;0,"X","Y")</f>
        <v>Y</v>
      </c>
      <c r="B1671">
        <v>1670</v>
      </c>
      <c r="C1671" s="1">
        <v>45372</v>
      </c>
      <c r="D1671" s="8">
        <v>45373.58934027778</v>
      </c>
      <c r="E1671" t="s">
        <v>23</v>
      </c>
      <c r="F1671" t="s">
        <v>424</v>
      </c>
      <c r="G1671">
        <v>181955</v>
      </c>
      <c r="H1671" t="str">
        <f t="shared" si="104"/>
        <v>181955-MJ2</v>
      </c>
      <c r="I1671">
        <f>COUNTIF(H$2:$H1671,H1671)</f>
        <v>3</v>
      </c>
      <c r="J1671" t="str">
        <f t="shared" si="105"/>
        <v>181955-MJ2-3</v>
      </c>
      <c r="K1671" t="str">
        <f t="shared" si="106"/>
        <v>181955-MJ2-L1</v>
      </c>
      <c r="L1671">
        <v>5151835</v>
      </c>
      <c r="M1671" t="s">
        <v>494</v>
      </c>
      <c r="N1671" t="s">
        <v>516</v>
      </c>
      <c r="O1671">
        <v>30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10</v>
      </c>
      <c r="AC1671">
        <f t="shared" si="107"/>
        <v>10</v>
      </c>
      <c r="AD1671">
        <v>10</v>
      </c>
    </row>
    <row r="1672" spans="1:30" hidden="1" x14ac:dyDescent="0.25">
      <c r="A1672" t="str">
        <f>IF(COUNTIF('GGI_IS - Report Ekspor Plan 1'!E:E,'- Report Upload Sewing 3'!C1672)&gt;0,"X","Y")</f>
        <v>Y</v>
      </c>
      <c r="B1672">
        <v>1671</v>
      </c>
      <c r="C1672" s="1">
        <v>45372</v>
      </c>
      <c r="D1672" s="8">
        <v>45373.58934027778</v>
      </c>
      <c r="E1672" t="s">
        <v>23</v>
      </c>
      <c r="F1672" t="s">
        <v>424</v>
      </c>
      <c r="G1672">
        <v>181956</v>
      </c>
      <c r="H1672" t="str">
        <f t="shared" si="104"/>
        <v>181956-MJ2</v>
      </c>
      <c r="I1672">
        <f>COUNTIF(H$2:$H1672,H1672)</f>
        <v>3</v>
      </c>
      <c r="J1672" t="str">
        <f t="shared" si="105"/>
        <v>181956-MJ2-3</v>
      </c>
      <c r="K1672" t="str">
        <f t="shared" si="106"/>
        <v>181956-MJ2-L1</v>
      </c>
      <c r="L1672">
        <v>5151835</v>
      </c>
      <c r="M1672" t="s">
        <v>494</v>
      </c>
      <c r="N1672" t="s">
        <v>516</v>
      </c>
      <c r="O1672">
        <v>30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5</v>
      </c>
      <c r="AC1672">
        <f t="shared" si="107"/>
        <v>5</v>
      </c>
      <c r="AD1672">
        <v>5</v>
      </c>
    </row>
    <row r="1673" spans="1:30" hidden="1" x14ac:dyDescent="0.25">
      <c r="A1673" t="str">
        <f>IF(COUNTIF('GGI_IS - Report Ekspor Plan 1'!E:E,'- Report Upload Sewing 3'!C1673)&gt;0,"X","Y")</f>
        <v>Y</v>
      </c>
      <c r="B1673">
        <v>1672</v>
      </c>
      <c r="C1673" s="1">
        <v>45372</v>
      </c>
      <c r="D1673" s="8">
        <v>45373.58934027778</v>
      </c>
      <c r="E1673" t="s">
        <v>23</v>
      </c>
      <c r="F1673" t="s">
        <v>427</v>
      </c>
      <c r="G1673">
        <v>181950</v>
      </c>
      <c r="H1673" t="str">
        <f t="shared" si="104"/>
        <v>181950-MJ2</v>
      </c>
      <c r="I1673">
        <f>COUNTIF(H$2:$H1673,H1673)</f>
        <v>15</v>
      </c>
      <c r="J1673" t="str">
        <f t="shared" si="105"/>
        <v>181950-MJ2-15</v>
      </c>
      <c r="K1673" t="str">
        <f t="shared" si="106"/>
        <v>181950-MJ2-L2</v>
      </c>
      <c r="L1673">
        <v>5152378</v>
      </c>
      <c r="M1673" t="s">
        <v>494</v>
      </c>
      <c r="N1673" t="s">
        <v>473</v>
      </c>
      <c r="O1673">
        <v>24</v>
      </c>
      <c r="P1673">
        <v>225</v>
      </c>
      <c r="Q1673">
        <v>250</v>
      </c>
      <c r="R1673">
        <v>250</v>
      </c>
      <c r="S1673">
        <v>275</v>
      </c>
      <c r="T1673">
        <v>275</v>
      </c>
      <c r="U1673">
        <v>275</v>
      </c>
      <c r="V1673">
        <v>250</v>
      </c>
      <c r="W1673">
        <v>50</v>
      </c>
      <c r="AC1673">
        <f t="shared" si="107"/>
        <v>1850</v>
      </c>
      <c r="AD1673">
        <v>1850</v>
      </c>
    </row>
    <row r="1674" spans="1:30" hidden="1" x14ac:dyDescent="0.25">
      <c r="A1674" t="str">
        <f>IF(COUNTIF('GGI_IS - Report Ekspor Plan 1'!E:E,'- Report Upload Sewing 3'!C1674)&gt;0,"X","Y")</f>
        <v>Y</v>
      </c>
      <c r="B1674">
        <v>1673</v>
      </c>
      <c r="C1674" s="1">
        <v>45372</v>
      </c>
      <c r="D1674" s="8">
        <v>45373.58934027778</v>
      </c>
      <c r="E1674" t="s">
        <v>23</v>
      </c>
      <c r="F1674" t="s">
        <v>427</v>
      </c>
      <c r="G1674">
        <v>181972</v>
      </c>
      <c r="H1674" t="str">
        <f t="shared" si="104"/>
        <v>181972-MJ2</v>
      </c>
      <c r="I1674">
        <f>COUNTIF(H$2:$H1674,H1674)</f>
        <v>15</v>
      </c>
      <c r="J1674" t="str">
        <f t="shared" si="105"/>
        <v>181972-MJ2-15</v>
      </c>
      <c r="K1674" t="str">
        <f t="shared" si="106"/>
        <v>181972-MJ2-L2</v>
      </c>
      <c r="L1674">
        <v>5157976</v>
      </c>
      <c r="M1674" t="s">
        <v>494</v>
      </c>
      <c r="N1674" t="s">
        <v>473</v>
      </c>
      <c r="O1674">
        <v>24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148</v>
      </c>
      <c r="AC1674">
        <f t="shared" si="107"/>
        <v>148</v>
      </c>
      <c r="AD1674">
        <v>148</v>
      </c>
    </row>
    <row r="1675" spans="1:30" hidden="1" x14ac:dyDescent="0.25">
      <c r="A1675" t="str">
        <f>IF(COUNTIF('GGI_IS - Report Ekspor Plan 1'!E:E,'- Report Upload Sewing 3'!C1675)&gt;0,"X","Y")</f>
        <v>Y</v>
      </c>
      <c r="B1675">
        <v>1674</v>
      </c>
      <c r="C1675" s="1">
        <v>45372</v>
      </c>
      <c r="D1675" s="8">
        <v>45373.58934027778</v>
      </c>
      <c r="E1675" t="s">
        <v>23</v>
      </c>
      <c r="F1675" t="s">
        <v>427</v>
      </c>
      <c r="G1675">
        <v>181951</v>
      </c>
      <c r="H1675" t="str">
        <f t="shared" si="104"/>
        <v>181951-MJ2</v>
      </c>
      <c r="I1675">
        <f>COUNTIF(H$2:$H1675,H1675)</f>
        <v>9</v>
      </c>
      <c r="J1675" t="str">
        <f t="shared" si="105"/>
        <v>181951-MJ2-9</v>
      </c>
      <c r="K1675" t="str">
        <f t="shared" si="106"/>
        <v>181951-MJ2-L2</v>
      </c>
      <c r="L1675">
        <v>5152378</v>
      </c>
      <c r="M1675" t="s">
        <v>494</v>
      </c>
      <c r="N1675" t="s">
        <v>473</v>
      </c>
      <c r="O1675">
        <v>24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52</v>
      </c>
      <c r="AC1675">
        <f t="shared" si="107"/>
        <v>52</v>
      </c>
      <c r="AD1675">
        <v>52</v>
      </c>
    </row>
    <row r="1676" spans="1:30" hidden="1" x14ac:dyDescent="0.25">
      <c r="A1676" t="str">
        <f>IF(COUNTIF('GGI_IS - Report Ekspor Plan 1'!E:E,'- Report Upload Sewing 3'!C1676)&gt;0,"X","Y")</f>
        <v>Y</v>
      </c>
      <c r="B1676">
        <v>1675</v>
      </c>
      <c r="C1676" s="1">
        <v>45372</v>
      </c>
      <c r="D1676" s="8">
        <v>45373.58934027778</v>
      </c>
      <c r="E1676" t="s">
        <v>23</v>
      </c>
      <c r="F1676" t="s">
        <v>429</v>
      </c>
      <c r="G1676">
        <v>181950</v>
      </c>
      <c r="H1676" t="str">
        <f t="shared" si="104"/>
        <v>181950-MJ2</v>
      </c>
      <c r="I1676">
        <f>COUNTIF(H$2:$H1676,H1676)</f>
        <v>16</v>
      </c>
      <c r="J1676" t="str">
        <f t="shared" si="105"/>
        <v>181950-MJ2-16</v>
      </c>
      <c r="K1676" t="str">
        <f t="shared" si="106"/>
        <v>181950-MJ2-L3</v>
      </c>
      <c r="L1676">
        <v>5152378</v>
      </c>
      <c r="M1676" t="s">
        <v>494</v>
      </c>
      <c r="N1676" t="s">
        <v>473</v>
      </c>
      <c r="O1676">
        <v>24</v>
      </c>
      <c r="P1676">
        <v>225</v>
      </c>
      <c r="Q1676">
        <v>250</v>
      </c>
      <c r="R1676">
        <v>250</v>
      </c>
      <c r="S1676">
        <v>275</v>
      </c>
      <c r="T1676">
        <v>275</v>
      </c>
      <c r="U1676">
        <v>275</v>
      </c>
      <c r="V1676">
        <v>250</v>
      </c>
      <c r="W1676">
        <v>50</v>
      </c>
      <c r="AC1676">
        <f t="shared" si="107"/>
        <v>1850</v>
      </c>
      <c r="AD1676">
        <v>1850</v>
      </c>
    </row>
    <row r="1677" spans="1:30" hidden="1" x14ac:dyDescent="0.25">
      <c r="A1677" t="str">
        <f>IF(COUNTIF('GGI_IS - Report Ekspor Plan 1'!E:E,'- Report Upload Sewing 3'!C1677)&gt;0,"X","Y")</f>
        <v>Y</v>
      </c>
      <c r="B1677">
        <v>1676</v>
      </c>
      <c r="C1677" s="1">
        <v>45372</v>
      </c>
      <c r="D1677" s="8">
        <v>45373.58934027778</v>
      </c>
      <c r="E1677" t="s">
        <v>23</v>
      </c>
      <c r="F1677" t="s">
        <v>429</v>
      </c>
      <c r="G1677">
        <v>181972</v>
      </c>
      <c r="H1677" t="str">
        <f t="shared" si="104"/>
        <v>181972-MJ2</v>
      </c>
      <c r="I1677">
        <f>COUNTIF(H$2:$H1677,H1677)</f>
        <v>16</v>
      </c>
      <c r="J1677" t="str">
        <f t="shared" si="105"/>
        <v>181972-MJ2-16</v>
      </c>
      <c r="K1677" t="str">
        <f t="shared" si="106"/>
        <v>181972-MJ2-L3</v>
      </c>
      <c r="L1677">
        <v>5157976</v>
      </c>
      <c r="M1677" t="s">
        <v>494</v>
      </c>
      <c r="N1677" t="s">
        <v>473</v>
      </c>
      <c r="O1677">
        <v>24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147</v>
      </c>
      <c r="AC1677">
        <f t="shared" si="107"/>
        <v>147</v>
      </c>
      <c r="AD1677">
        <v>147</v>
      </c>
    </row>
    <row r="1678" spans="1:30" hidden="1" x14ac:dyDescent="0.25">
      <c r="A1678" t="str">
        <f>IF(COUNTIF('GGI_IS - Report Ekspor Plan 1'!E:E,'- Report Upload Sewing 3'!C1678)&gt;0,"X","Y")</f>
        <v>Y</v>
      </c>
      <c r="B1678">
        <v>1677</v>
      </c>
      <c r="C1678" s="1">
        <v>45372</v>
      </c>
      <c r="D1678" s="8">
        <v>45373.58934027778</v>
      </c>
      <c r="E1678" t="s">
        <v>23</v>
      </c>
      <c r="F1678" t="s">
        <v>429</v>
      </c>
      <c r="G1678">
        <v>181951</v>
      </c>
      <c r="H1678" t="str">
        <f t="shared" si="104"/>
        <v>181951-MJ2</v>
      </c>
      <c r="I1678">
        <f>COUNTIF(H$2:$H1678,H1678)</f>
        <v>10</v>
      </c>
      <c r="J1678" t="str">
        <f t="shared" si="105"/>
        <v>181951-MJ2-10</v>
      </c>
      <c r="K1678" t="str">
        <f t="shared" si="106"/>
        <v>181951-MJ2-L3</v>
      </c>
      <c r="L1678">
        <v>5152378</v>
      </c>
      <c r="M1678" t="s">
        <v>494</v>
      </c>
      <c r="N1678" t="s">
        <v>473</v>
      </c>
      <c r="O1678">
        <v>24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53</v>
      </c>
      <c r="AC1678">
        <f t="shared" si="107"/>
        <v>53</v>
      </c>
      <c r="AD1678">
        <v>53</v>
      </c>
    </row>
    <row r="1679" spans="1:30" hidden="1" x14ac:dyDescent="0.25">
      <c r="A1679" t="str">
        <f>IF(COUNTIF('GGI_IS - Report Ekspor Plan 1'!E:E,'- Report Upload Sewing 3'!C1679)&gt;0,"X","Y")</f>
        <v>Y</v>
      </c>
      <c r="B1679">
        <v>1678</v>
      </c>
      <c r="C1679" s="1">
        <v>45372</v>
      </c>
      <c r="D1679" s="8">
        <v>45373.58934027778</v>
      </c>
      <c r="E1679" t="s">
        <v>23</v>
      </c>
      <c r="F1679" t="s">
        <v>438</v>
      </c>
      <c r="G1679">
        <v>182178</v>
      </c>
      <c r="H1679" t="str">
        <f t="shared" si="104"/>
        <v>182178-MJ2</v>
      </c>
      <c r="I1679">
        <f>COUNTIF(H$2:$H1679,H1679)</f>
        <v>6</v>
      </c>
      <c r="J1679" t="str">
        <f t="shared" si="105"/>
        <v>182178-MJ2-6</v>
      </c>
      <c r="K1679" t="str">
        <f t="shared" si="106"/>
        <v>182178-MJ2-L4</v>
      </c>
      <c r="L1679">
        <v>5158594</v>
      </c>
      <c r="M1679" t="s">
        <v>494</v>
      </c>
      <c r="N1679" t="s">
        <v>470</v>
      </c>
      <c r="O1679">
        <v>22</v>
      </c>
      <c r="P1679">
        <v>250</v>
      </c>
      <c r="Q1679">
        <v>250</v>
      </c>
      <c r="R1679">
        <v>250</v>
      </c>
      <c r="S1679">
        <v>250</v>
      </c>
      <c r="T1679">
        <v>275</v>
      </c>
      <c r="U1679">
        <v>275</v>
      </c>
      <c r="V1679">
        <v>19</v>
      </c>
      <c r="W1679">
        <v>0</v>
      </c>
      <c r="AC1679">
        <f t="shared" si="107"/>
        <v>1569</v>
      </c>
      <c r="AD1679">
        <v>1569</v>
      </c>
    </row>
    <row r="1680" spans="1:30" hidden="1" x14ac:dyDescent="0.25">
      <c r="A1680" t="str">
        <f>IF(COUNTIF('GGI_IS - Report Ekspor Plan 1'!E:E,'- Report Upload Sewing 3'!C1680)&gt;0,"X","Y")</f>
        <v>Y</v>
      </c>
      <c r="B1680">
        <v>1679</v>
      </c>
      <c r="C1680" s="1">
        <v>45372</v>
      </c>
      <c r="D1680" s="8">
        <v>45373.58934027778</v>
      </c>
      <c r="E1680" t="s">
        <v>23</v>
      </c>
      <c r="F1680" t="s">
        <v>438</v>
      </c>
      <c r="G1680">
        <v>181994</v>
      </c>
      <c r="H1680" t="str">
        <f t="shared" si="104"/>
        <v>181994-MJ2</v>
      </c>
      <c r="I1680">
        <f>COUNTIF(H$2:$H1680,H1680)</f>
        <v>9</v>
      </c>
      <c r="J1680" t="str">
        <f t="shared" si="105"/>
        <v>181994-MJ2-9</v>
      </c>
      <c r="K1680" t="str">
        <f t="shared" si="106"/>
        <v>181994-MJ2-L4</v>
      </c>
      <c r="L1680">
        <v>5156871</v>
      </c>
      <c r="M1680" t="s">
        <v>494</v>
      </c>
      <c r="N1680" t="s">
        <v>470</v>
      </c>
      <c r="O1680">
        <v>22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256</v>
      </c>
      <c r="W1680">
        <v>29</v>
      </c>
      <c r="AC1680">
        <f t="shared" si="107"/>
        <v>285</v>
      </c>
      <c r="AD1680">
        <v>285</v>
      </c>
    </row>
    <row r="1681" spans="1:30" hidden="1" x14ac:dyDescent="0.25">
      <c r="A1681" t="str">
        <f>IF(COUNTIF('GGI_IS - Report Ekspor Plan 1'!E:E,'- Report Upload Sewing 3'!C1681)&gt;0,"X","Y")</f>
        <v>Y</v>
      </c>
      <c r="B1681">
        <v>1680</v>
      </c>
      <c r="C1681" s="1">
        <v>45372</v>
      </c>
      <c r="D1681" s="8">
        <v>45373.58934027778</v>
      </c>
      <c r="E1681" t="s">
        <v>23</v>
      </c>
      <c r="F1681" t="s">
        <v>438</v>
      </c>
      <c r="G1681">
        <v>181972</v>
      </c>
      <c r="H1681" t="str">
        <f t="shared" si="104"/>
        <v>181972-MJ2</v>
      </c>
      <c r="I1681">
        <f>COUNTIF(H$2:$H1681,H1681)</f>
        <v>17</v>
      </c>
      <c r="J1681" t="str">
        <f t="shared" si="105"/>
        <v>181972-MJ2-17</v>
      </c>
      <c r="K1681" t="str">
        <f t="shared" si="106"/>
        <v>181972-MJ2-L4</v>
      </c>
      <c r="L1681">
        <v>5157976</v>
      </c>
      <c r="M1681" t="s">
        <v>494</v>
      </c>
      <c r="N1681" t="s">
        <v>470</v>
      </c>
      <c r="O1681">
        <v>22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143</v>
      </c>
      <c r="AC1681">
        <f t="shared" si="107"/>
        <v>143</v>
      </c>
      <c r="AD1681">
        <v>143</v>
      </c>
    </row>
    <row r="1682" spans="1:30" hidden="1" x14ac:dyDescent="0.25">
      <c r="A1682" t="str">
        <f>IF(COUNTIF('GGI_IS - Report Ekspor Plan 1'!E:E,'- Report Upload Sewing 3'!C1682)&gt;0,"X","Y")</f>
        <v>Y</v>
      </c>
      <c r="B1682">
        <v>1681</v>
      </c>
      <c r="C1682" s="1">
        <v>45372</v>
      </c>
      <c r="D1682" s="8">
        <v>45373.58934027778</v>
      </c>
      <c r="E1682" t="s">
        <v>23</v>
      </c>
      <c r="F1682" t="s">
        <v>438</v>
      </c>
      <c r="G1682">
        <v>181993</v>
      </c>
      <c r="H1682" t="str">
        <f t="shared" si="104"/>
        <v>181993-MJ2</v>
      </c>
      <c r="I1682">
        <f>COUNTIF(H$2:$H1682,H1682)</f>
        <v>13</v>
      </c>
      <c r="J1682" t="str">
        <f t="shared" si="105"/>
        <v>181993-MJ2-13</v>
      </c>
      <c r="K1682" t="str">
        <f t="shared" si="106"/>
        <v>181993-MJ2-L4</v>
      </c>
      <c r="L1682">
        <v>5156871</v>
      </c>
      <c r="M1682" t="s">
        <v>494</v>
      </c>
      <c r="N1682" t="s">
        <v>470</v>
      </c>
      <c r="O1682">
        <v>22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124</v>
      </c>
      <c r="AC1682">
        <f t="shared" si="107"/>
        <v>124</v>
      </c>
      <c r="AD1682">
        <v>124</v>
      </c>
    </row>
    <row r="1683" spans="1:30" hidden="1" x14ac:dyDescent="0.25">
      <c r="A1683" t="str">
        <f>IF(COUNTIF('GGI_IS - Report Ekspor Plan 1'!E:E,'- Report Upload Sewing 3'!C1683)&gt;0,"X","Y")</f>
        <v>Y</v>
      </c>
      <c r="B1683">
        <v>1682</v>
      </c>
      <c r="C1683" s="1">
        <v>45372</v>
      </c>
      <c r="D1683" s="8">
        <v>45373.58934027778</v>
      </c>
      <c r="E1683" t="s">
        <v>23</v>
      </c>
      <c r="F1683" t="s">
        <v>441</v>
      </c>
      <c r="G1683">
        <v>182178</v>
      </c>
      <c r="H1683" t="str">
        <f t="shared" si="104"/>
        <v>182178-MJ2</v>
      </c>
      <c r="I1683">
        <f>COUNTIF(H$2:$H1683,H1683)</f>
        <v>7</v>
      </c>
      <c r="J1683" t="str">
        <f t="shared" si="105"/>
        <v>182178-MJ2-7</v>
      </c>
      <c r="K1683" t="str">
        <f t="shared" si="106"/>
        <v>182178-MJ2-L5</v>
      </c>
      <c r="L1683">
        <v>5158594</v>
      </c>
      <c r="M1683" t="s">
        <v>494</v>
      </c>
      <c r="N1683" t="s">
        <v>470</v>
      </c>
      <c r="O1683">
        <v>22</v>
      </c>
      <c r="P1683">
        <v>250</v>
      </c>
      <c r="Q1683">
        <v>250</v>
      </c>
      <c r="R1683">
        <v>250</v>
      </c>
      <c r="S1683">
        <v>250</v>
      </c>
      <c r="T1683">
        <v>275</v>
      </c>
      <c r="U1683">
        <v>275</v>
      </c>
      <c r="V1683">
        <v>19</v>
      </c>
      <c r="W1683">
        <v>0</v>
      </c>
      <c r="AC1683">
        <f t="shared" si="107"/>
        <v>1569</v>
      </c>
      <c r="AD1683">
        <v>1569</v>
      </c>
    </row>
    <row r="1684" spans="1:30" hidden="1" x14ac:dyDescent="0.25">
      <c r="A1684" t="str">
        <f>IF(COUNTIF('GGI_IS - Report Ekspor Plan 1'!E:E,'- Report Upload Sewing 3'!C1684)&gt;0,"X","Y")</f>
        <v>Y</v>
      </c>
      <c r="B1684">
        <v>1683</v>
      </c>
      <c r="C1684" s="1">
        <v>45372</v>
      </c>
      <c r="D1684" s="8">
        <v>45373.58934027778</v>
      </c>
      <c r="E1684" t="s">
        <v>23</v>
      </c>
      <c r="F1684" t="s">
        <v>441</v>
      </c>
      <c r="G1684">
        <v>181994</v>
      </c>
      <c r="H1684" t="str">
        <f t="shared" si="104"/>
        <v>181994-MJ2</v>
      </c>
      <c r="I1684">
        <f>COUNTIF(H$2:$H1684,H1684)</f>
        <v>10</v>
      </c>
      <c r="J1684" t="str">
        <f t="shared" si="105"/>
        <v>181994-MJ2-10</v>
      </c>
      <c r="K1684" t="str">
        <f t="shared" si="106"/>
        <v>181994-MJ2-L5</v>
      </c>
      <c r="L1684">
        <v>5156871</v>
      </c>
      <c r="M1684" t="s">
        <v>494</v>
      </c>
      <c r="N1684" t="s">
        <v>470</v>
      </c>
      <c r="O1684">
        <v>22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256</v>
      </c>
      <c r="W1684">
        <v>29</v>
      </c>
      <c r="AC1684">
        <f t="shared" si="107"/>
        <v>285</v>
      </c>
      <c r="AD1684">
        <v>285</v>
      </c>
    </row>
    <row r="1685" spans="1:30" hidden="1" x14ac:dyDescent="0.25">
      <c r="A1685" t="str">
        <f>IF(COUNTIF('GGI_IS - Report Ekspor Plan 1'!E:E,'- Report Upload Sewing 3'!C1685)&gt;0,"X","Y")</f>
        <v>Y</v>
      </c>
      <c r="B1685">
        <v>1684</v>
      </c>
      <c r="C1685" s="1">
        <v>45372</v>
      </c>
      <c r="D1685" s="8">
        <v>45373.58934027778</v>
      </c>
      <c r="E1685" t="s">
        <v>23</v>
      </c>
      <c r="F1685" t="s">
        <v>441</v>
      </c>
      <c r="G1685">
        <v>181972</v>
      </c>
      <c r="H1685" t="str">
        <f t="shared" si="104"/>
        <v>181972-MJ2</v>
      </c>
      <c r="I1685">
        <f>COUNTIF(H$2:$H1685,H1685)</f>
        <v>18</v>
      </c>
      <c r="J1685" t="str">
        <f t="shared" si="105"/>
        <v>181972-MJ2-18</v>
      </c>
      <c r="K1685" t="str">
        <f t="shared" si="106"/>
        <v>181972-MJ2-L5</v>
      </c>
      <c r="L1685">
        <v>5157976</v>
      </c>
      <c r="M1685" t="s">
        <v>494</v>
      </c>
      <c r="N1685" t="s">
        <v>470</v>
      </c>
      <c r="O1685">
        <v>22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143</v>
      </c>
      <c r="AC1685">
        <f t="shared" si="107"/>
        <v>143</v>
      </c>
      <c r="AD1685">
        <v>143</v>
      </c>
    </row>
    <row r="1686" spans="1:30" hidden="1" x14ac:dyDescent="0.25">
      <c r="A1686" t="str">
        <f>IF(COUNTIF('GGI_IS - Report Ekspor Plan 1'!E:E,'- Report Upload Sewing 3'!C1686)&gt;0,"X","Y")</f>
        <v>Y</v>
      </c>
      <c r="B1686">
        <v>1685</v>
      </c>
      <c r="C1686" s="1">
        <v>45372</v>
      </c>
      <c r="D1686" s="8">
        <v>45373.58934027778</v>
      </c>
      <c r="E1686" t="s">
        <v>23</v>
      </c>
      <c r="F1686" t="s">
        <v>441</v>
      </c>
      <c r="G1686">
        <v>181993</v>
      </c>
      <c r="H1686" t="str">
        <f t="shared" si="104"/>
        <v>181993-MJ2</v>
      </c>
      <c r="I1686">
        <f>COUNTIF(H$2:$H1686,H1686)</f>
        <v>14</v>
      </c>
      <c r="J1686" t="str">
        <f t="shared" si="105"/>
        <v>181993-MJ2-14</v>
      </c>
      <c r="K1686" t="str">
        <f t="shared" si="106"/>
        <v>181993-MJ2-L5</v>
      </c>
      <c r="L1686">
        <v>5156871</v>
      </c>
      <c r="M1686" t="s">
        <v>494</v>
      </c>
      <c r="N1686" t="s">
        <v>470</v>
      </c>
      <c r="O1686">
        <v>22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123</v>
      </c>
      <c r="AC1686">
        <f t="shared" si="107"/>
        <v>123</v>
      </c>
      <c r="AD1686">
        <v>123</v>
      </c>
    </row>
    <row r="1687" spans="1:30" hidden="1" x14ac:dyDescent="0.25">
      <c r="A1687" t="str">
        <f>IF(COUNTIF('GGI_IS - Report Ekspor Plan 1'!E:E,'- Report Upload Sewing 3'!C1687)&gt;0,"X","Y")</f>
        <v>Y</v>
      </c>
      <c r="B1687">
        <v>1686</v>
      </c>
      <c r="C1687" s="1">
        <v>45372</v>
      </c>
      <c r="D1687" s="8">
        <v>45373.58934027778</v>
      </c>
      <c r="E1687" t="s">
        <v>23</v>
      </c>
      <c r="F1687" t="s">
        <v>445</v>
      </c>
      <c r="G1687">
        <v>182178</v>
      </c>
      <c r="H1687" t="str">
        <f t="shared" si="104"/>
        <v>182178-MJ2</v>
      </c>
      <c r="I1687">
        <f>COUNTIF(H$2:$H1687,H1687)</f>
        <v>8</v>
      </c>
      <c r="J1687" t="str">
        <f t="shared" si="105"/>
        <v>182178-MJ2-8</v>
      </c>
      <c r="K1687" t="str">
        <f t="shared" si="106"/>
        <v>182178-MJ2-L6</v>
      </c>
      <c r="L1687">
        <v>5158594</v>
      </c>
      <c r="M1687" t="s">
        <v>494</v>
      </c>
      <c r="N1687" t="s">
        <v>449</v>
      </c>
      <c r="O1687">
        <v>23</v>
      </c>
      <c r="P1687">
        <v>250</v>
      </c>
      <c r="Q1687">
        <v>250</v>
      </c>
      <c r="R1687">
        <v>250</v>
      </c>
      <c r="S1687">
        <v>250</v>
      </c>
      <c r="T1687">
        <v>275</v>
      </c>
      <c r="U1687">
        <v>196</v>
      </c>
      <c r="V1687">
        <v>0</v>
      </c>
      <c r="W1687">
        <v>0</v>
      </c>
      <c r="AC1687">
        <f t="shared" si="107"/>
        <v>1471</v>
      </c>
      <c r="AD1687">
        <v>1471</v>
      </c>
    </row>
    <row r="1688" spans="1:30" hidden="1" x14ac:dyDescent="0.25">
      <c r="A1688" t="str">
        <f>IF(COUNTIF('GGI_IS - Report Ekspor Plan 1'!E:E,'- Report Upload Sewing 3'!C1688)&gt;0,"X","Y")</f>
        <v>Y</v>
      </c>
      <c r="B1688">
        <v>1687</v>
      </c>
      <c r="C1688" s="1">
        <v>45372</v>
      </c>
      <c r="D1688" s="8">
        <v>45373.58934027778</v>
      </c>
      <c r="E1688" t="s">
        <v>23</v>
      </c>
      <c r="F1688" t="s">
        <v>445</v>
      </c>
      <c r="G1688">
        <v>181955</v>
      </c>
      <c r="H1688" t="str">
        <f t="shared" si="104"/>
        <v>181955-MJ2</v>
      </c>
      <c r="I1688">
        <f>COUNTIF(H$2:$H1688,H1688)</f>
        <v>4</v>
      </c>
      <c r="J1688" t="str">
        <f t="shared" si="105"/>
        <v>181955-MJ2-4</v>
      </c>
      <c r="K1688" t="str">
        <f t="shared" si="106"/>
        <v>181955-MJ2-L6</v>
      </c>
      <c r="L1688">
        <v>5151835</v>
      </c>
      <c r="M1688" t="s">
        <v>494</v>
      </c>
      <c r="N1688" t="s">
        <v>449</v>
      </c>
      <c r="O1688">
        <v>23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79</v>
      </c>
      <c r="V1688">
        <v>275</v>
      </c>
      <c r="W1688">
        <v>51</v>
      </c>
      <c r="AC1688">
        <f t="shared" si="107"/>
        <v>405</v>
      </c>
      <c r="AD1688">
        <v>405</v>
      </c>
    </row>
    <row r="1689" spans="1:30" hidden="1" x14ac:dyDescent="0.25">
      <c r="A1689" t="str">
        <f>IF(COUNTIF('GGI_IS - Report Ekspor Plan 1'!E:E,'- Report Upload Sewing 3'!C1689)&gt;0,"X","Y")</f>
        <v>Y</v>
      </c>
      <c r="B1689">
        <v>1688</v>
      </c>
      <c r="C1689" s="1">
        <v>45372</v>
      </c>
      <c r="D1689" s="8">
        <v>45373.58934027778</v>
      </c>
      <c r="E1689" t="s">
        <v>23</v>
      </c>
      <c r="F1689" t="s">
        <v>445</v>
      </c>
      <c r="G1689">
        <v>181956</v>
      </c>
      <c r="H1689" t="str">
        <f t="shared" si="104"/>
        <v>181956-MJ2</v>
      </c>
      <c r="I1689">
        <f>COUNTIF(H$2:$H1689,H1689)</f>
        <v>4</v>
      </c>
      <c r="J1689" t="str">
        <f t="shared" si="105"/>
        <v>181956-MJ2-4</v>
      </c>
      <c r="K1689" t="str">
        <f t="shared" si="106"/>
        <v>181956-MJ2-L6</v>
      </c>
      <c r="L1689">
        <v>5151835</v>
      </c>
      <c r="M1689" t="s">
        <v>494</v>
      </c>
      <c r="N1689" t="s">
        <v>449</v>
      </c>
      <c r="O1689">
        <v>23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135</v>
      </c>
      <c r="AC1689">
        <f t="shared" si="107"/>
        <v>135</v>
      </c>
      <c r="AD1689">
        <v>135</v>
      </c>
    </row>
    <row r="1690" spans="1:30" hidden="1" x14ac:dyDescent="0.25">
      <c r="A1690" t="str">
        <f>IF(COUNTIF('GGI_IS - Report Ekspor Plan 1'!E:E,'- Report Upload Sewing 3'!C1690)&gt;0,"X","Y")</f>
        <v>Y</v>
      </c>
      <c r="B1690">
        <v>1689</v>
      </c>
      <c r="C1690" s="1">
        <v>45372</v>
      </c>
      <c r="D1690" s="8">
        <v>45373.58934027778</v>
      </c>
      <c r="E1690" t="s">
        <v>23</v>
      </c>
      <c r="F1690" t="s">
        <v>445</v>
      </c>
      <c r="G1690">
        <v>181950</v>
      </c>
      <c r="H1690" t="str">
        <f t="shared" si="104"/>
        <v>181950-MJ2</v>
      </c>
      <c r="I1690">
        <f>COUNTIF(H$2:$H1690,H1690)</f>
        <v>17</v>
      </c>
      <c r="J1690" t="str">
        <f t="shared" si="105"/>
        <v>181950-MJ2-17</v>
      </c>
      <c r="K1690" t="str">
        <f t="shared" si="106"/>
        <v>181950-MJ2-L6</v>
      </c>
      <c r="L1690">
        <v>5152378</v>
      </c>
      <c r="M1690" t="s">
        <v>494</v>
      </c>
      <c r="N1690" t="s">
        <v>449</v>
      </c>
      <c r="O1690">
        <v>23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104</v>
      </c>
      <c r="AC1690">
        <f t="shared" si="107"/>
        <v>104</v>
      </c>
      <c r="AD1690">
        <v>104</v>
      </c>
    </row>
    <row r="1691" spans="1:30" hidden="1" x14ac:dyDescent="0.25">
      <c r="A1691" t="str">
        <f>IF(COUNTIF('GGI_IS - Report Ekspor Plan 1'!E:E,'- Report Upload Sewing 3'!C1691)&gt;0,"X","Y")</f>
        <v>Y</v>
      </c>
      <c r="B1691">
        <v>1690</v>
      </c>
      <c r="C1691" s="1">
        <v>45372</v>
      </c>
      <c r="D1691" s="8">
        <v>45373.58934027778</v>
      </c>
      <c r="E1691" t="s">
        <v>23</v>
      </c>
      <c r="F1691" t="s">
        <v>445</v>
      </c>
      <c r="G1691">
        <v>181951</v>
      </c>
      <c r="H1691" t="str">
        <f t="shared" si="104"/>
        <v>181951-MJ2</v>
      </c>
      <c r="I1691">
        <f>COUNTIF(H$2:$H1691,H1691)</f>
        <v>11</v>
      </c>
      <c r="J1691" t="str">
        <f t="shared" si="105"/>
        <v>181951-MJ2-11</v>
      </c>
      <c r="K1691" t="str">
        <f t="shared" si="106"/>
        <v>181951-MJ2-L6</v>
      </c>
      <c r="L1691">
        <v>5152378</v>
      </c>
      <c r="M1691" t="s">
        <v>494</v>
      </c>
      <c r="N1691" t="s">
        <v>449</v>
      </c>
      <c r="O1691">
        <v>23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3</v>
      </c>
      <c r="AC1691">
        <f t="shared" si="107"/>
        <v>3</v>
      </c>
      <c r="AD1691">
        <v>3</v>
      </c>
    </row>
    <row r="1692" spans="1:30" hidden="1" x14ac:dyDescent="0.25">
      <c r="A1692" t="str">
        <f>IF(COUNTIF('GGI_IS - Report Ekspor Plan 1'!E:E,'- Report Upload Sewing 3'!C1692)&gt;0,"X","Y")</f>
        <v>Y</v>
      </c>
      <c r="B1692">
        <v>1691</v>
      </c>
      <c r="C1692" s="1">
        <v>45372</v>
      </c>
      <c r="D1692" s="8">
        <v>45373.58934027778</v>
      </c>
      <c r="E1692" t="s">
        <v>23</v>
      </c>
      <c r="F1692" t="s">
        <v>445</v>
      </c>
      <c r="G1692">
        <v>181976</v>
      </c>
      <c r="H1692" t="str">
        <f t="shared" si="104"/>
        <v>181976-MJ2</v>
      </c>
      <c r="I1692">
        <f>COUNTIF(H$2:$H1692,H1692)</f>
        <v>15</v>
      </c>
      <c r="J1692" t="str">
        <f t="shared" si="105"/>
        <v>181976-MJ2-15</v>
      </c>
      <c r="K1692" t="str">
        <f t="shared" si="106"/>
        <v>181976-MJ2-L6</v>
      </c>
      <c r="L1692">
        <v>5157981</v>
      </c>
      <c r="M1692" t="s">
        <v>494</v>
      </c>
      <c r="N1692" t="s">
        <v>449</v>
      </c>
      <c r="O1692">
        <v>23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3</v>
      </c>
      <c r="AC1692">
        <f t="shared" si="107"/>
        <v>3</v>
      </c>
      <c r="AD1692">
        <v>3</v>
      </c>
    </row>
    <row r="1693" spans="1:30" hidden="1" x14ac:dyDescent="0.25">
      <c r="A1693" t="str">
        <f>IF(COUNTIF('GGI_IS - Report Ekspor Plan 1'!E:E,'- Report Upload Sewing 3'!C1693)&gt;0,"X","Y")</f>
        <v>Y</v>
      </c>
      <c r="B1693">
        <v>1692</v>
      </c>
      <c r="C1693" s="1">
        <v>45372</v>
      </c>
      <c r="D1693" s="8">
        <v>45373.58934027778</v>
      </c>
      <c r="E1693" t="s">
        <v>23</v>
      </c>
      <c r="F1693" t="s">
        <v>463</v>
      </c>
      <c r="G1693">
        <v>182178</v>
      </c>
      <c r="H1693" t="str">
        <f t="shared" si="104"/>
        <v>182178-MJ2</v>
      </c>
      <c r="I1693">
        <f>COUNTIF(H$2:$H1693,H1693)</f>
        <v>9</v>
      </c>
      <c r="J1693" t="str">
        <f t="shared" si="105"/>
        <v>182178-MJ2-9</v>
      </c>
      <c r="K1693" t="str">
        <f t="shared" si="106"/>
        <v>182178-MJ2-L7</v>
      </c>
      <c r="L1693">
        <v>5158594</v>
      </c>
      <c r="M1693" t="s">
        <v>494</v>
      </c>
      <c r="N1693" t="s">
        <v>449</v>
      </c>
      <c r="O1693">
        <v>23</v>
      </c>
      <c r="P1693">
        <v>250</v>
      </c>
      <c r="Q1693">
        <v>250</v>
      </c>
      <c r="R1693">
        <v>250</v>
      </c>
      <c r="S1693">
        <v>250</v>
      </c>
      <c r="T1693">
        <v>275</v>
      </c>
      <c r="U1693">
        <v>196</v>
      </c>
      <c r="V1693">
        <v>0</v>
      </c>
      <c r="W1693">
        <v>0</v>
      </c>
      <c r="AC1693">
        <f t="shared" si="107"/>
        <v>1471</v>
      </c>
      <c r="AD1693">
        <v>1471</v>
      </c>
    </row>
    <row r="1694" spans="1:30" hidden="1" x14ac:dyDescent="0.25">
      <c r="A1694" t="str">
        <f>IF(COUNTIF('GGI_IS - Report Ekspor Plan 1'!E:E,'- Report Upload Sewing 3'!C1694)&gt;0,"X","Y")</f>
        <v>Y</v>
      </c>
      <c r="B1694">
        <v>1693</v>
      </c>
      <c r="C1694" s="1">
        <v>45372</v>
      </c>
      <c r="D1694" s="8">
        <v>45373.58934027778</v>
      </c>
      <c r="E1694" t="s">
        <v>23</v>
      </c>
      <c r="F1694" t="s">
        <v>463</v>
      </c>
      <c r="G1694">
        <v>181955</v>
      </c>
      <c r="H1694" t="str">
        <f t="shared" si="104"/>
        <v>181955-MJ2</v>
      </c>
      <c r="I1694">
        <f>COUNTIF(H$2:$H1694,H1694)</f>
        <v>5</v>
      </c>
      <c r="J1694" t="str">
        <f t="shared" si="105"/>
        <v>181955-MJ2-5</v>
      </c>
      <c r="K1694" t="str">
        <f t="shared" si="106"/>
        <v>181955-MJ2-L7</v>
      </c>
      <c r="L1694">
        <v>5151835</v>
      </c>
      <c r="M1694" t="s">
        <v>494</v>
      </c>
      <c r="N1694" t="s">
        <v>449</v>
      </c>
      <c r="O1694">
        <v>23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79</v>
      </c>
      <c r="V1694">
        <v>275</v>
      </c>
      <c r="W1694">
        <v>52</v>
      </c>
      <c r="AC1694">
        <f t="shared" si="107"/>
        <v>406</v>
      </c>
      <c r="AD1694">
        <v>406</v>
      </c>
    </row>
    <row r="1695" spans="1:30" hidden="1" x14ac:dyDescent="0.25">
      <c r="A1695" t="str">
        <f>IF(COUNTIF('GGI_IS - Report Ekspor Plan 1'!E:E,'- Report Upload Sewing 3'!C1695)&gt;0,"X","Y")</f>
        <v>Y</v>
      </c>
      <c r="B1695">
        <v>1694</v>
      </c>
      <c r="C1695" s="1">
        <v>45372</v>
      </c>
      <c r="D1695" s="8">
        <v>45373.58934027778</v>
      </c>
      <c r="E1695" t="s">
        <v>23</v>
      </c>
      <c r="F1695" t="s">
        <v>463</v>
      </c>
      <c r="G1695">
        <v>181956</v>
      </c>
      <c r="H1695" t="str">
        <f t="shared" si="104"/>
        <v>181956-MJ2</v>
      </c>
      <c r="I1695">
        <f>COUNTIF(H$2:$H1695,H1695)</f>
        <v>5</v>
      </c>
      <c r="J1695" t="str">
        <f t="shared" si="105"/>
        <v>181956-MJ2-5</v>
      </c>
      <c r="K1695" t="str">
        <f t="shared" si="106"/>
        <v>181956-MJ2-L7</v>
      </c>
      <c r="L1695">
        <v>5151835</v>
      </c>
      <c r="M1695" t="s">
        <v>494</v>
      </c>
      <c r="N1695" t="s">
        <v>449</v>
      </c>
      <c r="O1695">
        <v>23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135</v>
      </c>
      <c r="AC1695">
        <f t="shared" si="107"/>
        <v>135</v>
      </c>
      <c r="AD1695">
        <v>135</v>
      </c>
    </row>
    <row r="1696" spans="1:30" hidden="1" x14ac:dyDescent="0.25">
      <c r="A1696" t="str">
        <f>IF(COUNTIF('GGI_IS - Report Ekspor Plan 1'!E:E,'- Report Upload Sewing 3'!C1696)&gt;0,"X","Y")</f>
        <v>Y</v>
      </c>
      <c r="B1696">
        <v>1695</v>
      </c>
      <c r="C1696" s="1">
        <v>45372</v>
      </c>
      <c r="D1696" s="8">
        <v>45373.58934027778</v>
      </c>
      <c r="E1696" t="s">
        <v>23</v>
      </c>
      <c r="F1696" t="s">
        <v>463</v>
      </c>
      <c r="G1696">
        <v>181950</v>
      </c>
      <c r="H1696" t="str">
        <f t="shared" si="104"/>
        <v>181950-MJ2</v>
      </c>
      <c r="I1696">
        <f>COUNTIF(H$2:$H1696,H1696)</f>
        <v>18</v>
      </c>
      <c r="J1696" t="str">
        <f t="shared" si="105"/>
        <v>181950-MJ2-18</v>
      </c>
      <c r="K1696" t="str">
        <f t="shared" si="106"/>
        <v>181950-MJ2-L7</v>
      </c>
      <c r="L1696">
        <v>5152378</v>
      </c>
      <c r="M1696" t="s">
        <v>494</v>
      </c>
      <c r="N1696" t="s">
        <v>449</v>
      </c>
      <c r="O1696">
        <v>23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104</v>
      </c>
      <c r="AC1696">
        <f t="shared" si="107"/>
        <v>104</v>
      </c>
      <c r="AD1696">
        <v>104</v>
      </c>
    </row>
    <row r="1697" spans="1:30" hidden="1" x14ac:dyDescent="0.25">
      <c r="A1697" t="str">
        <f>IF(COUNTIF('GGI_IS - Report Ekspor Plan 1'!E:E,'- Report Upload Sewing 3'!C1697)&gt;0,"X","Y")</f>
        <v>Y</v>
      </c>
      <c r="B1697">
        <v>1696</v>
      </c>
      <c r="C1697" s="1">
        <v>45372</v>
      </c>
      <c r="D1697" s="8">
        <v>45373.58934027778</v>
      </c>
      <c r="E1697" t="s">
        <v>23</v>
      </c>
      <c r="F1697" t="s">
        <v>463</v>
      </c>
      <c r="G1697">
        <v>181951</v>
      </c>
      <c r="H1697" t="str">
        <f t="shared" si="104"/>
        <v>181951-MJ2</v>
      </c>
      <c r="I1697">
        <f>COUNTIF(H$2:$H1697,H1697)</f>
        <v>12</v>
      </c>
      <c r="J1697" t="str">
        <f t="shared" si="105"/>
        <v>181951-MJ2-12</v>
      </c>
      <c r="K1697" t="str">
        <f t="shared" si="106"/>
        <v>181951-MJ2-L7</v>
      </c>
      <c r="L1697">
        <v>5152378</v>
      </c>
      <c r="M1697" t="s">
        <v>494</v>
      </c>
      <c r="N1697" t="s">
        <v>449</v>
      </c>
      <c r="O1697">
        <v>23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3</v>
      </c>
      <c r="AC1697">
        <f t="shared" si="107"/>
        <v>3</v>
      </c>
      <c r="AD1697">
        <v>3</v>
      </c>
    </row>
    <row r="1698" spans="1:30" hidden="1" x14ac:dyDescent="0.25">
      <c r="A1698" t="str">
        <f>IF(COUNTIF('GGI_IS - Report Ekspor Plan 1'!E:E,'- Report Upload Sewing 3'!C1698)&gt;0,"X","Y")</f>
        <v>Y</v>
      </c>
      <c r="B1698">
        <v>1697</v>
      </c>
      <c r="C1698" s="1">
        <v>45372</v>
      </c>
      <c r="D1698" s="8">
        <v>45373.58934027778</v>
      </c>
      <c r="E1698" t="s">
        <v>23</v>
      </c>
      <c r="F1698" t="s">
        <v>463</v>
      </c>
      <c r="G1698">
        <v>181976</v>
      </c>
      <c r="H1698" t="str">
        <f t="shared" si="104"/>
        <v>181976-MJ2</v>
      </c>
      <c r="I1698">
        <f>COUNTIF(H$2:$H1698,H1698)</f>
        <v>16</v>
      </c>
      <c r="J1698" t="str">
        <f t="shared" si="105"/>
        <v>181976-MJ2-16</v>
      </c>
      <c r="K1698" t="str">
        <f t="shared" si="106"/>
        <v>181976-MJ2-L7</v>
      </c>
      <c r="L1698">
        <v>5157981</v>
      </c>
      <c r="M1698" t="s">
        <v>494</v>
      </c>
      <c r="N1698" t="s">
        <v>449</v>
      </c>
      <c r="O1698">
        <v>23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2</v>
      </c>
      <c r="AC1698">
        <f t="shared" si="107"/>
        <v>2</v>
      </c>
      <c r="AD1698">
        <v>2</v>
      </c>
    </row>
    <row r="1699" spans="1:30" hidden="1" x14ac:dyDescent="0.25">
      <c r="A1699" t="str">
        <f>IF(COUNTIF('GGI_IS - Report Ekspor Plan 1'!E:E,'- Report Upload Sewing 3'!C1699)&gt;0,"X","Y")</f>
        <v>Y</v>
      </c>
      <c r="B1699">
        <v>1698</v>
      </c>
      <c r="C1699" s="1">
        <v>45372</v>
      </c>
      <c r="D1699" s="8">
        <v>45373.58934027778</v>
      </c>
      <c r="E1699" t="s">
        <v>23</v>
      </c>
      <c r="F1699" t="s">
        <v>465</v>
      </c>
      <c r="G1699">
        <v>181946</v>
      </c>
      <c r="H1699" t="str">
        <f t="shared" si="104"/>
        <v>181946-MJ2</v>
      </c>
      <c r="I1699">
        <f>COUNTIF(H$2:$H1699,H1699)</f>
        <v>15</v>
      </c>
      <c r="J1699" t="str">
        <f t="shared" si="105"/>
        <v>181946-MJ2-15</v>
      </c>
      <c r="K1699" t="str">
        <f t="shared" si="106"/>
        <v>181946-MJ2-L8</v>
      </c>
      <c r="L1699">
        <v>5152361</v>
      </c>
      <c r="M1699" t="s">
        <v>494</v>
      </c>
      <c r="N1699" t="s">
        <v>517</v>
      </c>
      <c r="O1699">
        <v>24</v>
      </c>
      <c r="P1699">
        <v>200</v>
      </c>
      <c r="Q1699">
        <v>225</v>
      </c>
      <c r="R1699">
        <v>250</v>
      </c>
      <c r="S1699">
        <v>250</v>
      </c>
      <c r="T1699">
        <v>250</v>
      </c>
      <c r="U1699">
        <v>225</v>
      </c>
      <c r="V1699">
        <v>225</v>
      </c>
      <c r="W1699">
        <v>225</v>
      </c>
      <c r="AC1699">
        <f t="shared" si="107"/>
        <v>1850</v>
      </c>
      <c r="AD1699">
        <v>1850</v>
      </c>
    </row>
    <row r="1700" spans="1:30" hidden="1" x14ac:dyDescent="0.25">
      <c r="A1700" t="str">
        <f>IF(COUNTIF('GGI_IS - Report Ekspor Plan 1'!E:E,'- Report Upload Sewing 3'!C1700)&gt;0,"X","Y")</f>
        <v>Y</v>
      </c>
      <c r="B1700">
        <v>1699</v>
      </c>
      <c r="C1700" s="1">
        <v>45372</v>
      </c>
      <c r="D1700" s="8">
        <v>45373.58934027778</v>
      </c>
      <c r="E1700" t="s">
        <v>23</v>
      </c>
      <c r="F1700" t="s">
        <v>467</v>
      </c>
      <c r="G1700">
        <v>181946</v>
      </c>
      <c r="H1700" t="str">
        <f t="shared" si="104"/>
        <v>181946-MJ2</v>
      </c>
      <c r="I1700">
        <f>COUNTIF(H$2:$H1700,H1700)</f>
        <v>16</v>
      </c>
      <c r="J1700" t="str">
        <f t="shared" si="105"/>
        <v>181946-MJ2-16</v>
      </c>
      <c r="K1700" t="str">
        <f t="shared" si="106"/>
        <v>181946-MJ2-L9</v>
      </c>
      <c r="L1700">
        <v>5152361</v>
      </c>
      <c r="M1700" t="s">
        <v>494</v>
      </c>
      <c r="N1700" t="s">
        <v>517</v>
      </c>
      <c r="O1700">
        <v>24</v>
      </c>
      <c r="P1700">
        <v>200</v>
      </c>
      <c r="Q1700">
        <v>225</v>
      </c>
      <c r="R1700">
        <v>250</v>
      </c>
      <c r="S1700">
        <v>250</v>
      </c>
      <c r="T1700">
        <v>250</v>
      </c>
      <c r="U1700">
        <v>225</v>
      </c>
      <c r="V1700">
        <v>225</v>
      </c>
      <c r="W1700">
        <v>225</v>
      </c>
      <c r="AC1700">
        <f t="shared" si="107"/>
        <v>1850</v>
      </c>
      <c r="AD1700">
        <v>1850</v>
      </c>
    </row>
    <row r="1701" spans="1:30" hidden="1" x14ac:dyDescent="0.25">
      <c r="A1701" t="str">
        <f>IF(COUNTIF('GGI_IS - Report Ekspor Plan 1'!E:E,'- Report Upload Sewing 3'!C1701)&gt;0,"X","Y")</f>
        <v>Y</v>
      </c>
      <c r="B1701">
        <v>1700</v>
      </c>
      <c r="C1701" s="1">
        <v>45372</v>
      </c>
      <c r="D1701" s="8">
        <v>45373.58934027778</v>
      </c>
      <c r="E1701" t="s">
        <v>23</v>
      </c>
      <c r="F1701" t="s">
        <v>469</v>
      </c>
      <c r="G1701">
        <v>182192</v>
      </c>
      <c r="H1701" t="str">
        <f t="shared" si="104"/>
        <v>182192-MJ2</v>
      </c>
      <c r="I1701">
        <f>COUNTIF(H$2:$H1701,H1701)</f>
        <v>3</v>
      </c>
      <c r="J1701" t="str">
        <f t="shared" si="105"/>
        <v>182192-MJ2-3</v>
      </c>
      <c r="K1701" t="str">
        <f t="shared" si="106"/>
        <v>182192-MJ2-L10</v>
      </c>
      <c r="L1701">
        <v>5158597</v>
      </c>
      <c r="M1701" t="s">
        <v>494</v>
      </c>
      <c r="N1701" t="s">
        <v>518</v>
      </c>
      <c r="O1701">
        <v>22</v>
      </c>
      <c r="P1701">
        <v>225</v>
      </c>
      <c r="Q1701">
        <v>225</v>
      </c>
      <c r="R1701">
        <v>225</v>
      </c>
      <c r="S1701">
        <v>200</v>
      </c>
      <c r="T1701">
        <v>225</v>
      </c>
      <c r="U1701">
        <v>225</v>
      </c>
      <c r="V1701">
        <v>242</v>
      </c>
      <c r="W1701">
        <v>0</v>
      </c>
      <c r="AC1701">
        <f t="shared" si="107"/>
        <v>1567</v>
      </c>
      <c r="AD1701">
        <v>1567</v>
      </c>
    </row>
    <row r="1702" spans="1:30" hidden="1" x14ac:dyDescent="0.25">
      <c r="A1702" t="str">
        <f>IF(COUNTIF('GGI_IS - Report Ekspor Plan 1'!E:E,'- Report Upload Sewing 3'!C1702)&gt;0,"X","Y")</f>
        <v>Y</v>
      </c>
      <c r="B1702">
        <v>1701</v>
      </c>
      <c r="C1702" s="1">
        <v>45372</v>
      </c>
      <c r="D1702" s="8">
        <v>45373.58934027778</v>
      </c>
      <c r="E1702" t="s">
        <v>23</v>
      </c>
      <c r="F1702" t="s">
        <v>469</v>
      </c>
      <c r="G1702">
        <v>181946</v>
      </c>
      <c r="H1702" t="str">
        <f t="shared" si="104"/>
        <v>181946-MJ2</v>
      </c>
      <c r="I1702">
        <f>COUNTIF(H$2:$H1702,H1702)</f>
        <v>17</v>
      </c>
      <c r="J1702" t="str">
        <f t="shared" si="105"/>
        <v>181946-MJ2-17</v>
      </c>
      <c r="K1702" t="str">
        <f t="shared" si="106"/>
        <v>181946-MJ2-L10</v>
      </c>
      <c r="L1702">
        <v>5152361</v>
      </c>
      <c r="M1702" t="s">
        <v>494</v>
      </c>
      <c r="N1702" t="s">
        <v>518</v>
      </c>
      <c r="O1702">
        <v>22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8</v>
      </c>
      <c r="W1702">
        <v>140</v>
      </c>
      <c r="AC1702">
        <f t="shared" si="107"/>
        <v>148</v>
      </c>
      <c r="AD1702">
        <v>148</v>
      </c>
    </row>
    <row r="1703" spans="1:30" hidden="1" x14ac:dyDescent="0.25">
      <c r="A1703" t="str">
        <f>IF(COUNTIF('GGI_IS - Report Ekspor Plan 1'!E:E,'- Report Upload Sewing 3'!C1703)&gt;0,"X","Y")</f>
        <v>Y</v>
      </c>
      <c r="B1703">
        <v>1702</v>
      </c>
      <c r="C1703" s="1">
        <v>45372</v>
      </c>
      <c r="D1703" s="8">
        <v>45373.58934027778</v>
      </c>
      <c r="E1703" t="s">
        <v>23</v>
      </c>
      <c r="F1703" t="s">
        <v>469</v>
      </c>
      <c r="G1703">
        <v>181947</v>
      </c>
      <c r="H1703" t="str">
        <f t="shared" si="104"/>
        <v>181947-MJ2</v>
      </c>
      <c r="I1703">
        <f>COUNTIF(H$2:$H1703,H1703)</f>
        <v>5</v>
      </c>
      <c r="J1703" t="str">
        <f t="shared" si="105"/>
        <v>181947-MJ2-5</v>
      </c>
      <c r="K1703" t="str">
        <f t="shared" si="106"/>
        <v>181947-MJ2-L10</v>
      </c>
      <c r="L1703">
        <v>5152361</v>
      </c>
      <c r="M1703" t="s">
        <v>494</v>
      </c>
      <c r="N1703" t="s">
        <v>518</v>
      </c>
      <c r="O1703">
        <v>22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85</v>
      </c>
      <c r="AC1703">
        <f t="shared" si="107"/>
        <v>85</v>
      </c>
      <c r="AD1703">
        <v>85</v>
      </c>
    </row>
    <row r="1704" spans="1:30" hidden="1" x14ac:dyDescent="0.25">
      <c r="A1704" t="str">
        <f>IF(COUNTIF('GGI_IS - Report Ekspor Plan 1'!E:E,'- Report Upload Sewing 3'!C1704)&gt;0,"X","Y")</f>
        <v>Y</v>
      </c>
      <c r="B1704">
        <v>1703</v>
      </c>
      <c r="C1704" s="1">
        <v>45372</v>
      </c>
      <c r="D1704" s="8">
        <v>45373.58934027778</v>
      </c>
      <c r="E1704" t="s">
        <v>23</v>
      </c>
      <c r="F1704" t="s">
        <v>504</v>
      </c>
      <c r="G1704">
        <v>182192</v>
      </c>
      <c r="H1704" t="str">
        <f t="shared" si="104"/>
        <v>182192-MJ2</v>
      </c>
      <c r="I1704">
        <f>COUNTIF(H$2:$H1704,H1704)</f>
        <v>4</v>
      </c>
      <c r="J1704" t="str">
        <f t="shared" si="105"/>
        <v>182192-MJ2-4</v>
      </c>
      <c r="K1704" t="str">
        <f t="shared" si="106"/>
        <v>182192-MJ2-L11</v>
      </c>
      <c r="L1704">
        <v>5158597</v>
      </c>
      <c r="M1704" t="s">
        <v>494</v>
      </c>
      <c r="N1704" t="s">
        <v>518</v>
      </c>
      <c r="O1704">
        <v>22</v>
      </c>
      <c r="P1704">
        <v>225</v>
      </c>
      <c r="Q1704">
        <v>225</v>
      </c>
      <c r="R1704">
        <v>225</v>
      </c>
      <c r="S1704">
        <v>200</v>
      </c>
      <c r="T1704">
        <v>225</v>
      </c>
      <c r="U1704">
        <v>225</v>
      </c>
      <c r="V1704">
        <v>243</v>
      </c>
      <c r="W1704">
        <v>0</v>
      </c>
      <c r="AC1704">
        <f t="shared" si="107"/>
        <v>1568</v>
      </c>
      <c r="AD1704">
        <v>1568</v>
      </c>
    </row>
    <row r="1705" spans="1:30" hidden="1" x14ac:dyDescent="0.25">
      <c r="A1705" t="str">
        <f>IF(COUNTIF('GGI_IS - Report Ekspor Plan 1'!E:E,'- Report Upload Sewing 3'!C1705)&gt;0,"X","Y")</f>
        <v>Y</v>
      </c>
      <c r="B1705">
        <v>1704</v>
      </c>
      <c r="C1705" s="1">
        <v>45372</v>
      </c>
      <c r="D1705" s="8">
        <v>45373.58934027778</v>
      </c>
      <c r="E1705" t="s">
        <v>23</v>
      </c>
      <c r="F1705" t="s">
        <v>504</v>
      </c>
      <c r="G1705">
        <v>181946</v>
      </c>
      <c r="H1705" t="str">
        <f t="shared" si="104"/>
        <v>181946-MJ2</v>
      </c>
      <c r="I1705">
        <f>COUNTIF(H$2:$H1705,H1705)</f>
        <v>18</v>
      </c>
      <c r="J1705" t="str">
        <f t="shared" si="105"/>
        <v>181946-MJ2-18</v>
      </c>
      <c r="K1705" t="str">
        <f t="shared" si="106"/>
        <v>181946-MJ2-L11</v>
      </c>
      <c r="L1705">
        <v>5152361</v>
      </c>
      <c r="M1705" t="s">
        <v>494</v>
      </c>
      <c r="N1705" t="s">
        <v>518</v>
      </c>
      <c r="O1705">
        <v>22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7</v>
      </c>
      <c r="W1705">
        <v>140</v>
      </c>
      <c r="AC1705">
        <f t="shared" si="107"/>
        <v>147</v>
      </c>
      <c r="AD1705">
        <v>147</v>
      </c>
    </row>
    <row r="1706" spans="1:30" hidden="1" x14ac:dyDescent="0.25">
      <c r="A1706" t="str">
        <f>IF(COUNTIF('GGI_IS - Report Ekspor Plan 1'!E:E,'- Report Upload Sewing 3'!C1706)&gt;0,"X","Y")</f>
        <v>Y</v>
      </c>
      <c r="B1706">
        <v>1705</v>
      </c>
      <c r="C1706" s="1">
        <v>45372</v>
      </c>
      <c r="D1706" s="8">
        <v>45373.58934027778</v>
      </c>
      <c r="E1706" t="s">
        <v>23</v>
      </c>
      <c r="F1706" t="s">
        <v>504</v>
      </c>
      <c r="G1706">
        <v>181947</v>
      </c>
      <c r="H1706" t="str">
        <f t="shared" si="104"/>
        <v>181947-MJ2</v>
      </c>
      <c r="I1706">
        <f>COUNTIF(H$2:$H1706,H1706)</f>
        <v>6</v>
      </c>
      <c r="J1706" t="str">
        <f t="shared" si="105"/>
        <v>181947-MJ2-6</v>
      </c>
      <c r="K1706" t="str">
        <f t="shared" si="106"/>
        <v>181947-MJ2-L11</v>
      </c>
      <c r="L1706">
        <v>5152361</v>
      </c>
      <c r="M1706" t="s">
        <v>494</v>
      </c>
      <c r="N1706" t="s">
        <v>518</v>
      </c>
      <c r="O1706">
        <v>22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85</v>
      </c>
      <c r="AC1706">
        <f t="shared" si="107"/>
        <v>85</v>
      </c>
      <c r="AD1706">
        <v>85</v>
      </c>
    </row>
    <row r="1707" spans="1:30" hidden="1" x14ac:dyDescent="0.25">
      <c r="A1707" t="str">
        <f>IF(COUNTIF('GGI_IS - Report Ekspor Plan 1'!E:E,'- Report Upload Sewing 3'!C1707)&gt;0,"X","Y")</f>
        <v>Y</v>
      </c>
      <c r="B1707">
        <v>1706</v>
      </c>
      <c r="C1707" s="1">
        <v>45372</v>
      </c>
      <c r="D1707" s="8">
        <v>45373.58934027778</v>
      </c>
      <c r="E1707" t="s">
        <v>23</v>
      </c>
      <c r="F1707" t="s">
        <v>507</v>
      </c>
      <c r="G1707">
        <v>181950</v>
      </c>
      <c r="H1707" t="str">
        <f t="shared" si="104"/>
        <v>181950-MJ2</v>
      </c>
      <c r="I1707">
        <f>COUNTIF(H$2:$H1707,H1707)</f>
        <v>19</v>
      </c>
      <c r="J1707" t="str">
        <f t="shared" si="105"/>
        <v>181950-MJ2-19</v>
      </c>
      <c r="K1707" t="str">
        <f t="shared" si="106"/>
        <v>181950-MJ2-L12</v>
      </c>
      <c r="L1707">
        <v>5152378</v>
      </c>
      <c r="M1707" t="s">
        <v>494</v>
      </c>
      <c r="N1707" t="s">
        <v>519</v>
      </c>
      <c r="O1707">
        <v>21</v>
      </c>
      <c r="P1707">
        <v>200</v>
      </c>
      <c r="Q1707">
        <v>200</v>
      </c>
      <c r="R1707">
        <v>200</v>
      </c>
      <c r="S1707">
        <v>200</v>
      </c>
      <c r="T1707">
        <v>200</v>
      </c>
      <c r="U1707">
        <v>200</v>
      </c>
      <c r="V1707">
        <v>200</v>
      </c>
      <c r="W1707">
        <v>177</v>
      </c>
      <c r="AC1707">
        <f t="shared" si="107"/>
        <v>1577</v>
      </c>
      <c r="AD1707">
        <v>1577</v>
      </c>
    </row>
    <row r="1708" spans="1:30" hidden="1" x14ac:dyDescent="0.25">
      <c r="A1708" t="str">
        <f>IF(COUNTIF('GGI_IS - Report Ekspor Plan 1'!E:E,'- Report Upload Sewing 3'!C1708)&gt;0,"X","Y")</f>
        <v>Y</v>
      </c>
      <c r="B1708">
        <v>1707</v>
      </c>
      <c r="C1708" s="1">
        <v>45372</v>
      </c>
      <c r="D1708" s="8">
        <v>45373.58934027778</v>
      </c>
      <c r="E1708" t="s">
        <v>23</v>
      </c>
      <c r="F1708" t="s">
        <v>507</v>
      </c>
      <c r="G1708">
        <v>181951</v>
      </c>
      <c r="H1708" t="str">
        <f t="shared" si="104"/>
        <v>181951-MJ2</v>
      </c>
      <c r="I1708">
        <f>COUNTIF(H$2:$H1708,H1708)</f>
        <v>13</v>
      </c>
      <c r="J1708" t="str">
        <f t="shared" si="105"/>
        <v>181951-MJ2-13</v>
      </c>
      <c r="K1708" t="str">
        <f t="shared" si="106"/>
        <v>181951-MJ2-L12</v>
      </c>
      <c r="L1708">
        <v>5152378</v>
      </c>
      <c r="M1708" t="s">
        <v>494</v>
      </c>
      <c r="N1708" t="s">
        <v>519</v>
      </c>
      <c r="O1708">
        <v>21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13</v>
      </c>
      <c r="AC1708">
        <f t="shared" si="107"/>
        <v>13</v>
      </c>
      <c r="AD1708">
        <v>13</v>
      </c>
    </row>
    <row r="1709" spans="1:30" hidden="1" x14ac:dyDescent="0.25">
      <c r="A1709" t="str">
        <f>IF(COUNTIF('GGI_IS - Report Ekspor Plan 1'!E:E,'- Report Upload Sewing 3'!C1709)&gt;0,"X","Y")</f>
        <v>Y</v>
      </c>
      <c r="B1709">
        <v>1708</v>
      </c>
      <c r="C1709" s="1">
        <v>45372</v>
      </c>
      <c r="D1709" s="8">
        <v>45373.58934027778</v>
      </c>
      <c r="E1709" t="s">
        <v>23</v>
      </c>
      <c r="F1709" t="s">
        <v>507</v>
      </c>
      <c r="G1709">
        <v>181975</v>
      </c>
      <c r="H1709" t="str">
        <f t="shared" si="104"/>
        <v>181975-MJ2</v>
      </c>
      <c r="I1709">
        <f>COUNTIF(H$2:$H1709,H1709)</f>
        <v>9</v>
      </c>
      <c r="J1709" t="str">
        <f t="shared" si="105"/>
        <v>181975-MJ2-9</v>
      </c>
      <c r="K1709" t="str">
        <f t="shared" si="106"/>
        <v>181975-MJ2-L12</v>
      </c>
      <c r="L1709">
        <v>5156864</v>
      </c>
      <c r="M1709" t="s">
        <v>494</v>
      </c>
      <c r="N1709" t="s">
        <v>519</v>
      </c>
      <c r="O1709">
        <v>21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10</v>
      </c>
      <c r="AC1709">
        <f t="shared" si="107"/>
        <v>10</v>
      </c>
      <c r="AD1709">
        <v>10</v>
      </c>
    </row>
    <row r="1710" spans="1:30" hidden="1" x14ac:dyDescent="0.25">
      <c r="A1710" t="str">
        <f>IF(COUNTIF('GGI_IS - Report Ekspor Plan 1'!E:E,'- Report Upload Sewing 3'!C1710)&gt;0,"X","Y")</f>
        <v>Y</v>
      </c>
      <c r="B1710">
        <v>1709</v>
      </c>
      <c r="C1710" s="1">
        <v>45372</v>
      </c>
      <c r="D1710" s="8">
        <v>45373.58934027778</v>
      </c>
      <c r="E1710" t="s">
        <v>23</v>
      </c>
      <c r="F1710" t="s">
        <v>520</v>
      </c>
      <c r="G1710">
        <v>181950</v>
      </c>
      <c r="H1710" t="str">
        <f t="shared" si="104"/>
        <v>181950-MJ2</v>
      </c>
      <c r="I1710">
        <f>COUNTIF(H$2:$H1710,H1710)</f>
        <v>20</v>
      </c>
      <c r="J1710" t="str">
        <f t="shared" si="105"/>
        <v>181950-MJ2-20</v>
      </c>
      <c r="K1710" t="str">
        <f t="shared" si="106"/>
        <v>181950-MJ2-L13</v>
      </c>
      <c r="L1710">
        <v>5152378</v>
      </c>
      <c r="M1710" t="s">
        <v>494</v>
      </c>
      <c r="N1710" t="s">
        <v>519</v>
      </c>
      <c r="O1710">
        <v>21</v>
      </c>
      <c r="P1710">
        <v>200</v>
      </c>
      <c r="Q1710">
        <v>200</v>
      </c>
      <c r="R1710">
        <v>200</v>
      </c>
      <c r="S1710">
        <v>200</v>
      </c>
      <c r="T1710">
        <v>200</v>
      </c>
      <c r="U1710">
        <v>200</v>
      </c>
      <c r="V1710">
        <v>200</v>
      </c>
      <c r="W1710">
        <v>178</v>
      </c>
      <c r="AC1710">
        <f t="shared" si="107"/>
        <v>1578</v>
      </c>
      <c r="AD1710">
        <v>1578</v>
      </c>
    </row>
    <row r="1711" spans="1:30" hidden="1" x14ac:dyDescent="0.25">
      <c r="A1711" t="str">
        <f>IF(COUNTIF('GGI_IS - Report Ekspor Plan 1'!E:E,'- Report Upload Sewing 3'!C1711)&gt;0,"X","Y")</f>
        <v>Y</v>
      </c>
      <c r="B1711">
        <v>1710</v>
      </c>
      <c r="C1711" s="1">
        <v>45372</v>
      </c>
      <c r="D1711" s="8">
        <v>45373.58934027778</v>
      </c>
      <c r="E1711" t="s">
        <v>23</v>
      </c>
      <c r="F1711" t="s">
        <v>520</v>
      </c>
      <c r="G1711">
        <v>181951</v>
      </c>
      <c r="H1711" t="str">
        <f t="shared" si="104"/>
        <v>181951-MJ2</v>
      </c>
      <c r="I1711">
        <f>COUNTIF(H$2:$H1711,H1711)</f>
        <v>14</v>
      </c>
      <c r="J1711" t="str">
        <f t="shared" si="105"/>
        <v>181951-MJ2-14</v>
      </c>
      <c r="K1711" t="str">
        <f t="shared" si="106"/>
        <v>181951-MJ2-L13</v>
      </c>
      <c r="L1711">
        <v>5152378</v>
      </c>
      <c r="M1711" t="s">
        <v>494</v>
      </c>
      <c r="N1711" t="s">
        <v>519</v>
      </c>
      <c r="O1711">
        <v>21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12</v>
      </c>
      <c r="AC1711">
        <f t="shared" si="107"/>
        <v>12</v>
      </c>
      <c r="AD1711">
        <v>12</v>
      </c>
    </row>
    <row r="1712" spans="1:30" hidden="1" x14ac:dyDescent="0.25">
      <c r="A1712" t="str">
        <f>IF(COUNTIF('GGI_IS - Report Ekspor Plan 1'!E:E,'- Report Upload Sewing 3'!C1712)&gt;0,"X","Y")</f>
        <v>Y</v>
      </c>
      <c r="B1712">
        <v>1711</v>
      </c>
      <c r="C1712" s="1">
        <v>45372</v>
      </c>
      <c r="D1712" s="8">
        <v>45373.58934027778</v>
      </c>
      <c r="E1712" t="s">
        <v>23</v>
      </c>
      <c r="F1712" t="s">
        <v>520</v>
      </c>
      <c r="G1712">
        <v>181975</v>
      </c>
      <c r="H1712" t="str">
        <f t="shared" si="104"/>
        <v>181975-MJ2</v>
      </c>
      <c r="I1712">
        <f>COUNTIF(H$2:$H1712,H1712)</f>
        <v>10</v>
      </c>
      <c r="J1712" t="str">
        <f t="shared" si="105"/>
        <v>181975-MJ2-10</v>
      </c>
      <c r="K1712" t="str">
        <f t="shared" si="106"/>
        <v>181975-MJ2-L13</v>
      </c>
      <c r="L1712">
        <v>5156864</v>
      </c>
      <c r="M1712" t="s">
        <v>494</v>
      </c>
      <c r="N1712" t="s">
        <v>519</v>
      </c>
      <c r="O1712">
        <v>21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10</v>
      </c>
      <c r="AC1712">
        <f t="shared" si="107"/>
        <v>10</v>
      </c>
      <c r="AD1712">
        <v>10</v>
      </c>
    </row>
    <row r="1713" spans="1:30" hidden="1" x14ac:dyDescent="0.25">
      <c r="A1713" t="str">
        <f>IF(COUNTIF('GGI_IS - Report Ekspor Plan 1'!E:E,'- Report Upload Sewing 3'!C1713)&gt;0,"X","Y")</f>
        <v>Y</v>
      </c>
      <c r="B1713">
        <v>1712</v>
      </c>
      <c r="C1713" s="1">
        <v>45372</v>
      </c>
      <c r="D1713" s="8">
        <v>45376.324502314812</v>
      </c>
      <c r="E1713" t="s">
        <v>124</v>
      </c>
      <c r="F1713" t="s">
        <v>424</v>
      </c>
      <c r="G1713">
        <v>182305</v>
      </c>
      <c r="H1713" t="str">
        <f t="shared" si="104"/>
        <v>182305-CHW</v>
      </c>
      <c r="I1713">
        <f>COUNTIF(H$2:$H1713,H1713)</f>
        <v>7</v>
      </c>
      <c r="J1713" t="str">
        <f t="shared" si="105"/>
        <v>182305-CHW-7</v>
      </c>
      <c r="K1713" t="str">
        <f t="shared" si="106"/>
        <v>182305-CHW-L1</v>
      </c>
      <c r="L1713" t="s">
        <v>535</v>
      </c>
      <c r="M1713" t="s">
        <v>534</v>
      </c>
      <c r="N1713" t="s">
        <v>473</v>
      </c>
      <c r="O1713">
        <v>27</v>
      </c>
      <c r="P1713">
        <v>40</v>
      </c>
      <c r="Q1713">
        <v>40</v>
      </c>
      <c r="R1713">
        <v>40</v>
      </c>
      <c r="S1713">
        <v>40</v>
      </c>
      <c r="T1713">
        <v>40</v>
      </c>
      <c r="U1713">
        <v>40</v>
      </c>
      <c r="V1713">
        <v>40</v>
      </c>
      <c r="W1713">
        <v>40</v>
      </c>
      <c r="AC1713">
        <f t="shared" si="107"/>
        <v>320</v>
      </c>
      <c r="AD1713">
        <v>320</v>
      </c>
    </row>
    <row r="1714" spans="1:30" hidden="1" x14ac:dyDescent="0.25">
      <c r="A1714" t="str">
        <f>IF(COUNTIF('GGI_IS - Report Ekspor Plan 1'!E:E,'- Report Upload Sewing 3'!C1714)&gt;0,"X","Y")</f>
        <v>Y</v>
      </c>
      <c r="B1714">
        <v>1713</v>
      </c>
      <c r="C1714" s="1">
        <v>45372</v>
      </c>
      <c r="D1714" s="8">
        <v>45376.324502314812</v>
      </c>
      <c r="E1714" t="s">
        <v>124</v>
      </c>
      <c r="F1714" t="s">
        <v>427</v>
      </c>
      <c r="G1714">
        <v>181906</v>
      </c>
      <c r="H1714" t="str">
        <f t="shared" si="104"/>
        <v>181906-CHW</v>
      </c>
      <c r="I1714">
        <f>COUNTIF(H$2:$H1714,H1714)</f>
        <v>2</v>
      </c>
      <c r="J1714" t="str">
        <f t="shared" si="105"/>
        <v>181906-CHW-2</v>
      </c>
      <c r="K1714" t="str">
        <f t="shared" si="106"/>
        <v>181906-CHW-L2</v>
      </c>
      <c r="L1714" t="s">
        <v>553</v>
      </c>
      <c r="M1714" t="s">
        <v>492</v>
      </c>
      <c r="N1714" t="s">
        <v>477</v>
      </c>
      <c r="O1714">
        <v>26</v>
      </c>
      <c r="P1714">
        <v>30</v>
      </c>
      <c r="Q1714">
        <v>30</v>
      </c>
      <c r="R1714">
        <v>30</v>
      </c>
      <c r="S1714">
        <v>30</v>
      </c>
      <c r="T1714">
        <v>30</v>
      </c>
      <c r="U1714">
        <v>35</v>
      </c>
      <c r="V1714">
        <v>35</v>
      </c>
      <c r="W1714">
        <v>35</v>
      </c>
      <c r="AC1714">
        <f t="shared" si="107"/>
        <v>255</v>
      </c>
      <c r="AD1714">
        <v>255</v>
      </c>
    </row>
    <row r="1715" spans="1:30" hidden="1" x14ac:dyDescent="0.25">
      <c r="A1715" t="str">
        <f>IF(COUNTIF('GGI_IS - Report Ekspor Plan 1'!E:E,'- Report Upload Sewing 3'!C1715)&gt;0,"X","Y")</f>
        <v>Y</v>
      </c>
      <c r="B1715">
        <v>1714</v>
      </c>
      <c r="C1715" s="1">
        <v>45372</v>
      </c>
      <c r="D1715" s="8">
        <v>45376.324502314812</v>
      </c>
      <c r="E1715" t="s">
        <v>124</v>
      </c>
      <c r="F1715" t="s">
        <v>429</v>
      </c>
      <c r="G1715">
        <v>181581</v>
      </c>
      <c r="H1715" t="str">
        <f t="shared" si="104"/>
        <v>181581-CHW</v>
      </c>
      <c r="I1715">
        <f>COUNTIF(H$2:$H1715,H1715)</f>
        <v>5</v>
      </c>
      <c r="J1715" t="str">
        <f t="shared" si="105"/>
        <v>181581-CHW-5</v>
      </c>
      <c r="K1715" t="str">
        <f t="shared" si="106"/>
        <v>181581-CHW-L3</v>
      </c>
      <c r="L1715" t="s">
        <v>542</v>
      </c>
      <c r="M1715" t="s">
        <v>492</v>
      </c>
      <c r="N1715" t="s">
        <v>489</v>
      </c>
      <c r="O1715">
        <v>24</v>
      </c>
      <c r="P1715">
        <v>35</v>
      </c>
      <c r="Q1715">
        <v>35</v>
      </c>
      <c r="R1715">
        <v>35</v>
      </c>
      <c r="S1715">
        <v>40</v>
      </c>
      <c r="T1715">
        <v>40</v>
      </c>
      <c r="U1715">
        <v>40</v>
      </c>
      <c r="V1715">
        <v>40</v>
      </c>
      <c r="W1715">
        <v>40</v>
      </c>
      <c r="AC1715">
        <f t="shared" si="107"/>
        <v>305</v>
      </c>
      <c r="AD1715">
        <v>305</v>
      </c>
    </row>
    <row r="1716" spans="1:30" hidden="1" x14ac:dyDescent="0.25">
      <c r="A1716" t="str">
        <f>IF(COUNTIF('GGI_IS - Report Ekspor Plan 1'!E:E,'- Report Upload Sewing 3'!C1716)&gt;0,"X","Y")</f>
        <v>Y</v>
      </c>
      <c r="B1716">
        <v>1715</v>
      </c>
      <c r="C1716" s="1">
        <v>45372</v>
      </c>
      <c r="D1716" s="8">
        <v>45376.324502314812</v>
      </c>
      <c r="E1716" t="s">
        <v>124</v>
      </c>
      <c r="F1716" t="s">
        <v>438</v>
      </c>
      <c r="G1716">
        <v>182306</v>
      </c>
      <c r="H1716" t="str">
        <f t="shared" si="104"/>
        <v>182306-CHW</v>
      </c>
      <c r="I1716">
        <f>COUNTIF(H$2:$H1716,H1716)</f>
        <v>8</v>
      </c>
      <c r="J1716" t="str">
        <f t="shared" si="105"/>
        <v>182306-CHW-8</v>
      </c>
      <c r="K1716" t="str">
        <f t="shared" si="106"/>
        <v>182306-CHW-L4</v>
      </c>
      <c r="L1716" t="s">
        <v>533</v>
      </c>
      <c r="M1716" t="s">
        <v>534</v>
      </c>
      <c r="N1716" t="s">
        <v>474</v>
      </c>
      <c r="O1716">
        <v>27</v>
      </c>
      <c r="P1716">
        <v>45</v>
      </c>
      <c r="Q1716">
        <v>45</v>
      </c>
      <c r="R1716">
        <v>45</v>
      </c>
      <c r="S1716">
        <v>45</v>
      </c>
      <c r="T1716">
        <v>45</v>
      </c>
      <c r="U1716">
        <v>45</v>
      </c>
      <c r="V1716">
        <v>45</v>
      </c>
      <c r="W1716">
        <v>45</v>
      </c>
      <c r="AC1716">
        <f t="shared" si="107"/>
        <v>360</v>
      </c>
      <c r="AD1716">
        <v>360</v>
      </c>
    </row>
    <row r="1717" spans="1:30" hidden="1" x14ac:dyDescent="0.25">
      <c r="A1717" t="str">
        <f>IF(COUNTIF('GGI_IS - Report Ekspor Plan 1'!E:E,'- Report Upload Sewing 3'!C1717)&gt;0,"X","Y")</f>
        <v>Y</v>
      </c>
      <c r="B1717">
        <v>1716</v>
      </c>
      <c r="C1717" s="1">
        <v>45373</v>
      </c>
      <c r="D1717" s="8">
        <v>45374.296400462961</v>
      </c>
      <c r="E1717" t="s">
        <v>139</v>
      </c>
      <c r="F1717" t="s">
        <v>424</v>
      </c>
      <c r="G1717">
        <v>181647</v>
      </c>
      <c r="H1717" t="str">
        <f t="shared" si="104"/>
        <v>181647-CBA</v>
      </c>
      <c r="I1717">
        <f>COUNTIF(H$2:$H1717,H1717)</f>
        <v>10</v>
      </c>
      <c r="J1717" t="str">
        <f t="shared" si="105"/>
        <v>181647-CBA-10</v>
      </c>
      <c r="K1717" t="str">
        <f t="shared" si="106"/>
        <v>181647-CBA-L1</v>
      </c>
      <c r="L1717">
        <v>3910</v>
      </c>
      <c r="M1717" t="s">
        <v>425</v>
      </c>
      <c r="N1717" t="s">
        <v>426</v>
      </c>
      <c r="O1717">
        <v>46</v>
      </c>
      <c r="P1717">
        <v>25</v>
      </c>
      <c r="Q1717">
        <v>25</v>
      </c>
      <c r="R1717">
        <v>26</v>
      </c>
      <c r="S1717">
        <v>26</v>
      </c>
      <c r="T1717">
        <v>26</v>
      </c>
      <c r="U1717">
        <v>26</v>
      </c>
      <c r="V1717">
        <v>26</v>
      </c>
      <c r="AC1717">
        <f t="shared" si="107"/>
        <v>180</v>
      </c>
      <c r="AD1717">
        <v>180</v>
      </c>
    </row>
    <row r="1718" spans="1:30" hidden="1" x14ac:dyDescent="0.25">
      <c r="A1718" t="str">
        <f>IF(COUNTIF('GGI_IS - Report Ekspor Plan 1'!E:E,'- Report Upload Sewing 3'!C1718)&gt;0,"X","Y")</f>
        <v>Y</v>
      </c>
      <c r="B1718">
        <v>1717</v>
      </c>
      <c r="C1718" s="1">
        <v>45373</v>
      </c>
      <c r="D1718" s="8">
        <v>45374.296400462961</v>
      </c>
      <c r="E1718" t="s">
        <v>139</v>
      </c>
      <c r="F1718" t="s">
        <v>427</v>
      </c>
      <c r="G1718">
        <v>181646</v>
      </c>
      <c r="H1718" t="str">
        <f t="shared" si="104"/>
        <v>181646-CBA</v>
      </c>
      <c r="I1718">
        <f>COUNTIF(H$2:$H1718,H1718)</f>
        <v>24</v>
      </c>
      <c r="J1718" t="str">
        <f t="shared" si="105"/>
        <v>181646-CBA-24</v>
      </c>
      <c r="K1718" t="str">
        <f t="shared" si="106"/>
        <v>181646-CBA-L2</v>
      </c>
      <c r="L1718">
        <v>3915</v>
      </c>
      <c r="M1718" t="s">
        <v>425</v>
      </c>
      <c r="N1718" t="s">
        <v>428</v>
      </c>
      <c r="O1718">
        <v>45</v>
      </c>
      <c r="P1718">
        <v>34</v>
      </c>
      <c r="Q1718">
        <v>34</v>
      </c>
      <c r="R1718">
        <v>34</v>
      </c>
      <c r="S1718">
        <v>34</v>
      </c>
      <c r="T1718">
        <v>34</v>
      </c>
      <c r="U1718">
        <v>35</v>
      </c>
      <c r="V1718">
        <v>35</v>
      </c>
      <c r="AC1718">
        <f t="shared" si="107"/>
        <v>240</v>
      </c>
      <c r="AD1718">
        <v>240</v>
      </c>
    </row>
    <row r="1719" spans="1:30" hidden="1" x14ac:dyDescent="0.25">
      <c r="A1719" t="str">
        <f>IF(COUNTIF('GGI_IS - Report Ekspor Plan 1'!E:E,'- Report Upload Sewing 3'!C1719)&gt;0,"X","Y")</f>
        <v>Y</v>
      </c>
      <c r="B1719">
        <v>1718</v>
      </c>
      <c r="C1719" s="1">
        <v>45373</v>
      </c>
      <c r="D1719" s="8">
        <v>45374.296400462961</v>
      </c>
      <c r="E1719" t="s">
        <v>139</v>
      </c>
      <c r="F1719" t="s">
        <v>429</v>
      </c>
      <c r="G1719">
        <v>181646</v>
      </c>
      <c r="H1719" t="str">
        <f t="shared" si="104"/>
        <v>181646-CBA</v>
      </c>
      <c r="I1719">
        <f>COUNTIF(H$2:$H1719,H1719)</f>
        <v>25</v>
      </c>
      <c r="J1719" t="str">
        <f t="shared" si="105"/>
        <v>181646-CBA-25</v>
      </c>
      <c r="K1719" t="str">
        <f t="shared" si="106"/>
        <v>181646-CBA-L3</v>
      </c>
      <c r="L1719">
        <v>3915</v>
      </c>
      <c r="M1719" t="s">
        <v>425</v>
      </c>
      <c r="N1719" t="s">
        <v>430</v>
      </c>
      <c r="O1719">
        <v>46</v>
      </c>
      <c r="P1719">
        <v>33</v>
      </c>
      <c r="Q1719">
        <v>33</v>
      </c>
      <c r="R1719">
        <v>33</v>
      </c>
      <c r="S1719">
        <v>34</v>
      </c>
      <c r="T1719">
        <v>34</v>
      </c>
      <c r="U1719">
        <v>34</v>
      </c>
      <c r="V1719">
        <v>34</v>
      </c>
      <c r="AC1719">
        <f t="shared" si="107"/>
        <v>235</v>
      </c>
      <c r="AD1719">
        <v>235</v>
      </c>
    </row>
    <row r="1720" spans="1:30" hidden="1" x14ac:dyDescent="0.25">
      <c r="A1720" t="str">
        <f>IF(COUNTIF('GGI_IS - Report Ekspor Plan 1'!E:E,'- Report Upload Sewing 3'!C1720)&gt;0,"X","Y")</f>
        <v>Y</v>
      </c>
      <c r="B1720">
        <v>1719</v>
      </c>
      <c r="C1720" s="1">
        <v>45373</v>
      </c>
      <c r="D1720" s="8">
        <v>45374.300011574072</v>
      </c>
      <c r="E1720" t="s">
        <v>79</v>
      </c>
      <c r="F1720" t="s">
        <v>424</v>
      </c>
      <c r="G1720">
        <v>181863</v>
      </c>
      <c r="H1720" t="str">
        <f t="shared" si="104"/>
        <v>181863-CVA2</v>
      </c>
      <c r="I1720">
        <f>COUNTIF(H$2:$H1720,H1720)</f>
        <v>3</v>
      </c>
      <c r="J1720" t="str">
        <f t="shared" si="105"/>
        <v>181863-CVA2-3</v>
      </c>
      <c r="K1720" t="str">
        <f t="shared" si="106"/>
        <v>181863-CVA2-L1</v>
      </c>
      <c r="L1720" t="s">
        <v>537</v>
      </c>
      <c r="M1720" t="s">
        <v>448</v>
      </c>
      <c r="N1720" t="s">
        <v>449</v>
      </c>
      <c r="O1720">
        <v>24</v>
      </c>
      <c r="P1720">
        <v>140</v>
      </c>
      <c r="Q1720">
        <v>160</v>
      </c>
      <c r="R1720">
        <v>170</v>
      </c>
      <c r="S1720">
        <v>140</v>
      </c>
      <c r="T1720">
        <v>150</v>
      </c>
      <c r="AC1720">
        <f t="shared" si="107"/>
        <v>760</v>
      </c>
      <c r="AD1720">
        <v>760</v>
      </c>
    </row>
    <row r="1721" spans="1:30" hidden="1" x14ac:dyDescent="0.25">
      <c r="A1721" t="str">
        <f>IF(COUNTIF('GGI_IS - Report Ekspor Plan 1'!E:E,'- Report Upload Sewing 3'!C1721)&gt;0,"X","Y")</f>
        <v>Y</v>
      </c>
      <c r="B1721">
        <v>1720</v>
      </c>
      <c r="C1721" s="1">
        <v>45373</v>
      </c>
      <c r="D1721" s="8">
        <v>45374.300011574072</v>
      </c>
      <c r="E1721" t="s">
        <v>79</v>
      </c>
      <c r="F1721" t="s">
        <v>427</v>
      </c>
      <c r="G1721">
        <v>181863</v>
      </c>
      <c r="H1721" t="str">
        <f t="shared" si="104"/>
        <v>181863-CVA2</v>
      </c>
      <c r="I1721">
        <f>COUNTIF(H$2:$H1721,H1721)</f>
        <v>4</v>
      </c>
      <c r="J1721" t="str">
        <f t="shared" si="105"/>
        <v>181863-CVA2-4</v>
      </c>
      <c r="K1721" t="str">
        <f t="shared" si="106"/>
        <v>181863-CVA2-L2</v>
      </c>
      <c r="L1721" t="s">
        <v>537</v>
      </c>
      <c r="M1721" t="s">
        <v>448</v>
      </c>
      <c r="N1721" t="s">
        <v>450</v>
      </c>
      <c r="O1721">
        <v>25</v>
      </c>
      <c r="P1721">
        <v>80</v>
      </c>
      <c r="Q1721">
        <v>140</v>
      </c>
      <c r="R1721">
        <v>200</v>
      </c>
      <c r="S1721">
        <v>200</v>
      </c>
      <c r="T1721">
        <v>220</v>
      </c>
      <c r="AC1721">
        <f t="shared" si="107"/>
        <v>840</v>
      </c>
      <c r="AD1721">
        <v>840</v>
      </c>
    </row>
    <row r="1722" spans="1:30" hidden="1" x14ac:dyDescent="0.25">
      <c r="A1722" t="str">
        <f>IF(COUNTIF('GGI_IS - Report Ekspor Plan 1'!E:E,'- Report Upload Sewing 3'!C1722)&gt;0,"X","Y")</f>
        <v>Y</v>
      </c>
      <c r="B1722">
        <v>1721</v>
      </c>
      <c r="C1722" s="1">
        <v>45373</v>
      </c>
      <c r="D1722" s="8">
        <v>45374.300011574072</v>
      </c>
      <c r="E1722" t="s">
        <v>79</v>
      </c>
      <c r="F1722" t="s">
        <v>427</v>
      </c>
      <c r="G1722">
        <v>182008</v>
      </c>
      <c r="H1722" t="str">
        <f t="shared" si="104"/>
        <v>182008-CVA2</v>
      </c>
      <c r="I1722">
        <f>COUNTIF(H$2:$H1722,H1722)</f>
        <v>4</v>
      </c>
      <c r="J1722" t="str">
        <f t="shared" si="105"/>
        <v>182008-CVA2-4</v>
      </c>
      <c r="K1722" t="str">
        <f t="shared" si="106"/>
        <v>182008-CVA2-L2</v>
      </c>
      <c r="L1722" t="s">
        <v>524</v>
      </c>
      <c r="M1722" t="s">
        <v>448</v>
      </c>
      <c r="N1722" t="s">
        <v>450</v>
      </c>
      <c r="O1722">
        <v>25</v>
      </c>
      <c r="P1722">
        <v>5</v>
      </c>
      <c r="AC1722">
        <f t="shared" si="107"/>
        <v>5</v>
      </c>
      <c r="AD1722">
        <v>5</v>
      </c>
    </row>
    <row r="1723" spans="1:30" hidden="1" x14ac:dyDescent="0.25">
      <c r="A1723" t="str">
        <f>IF(COUNTIF('GGI_IS - Report Ekspor Plan 1'!E:E,'- Report Upload Sewing 3'!C1723)&gt;0,"X","Y")</f>
        <v>Y</v>
      </c>
      <c r="B1723">
        <v>1722</v>
      </c>
      <c r="C1723" s="1">
        <v>45373</v>
      </c>
      <c r="D1723" s="8">
        <v>45374.319027777776</v>
      </c>
      <c r="E1723" t="s">
        <v>82</v>
      </c>
      <c r="F1723" t="s">
        <v>424</v>
      </c>
      <c r="G1723">
        <v>181884</v>
      </c>
      <c r="H1723" t="str">
        <f t="shared" si="104"/>
        <v>181884-CVA</v>
      </c>
      <c r="I1723">
        <f>COUNTIF(H$2:$H1723,H1723)</f>
        <v>2</v>
      </c>
      <c r="J1723" t="str">
        <f t="shared" si="105"/>
        <v>181884-CVA-2</v>
      </c>
      <c r="K1723" t="str">
        <f t="shared" si="106"/>
        <v>181884-CVA-L1</v>
      </c>
      <c r="L1723" t="s">
        <v>545</v>
      </c>
      <c r="M1723" t="s">
        <v>455</v>
      </c>
      <c r="N1723" t="s">
        <v>453</v>
      </c>
      <c r="O1723">
        <v>24</v>
      </c>
      <c r="P1723">
        <v>20</v>
      </c>
      <c r="Q1723">
        <v>20</v>
      </c>
      <c r="R1723">
        <v>22</v>
      </c>
      <c r="S1723">
        <v>26</v>
      </c>
      <c r="AC1723">
        <f t="shared" si="107"/>
        <v>88</v>
      </c>
      <c r="AD1723">
        <v>88</v>
      </c>
    </row>
    <row r="1724" spans="1:30" hidden="1" x14ac:dyDescent="0.25">
      <c r="A1724" t="str">
        <f>IF(COUNTIF('GGI_IS - Report Ekspor Plan 1'!E:E,'- Report Upload Sewing 3'!C1724)&gt;0,"X","Y")</f>
        <v>Y</v>
      </c>
      <c r="B1724">
        <v>1723</v>
      </c>
      <c r="C1724" s="1">
        <v>45373</v>
      </c>
      <c r="D1724" s="8">
        <v>45374.319027777776</v>
      </c>
      <c r="E1724" t="s">
        <v>82</v>
      </c>
      <c r="F1724" t="s">
        <v>424</v>
      </c>
      <c r="G1724">
        <v>181897</v>
      </c>
      <c r="H1724" t="str">
        <f t="shared" si="104"/>
        <v>181897-CVA</v>
      </c>
      <c r="I1724">
        <f>COUNTIF(H$2:$H1724,H1724)</f>
        <v>1</v>
      </c>
      <c r="J1724" t="str">
        <f t="shared" si="105"/>
        <v>181897-CVA-1</v>
      </c>
      <c r="K1724" t="str">
        <f t="shared" si="106"/>
        <v>181897-CVA-L1</v>
      </c>
      <c r="L1724" t="s">
        <v>555</v>
      </c>
      <c r="M1724" t="s">
        <v>455</v>
      </c>
      <c r="N1724" t="s">
        <v>453</v>
      </c>
      <c r="O1724">
        <v>24</v>
      </c>
      <c r="T1724">
        <v>10</v>
      </c>
      <c r="AC1724">
        <f t="shared" si="107"/>
        <v>10</v>
      </c>
      <c r="AD1724">
        <v>10</v>
      </c>
    </row>
    <row r="1725" spans="1:30" hidden="1" x14ac:dyDescent="0.25">
      <c r="A1725" t="str">
        <f>IF(COUNTIF('GGI_IS - Report Ekspor Plan 1'!E:E,'- Report Upload Sewing 3'!C1725)&gt;0,"X","Y")</f>
        <v>Y</v>
      </c>
      <c r="B1725">
        <v>1724</v>
      </c>
      <c r="C1725" s="1">
        <v>45373</v>
      </c>
      <c r="D1725" s="8">
        <v>45374.319027777776</v>
      </c>
      <c r="E1725" t="s">
        <v>82</v>
      </c>
      <c r="F1725" t="s">
        <v>424</v>
      </c>
      <c r="G1725">
        <v>181899</v>
      </c>
      <c r="H1725" t="str">
        <f t="shared" si="104"/>
        <v>181899-CVA</v>
      </c>
      <c r="I1725">
        <f>COUNTIF(H$2:$H1725,H1725)</f>
        <v>1</v>
      </c>
      <c r="J1725" t="str">
        <f t="shared" si="105"/>
        <v>181899-CVA-1</v>
      </c>
      <c r="K1725" t="str">
        <f t="shared" si="106"/>
        <v>181899-CVA-L1</v>
      </c>
      <c r="L1725" t="s">
        <v>555</v>
      </c>
      <c r="M1725" t="s">
        <v>455</v>
      </c>
      <c r="N1725" t="s">
        <v>453</v>
      </c>
      <c r="O1725">
        <v>24</v>
      </c>
      <c r="T1725">
        <v>10</v>
      </c>
      <c r="AC1725">
        <f t="shared" si="107"/>
        <v>10</v>
      </c>
      <c r="AD1725">
        <v>10</v>
      </c>
    </row>
    <row r="1726" spans="1:30" hidden="1" x14ac:dyDescent="0.25">
      <c r="A1726" t="str">
        <f>IF(COUNTIF('GGI_IS - Report Ekspor Plan 1'!E:E,'- Report Upload Sewing 3'!C1726)&gt;0,"X","Y")</f>
        <v>Y</v>
      </c>
      <c r="B1726">
        <v>1725</v>
      </c>
      <c r="C1726" s="1">
        <v>45373</v>
      </c>
      <c r="D1726" s="8">
        <v>45374.319027777776</v>
      </c>
      <c r="E1726" t="s">
        <v>82</v>
      </c>
      <c r="F1726" t="s">
        <v>427</v>
      </c>
      <c r="G1726">
        <v>181884</v>
      </c>
      <c r="H1726" t="str">
        <f t="shared" si="104"/>
        <v>181884-CVA</v>
      </c>
      <c r="I1726">
        <f>COUNTIF(H$2:$H1726,H1726)</f>
        <v>3</v>
      </c>
      <c r="J1726" t="str">
        <f t="shared" si="105"/>
        <v>181884-CVA-3</v>
      </c>
      <c r="K1726" t="str">
        <f t="shared" si="106"/>
        <v>181884-CVA-L2</v>
      </c>
      <c r="L1726" t="s">
        <v>545</v>
      </c>
      <c r="M1726" t="s">
        <v>455</v>
      </c>
      <c r="N1726" t="s">
        <v>456</v>
      </c>
      <c r="O1726">
        <v>26</v>
      </c>
      <c r="P1726">
        <v>26</v>
      </c>
      <c r="Q1726">
        <v>26</v>
      </c>
      <c r="R1726">
        <v>26</v>
      </c>
      <c r="S1726">
        <v>28</v>
      </c>
      <c r="T1726">
        <v>28</v>
      </c>
      <c r="AC1726">
        <f t="shared" si="107"/>
        <v>134</v>
      </c>
      <c r="AD1726">
        <v>134</v>
      </c>
    </row>
    <row r="1727" spans="1:30" hidden="1" x14ac:dyDescent="0.25">
      <c r="A1727" t="str">
        <f>IF(COUNTIF('GGI_IS - Report Ekspor Plan 1'!E:E,'- Report Upload Sewing 3'!C1727)&gt;0,"X","Y")</f>
        <v>Y</v>
      </c>
      <c r="B1727">
        <v>1726</v>
      </c>
      <c r="C1727" s="1">
        <v>45373</v>
      </c>
      <c r="D1727" s="8">
        <v>45374.319027777776</v>
      </c>
      <c r="E1727" t="s">
        <v>82</v>
      </c>
      <c r="F1727" t="s">
        <v>429</v>
      </c>
      <c r="G1727">
        <v>182008</v>
      </c>
      <c r="H1727" t="str">
        <f t="shared" si="104"/>
        <v>182008-CVA</v>
      </c>
      <c r="I1727">
        <f>COUNTIF(H$2:$H1727,H1727)</f>
        <v>55</v>
      </c>
      <c r="J1727" t="str">
        <f t="shared" si="105"/>
        <v>182008-CVA-55</v>
      </c>
      <c r="K1727" t="str">
        <f t="shared" si="106"/>
        <v>182008-CVA-L3</v>
      </c>
      <c r="L1727" t="s">
        <v>524</v>
      </c>
      <c r="M1727" t="s">
        <v>448</v>
      </c>
      <c r="N1727" t="s">
        <v>458</v>
      </c>
      <c r="O1727">
        <v>25</v>
      </c>
      <c r="P1727">
        <v>246</v>
      </c>
      <c r="Q1727">
        <v>246</v>
      </c>
      <c r="R1727">
        <v>246</v>
      </c>
      <c r="S1727">
        <v>246</v>
      </c>
      <c r="T1727">
        <v>246</v>
      </c>
      <c r="AC1727">
        <f t="shared" si="107"/>
        <v>1230</v>
      </c>
      <c r="AD1727">
        <v>1230</v>
      </c>
    </row>
    <row r="1728" spans="1:30" hidden="1" x14ac:dyDescent="0.25">
      <c r="A1728" t="str">
        <f>IF(COUNTIF('GGI_IS - Report Ekspor Plan 1'!E:E,'- Report Upload Sewing 3'!C1728)&gt;0,"X","Y")</f>
        <v>Y</v>
      </c>
      <c r="B1728">
        <v>1727</v>
      </c>
      <c r="C1728" s="1">
        <v>45373</v>
      </c>
      <c r="D1728" s="8">
        <v>45374.319027777776</v>
      </c>
      <c r="E1728" t="s">
        <v>82</v>
      </c>
      <c r="F1728" t="s">
        <v>438</v>
      </c>
      <c r="G1728">
        <v>182008</v>
      </c>
      <c r="H1728" t="str">
        <f t="shared" si="104"/>
        <v>182008-CVA</v>
      </c>
      <c r="I1728">
        <f>COUNTIF(H$2:$H1728,H1728)</f>
        <v>56</v>
      </c>
      <c r="J1728" t="str">
        <f t="shared" si="105"/>
        <v>182008-CVA-56</v>
      </c>
      <c r="K1728" t="str">
        <f t="shared" si="106"/>
        <v>182008-CVA-L4</v>
      </c>
      <c r="L1728" t="s">
        <v>524</v>
      </c>
      <c r="M1728" t="s">
        <v>448</v>
      </c>
      <c r="N1728" t="s">
        <v>449</v>
      </c>
      <c r="O1728">
        <v>23</v>
      </c>
      <c r="P1728">
        <v>256</v>
      </c>
      <c r="Q1728">
        <v>256</v>
      </c>
      <c r="R1728">
        <v>256</v>
      </c>
      <c r="S1728">
        <v>256</v>
      </c>
      <c r="T1728">
        <v>256</v>
      </c>
      <c r="AC1728">
        <f t="shared" si="107"/>
        <v>1280</v>
      </c>
      <c r="AD1728">
        <v>1280</v>
      </c>
    </row>
    <row r="1729" spans="1:30" hidden="1" x14ac:dyDescent="0.25">
      <c r="A1729" t="str">
        <f>IF(COUNTIF('GGI_IS - Report Ekspor Plan 1'!E:E,'- Report Upload Sewing 3'!C1729)&gt;0,"X","Y")</f>
        <v>Y</v>
      </c>
      <c r="B1729">
        <v>1728</v>
      </c>
      <c r="C1729" s="1">
        <v>45373</v>
      </c>
      <c r="D1729" s="8">
        <v>45374.319027777776</v>
      </c>
      <c r="E1729" t="s">
        <v>82</v>
      </c>
      <c r="F1729" t="s">
        <v>441</v>
      </c>
      <c r="G1729">
        <v>181871</v>
      </c>
      <c r="H1729" t="str">
        <f t="shared" si="104"/>
        <v>181871-CVA</v>
      </c>
      <c r="I1729">
        <f>COUNTIF(H$2:$H1729,H1729)</f>
        <v>7</v>
      </c>
      <c r="J1729" t="str">
        <f t="shared" si="105"/>
        <v>181871-CVA-7</v>
      </c>
      <c r="K1729" t="str">
        <f t="shared" si="106"/>
        <v>181871-CVA-L5</v>
      </c>
      <c r="L1729" t="s">
        <v>546</v>
      </c>
      <c r="M1729" t="s">
        <v>448</v>
      </c>
      <c r="N1729" t="s">
        <v>461</v>
      </c>
      <c r="O1729">
        <v>25</v>
      </c>
      <c r="P1729">
        <v>240</v>
      </c>
      <c r="Q1729">
        <v>240</v>
      </c>
      <c r="R1729">
        <v>240</v>
      </c>
      <c r="S1729">
        <v>240</v>
      </c>
      <c r="T1729">
        <v>240</v>
      </c>
      <c r="AC1729">
        <f t="shared" si="107"/>
        <v>1200</v>
      </c>
      <c r="AD1729">
        <v>1200</v>
      </c>
    </row>
    <row r="1730" spans="1:30" hidden="1" x14ac:dyDescent="0.25">
      <c r="A1730" t="str">
        <f>IF(COUNTIF('GGI_IS - Report Ekspor Plan 1'!E:E,'- Report Upload Sewing 3'!C1730)&gt;0,"X","Y")</f>
        <v>Y</v>
      </c>
      <c r="B1730">
        <v>1729</v>
      </c>
      <c r="C1730" s="1">
        <v>45373</v>
      </c>
      <c r="D1730" s="8">
        <v>45374.319027777776</v>
      </c>
      <c r="E1730" t="s">
        <v>82</v>
      </c>
      <c r="F1730" t="s">
        <v>445</v>
      </c>
      <c r="G1730">
        <v>181871</v>
      </c>
      <c r="H1730" t="str">
        <f t="shared" si="104"/>
        <v>181871-CVA</v>
      </c>
      <c r="I1730">
        <f>COUNTIF(H$2:$H1730,H1730)</f>
        <v>8</v>
      </c>
      <c r="J1730" t="str">
        <f t="shared" si="105"/>
        <v>181871-CVA-8</v>
      </c>
      <c r="K1730" t="str">
        <f t="shared" si="106"/>
        <v>181871-CVA-L6</v>
      </c>
      <c r="L1730" t="s">
        <v>546</v>
      </c>
      <c r="M1730" t="s">
        <v>448</v>
      </c>
      <c r="N1730" t="s">
        <v>462</v>
      </c>
      <c r="O1730">
        <v>26</v>
      </c>
      <c r="P1730">
        <v>226</v>
      </c>
      <c r="Q1730">
        <v>226</v>
      </c>
      <c r="R1730">
        <v>227</v>
      </c>
      <c r="S1730">
        <v>228</v>
      </c>
      <c r="T1730">
        <v>228</v>
      </c>
      <c r="AC1730">
        <f t="shared" si="107"/>
        <v>1135</v>
      </c>
      <c r="AD1730">
        <v>1135</v>
      </c>
    </row>
    <row r="1731" spans="1:30" hidden="1" x14ac:dyDescent="0.25">
      <c r="A1731" t="str">
        <f>IF(COUNTIF('GGI_IS - Report Ekspor Plan 1'!E:E,'- Report Upload Sewing 3'!C1731)&gt;0,"X","Y")</f>
        <v>Y</v>
      </c>
      <c r="B1731">
        <v>1730</v>
      </c>
      <c r="C1731" s="1">
        <v>45373</v>
      </c>
      <c r="D1731" s="8">
        <v>45374.319027777776</v>
      </c>
      <c r="E1731" t="s">
        <v>82</v>
      </c>
      <c r="F1731" t="s">
        <v>463</v>
      </c>
      <c r="G1731">
        <v>181863</v>
      </c>
      <c r="H1731" t="str">
        <f t="shared" ref="H1731:H1794" si="108">CONCATENATE(G1731,"-",E1731)</f>
        <v>181863-CVA</v>
      </c>
      <c r="I1731">
        <f>COUNTIF(H$2:$H1731,H1731)</f>
        <v>10</v>
      </c>
      <c r="J1731" t="str">
        <f t="shared" ref="J1731:J1794" si="109">CONCATENATE(H1731,"-",I1731)</f>
        <v>181863-CVA-10</v>
      </c>
      <c r="K1731" t="str">
        <f t="shared" ref="K1731:K1794" si="110">CONCATENATE(H1731,"-",F1731)</f>
        <v>181863-CVA-L7</v>
      </c>
      <c r="L1731" t="s">
        <v>537</v>
      </c>
      <c r="M1731" t="s">
        <v>448</v>
      </c>
      <c r="N1731" t="s">
        <v>464</v>
      </c>
      <c r="O1731">
        <v>23</v>
      </c>
      <c r="P1731">
        <v>220</v>
      </c>
      <c r="Q1731">
        <v>240</v>
      </c>
      <c r="R1731">
        <v>240</v>
      </c>
      <c r="S1731">
        <v>240</v>
      </c>
      <c r="T1731">
        <v>240</v>
      </c>
      <c r="AC1731">
        <f t="shared" ref="AC1731:AC1794" si="111">SUM(P1731:AA1731)</f>
        <v>1180</v>
      </c>
      <c r="AD1731">
        <v>1180</v>
      </c>
    </row>
    <row r="1732" spans="1:30" hidden="1" x14ac:dyDescent="0.25">
      <c r="A1732" t="str">
        <f>IF(COUNTIF('GGI_IS - Report Ekspor Plan 1'!E:E,'- Report Upload Sewing 3'!C1732)&gt;0,"X","Y")</f>
        <v>Y</v>
      </c>
      <c r="B1732">
        <v>1731</v>
      </c>
      <c r="C1732" s="1">
        <v>45373</v>
      </c>
      <c r="D1732" s="8">
        <v>45374.319027777776</v>
      </c>
      <c r="E1732" t="s">
        <v>82</v>
      </c>
      <c r="F1732" t="s">
        <v>465</v>
      </c>
      <c r="G1732">
        <v>181863</v>
      </c>
      <c r="H1732" t="str">
        <f t="shared" si="108"/>
        <v>181863-CVA</v>
      </c>
      <c r="I1732">
        <f>COUNTIF(H$2:$H1732,H1732)</f>
        <v>11</v>
      </c>
      <c r="J1732" t="str">
        <f t="shared" si="109"/>
        <v>181863-CVA-11</v>
      </c>
      <c r="K1732" t="str">
        <f t="shared" si="110"/>
        <v>181863-CVA-L8</v>
      </c>
      <c r="L1732" t="s">
        <v>537</v>
      </c>
      <c r="M1732" t="s">
        <v>448</v>
      </c>
      <c r="N1732" t="s">
        <v>466</v>
      </c>
      <c r="O1732">
        <v>28</v>
      </c>
      <c r="P1732">
        <v>320</v>
      </c>
      <c r="Q1732">
        <v>320</v>
      </c>
      <c r="R1732">
        <v>320</v>
      </c>
      <c r="S1732">
        <v>320</v>
      </c>
      <c r="T1732">
        <v>320</v>
      </c>
      <c r="AC1732">
        <f t="shared" si="111"/>
        <v>1600</v>
      </c>
      <c r="AD1732">
        <v>1600</v>
      </c>
    </row>
    <row r="1733" spans="1:30" hidden="1" x14ac:dyDescent="0.25">
      <c r="A1733" t="str">
        <f>IF(COUNTIF('GGI_IS - Report Ekspor Plan 1'!E:E,'- Report Upload Sewing 3'!C1733)&gt;0,"X","Y")</f>
        <v>Y</v>
      </c>
      <c r="B1733">
        <v>1732</v>
      </c>
      <c r="C1733" s="1">
        <v>45373</v>
      </c>
      <c r="D1733" s="8">
        <v>45374.319027777776</v>
      </c>
      <c r="E1733" t="s">
        <v>82</v>
      </c>
      <c r="F1733" t="s">
        <v>467</v>
      </c>
      <c r="G1733">
        <v>182008</v>
      </c>
      <c r="H1733" t="str">
        <f t="shared" si="108"/>
        <v>182008-CVA</v>
      </c>
      <c r="I1733">
        <f>COUNTIF(H$2:$H1733,H1733)</f>
        <v>57</v>
      </c>
      <c r="J1733" t="str">
        <f t="shared" si="109"/>
        <v>182008-CVA-57</v>
      </c>
      <c r="K1733" t="str">
        <f t="shared" si="110"/>
        <v>182008-CVA-L9</v>
      </c>
      <c r="L1733" t="s">
        <v>524</v>
      </c>
      <c r="M1733" t="s">
        <v>448</v>
      </c>
      <c r="N1733" t="s">
        <v>468</v>
      </c>
      <c r="O1733">
        <v>24</v>
      </c>
      <c r="P1733">
        <v>200</v>
      </c>
      <c r="Q1733">
        <v>200</v>
      </c>
      <c r="R1733">
        <v>210</v>
      </c>
      <c r="S1733">
        <v>220</v>
      </c>
      <c r="T1733">
        <v>220</v>
      </c>
      <c r="AC1733">
        <f t="shared" si="111"/>
        <v>1050</v>
      </c>
      <c r="AD1733">
        <v>1050</v>
      </c>
    </row>
    <row r="1734" spans="1:30" hidden="1" x14ac:dyDescent="0.25">
      <c r="A1734" t="str">
        <f>IF(COUNTIF('GGI_IS - Report Ekspor Plan 1'!E:E,'- Report Upload Sewing 3'!C1734)&gt;0,"X","Y")</f>
        <v>Y</v>
      </c>
      <c r="B1734">
        <v>1733</v>
      </c>
      <c r="C1734" s="1">
        <v>45373</v>
      </c>
      <c r="D1734" s="8">
        <v>45374.319027777776</v>
      </c>
      <c r="E1734" t="s">
        <v>82</v>
      </c>
      <c r="F1734" t="s">
        <v>469</v>
      </c>
      <c r="G1734">
        <v>182008</v>
      </c>
      <c r="H1734" t="str">
        <f t="shared" si="108"/>
        <v>182008-CVA</v>
      </c>
      <c r="I1734">
        <f>COUNTIF(H$2:$H1734,H1734)</f>
        <v>58</v>
      </c>
      <c r="J1734" t="str">
        <f t="shared" si="109"/>
        <v>182008-CVA-58</v>
      </c>
      <c r="K1734" t="str">
        <f t="shared" si="110"/>
        <v>182008-CVA-L10</v>
      </c>
      <c r="L1734" t="s">
        <v>524</v>
      </c>
      <c r="M1734" t="s">
        <v>448</v>
      </c>
      <c r="N1734" t="s">
        <v>470</v>
      </c>
      <c r="O1734">
        <v>26</v>
      </c>
      <c r="P1734">
        <v>262</v>
      </c>
      <c r="Q1734">
        <v>262</v>
      </c>
      <c r="R1734">
        <v>262</v>
      </c>
      <c r="S1734">
        <v>262</v>
      </c>
      <c r="T1734">
        <v>262</v>
      </c>
      <c r="AC1734">
        <f t="shared" si="111"/>
        <v>1310</v>
      </c>
      <c r="AD1734">
        <v>1310</v>
      </c>
    </row>
    <row r="1735" spans="1:30" hidden="1" x14ac:dyDescent="0.25">
      <c r="A1735" t="str">
        <f>IF(COUNTIF('GGI_IS - Report Ekspor Plan 1'!E:E,'- Report Upload Sewing 3'!C1735)&gt;0,"X","Y")</f>
        <v>Y</v>
      </c>
      <c r="B1735">
        <v>1734</v>
      </c>
      <c r="C1735" s="1">
        <v>45373</v>
      </c>
      <c r="D1735" s="8">
        <v>45374.377685185187</v>
      </c>
      <c r="E1735" t="s">
        <v>129</v>
      </c>
      <c r="F1735" t="s">
        <v>424</v>
      </c>
      <c r="G1735">
        <v>182304</v>
      </c>
      <c r="H1735" t="str">
        <f t="shared" si="108"/>
        <v>182304-CNJ2</v>
      </c>
      <c r="I1735">
        <f>COUNTIF(H$2:$H1735,H1735)</f>
        <v>6</v>
      </c>
      <c r="J1735" t="str">
        <f t="shared" si="109"/>
        <v>182304-CNJ2-6</v>
      </c>
      <c r="K1735" t="str">
        <f t="shared" si="110"/>
        <v>182304-CNJ2-L1</v>
      </c>
      <c r="L1735" t="s">
        <v>543</v>
      </c>
      <c r="M1735" t="s">
        <v>432</v>
      </c>
      <c r="N1735" t="s">
        <v>433</v>
      </c>
      <c r="O1735">
        <v>47</v>
      </c>
      <c r="P1735">
        <v>24</v>
      </c>
      <c r="Q1735">
        <v>22</v>
      </c>
      <c r="R1735">
        <v>24</v>
      </c>
      <c r="S1735">
        <v>25</v>
      </c>
      <c r="T1735">
        <v>30</v>
      </c>
      <c r="U1735">
        <v>30</v>
      </c>
      <c r="V1735">
        <v>30</v>
      </c>
      <c r="AC1735">
        <f t="shared" si="111"/>
        <v>185</v>
      </c>
      <c r="AD1735">
        <v>185</v>
      </c>
    </row>
    <row r="1736" spans="1:30" hidden="1" x14ac:dyDescent="0.25">
      <c r="A1736" t="str">
        <f>IF(COUNTIF('GGI_IS - Report Ekspor Plan 1'!E:E,'- Report Upload Sewing 3'!C1736)&gt;0,"X","Y")</f>
        <v>Y</v>
      </c>
      <c r="B1736">
        <v>1735</v>
      </c>
      <c r="C1736" s="1">
        <v>45373</v>
      </c>
      <c r="D1736" s="8">
        <v>45374.377685185187</v>
      </c>
      <c r="E1736" t="s">
        <v>129</v>
      </c>
      <c r="F1736" t="s">
        <v>429</v>
      </c>
      <c r="G1736">
        <v>182092</v>
      </c>
      <c r="H1736" t="str">
        <f t="shared" si="108"/>
        <v>182092-CNJ2</v>
      </c>
      <c r="I1736">
        <f>COUNTIF(H$2:$H1736,H1736)</f>
        <v>1</v>
      </c>
      <c r="J1736" t="str">
        <f t="shared" si="109"/>
        <v>182092-CNJ2-1</v>
      </c>
      <c r="K1736" t="str">
        <f t="shared" si="110"/>
        <v>182092-CNJ2-L3</v>
      </c>
      <c r="L1736" t="s">
        <v>556</v>
      </c>
      <c r="M1736" t="s">
        <v>436</v>
      </c>
      <c r="N1736" t="s">
        <v>437</v>
      </c>
      <c r="O1736">
        <v>35</v>
      </c>
      <c r="P1736">
        <v>20</v>
      </c>
      <c r="Q1736">
        <v>20</v>
      </c>
      <c r="R1736">
        <v>20</v>
      </c>
      <c r="S1736">
        <v>20</v>
      </c>
      <c r="T1736">
        <v>20</v>
      </c>
      <c r="U1736">
        <v>10</v>
      </c>
      <c r="V1736">
        <v>10</v>
      </c>
      <c r="AC1736">
        <f t="shared" si="111"/>
        <v>120</v>
      </c>
      <c r="AD1736">
        <v>120</v>
      </c>
    </row>
    <row r="1737" spans="1:30" hidden="1" x14ac:dyDescent="0.25">
      <c r="A1737" t="str">
        <f>IF(COUNTIF('GGI_IS - Report Ekspor Plan 1'!E:E,'- Report Upload Sewing 3'!C1737)&gt;0,"X","Y")</f>
        <v>Y</v>
      </c>
      <c r="B1737">
        <v>1736</v>
      </c>
      <c r="C1737" s="1">
        <v>45373</v>
      </c>
      <c r="D1737" s="8">
        <v>45374.377685185187</v>
      </c>
      <c r="E1737" t="s">
        <v>129</v>
      </c>
      <c r="F1737" t="s">
        <v>438</v>
      </c>
      <c r="G1737">
        <v>182085</v>
      </c>
      <c r="H1737" t="str">
        <f t="shared" si="108"/>
        <v>182085-CNJ2</v>
      </c>
      <c r="I1737">
        <f>COUNTIF(H$2:$H1737,H1737)</f>
        <v>3</v>
      </c>
      <c r="J1737" t="str">
        <f t="shared" si="109"/>
        <v>182085-CNJ2-3</v>
      </c>
      <c r="K1737" t="str">
        <f t="shared" si="110"/>
        <v>182085-CNJ2-L4</v>
      </c>
      <c r="L1737" t="s">
        <v>554</v>
      </c>
      <c r="M1737" t="s">
        <v>436</v>
      </c>
      <c r="N1737" t="s">
        <v>440</v>
      </c>
      <c r="O1737">
        <v>35</v>
      </c>
      <c r="P1737">
        <v>65</v>
      </c>
      <c r="Q1737">
        <v>65</v>
      </c>
      <c r="R1737">
        <v>65</v>
      </c>
      <c r="S1737">
        <v>60</v>
      </c>
      <c r="T1737">
        <v>55</v>
      </c>
      <c r="U1737">
        <v>60</v>
      </c>
      <c r="V1737">
        <v>60</v>
      </c>
      <c r="AC1737">
        <f t="shared" si="111"/>
        <v>430</v>
      </c>
      <c r="AD1737">
        <v>430</v>
      </c>
    </row>
    <row r="1738" spans="1:30" hidden="1" x14ac:dyDescent="0.25">
      <c r="A1738" t="str">
        <f>IF(COUNTIF('GGI_IS - Report Ekspor Plan 1'!E:E,'- Report Upload Sewing 3'!C1738)&gt;0,"X","Y")</f>
        <v>Y</v>
      </c>
      <c r="B1738">
        <v>1737</v>
      </c>
      <c r="C1738" s="1">
        <v>45373</v>
      </c>
      <c r="D1738" s="8">
        <v>45374.377685185187</v>
      </c>
      <c r="E1738" t="s">
        <v>129</v>
      </c>
      <c r="F1738" t="s">
        <v>441</v>
      </c>
      <c r="G1738">
        <v>182131</v>
      </c>
      <c r="H1738" t="str">
        <f t="shared" si="108"/>
        <v>182131-CNJ2</v>
      </c>
      <c r="I1738">
        <f>COUNTIF(H$2:$H1738,H1738)</f>
        <v>19</v>
      </c>
      <c r="J1738" t="str">
        <f t="shared" si="109"/>
        <v>182131-CNJ2-19</v>
      </c>
      <c r="K1738" t="str">
        <f t="shared" si="110"/>
        <v>182131-CNJ2-L5</v>
      </c>
      <c r="L1738" t="s">
        <v>442</v>
      </c>
      <c r="M1738" t="s">
        <v>443</v>
      </c>
      <c r="N1738" t="s">
        <v>444</v>
      </c>
      <c r="O1738">
        <v>37</v>
      </c>
      <c r="P1738">
        <v>250</v>
      </c>
      <c r="Q1738">
        <v>250</v>
      </c>
      <c r="R1738">
        <v>300</v>
      </c>
      <c r="S1738">
        <v>300</v>
      </c>
      <c r="T1738">
        <v>300</v>
      </c>
      <c r="U1738">
        <v>300</v>
      </c>
      <c r="V1738">
        <v>300</v>
      </c>
      <c r="AC1738">
        <f t="shared" si="111"/>
        <v>2000</v>
      </c>
      <c r="AD1738">
        <v>2000</v>
      </c>
    </row>
    <row r="1739" spans="1:30" hidden="1" x14ac:dyDescent="0.25">
      <c r="A1739" t="str">
        <f>IF(COUNTIF('GGI_IS - Report Ekspor Plan 1'!E:E,'- Report Upload Sewing 3'!C1739)&gt;0,"X","Y")</f>
        <v>Y</v>
      </c>
      <c r="B1739">
        <v>1738</v>
      </c>
      <c r="C1739" s="1">
        <v>45373</v>
      </c>
      <c r="D1739" s="8">
        <v>45374.377685185187</v>
      </c>
      <c r="E1739" t="s">
        <v>129</v>
      </c>
      <c r="F1739" t="s">
        <v>445</v>
      </c>
      <c r="G1739">
        <v>182104</v>
      </c>
      <c r="H1739" t="str">
        <f t="shared" si="108"/>
        <v>182104-CNJ2</v>
      </c>
      <c r="I1739">
        <f>COUNTIF(H$2:$H1739,H1739)</f>
        <v>7</v>
      </c>
      <c r="J1739" t="str">
        <f t="shared" si="109"/>
        <v>182104-CNJ2-7</v>
      </c>
      <c r="K1739" t="str">
        <f t="shared" si="110"/>
        <v>182104-CNJ2-L6</v>
      </c>
      <c r="L1739" t="s">
        <v>528</v>
      </c>
      <c r="M1739" t="s">
        <v>436</v>
      </c>
      <c r="N1739" t="s">
        <v>446</v>
      </c>
      <c r="O1739">
        <v>33</v>
      </c>
      <c r="P1739">
        <v>50</v>
      </c>
      <c r="Q1739">
        <v>50</v>
      </c>
      <c r="R1739">
        <v>50</v>
      </c>
      <c r="S1739">
        <v>45</v>
      </c>
      <c r="AC1739">
        <f t="shared" si="111"/>
        <v>195</v>
      </c>
      <c r="AD1739">
        <v>195</v>
      </c>
    </row>
    <row r="1740" spans="1:30" hidden="1" x14ac:dyDescent="0.25">
      <c r="A1740" t="str">
        <f>IF(COUNTIF('GGI_IS - Report Ekspor Plan 1'!E:E,'- Report Upload Sewing 3'!C1740)&gt;0,"X","Y")</f>
        <v>Y</v>
      </c>
      <c r="B1740">
        <v>1739</v>
      </c>
      <c r="C1740" s="1">
        <v>45373</v>
      </c>
      <c r="D1740" s="8">
        <v>45374.377685185187</v>
      </c>
      <c r="E1740" t="s">
        <v>129</v>
      </c>
      <c r="F1740" t="s">
        <v>445</v>
      </c>
      <c r="G1740">
        <v>182102</v>
      </c>
      <c r="H1740" t="str">
        <f t="shared" si="108"/>
        <v>182102-CNJ2</v>
      </c>
      <c r="I1740">
        <f>COUNTIF(H$2:$H1740,H1740)</f>
        <v>1</v>
      </c>
      <c r="J1740" t="str">
        <f t="shared" si="109"/>
        <v>182102-CNJ2-1</v>
      </c>
      <c r="K1740" t="str">
        <f t="shared" si="110"/>
        <v>182102-CNJ2-L6</v>
      </c>
      <c r="L1740" t="s">
        <v>557</v>
      </c>
      <c r="M1740" t="s">
        <v>436</v>
      </c>
      <c r="N1740" t="s">
        <v>446</v>
      </c>
      <c r="R1740">
        <v>25</v>
      </c>
      <c r="S1740">
        <v>70</v>
      </c>
      <c r="T1740">
        <v>70</v>
      </c>
      <c r="U1740">
        <v>70</v>
      </c>
      <c r="V1740">
        <v>70</v>
      </c>
      <c r="AC1740">
        <f t="shared" si="111"/>
        <v>305</v>
      </c>
      <c r="AD1740">
        <v>305</v>
      </c>
    </row>
    <row r="1741" spans="1:30" hidden="1" x14ac:dyDescent="0.25">
      <c r="A1741" t="str">
        <f>IF(COUNTIF('GGI_IS - Report Ekspor Plan 1'!E:E,'- Report Upload Sewing 3'!C1741)&gt;0,"X","Y")</f>
        <v>Y</v>
      </c>
      <c r="B1741">
        <v>1740</v>
      </c>
      <c r="C1741" s="1">
        <v>45373</v>
      </c>
      <c r="D1741" s="8">
        <v>45376.329027777778</v>
      </c>
      <c r="E1741" t="s">
        <v>223</v>
      </c>
      <c r="F1741" t="s">
        <v>429</v>
      </c>
      <c r="G1741">
        <v>181771</v>
      </c>
      <c r="H1741" t="str">
        <f t="shared" si="108"/>
        <v>181771-CJL</v>
      </c>
      <c r="I1741">
        <f>COUNTIF(H$2:$H1741,H1741)</f>
        <v>15</v>
      </c>
      <c r="J1741" t="str">
        <f t="shared" si="109"/>
        <v>181771-CJL-15</v>
      </c>
      <c r="K1741" t="str">
        <f t="shared" si="110"/>
        <v>181771-CJL-L3</v>
      </c>
      <c r="L1741" t="s">
        <v>451</v>
      </c>
      <c r="M1741" t="s">
        <v>436</v>
      </c>
      <c r="N1741" t="s">
        <v>452</v>
      </c>
      <c r="O1741">
        <v>16</v>
      </c>
      <c r="P1741">
        <v>6</v>
      </c>
      <c r="Q1741">
        <v>6</v>
      </c>
      <c r="R1741">
        <v>6</v>
      </c>
      <c r="S1741">
        <v>6</v>
      </c>
      <c r="T1741">
        <v>6</v>
      </c>
      <c r="U1741">
        <v>6</v>
      </c>
      <c r="V1741">
        <v>7</v>
      </c>
      <c r="W1741">
        <v>7</v>
      </c>
      <c r="AC1741">
        <f t="shared" si="111"/>
        <v>50</v>
      </c>
      <c r="AD1741">
        <v>50</v>
      </c>
    </row>
    <row r="1742" spans="1:30" hidden="1" x14ac:dyDescent="0.25">
      <c r="A1742" t="str">
        <f>IF(COUNTIF('GGI_IS - Report Ekspor Plan 1'!E:E,'- Report Upload Sewing 3'!C1742)&gt;0,"X","Y")</f>
        <v>Y</v>
      </c>
      <c r="B1742">
        <v>1741</v>
      </c>
      <c r="C1742" s="1">
        <v>45373</v>
      </c>
      <c r="D1742" s="8">
        <v>45376.378657407404</v>
      </c>
      <c r="E1742" t="s">
        <v>23</v>
      </c>
      <c r="F1742" t="s">
        <v>424</v>
      </c>
      <c r="G1742">
        <v>181955</v>
      </c>
      <c r="H1742" t="str">
        <f t="shared" si="108"/>
        <v>181955-MJ2</v>
      </c>
      <c r="I1742">
        <f>COUNTIF(H$2:$H1742,H1742)</f>
        <v>6</v>
      </c>
      <c r="J1742" t="str">
        <f t="shared" si="109"/>
        <v>181955-MJ2-6</v>
      </c>
      <c r="K1742" t="str">
        <f t="shared" si="110"/>
        <v>181955-MJ2-L1</v>
      </c>
      <c r="L1742">
        <v>5151835</v>
      </c>
      <c r="M1742" t="s">
        <v>494</v>
      </c>
      <c r="N1742" t="s">
        <v>516</v>
      </c>
      <c r="O1742">
        <v>30</v>
      </c>
      <c r="P1742">
        <v>300</v>
      </c>
      <c r="Q1742">
        <v>300</v>
      </c>
      <c r="R1742">
        <v>300</v>
      </c>
      <c r="S1742">
        <v>350</v>
      </c>
      <c r="T1742">
        <v>350</v>
      </c>
      <c r="U1742">
        <v>350</v>
      </c>
      <c r="V1742">
        <v>120</v>
      </c>
      <c r="W1742">
        <v>0</v>
      </c>
      <c r="AC1742">
        <f t="shared" si="111"/>
        <v>2070</v>
      </c>
      <c r="AD1742">
        <v>2070</v>
      </c>
    </row>
    <row r="1743" spans="1:30" hidden="1" x14ac:dyDescent="0.25">
      <c r="A1743" t="str">
        <f>IF(COUNTIF('GGI_IS - Report Ekspor Plan 1'!E:E,'- Report Upload Sewing 3'!C1743)&gt;0,"X","Y")</f>
        <v>Y</v>
      </c>
      <c r="B1743">
        <v>1742</v>
      </c>
      <c r="C1743" s="1">
        <v>45373</v>
      </c>
      <c r="D1743" s="8">
        <v>45376.378657407404</v>
      </c>
      <c r="E1743" t="s">
        <v>23</v>
      </c>
      <c r="F1743" t="s">
        <v>424</v>
      </c>
      <c r="G1743">
        <v>181956</v>
      </c>
      <c r="H1743" t="str">
        <f t="shared" si="108"/>
        <v>181956-MJ2</v>
      </c>
      <c r="I1743">
        <f>COUNTIF(H$2:$H1743,H1743)</f>
        <v>6</v>
      </c>
      <c r="J1743" t="str">
        <f t="shared" si="109"/>
        <v>181956-MJ2-6</v>
      </c>
      <c r="K1743" t="str">
        <f t="shared" si="110"/>
        <v>181956-MJ2-L1</v>
      </c>
      <c r="L1743">
        <v>5151835</v>
      </c>
      <c r="M1743" t="s">
        <v>494</v>
      </c>
      <c r="N1743" t="s">
        <v>516</v>
      </c>
      <c r="O1743">
        <v>30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305</v>
      </c>
      <c r="W1743">
        <v>105</v>
      </c>
      <c r="AC1743">
        <f t="shared" si="111"/>
        <v>410</v>
      </c>
      <c r="AD1743">
        <v>410</v>
      </c>
    </row>
    <row r="1744" spans="1:30" hidden="1" x14ac:dyDescent="0.25">
      <c r="A1744" t="str">
        <f>IF(COUNTIF('GGI_IS - Report Ekspor Plan 1'!E:E,'- Report Upload Sewing 3'!C1744)&gt;0,"X","Y")</f>
        <v>Y</v>
      </c>
      <c r="B1744">
        <v>1743</v>
      </c>
      <c r="C1744" s="1">
        <v>45373</v>
      </c>
      <c r="D1744" s="8">
        <v>45376.378657407404</v>
      </c>
      <c r="E1744" t="s">
        <v>23</v>
      </c>
      <c r="F1744" t="s">
        <v>424</v>
      </c>
      <c r="G1744">
        <v>182178</v>
      </c>
      <c r="H1744" t="str">
        <f t="shared" si="108"/>
        <v>182178-MJ2</v>
      </c>
      <c r="I1744">
        <f>COUNTIF(H$2:$H1744,H1744)</f>
        <v>10</v>
      </c>
      <c r="J1744" t="str">
        <f t="shared" si="109"/>
        <v>182178-MJ2-10</v>
      </c>
      <c r="K1744" t="str">
        <f t="shared" si="110"/>
        <v>182178-MJ2-L1</v>
      </c>
      <c r="L1744">
        <v>5158594</v>
      </c>
      <c r="M1744" t="s">
        <v>494</v>
      </c>
      <c r="N1744" t="s">
        <v>516</v>
      </c>
      <c r="O1744">
        <v>30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203</v>
      </c>
      <c r="AC1744">
        <f t="shared" si="111"/>
        <v>203</v>
      </c>
      <c r="AD1744">
        <v>203</v>
      </c>
    </row>
    <row r="1745" spans="1:30" hidden="1" x14ac:dyDescent="0.25">
      <c r="A1745" t="str">
        <f>IF(COUNTIF('GGI_IS - Report Ekspor Plan 1'!E:E,'- Report Upload Sewing 3'!C1745)&gt;0,"X","Y")</f>
        <v>Y</v>
      </c>
      <c r="B1745">
        <v>1744</v>
      </c>
      <c r="C1745" s="1">
        <v>45373</v>
      </c>
      <c r="D1745" s="8">
        <v>45376.378657407404</v>
      </c>
      <c r="E1745" t="s">
        <v>23</v>
      </c>
      <c r="F1745" t="s">
        <v>424</v>
      </c>
      <c r="G1745">
        <v>181991</v>
      </c>
      <c r="H1745" t="str">
        <f t="shared" si="108"/>
        <v>181991-MJ2</v>
      </c>
      <c r="I1745">
        <f>COUNTIF(H$2:$H1745,H1745)</f>
        <v>5</v>
      </c>
      <c r="J1745" t="str">
        <f t="shared" si="109"/>
        <v>181991-MJ2-5</v>
      </c>
      <c r="K1745" t="str">
        <f t="shared" si="110"/>
        <v>181991-MJ2-L1</v>
      </c>
      <c r="L1745">
        <v>5157978</v>
      </c>
      <c r="M1745" t="s">
        <v>494</v>
      </c>
      <c r="N1745" t="s">
        <v>516</v>
      </c>
      <c r="O1745">
        <v>30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41</v>
      </c>
      <c r="AC1745">
        <f t="shared" si="111"/>
        <v>41</v>
      </c>
      <c r="AD1745">
        <v>41</v>
      </c>
    </row>
    <row r="1746" spans="1:30" hidden="1" x14ac:dyDescent="0.25">
      <c r="A1746" t="str">
        <f>IF(COUNTIF('GGI_IS - Report Ekspor Plan 1'!E:E,'- Report Upload Sewing 3'!C1746)&gt;0,"X","Y")</f>
        <v>Y</v>
      </c>
      <c r="B1746">
        <v>1745</v>
      </c>
      <c r="C1746" s="1">
        <v>45373</v>
      </c>
      <c r="D1746" s="8">
        <v>45376.378657407404</v>
      </c>
      <c r="E1746" t="s">
        <v>23</v>
      </c>
      <c r="F1746" t="s">
        <v>424</v>
      </c>
      <c r="G1746">
        <v>181971</v>
      </c>
      <c r="H1746" t="str">
        <f t="shared" si="108"/>
        <v>181971-MJ2</v>
      </c>
      <c r="I1746">
        <f>COUNTIF(H$2:$H1746,H1746)</f>
        <v>9</v>
      </c>
      <c r="J1746" t="str">
        <f t="shared" si="109"/>
        <v>181971-MJ2-9</v>
      </c>
      <c r="K1746" t="str">
        <f t="shared" si="110"/>
        <v>181971-MJ2-L1</v>
      </c>
      <c r="L1746">
        <v>5158001</v>
      </c>
      <c r="M1746" t="s">
        <v>494</v>
      </c>
      <c r="N1746" t="s">
        <v>516</v>
      </c>
      <c r="O1746">
        <v>30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25</v>
      </c>
      <c r="AC1746">
        <f t="shared" si="111"/>
        <v>25</v>
      </c>
      <c r="AD1746">
        <v>25</v>
      </c>
    </row>
    <row r="1747" spans="1:30" hidden="1" x14ac:dyDescent="0.25">
      <c r="A1747" t="str">
        <f>IF(COUNTIF('GGI_IS - Report Ekspor Plan 1'!E:E,'- Report Upload Sewing 3'!C1747)&gt;0,"X","Y")</f>
        <v>Y</v>
      </c>
      <c r="B1747">
        <v>1746</v>
      </c>
      <c r="C1747" s="1">
        <v>45373</v>
      </c>
      <c r="D1747" s="8">
        <v>45376.378657407404</v>
      </c>
      <c r="E1747" t="s">
        <v>23</v>
      </c>
      <c r="F1747" t="s">
        <v>424</v>
      </c>
      <c r="G1747">
        <v>182179</v>
      </c>
      <c r="H1747" t="str">
        <f t="shared" si="108"/>
        <v>182179-MJ2</v>
      </c>
      <c r="I1747">
        <f>COUNTIF(H$2:$H1747,H1747)</f>
        <v>6</v>
      </c>
      <c r="J1747" t="str">
        <f t="shared" si="109"/>
        <v>182179-MJ2-6</v>
      </c>
      <c r="K1747" t="str">
        <f t="shared" si="110"/>
        <v>182179-MJ2-L1</v>
      </c>
      <c r="L1747">
        <v>5158594</v>
      </c>
      <c r="M1747" t="s">
        <v>494</v>
      </c>
      <c r="N1747" t="s">
        <v>516</v>
      </c>
      <c r="O1747">
        <v>30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20</v>
      </c>
      <c r="AC1747">
        <f t="shared" si="111"/>
        <v>20</v>
      </c>
      <c r="AD1747">
        <v>20</v>
      </c>
    </row>
    <row r="1748" spans="1:30" hidden="1" x14ac:dyDescent="0.25">
      <c r="A1748" t="str">
        <f>IF(COUNTIF('GGI_IS - Report Ekspor Plan 1'!E:E,'- Report Upload Sewing 3'!C1748)&gt;0,"X","Y")</f>
        <v>Y</v>
      </c>
      <c r="B1748">
        <v>1747</v>
      </c>
      <c r="C1748" s="1">
        <v>45373</v>
      </c>
      <c r="D1748" s="8">
        <v>45376.378657407404</v>
      </c>
      <c r="E1748" t="s">
        <v>23</v>
      </c>
      <c r="F1748" t="s">
        <v>424</v>
      </c>
      <c r="G1748">
        <v>181992</v>
      </c>
      <c r="H1748" t="str">
        <f t="shared" si="108"/>
        <v>181992-MJ2</v>
      </c>
      <c r="I1748">
        <f>COUNTIF(H$2:$H1748,H1748)</f>
        <v>4</v>
      </c>
      <c r="J1748" t="str">
        <f t="shared" si="109"/>
        <v>181992-MJ2-4</v>
      </c>
      <c r="K1748" t="str">
        <f t="shared" si="110"/>
        <v>181992-MJ2-L1</v>
      </c>
      <c r="L1748">
        <v>5157978</v>
      </c>
      <c r="M1748" t="s">
        <v>494</v>
      </c>
      <c r="N1748" t="s">
        <v>516</v>
      </c>
      <c r="O1748">
        <v>30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9</v>
      </c>
      <c r="AC1748">
        <f t="shared" si="111"/>
        <v>9</v>
      </c>
      <c r="AD1748">
        <v>9</v>
      </c>
    </row>
    <row r="1749" spans="1:30" hidden="1" x14ac:dyDescent="0.25">
      <c r="A1749" t="str">
        <f>IF(COUNTIF('GGI_IS - Report Ekspor Plan 1'!E:E,'- Report Upload Sewing 3'!C1749)&gt;0,"X","Y")</f>
        <v>Y</v>
      </c>
      <c r="B1749">
        <v>1748</v>
      </c>
      <c r="C1749" s="1">
        <v>45373</v>
      </c>
      <c r="D1749" s="8">
        <v>45376.378657407404</v>
      </c>
      <c r="E1749" t="s">
        <v>23</v>
      </c>
      <c r="F1749" t="s">
        <v>427</v>
      </c>
      <c r="G1749">
        <v>181950</v>
      </c>
      <c r="H1749" t="str">
        <f t="shared" si="108"/>
        <v>181950-MJ2</v>
      </c>
      <c r="I1749">
        <f>COUNTIF(H$2:$H1749,H1749)</f>
        <v>21</v>
      </c>
      <c r="J1749" t="str">
        <f t="shared" si="109"/>
        <v>181950-MJ2-21</v>
      </c>
      <c r="K1749" t="str">
        <f t="shared" si="110"/>
        <v>181950-MJ2-L2</v>
      </c>
      <c r="L1749">
        <v>5152378</v>
      </c>
      <c r="M1749" t="s">
        <v>494</v>
      </c>
      <c r="N1749" t="s">
        <v>473</v>
      </c>
      <c r="O1749">
        <v>24</v>
      </c>
      <c r="P1749">
        <v>275</v>
      </c>
      <c r="Q1749">
        <v>275</v>
      </c>
      <c r="R1749">
        <v>265</v>
      </c>
      <c r="S1749">
        <v>275</v>
      </c>
      <c r="T1749">
        <v>275</v>
      </c>
      <c r="U1749">
        <v>275</v>
      </c>
      <c r="V1749">
        <v>275</v>
      </c>
      <c r="W1749">
        <v>35</v>
      </c>
      <c r="AC1749">
        <f t="shared" si="111"/>
        <v>1950</v>
      </c>
      <c r="AD1749">
        <v>1950</v>
      </c>
    </row>
    <row r="1750" spans="1:30" hidden="1" x14ac:dyDescent="0.25">
      <c r="A1750" t="str">
        <f>IF(COUNTIF('GGI_IS - Report Ekspor Plan 1'!E:E,'- Report Upload Sewing 3'!C1750)&gt;0,"X","Y")</f>
        <v>Y</v>
      </c>
      <c r="B1750">
        <v>1749</v>
      </c>
      <c r="C1750" s="1">
        <v>45373</v>
      </c>
      <c r="D1750" s="8">
        <v>45376.378657407404</v>
      </c>
      <c r="E1750" t="s">
        <v>23</v>
      </c>
      <c r="F1750" t="s">
        <v>427</v>
      </c>
      <c r="G1750">
        <v>181951</v>
      </c>
      <c r="H1750" t="str">
        <f t="shared" si="108"/>
        <v>181951-MJ2</v>
      </c>
      <c r="I1750">
        <f>COUNTIF(H$2:$H1750,H1750)</f>
        <v>15</v>
      </c>
      <c r="J1750" t="str">
        <f t="shared" si="109"/>
        <v>181951-MJ2-15</v>
      </c>
      <c r="K1750" t="str">
        <f t="shared" si="110"/>
        <v>181951-MJ2-L2</v>
      </c>
      <c r="L1750">
        <v>5152378</v>
      </c>
      <c r="M1750" t="s">
        <v>494</v>
      </c>
      <c r="N1750" t="s">
        <v>473</v>
      </c>
      <c r="O1750">
        <v>24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95</v>
      </c>
      <c r="AC1750">
        <f t="shared" si="111"/>
        <v>95</v>
      </c>
      <c r="AD1750">
        <v>95</v>
      </c>
    </row>
    <row r="1751" spans="1:30" hidden="1" x14ac:dyDescent="0.25">
      <c r="A1751" t="str">
        <f>IF(COUNTIF('GGI_IS - Report Ekspor Plan 1'!E:E,'- Report Upload Sewing 3'!C1751)&gt;0,"X","Y")</f>
        <v>Y</v>
      </c>
      <c r="B1751">
        <v>1750</v>
      </c>
      <c r="C1751" s="1">
        <v>45373</v>
      </c>
      <c r="D1751" s="8">
        <v>45376.378657407404</v>
      </c>
      <c r="E1751" t="s">
        <v>23</v>
      </c>
      <c r="F1751" t="s">
        <v>427</v>
      </c>
      <c r="G1751">
        <v>181724</v>
      </c>
      <c r="H1751" t="str">
        <f t="shared" si="108"/>
        <v>181724-MJ2</v>
      </c>
      <c r="I1751">
        <f>COUNTIF(H$2:$H1751,H1751)</f>
        <v>5</v>
      </c>
      <c r="J1751" t="str">
        <f t="shared" si="109"/>
        <v>181724-MJ2-5</v>
      </c>
      <c r="K1751" t="str">
        <f t="shared" si="110"/>
        <v>181724-MJ2-L2</v>
      </c>
      <c r="L1751">
        <v>5158615</v>
      </c>
      <c r="M1751" t="s">
        <v>494</v>
      </c>
      <c r="N1751" t="s">
        <v>473</v>
      </c>
      <c r="O1751">
        <v>24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93</v>
      </c>
      <c r="AC1751">
        <f t="shared" si="111"/>
        <v>93</v>
      </c>
      <c r="AD1751">
        <v>93</v>
      </c>
    </row>
    <row r="1752" spans="1:30" hidden="1" x14ac:dyDescent="0.25">
      <c r="A1752" t="str">
        <f>IF(COUNTIF('GGI_IS - Report Ekspor Plan 1'!E:E,'- Report Upload Sewing 3'!C1752)&gt;0,"X","Y")</f>
        <v>Y</v>
      </c>
      <c r="B1752">
        <v>1751</v>
      </c>
      <c r="C1752" s="1">
        <v>45373</v>
      </c>
      <c r="D1752" s="8">
        <v>45376.378657407404</v>
      </c>
      <c r="E1752" t="s">
        <v>23</v>
      </c>
      <c r="F1752" t="s">
        <v>427</v>
      </c>
      <c r="G1752">
        <v>181972</v>
      </c>
      <c r="H1752" t="str">
        <f t="shared" si="108"/>
        <v>181972-MJ2</v>
      </c>
      <c r="I1752">
        <f>COUNTIF(H$2:$H1752,H1752)</f>
        <v>19</v>
      </c>
      <c r="J1752" t="str">
        <f t="shared" si="109"/>
        <v>181972-MJ2-19</v>
      </c>
      <c r="K1752" t="str">
        <f t="shared" si="110"/>
        <v>181972-MJ2-L2</v>
      </c>
      <c r="L1752">
        <v>5157976</v>
      </c>
      <c r="M1752" t="s">
        <v>494</v>
      </c>
      <c r="N1752" t="s">
        <v>473</v>
      </c>
      <c r="O1752">
        <v>24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42</v>
      </c>
      <c r="AC1752">
        <f t="shared" si="111"/>
        <v>42</v>
      </c>
      <c r="AD1752">
        <v>42</v>
      </c>
    </row>
    <row r="1753" spans="1:30" hidden="1" x14ac:dyDescent="0.25">
      <c r="A1753" t="str">
        <f>IF(COUNTIF('GGI_IS - Report Ekspor Plan 1'!E:E,'- Report Upload Sewing 3'!C1753)&gt;0,"X","Y")</f>
        <v>Y</v>
      </c>
      <c r="B1753">
        <v>1752</v>
      </c>
      <c r="C1753" s="1">
        <v>45373</v>
      </c>
      <c r="D1753" s="8">
        <v>45376.378657407404</v>
      </c>
      <c r="E1753" t="s">
        <v>23</v>
      </c>
      <c r="F1753" t="s">
        <v>427</v>
      </c>
      <c r="G1753">
        <v>181978</v>
      </c>
      <c r="H1753" t="str">
        <f t="shared" si="108"/>
        <v>181978-MJ2</v>
      </c>
      <c r="I1753">
        <f>COUNTIF(H$2:$H1753,H1753)</f>
        <v>13</v>
      </c>
      <c r="J1753" t="str">
        <f t="shared" si="109"/>
        <v>181978-MJ2-13</v>
      </c>
      <c r="K1753" t="str">
        <f t="shared" si="110"/>
        <v>181978-MJ2-L2</v>
      </c>
      <c r="L1753">
        <v>5158003</v>
      </c>
      <c r="M1753" t="s">
        <v>494</v>
      </c>
      <c r="N1753" t="s">
        <v>473</v>
      </c>
      <c r="O1753">
        <v>24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35</v>
      </c>
      <c r="AC1753">
        <f t="shared" si="111"/>
        <v>35</v>
      </c>
      <c r="AD1753">
        <v>35</v>
      </c>
    </row>
    <row r="1754" spans="1:30" hidden="1" x14ac:dyDescent="0.25">
      <c r="A1754" t="str">
        <f>IF(COUNTIF('GGI_IS - Report Ekspor Plan 1'!E:E,'- Report Upload Sewing 3'!C1754)&gt;0,"X","Y")</f>
        <v>Y</v>
      </c>
      <c r="B1754">
        <v>1753</v>
      </c>
      <c r="C1754" s="1">
        <v>45373</v>
      </c>
      <c r="D1754" s="8">
        <v>45376.378657407404</v>
      </c>
      <c r="E1754" t="s">
        <v>23</v>
      </c>
      <c r="F1754" t="s">
        <v>427</v>
      </c>
      <c r="G1754">
        <v>181979</v>
      </c>
      <c r="H1754" t="str">
        <f t="shared" si="108"/>
        <v>181979-MJ2</v>
      </c>
      <c r="I1754">
        <f>COUNTIF(H$2:$H1754,H1754)</f>
        <v>5</v>
      </c>
      <c r="J1754" t="str">
        <f t="shared" si="109"/>
        <v>181979-MJ2-5</v>
      </c>
      <c r="K1754" t="str">
        <f t="shared" si="110"/>
        <v>181979-MJ2-L2</v>
      </c>
      <c r="L1754">
        <v>5157987</v>
      </c>
      <c r="M1754" t="s">
        <v>494</v>
      </c>
      <c r="N1754" t="s">
        <v>473</v>
      </c>
      <c r="O1754">
        <v>24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17</v>
      </c>
      <c r="AC1754">
        <f t="shared" si="111"/>
        <v>17</v>
      </c>
      <c r="AD1754">
        <v>17</v>
      </c>
    </row>
    <row r="1755" spans="1:30" hidden="1" x14ac:dyDescent="0.25">
      <c r="A1755" t="str">
        <f>IF(COUNTIF('GGI_IS - Report Ekspor Plan 1'!E:E,'- Report Upload Sewing 3'!C1755)&gt;0,"X","Y")</f>
        <v>Y</v>
      </c>
      <c r="B1755">
        <v>1754</v>
      </c>
      <c r="C1755" s="1">
        <v>45373</v>
      </c>
      <c r="D1755" s="8">
        <v>45376.378657407404</v>
      </c>
      <c r="E1755" t="s">
        <v>23</v>
      </c>
      <c r="F1755" t="s">
        <v>429</v>
      </c>
      <c r="G1755">
        <v>181950</v>
      </c>
      <c r="H1755" t="str">
        <f t="shared" si="108"/>
        <v>181950-MJ2</v>
      </c>
      <c r="I1755">
        <f>COUNTIF(H$2:$H1755,H1755)</f>
        <v>22</v>
      </c>
      <c r="J1755" t="str">
        <f t="shared" si="109"/>
        <v>181950-MJ2-22</v>
      </c>
      <c r="K1755" t="str">
        <f t="shared" si="110"/>
        <v>181950-MJ2-L3</v>
      </c>
      <c r="L1755">
        <v>5152378</v>
      </c>
      <c r="M1755" t="s">
        <v>494</v>
      </c>
      <c r="N1755" t="s">
        <v>473</v>
      </c>
      <c r="O1755">
        <v>24</v>
      </c>
      <c r="P1755">
        <v>275</v>
      </c>
      <c r="Q1755">
        <v>275</v>
      </c>
      <c r="R1755">
        <v>265</v>
      </c>
      <c r="S1755">
        <v>275</v>
      </c>
      <c r="T1755">
        <v>275</v>
      </c>
      <c r="U1755">
        <v>275</v>
      </c>
      <c r="V1755">
        <v>275</v>
      </c>
      <c r="W1755">
        <v>35</v>
      </c>
      <c r="AC1755">
        <f t="shared" si="111"/>
        <v>1950</v>
      </c>
      <c r="AD1755">
        <v>1950</v>
      </c>
    </row>
    <row r="1756" spans="1:30" hidden="1" x14ac:dyDescent="0.25">
      <c r="A1756" t="str">
        <f>IF(COUNTIF('GGI_IS - Report Ekspor Plan 1'!E:E,'- Report Upload Sewing 3'!C1756)&gt;0,"X","Y")</f>
        <v>Y</v>
      </c>
      <c r="B1756">
        <v>1755</v>
      </c>
      <c r="C1756" s="1">
        <v>45373</v>
      </c>
      <c r="D1756" s="8">
        <v>45376.378657407404</v>
      </c>
      <c r="E1756" t="s">
        <v>23</v>
      </c>
      <c r="F1756" t="s">
        <v>429</v>
      </c>
      <c r="G1756">
        <v>181951</v>
      </c>
      <c r="H1756" t="str">
        <f t="shared" si="108"/>
        <v>181951-MJ2</v>
      </c>
      <c r="I1756">
        <f>COUNTIF(H$2:$H1756,H1756)</f>
        <v>16</v>
      </c>
      <c r="J1756" t="str">
        <f t="shared" si="109"/>
        <v>181951-MJ2-16</v>
      </c>
      <c r="K1756" t="str">
        <f t="shared" si="110"/>
        <v>181951-MJ2-L3</v>
      </c>
      <c r="L1756">
        <v>5152378</v>
      </c>
      <c r="M1756" t="s">
        <v>494</v>
      </c>
      <c r="N1756" t="s">
        <v>473</v>
      </c>
      <c r="O1756">
        <v>24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95</v>
      </c>
      <c r="AC1756">
        <f t="shared" si="111"/>
        <v>95</v>
      </c>
      <c r="AD1756">
        <v>95</v>
      </c>
    </row>
    <row r="1757" spans="1:30" hidden="1" x14ac:dyDescent="0.25">
      <c r="A1757" t="str">
        <f>IF(COUNTIF('GGI_IS - Report Ekspor Plan 1'!E:E,'- Report Upload Sewing 3'!C1757)&gt;0,"X","Y")</f>
        <v>Y</v>
      </c>
      <c r="B1757">
        <v>1756</v>
      </c>
      <c r="C1757" s="1">
        <v>45373</v>
      </c>
      <c r="D1757" s="8">
        <v>45376.378657407404</v>
      </c>
      <c r="E1757" t="s">
        <v>23</v>
      </c>
      <c r="F1757" t="s">
        <v>429</v>
      </c>
      <c r="G1757">
        <v>181724</v>
      </c>
      <c r="H1757" t="str">
        <f t="shared" si="108"/>
        <v>181724-MJ2</v>
      </c>
      <c r="I1757">
        <f>COUNTIF(H$2:$H1757,H1757)</f>
        <v>6</v>
      </c>
      <c r="J1757" t="str">
        <f t="shared" si="109"/>
        <v>181724-MJ2-6</v>
      </c>
      <c r="K1757" t="str">
        <f t="shared" si="110"/>
        <v>181724-MJ2-L3</v>
      </c>
      <c r="L1757">
        <v>5158615</v>
      </c>
      <c r="M1757" t="s">
        <v>494</v>
      </c>
      <c r="N1757" t="s">
        <v>473</v>
      </c>
      <c r="O1757">
        <v>24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93</v>
      </c>
      <c r="AC1757">
        <f t="shared" si="111"/>
        <v>93</v>
      </c>
      <c r="AD1757">
        <v>93</v>
      </c>
    </row>
    <row r="1758" spans="1:30" hidden="1" x14ac:dyDescent="0.25">
      <c r="A1758" t="str">
        <f>IF(COUNTIF('GGI_IS - Report Ekspor Plan 1'!E:E,'- Report Upload Sewing 3'!C1758)&gt;0,"X","Y")</f>
        <v>Y</v>
      </c>
      <c r="B1758">
        <v>1757</v>
      </c>
      <c r="C1758" s="1">
        <v>45373</v>
      </c>
      <c r="D1758" s="8">
        <v>45376.378657407404</v>
      </c>
      <c r="E1758" t="s">
        <v>23</v>
      </c>
      <c r="F1758" t="s">
        <v>429</v>
      </c>
      <c r="G1758">
        <v>181972</v>
      </c>
      <c r="H1758" t="str">
        <f t="shared" si="108"/>
        <v>181972-MJ2</v>
      </c>
      <c r="I1758">
        <f>COUNTIF(H$2:$H1758,H1758)</f>
        <v>20</v>
      </c>
      <c r="J1758" t="str">
        <f t="shared" si="109"/>
        <v>181972-MJ2-20</v>
      </c>
      <c r="K1758" t="str">
        <f t="shared" si="110"/>
        <v>181972-MJ2-L3</v>
      </c>
      <c r="L1758">
        <v>5157976</v>
      </c>
      <c r="M1758" t="s">
        <v>494</v>
      </c>
      <c r="N1758" t="s">
        <v>473</v>
      </c>
      <c r="O1758">
        <v>24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43</v>
      </c>
      <c r="AC1758">
        <f t="shared" si="111"/>
        <v>43</v>
      </c>
      <c r="AD1758">
        <v>43</v>
      </c>
    </row>
    <row r="1759" spans="1:30" hidden="1" x14ac:dyDescent="0.25">
      <c r="A1759" t="str">
        <f>IF(COUNTIF('GGI_IS - Report Ekspor Plan 1'!E:E,'- Report Upload Sewing 3'!C1759)&gt;0,"X","Y")</f>
        <v>Y</v>
      </c>
      <c r="B1759">
        <v>1758</v>
      </c>
      <c r="C1759" s="1">
        <v>45373</v>
      </c>
      <c r="D1759" s="8">
        <v>45376.378657407404</v>
      </c>
      <c r="E1759" t="s">
        <v>23</v>
      </c>
      <c r="F1759" t="s">
        <v>429</v>
      </c>
      <c r="G1759">
        <v>181978</v>
      </c>
      <c r="H1759" t="str">
        <f t="shared" si="108"/>
        <v>181978-MJ2</v>
      </c>
      <c r="I1759">
        <f>COUNTIF(H$2:$H1759,H1759)</f>
        <v>14</v>
      </c>
      <c r="J1759" t="str">
        <f t="shared" si="109"/>
        <v>181978-MJ2-14</v>
      </c>
      <c r="K1759" t="str">
        <f t="shared" si="110"/>
        <v>181978-MJ2-L3</v>
      </c>
      <c r="L1759">
        <v>5158003</v>
      </c>
      <c r="M1759" t="s">
        <v>494</v>
      </c>
      <c r="N1759" t="s">
        <v>473</v>
      </c>
      <c r="O1759">
        <v>24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35</v>
      </c>
      <c r="AC1759">
        <f t="shared" si="111"/>
        <v>35</v>
      </c>
      <c r="AD1759">
        <v>35</v>
      </c>
    </row>
    <row r="1760" spans="1:30" hidden="1" x14ac:dyDescent="0.25">
      <c r="A1760" t="str">
        <f>IF(COUNTIF('GGI_IS - Report Ekspor Plan 1'!E:E,'- Report Upload Sewing 3'!C1760)&gt;0,"X","Y")</f>
        <v>Y</v>
      </c>
      <c r="B1760">
        <v>1759</v>
      </c>
      <c r="C1760" s="1">
        <v>45373</v>
      </c>
      <c r="D1760" s="8">
        <v>45376.378657407404</v>
      </c>
      <c r="E1760" t="s">
        <v>23</v>
      </c>
      <c r="F1760" t="s">
        <v>429</v>
      </c>
      <c r="G1760">
        <v>181979</v>
      </c>
      <c r="H1760" t="str">
        <f t="shared" si="108"/>
        <v>181979-MJ2</v>
      </c>
      <c r="I1760">
        <f>COUNTIF(H$2:$H1760,H1760)</f>
        <v>6</v>
      </c>
      <c r="J1760" t="str">
        <f t="shared" si="109"/>
        <v>181979-MJ2-6</v>
      </c>
      <c r="K1760" t="str">
        <f t="shared" si="110"/>
        <v>181979-MJ2-L3</v>
      </c>
      <c r="L1760">
        <v>5157987</v>
      </c>
      <c r="M1760" t="s">
        <v>494</v>
      </c>
      <c r="N1760" t="s">
        <v>473</v>
      </c>
      <c r="O1760">
        <v>24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16</v>
      </c>
      <c r="AC1760">
        <f t="shared" si="111"/>
        <v>16</v>
      </c>
      <c r="AD1760">
        <v>16</v>
      </c>
    </row>
    <row r="1761" spans="1:30" hidden="1" x14ac:dyDescent="0.25">
      <c r="A1761" t="str">
        <f>IF(COUNTIF('GGI_IS - Report Ekspor Plan 1'!E:E,'- Report Upload Sewing 3'!C1761)&gt;0,"X","Y")</f>
        <v>Y</v>
      </c>
      <c r="B1761">
        <v>1760</v>
      </c>
      <c r="C1761" s="1">
        <v>45373</v>
      </c>
      <c r="D1761" s="8">
        <v>45376.378657407404</v>
      </c>
      <c r="E1761" t="s">
        <v>23</v>
      </c>
      <c r="F1761" t="s">
        <v>438</v>
      </c>
      <c r="G1761">
        <v>182178</v>
      </c>
      <c r="H1761" t="str">
        <f t="shared" si="108"/>
        <v>182178-MJ2</v>
      </c>
      <c r="I1761">
        <f>COUNTIF(H$2:$H1761,H1761)</f>
        <v>11</v>
      </c>
      <c r="J1761" t="str">
        <f t="shared" si="109"/>
        <v>182178-MJ2-11</v>
      </c>
      <c r="K1761" t="str">
        <f t="shared" si="110"/>
        <v>182178-MJ2-L4</v>
      </c>
      <c r="L1761">
        <v>5158594</v>
      </c>
      <c r="M1761" t="s">
        <v>494</v>
      </c>
      <c r="N1761" t="s">
        <v>470</v>
      </c>
      <c r="O1761">
        <v>22</v>
      </c>
      <c r="P1761">
        <v>250</v>
      </c>
      <c r="Q1761">
        <v>250</v>
      </c>
      <c r="R1761">
        <v>250</v>
      </c>
      <c r="S1761">
        <v>250</v>
      </c>
      <c r="T1761">
        <v>250</v>
      </c>
      <c r="U1761">
        <v>275</v>
      </c>
      <c r="V1761">
        <v>142</v>
      </c>
      <c r="W1761">
        <v>0</v>
      </c>
      <c r="AC1761">
        <f t="shared" si="111"/>
        <v>1667</v>
      </c>
      <c r="AD1761">
        <v>1667</v>
      </c>
    </row>
    <row r="1762" spans="1:30" hidden="1" x14ac:dyDescent="0.25">
      <c r="A1762" t="str">
        <f>IF(COUNTIF('GGI_IS - Report Ekspor Plan 1'!E:E,'- Report Upload Sewing 3'!C1762)&gt;0,"X","Y")</f>
        <v>Y</v>
      </c>
      <c r="B1762">
        <v>1761</v>
      </c>
      <c r="C1762" s="1">
        <v>45373</v>
      </c>
      <c r="D1762" s="8">
        <v>45376.378657407404</v>
      </c>
      <c r="E1762" t="s">
        <v>23</v>
      </c>
      <c r="F1762" t="s">
        <v>438</v>
      </c>
      <c r="G1762">
        <v>182179</v>
      </c>
      <c r="H1762" t="str">
        <f t="shared" si="108"/>
        <v>182179-MJ2</v>
      </c>
      <c r="I1762">
        <f>COUNTIF(H$2:$H1762,H1762)</f>
        <v>7</v>
      </c>
      <c r="J1762" t="str">
        <f t="shared" si="109"/>
        <v>182179-MJ2-7</v>
      </c>
      <c r="K1762" t="str">
        <f t="shared" si="110"/>
        <v>182179-MJ2-L4</v>
      </c>
      <c r="L1762">
        <v>5158594</v>
      </c>
      <c r="M1762" t="s">
        <v>494</v>
      </c>
      <c r="N1762" t="s">
        <v>470</v>
      </c>
      <c r="O1762">
        <v>22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133</v>
      </c>
      <c r="W1762">
        <v>48</v>
      </c>
      <c r="AC1762">
        <f t="shared" si="111"/>
        <v>181</v>
      </c>
      <c r="AD1762">
        <v>181</v>
      </c>
    </row>
    <row r="1763" spans="1:30" hidden="1" x14ac:dyDescent="0.25">
      <c r="A1763" t="str">
        <f>IF(COUNTIF('GGI_IS - Report Ekspor Plan 1'!E:E,'- Report Upload Sewing 3'!C1763)&gt;0,"X","Y")</f>
        <v>Y</v>
      </c>
      <c r="B1763">
        <v>1762</v>
      </c>
      <c r="C1763" s="1">
        <v>45373</v>
      </c>
      <c r="D1763" s="8">
        <v>45376.378657407404</v>
      </c>
      <c r="E1763" t="s">
        <v>23</v>
      </c>
      <c r="F1763" t="s">
        <v>438</v>
      </c>
      <c r="G1763">
        <v>181950</v>
      </c>
      <c r="H1763" t="str">
        <f t="shared" si="108"/>
        <v>181950-MJ2</v>
      </c>
      <c r="I1763">
        <f>COUNTIF(H$2:$H1763,H1763)</f>
        <v>23</v>
      </c>
      <c r="J1763" t="str">
        <f t="shared" si="109"/>
        <v>181950-MJ2-23</v>
      </c>
      <c r="K1763" t="str">
        <f t="shared" si="110"/>
        <v>181950-MJ2-L4</v>
      </c>
      <c r="L1763">
        <v>5152378</v>
      </c>
      <c r="M1763" t="s">
        <v>494</v>
      </c>
      <c r="N1763" t="s">
        <v>470</v>
      </c>
      <c r="O1763">
        <v>22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100</v>
      </c>
      <c r="AC1763">
        <f t="shared" si="111"/>
        <v>100</v>
      </c>
      <c r="AD1763">
        <v>100</v>
      </c>
    </row>
    <row r="1764" spans="1:30" hidden="1" x14ac:dyDescent="0.25">
      <c r="A1764" t="str">
        <f>IF(COUNTIF('GGI_IS - Report Ekspor Plan 1'!E:E,'- Report Upload Sewing 3'!C1764)&gt;0,"X","Y")</f>
        <v>Y</v>
      </c>
      <c r="B1764">
        <v>1763</v>
      </c>
      <c r="C1764" s="1">
        <v>45373</v>
      </c>
      <c r="D1764" s="8">
        <v>45376.378657407404</v>
      </c>
      <c r="E1764" t="s">
        <v>23</v>
      </c>
      <c r="F1764" t="s">
        <v>438</v>
      </c>
      <c r="G1764">
        <v>181993</v>
      </c>
      <c r="H1764" t="str">
        <f t="shared" si="108"/>
        <v>181993-MJ2</v>
      </c>
      <c r="I1764">
        <f>COUNTIF(H$2:$H1764,H1764)</f>
        <v>15</v>
      </c>
      <c r="J1764" t="str">
        <f t="shared" si="109"/>
        <v>181993-MJ2-15</v>
      </c>
      <c r="K1764" t="str">
        <f t="shared" si="110"/>
        <v>181993-MJ2-L4</v>
      </c>
      <c r="L1764">
        <v>5156871</v>
      </c>
      <c r="M1764" t="s">
        <v>494</v>
      </c>
      <c r="N1764" t="s">
        <v>470</v>
      </c>
      <c r="O1764">
        <v>22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66</v>
      </c>
      <c r="AC1764">
        <f t="shared" si="111"/>
        <v>66</v>
      </c>
      <c r="AD1764">
        <v>66</v>
      </c>
    </row>
    <row r="1765" spans="1:30" hidden="1" x14ac:dyDescent="0.25">
      <c r="A1765" t="str">
        <f>IF(COUNTIF('GGI_IS - Report Ekspor Plan 1'!E:E,'- Report Upload Sewing 3'!C1765)&gt;0,"X","Y")</f>
        <v>Y</v>
      </c>
      <c r="B1765">
        <v>1764</v>
      </c>
      <c r="C1765" s="1">
        <v>45373</v>
      </c>
      <c r="D1765" s="8">
        <v>45376.378657407404</v>
      </c>
      <c r="E1765" t="s">
        <v>23</v>
      </c>
      <c r="F1765" t="s">
        <v>438</v>
      </c>
      <c r="G1765">
        <v>181994</v>
      </c>
      <c r="H1765" t="str">
        <f t="shared" si="108"/>
        <v>181994-MJ2</v>
      </c>
      <c r="I1765">
        <f>COUNTIF(H$2:$H1765,H1765)</f>
        <v>11</v>
      </c>
      <c r="J1765" t="str">
        <f t="shared" si="109"/>
        <v>181994-MJ2-11</v>
      </c>
      <c r="K1765" t="str">
        <f t="shared" si="110"/>
        <v>181994-MJ2-L4</v>
      </c>
      <c r="L1765">
        <v>5156871</v>
      </c>
      <c r="M1765" t="s">
        <v>494</v>
      </c>
      <c r="N1765" t="s">
        <v>470</v>
      </c>
      <c r="O1765">
        <v>22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50</v>
      </c>
      <c r="AC1765">
        <f t="shared" si="111"/>
        <v>50</v>
      </c>
      <c r="AD1765">
        <v>50</v>
      </c>
    </row>
    <row r="1766" spans="1:30" hidden="1" x14ac:dyDescent="0.25">
      <c r="A1766" t="str">
        <f>IF(COUNTIF('GGI_IS - Report Ekspor Plan 1'!E:E,'- Report Upload Sewing 3'!C1766)&gt;0,"X","Y")</f>
        <v>Y</v>
      </c>
      <c r="B1766">
        <v>1765</v>
      </c>
      <c r="C1766" s="1">
        <v>45373</v>
      </c>
      <c r="D1766" s="8">
        <v>45376.378657407404</v>
      </c>
      <c r="E1766" t="s">
        <v>23</v>
      </c>
      <c r="F1766" t="s">
        <v>438</v>
      </c>
      <c r="G1766">
        <v>181950</v>
      </c>
      <c r="H1766" t="str">
        <f t="shared" si="108"/>
        <v>181950-MJ2</v>
      </c>
      <c r="I1766">
        <f>COUNTIF(H$2:$H1766,H1766)</f>
        <v>24</v>
      </c>
      <c r="J1766" t="str">
        <f t="shared" si="109"/>
        <v>181950-MJ2-24</v>
      </c>
      <c r="K1766" t="str">
        <f t="shared" si="110"/>
        <v>181950-MJ2-L4</v>
      </c>
      <c r="L1766">
        <v>5152378</v>
      </c>
      <c r="M1766" t="s">
        <v>494</v>
      </c>
      <c r="N1766" t="s">
        <v>470</v>
      </c>
      <c r="O1766">
        <v>22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2</v>
      </c>
      <c r="AC1766">
        <f t="shared" si="111"/>
        <v>2</v>
      </c>
      <c r="AD1766">
        <v>2</v>
      </c>
    </row>
    <row r="1767" spans="1:30" hidden="1" x14ac:dyDescent="0.25">
      <c r="A1767" t="str">
        <f>IF(COUNTIF('GGI_IS - Report Ekspor Plan 1'!E:E,'- Report Upload Sewing 3'!C1767)&gt;0,"X","Y")</f>
        <v>Y</v>
      </c>
      <c r="B1767">
        <v>1766</v>
      </c>
      <c r="C1767" s="1">
        <v>45373</v>
      </c>
      <c r="D1767" s="8">
        <v>45376.378657407404</v>
      </c>
      <c r="E1767" t="s">
        <v>23</v>
      </c>
      <c r="F1767" t="s">
        <v>441</v>
      </c>
      <c r="G1767">
        <v>182178</v>
      </c>
      <c r="H1767" t="str">
        <f t="shared" si="108"/>
        <v>182178-MJ2</v>
      </c>
      <c r="I1767">
        <f>COUNTIF(H$2:$H1767,H1767)</f>
        <v>12</v>
      </c>
      <c r="J1767" t="str">
        <f t="shared" si="109"/>
        <v>182178-MJ2-12</v>
      </c>
      <c r="K1767" t="str">
        <f t="shared" si="110"/>
        <v>182178-MJ2-L5</v>
      </c>
      <c r="L1767">
        <v>5158594</v>
      </c>
      <c r="M1767" t="s">
        <v>494</v>
      </c>
      <c r="N1767" t="s">
        <v>470</v>
      </c>
      <c r="O1767">
        <v>22</v>
      </c>
      <c r="P1767">
        <v>250</v>
      </c>
      <c r="Q1767">
        <v>250</v>
      </c>
      <c r="R1767">
        <v>250</v>
      </c>
      <c r="S1767">
        <v>250</v>
      </c>
      <c r="T1767">
        <v>250</v>
      </c>
      <c r="U1767">
        <v>275</v>
      </c>
      <c r="V1767">
        <v>143</v>
      </c>
      <c r="W1767">
        <v>0</v>
      </c>
      <c r="AC1767">
        <f t="shared" si="111"/>
        <v>1668</v>
      </c>
      <c r="AD1767">
        <v>1668</v>
      </c>
    </row>
    <row r="1768" spans="1:30" hidden="1" x14ac:dyDescent="0.25">
      <c r="A1768" t="str">
        <f>IF(COUNTIF('GGI_IS - Report Ekspor Plan 1'!E:E,'- Report Upload Sewing 3'!C1768)&gt;0,"X","Y")</f>
        <v>Y</v>
      </c>
      <c r="B1768">
        <v>1767</v>
      </c>
      <c r="C1768" s="1">
        <v>45373</v>
      </c>
      <c r="D1768" s="8">
        <v>45376.378657407404</v>
      </c>
      <c r="E1768" t="s">
        <v>23</v>
      </c>
      <c r="F1768" t="s">
        <v>441</v>
      </c>
      <c r="G1768">
        <v>182179</v>
      </c>
      <c r="H1768" t="str">
        <f t="shared" si="108"/>
        <v>182179-MJ2</v>
      </c>
      <c r="I1768">
        <f>COUNTIF(H$2:$H1768,H1768)</f>
        <v>8</v>
      </c>
      <c r="J1768" t="str">
        <f t="shared" si="109"/>
        <v>182179-MJ2-8</v>
      </c>
      <c r="K1768" t="str">
        <f t="shared" si="110"/>
        <v>182179-MJ2-L5</v>
      </c>
      <c r="L1768">
        <v>5158594</v>
      </c>
      <c r="M1768" t="s">
        <v>494</v>
      </c>
      <c r="N1768" t="s">
        <v>470</v>
      </c>
      <c r="O1768">
        <v>22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132</v>
      </c>
      <c r="W1768">
        <v>47</v>
      </c>
      <c r="AC1768">
        <f t="shared" si="111"/>
        <v>179</v>
      </c>
      <c r="AD1768">
        <v>179</v>
      </c>
    </row>
    <row r="1769" spans="1:30" hidden="1" x14ac:dyDescent="0.25">
      <c r="A1769" t="str">
        <f>IF(COUNTIF('GGI_IS - Report Ekspor Plan 1'!E:E,'- Report Upload Sewing 3'!C1769)&gt;0,"X","Y")</f>
        <v>Y</v>
      </c>
      <c r="B1769">
        <v>1768</v>
      </c>
      <c r="C1769" s="1">
        <v>45373</v>
      </c>
      <c r="D1769" s="8">
        <v>45376.378657407404</v>
      </c>
      <c r="E1769" t="s">
        <v>23</v>
      </c>
      <c r="F1769" t="s">
        <v>441</v>
      </c>
      <c r="G1769">
        <v>181950</v>
      </c>
      <c r="H1769" t="str">
        <f t="shared" si="108"/>
        <v>181950-MJ2</v>
      </c>
      <c r="I1769">
        <f>COUNTIF(H$2:$H1769,H1769)</f>
        <v>25</v>
      </c>
      <c r="J1769" t="str">
        <f t="shared" si="109"/>
        <v>181950-MJ2-25</v>
      </c>
      <c r="K1769" t="str">
        <f t="shared" si="110"/>
        <v>181950-MJ2-L5</v>
      </c>
      <c r="L1769">
        <v>5152378</v>
      </c>
      <c r="M1769" t="s">
        <v>494</v>
      </c>
      <c r="N1769" t="s">
        <v>470</v>
      </c>
      <c r="O1769">
        <v>22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100</v>
      </c>
      <c r="AC1769">
        <f t="shared" si="111"/>
        <v>100</v>
      </c>
      <c r="AD1769">
        <v>100</v>
      </c>
    </row>
    <row r="1770" spans="1:30" hidden="1" x14ac:dyDescent="0.25">
      <c r="A1770" t="str">
        <f>IF(COUNTIF('GGI_IS - Report Ekspor Plan 1'!E:E,'- Report Upload Sewing 3'!C1770)&gt;0,"X","Y")</f>
        <v>Y</v>
      </c>
      <c r="B1770">
        <v>1769</v>
      </c>
      <c r="C1770" s="1">
        <v>45373</v>
      </c>
      <c r="D1770" s="8">
        <v>45376.378657407404</v>
      </c>
      <c r="E1770" t="s">
        <v>23</v>
      </c>
      <c r="F1770" t="s">
        <v>441</v>
      </c>
      <c r="G1770">
        <v>181993</v>
      </c>
      <c r="H1770" t="str">
        <f t="shared" si="108"/>
        <v>181993-MJ2</v>
      </c>
      <c r="I1770">
        <f>COUNTIF(H$2:$H1770,H1770)</f>
        <v>16</v>
      </c>
      <c r="J1770" t="str">
        <f t="shared" si="109"/>
        <v>181993-MJ2-16</v>
      </c>
      <c r="K1770" t="str">
        <f t="shared" si="110"/>
        <v>181993-MJ2-L5</v>
      </c>
      <c r="L1770">
        <v>5156871</v>
      </c>
      <c r="M1770" t="s">
        <v>494</v>
      </c>
      <c r="N1770" t="s">
        <v>470</v>
      </c>
      <c r="O1770">
        <v>22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66</v>
      </c>
      <c r="AC1770">
        <f t="shared" si="111"/>
        <v>66</v>
      </c>
      <c r="AD1770">
        <v>66</v>
      </c>
    </row>
    <row r="1771" spans="1:30" hidden="1" x14ac:dyDescent="0.25">
      <c r="A1771" t="str">
        <f>IF(COUNTIF('GGI_IS - Report Ekspor Plan 1'!E:E,'- Report Upload Sewing 3'!C1771)&gt;0,"X","Y")</f>
        <v>Y</v>
      </c>
      <c r="B1771">
        <v>1770</v>
      </c>
      <c r="C1771" s="1">
        <v>45373</v>
      </c>
      <c r="D1771" s="8">
        <v>45376.378657407404</v>
      </c>
      <c r="E1771" t="s">
        <v>23</v>
      </c>
      <c r="F1771" t="s">
        <v>441</v>
      </c>
      <c r="G1771">
        <v>181994</v>
      </c>
      <c r="H1771" t="str">
        <f t="shared" si="108"/>
        <v>181994-MJ2</v>
      </c>
      <c r="I1771">
        <f>COUNTIF(H$2:$H1771,H1771)</f>
        <v>12</v>
      </c>
      <c r="J1771" t="str">
        <f t="shared" si="109"/>
        <v>181994-MJ2-12</v>
      </c>
      <c r="K1771" t="str">
        <f t="shared" si="110"/>
        <v>181994-MJ2-L5</v>
      </c>
      <c r="L1771">
        <v>5156871</v>
      </c>
      <c r="M1771" t="s">
        <v>494</v>
      </c>
      <c r="N1771" t="s">
        <v>470</v>
      </c>
      <c r="O1771">
        <v>22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50</v>
      </c>
      <c r="AC1771">
        <f t="shared" si="111"/>
        <v>50</v>
      </c>
      <c r="AD1771">
        <v>50</v>
      </c>
    </row>
    <row r="1772" spans="1:30" hidden="1" x14ac:dyDescent="0.25">
      <c r="A1772" t="str">
        <f>IF(COUNTIF('GGI_IS - Report Ekspor Plan 1'!E:E,'- Report Upload Sewing 3'!C1772)&gt;0,"X","Y")</f>
        <v>Y</v>
      </c>
      <c r="B1772">
        <v>1771</v>
      </c>
      <c r="C1772" s="1">
        <v>45373</v>
      </c>
      <c r="D1772" s="8">
        <v>45376.378657407404</v>
      </c>
      <c r="E1772" t="s">
        <v>23</v>
      </c>
      <c r="F1772" t="s">
        <v>441</v>
      </c>
      <c r="G1772">
        <v>181950</v>
      </c>
      <c r="H1772" t="str">
        <f t="shared" si="108"/>
        <v>181950-MJ2</v>
      </c>
      <c r="I1772">
        <f>COUNTIF(H$2:$H1772,H1772)</f>
        <v>26</v>
      </c>
      <c r="J1772" t="str">
        <f t="shared" si="109"/>
        <v>181950-MJ2-26</v>
      </c>
      <c r="K1772" t="str">
        <f t="shared" si="110"/>
        <v>181950-MJ2-L5</v>
      </c>
      <c r="L1772">
        <v>5152378</v>
      </c>
      <c r="M1772" t="s">
        <v>494</v>
      </c>
      <c r="N1772" t="s">
        <v>470</v>
      </c>
      <c r="O1772">
        <v>22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3</v>
      </c>
      <c r="AC1772">
        <f t="shared" si="111"/>
        <v>3</v>
      </c>
      <c r="AD1772">
        <v>3</v>
      </c>
    </row>
    <row r="1773" spans="1:30" hidden="1" x14ac:dyDescent="0.25">
      <c r="A1773" t="str">
        <f>IF(COUNTIF('GGI_IS - Report Ekspor Plan 1'!E:E,'- Report Upload Sewing 3'!C1773)&gt;0,"X","Y")</f>
        <v>Y</v>
      </c>
      <c r="B1773">
        <v>1772</v>
      </c>
      <c r="C1773" s="1">
        <v>45373</v>
      </c>
      <c r="D1773" s="8">
        <v>45376.378657407404</v>
      </c>
      <c r="E1773" t="s">
        <v>23</v>
      </c>
      <c r="F1773" t="s">
        <v>445</v>
      </c>
      <c r="G1773">
        <v>182178</v>
      </c>
      <c r="H1773" t="str">
        <f t="shared" si="108"/>
        <v>182178-MJ2</v>
      </c>
      <c r="I1773">
        <f>COUNTIF(H$2:$H1773,H1773)</f>
        <v>13</v>
      </c>
      <c r="J1773" t="str">
        <f t="shared" si="109"/>
        <v>182178-MJ2-13</v>
      </c>
      <c r="K1773" t="str">
        <f t="shared" si="110"/>
        <v>182178-MJ2-L6</v>
      </c>
      <c r="L1773">
        <v>5158594</v>
      </c>
      <c r="M1773" t="s">
        <v>494</v>
      </c>
      <c r="N1773" t="s">
        <v>449</v>
      </c>
      <c r="O1773">
        <v>23</v>
      </c>
      <c r="P1773">
        <v>275</v>
      </c>
      <c r="Q1773">
        <v>275</v>
      </c>
      <c r="R1773">
        <v>275</v>
      </c>
      <c r="S1773">
        <v>275</v>
      </c>
      <c r="T1773">
        <v>275</v>
      </c>
      <c r="U1773">
        <v>275</v>
      </c>
      <c r="V1773">
        <v>275</v>
      </c>
      <c r="W1773">
        <v>120</v>
      </c>
      <c r="AC1773">
        <f t="shared" si="111"/>
        <v>2045</v>
      </c>
      <c r="AD1773">
        <v>2045</v>
      </c>
    </row>
    <row r="1774" spans="1:30" hidden="1" x14ac:dyDescent="0.25">
      <c r="A1774" t="str">
        <f>IF(COUNTIF('GGI_IS - Report Ekspor Plan 1'!E:E,'- Report Upload Sewing 3'!C1774)&gt;0,"X","Y")</f>
        <v>Y</v>
      </c>
      <c r="B1774">
        <v>1773</v>
      </c>
      <c r="C1774" s="1">
        <v>45373</v>
      </c>
      <c r="D1774" s="8">
        <v>45376.378657407404</v>
      </c>
      <c r="E1774" t="s">
        <v>23</v>
      </c>
      <c r="F1774" t="s">
        <v>445</v>
      </c>
      <c r="G1774">
        <v>181995</v>
      </c>
      <c r="H1774" t="str">
        <f t="shared" si="108"/>
        <v>181995-MJ2</v>
      </c>
      <c r="I1774">
        <f>COUNTIF(H$2:$H1774,H1774)</f>
        <v>11</v>
      </c>
      <c r="J1774" t="str">
        <f t="shared" si="109"/>
        <v>181995-MJ2-11</v>
      </c>
      <c r="K1774" t="str">
        <f t="shared" si="110"/>
        <v>181995-MJ2-L6</v>
      </c>
      <c r="L1774">
        <v>5157291</v>
      </c>
      <c r="M1774" t="s">
        <v>494</v>
      </c>
      <c r="N1774" t="s">
        <v>449</v>
      </c>
      <c r="O1774">
        <v>23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60</v>
      </c>
      <c r="AC1774">
        <f t="shared" si="111"/>
        <v>60</v>
      </c>
      <c r="AD1774">
        <v>60</v>
      </c>
    </row>
    <row r="1775" spans="1:30" hidden="1" x14ac:dyDescent="0.25">
      <c r="A1775" t="str">
        <f>IF(COUNTIF('GGI_IS - Report Ekspor Plan 1'!E:E,'- Report Upload Sewing 3'!C1775)&gt;0,"X","Y")</f>
        <v>Y</v>
      </c>
      <c r="B1775">
        <v>1774</v>
      </c>
      <c r="C1775" s="1">
        <v>45373</v>
      </c>
      <c r="D1775" s="8">
        <v>45376.378657407404</v>
      </c>
      <c r="E1775" t="s">
        <v>23</v>
      </c>
      <c r="F1775" t="s">
        <v>445</v>
      </c>
      <c r="G1775">
        <v>181976</v>
      </c>
      <c r="H1775" t="str">
        <f t="shared" si="108"/>
        <v>181976-MJ2</v>
      </c>
      <c r="I1775">
        <f>COUNTIF(H$2:$H1775,H1775)</f>
        <v>17</v>
      </c>
      <c r="J1775" t="str">
        <f t="shared" si="109"/>
        <v>181976-MJ2-17</v>
      </c>
      <c r="K1775" t="str">
        <f t="shared" si="110"/>
        <v>181976-MJ2-L6</v>
      </c>
      <c r="L1775">
        <v>5157981</v>
      </c>
      <c r="M1775" t="s">
        <v>494</v>
      </c>
      <c r="N1775" t="s">
        <v>449</v>
      </c>
      <c r="O1775">
        <v>23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52</v>
      </c>
      <c r="AC1775">
        <f t="shared" si="111"/>
        <v>52</v>
      </c>
      <c r="AD1775">
        <v>52</v>
      </c>
    </row>
    <row r="1776" spans="1:30" hidden="1" x14ac:dyDescent="0.25">
      <c r="A1776" t="str">
        <f>IF(COUNTIF('GGI_IS - Report Ekspor Plan 1'!E:E,'- Report Upload Sewing 3'!C1776)&gt;0,"X","Y")</f>
        <v>Y</v>
      </c>
      <c r="B1776">
        <v>1775</v>
      </c>
      <c r="C1776" s="1">
        <v>45373</v>
      </c>
      <c r="D1776" s="8">
        <v>45376.378657407404</v>
      </c>
      <c r="E1776" t="s">
        <v>23</v>
      </c>
      <c r="F1776" t="s">
        <v>445</v>
      </c>
      <c r="G1776">
        <v>181996</v>
      </c>
      <c r="H1776" t="str">
        <f t="shared" si="108"/>
        <v>181996-MJ2</v>
      </c>
      <c r="I1776">
        <f>COUNTIF(H$2:$H1776,H1776)</f>
        <v>9</v>
      </c>
      <c r="J1776" t="str">
        <f t="shared" si="109"/>
        <v>181996-MJ2-9</v>
      </c>
      <c r="K1776" t="str">
        <f t="shared" si="110"/>
        <v>181996-MJ2-L6</v>
      </c>
      <c r="L1776">
        <v>5157291</v>
      </c>
      <c r="M1776" t="s">
        <v>494</v>
      </c>
      <c r="N1776" t="s">
        <v>449</v>
      </c>
      <c r="O1776">
        <v>23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21</v>
      </c>
      <c r="AC1776">
        <f t="shared" si="111"/>
        <v>21</v>
      </c>
      <c r="AD1776">
        <v>21</v>
      </c>
    </row>
    <row r="1777" spans="1:30" hidden="1" x14ac:dyDescent="0.25">
      <c r="A1777" t="str">
        <f>IF(COUNTIF('GGI_IS - Report Ekspor Plan 1'!E:E,'- Report Upload Sewing 3'!C1777)&gt;0,"X","Y")</f>
        <v>Y</v>
      </c>
      <c r="B1777">
        <v>1776</v>
      </c>
      <c r="C1777" s="1">
        <v>45373</v>
      </c>
      <c r="D1777" s="8">
        <v>45376.378657407404</v>
      </c>
      <c r="E1777" t="s">
        <v>23</v>
      </c>
      <c r="F1777" t="s">
        <v>445</v>
      </c>
      <c r="G1777">
        <v>181994</v>
      </c>
      <c r="H1777" t="str">
        <f t="shared" si="108"/>
        <v>181994-MJ2</v>
      </c>
      <c r="I1777">
        <f>COUNTIF(H$2:$H1777,H1777)</f>
        <v>13</v>
      </c>
      <c r="J1777" t="str">
        <f t="shared" si="109"/>
        <v>181994-MJ2-13</v>
      </c>
      <c r="K1777" t="str">
        <f t="shared" si="110"/>
        <v>181994-MJ2-L6</v>
      </c>
      <c r="L1777">
        <v>5156871</v>
      </c>
      <c r="M1777" t="s">
        <v>494</v>
      </c>
      <c r="N1777" t="s">
        <v>449</v>
      </c>
      <c r="O1777">
        <v>23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13</v>
      </c>
      <c r="AC1777">
        <f t="shared" si="111"/>
        <v>13</v>
      </c>
      <c r="AD1777">
        <v>13</v>
      </c>
    </row>
    <row r="1778" spans="1:30" hidden="1" x14ac:dyDescent="0.25">
      <c r="A1778" t="str">
        <f>IF(COUNTIF('GGI_IS - Report Ekspor Plan 1'!E:E,'- Report Upload Sewing 3'!C1778)&gt;0,"X","Y")</f>
        <v>Y</v>
      </c>
      <c r="B1778">
        <v>1777</v>
      </c>
      <c r="C1778" s="1">
        <v>45373</v>
      </c>
      <c r="D1778" s="8">
        <v>45376.378657407404</v>
      </c>
      <c r="E1778" t="s">
        <v>23</v>
      </c>
      <c r="F1778" t="s">
        <v>445</v>
      </c>
      <c r="G1778">
        <v>181972</v>
      </c>
      <c r="H1778" t="str">
        <f t="shared" si="108"/>
        <v>181972-MJ2</v>
      </c>
      <c r="I1778">
        <f>COUNTIF(H$2:$H1778,H1778)</f>
        <v>21</v>
      </c>
      <c r="J1778" t="str">
        <f t="shared" si="109"/>
        <v>181972-MJ2-21</v>
      </c>
      <c r="K1778" t="str">
        <f t="shared" si="110"/>
        <v>181972-MJ2-L6</v>
      </c>
      <c r="L1778">
        <v>5157976</v>
      </c>
      <c r="M1778" t="s">
        <v>494</v>
      </c>
      <c r="N1778" t="s">
        <v>449</v>
      </c>
      <c r="O1778">
        <v>23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8</v>
      </c>
      <c r="AC1778">
        <f t="shared" si="111"/>
        <v>8</v>
      </c>
      <c r="AD1778">
        <v>8</v>
      </c>
    </row>
    <row r="1779" spans="1:30" hidden="1" x14ac:dyDescent="0.25">
      <c r="A1779" t="str">
        <f>IF(COUNTIF('GGI_IS - Report Ekspor Plan 1'!E:E,'- Report Upload Sewing 3'!C1779)&gt;0,"X","Y")</f>
        <v>Y</v>
      </c>
      <c r="B1779">
        <v>1778</v>
      </c>
      <c r="C1779" s="1">
        <v>45373</v>
      </c>
      <c r="D1779" s="8">
        <v>45376.378657407404</v>
      </c>
      <c r="E1779" t="s">
        <v>23</v>
      </c>
      <c r="F1779" t="s">
        <v>445</v>
      </c>
      <c r="G1779">
        <v>181993</v>
      </c>
      <c r="H1779" t="str">
        <f t="shared" si="108"/>
        <v>181993-MJ2</v>
      </c>
      <c r="I1779">
        <f>COUNTIF(H$2:$H1779,H1779)</f>
        <v>17</v>
      </c>
      <c r="J1779" t="str">
        <f t="shared" si="109"/>
        <v>181993-MJ2-17</v>
      </c>
      <c r="K1779" t="str">
        <f t="shared" si="110"/>
        <v>181993-MJ2-L6</v>
      </c>
      <c r="L1779">
        <v>5156871</v>
      </c>
      <c r="M1779" t="s">
        <v>494</v>
      </c>
      <c r="N1779" t="s">
        <v>449</v>
      </c>
      <c r="O1779">
        <v>23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2</v>
      </c>
      <c r="AC1779">
        <f t="shared" si="111"/>
        <v>2</v>
      </c>
      <c r="AD1779">
        <v>2</v>
      </c>
    </row>
    <row r="1780" spans="1:30" hidden="1" x14ac:dyDescent="0.25">
      <c r="A1780" t="str">
        <f>IF(COUNTIF('GGI_IS - Report Ekspor Plan 1'!E:E,'- Report Upload Sewing 3'!C1780)&gt;0,"X","Y")</f>
        <v>Y</v>
      </c>
      <c r="B1780">
        <v>1779</v>
      </c>
      <c r="C1780" s="1">
        <v>45373</v>
      </c>
      <c r="D1780" s="8">
        <v>45376.378657407404</v>
      </c>
      <c r="E1780" t="s">
        <v>23</v>
      </c>
      <c r="F1780" t="s">
        <v>463</v>
      </c>
      <c r="G1780">
        <v>182178</v>
      </c>
      <c r="H1780" t="str">
        <f t="shared" si="108"/>
        <v>182178-MJ2</v>
      </c>
      <c r="I1780">
        <f>COUNTIF(H$2:$H1780,H1780)</f>
        <v>14</v>
      </c>
      <c r="J1780" t="str">
        <f t="shared" si="109"/>
        <v>182178-MJ2-14</v>
      </c>
      <c r="K1780" t="str">
        <f t="shared" si="110"/>
        <v>182178-MJ2-L7</v>
      </c>
      <c r="L1780">
        <v>5158594</v>
      </c>
      <c r="M1780" t="s">
        <v>494</v>
      </c>
      <c r="N1780" t="s">
        <v>449</v>
      </c>
      <c r="O1780">
        <v>23</v>
      </c>
      <c r="P1780">
        <v>275</v>
      </c>
      <c r="Q1780">
        <v>275</v>
      </c>
      <c r="R1780">
        <v>275</v>
      </c>
      <c r="S1780">
        <v>275</v>
      </c>
      <c r="T1780">
        <v>275</v>
      </c>
      <c r="U1780">
        <v>275</v>
      </c>
      <c r="V1780">
        <v>275</v>
      </c>
      <c r="W1780">
        <v>120</v>
      </c>
      <c r="AC1780">
        <f t="shared" si="111"/>
        <v>2045</v>
      </c>
      <c r="AD1780">
        <v>2045</v>
      </c>
    </row>
    <row r="1781" spans="1:30" hidden="1" x14ac:dyDescent="0.25">
      <c r="A1781" t="str">
        <f>IF(COUNTIF('GGI_IS - Report Ekspor Plan 1'!E:E,'- Report Upload Sewing 3'!C1781)&gt;0,"X","Y")</f>
        <v>Y</v>
      </c>
      <c r="B1781">
        <v>1780</v>
      </c>
      <c r="C1781" s="1">
        <v>45373</v>
      </c>
      <c r="D1781" s="8">
        <v>45376.378657407404</v>
      </c>
      <c r="E1781" t="s">
        <v>23</v>
      </c>
      <c r="F1781" t="s">
        <v>463</v>
      </c>
      <c r="G1781">
        <v>181995</v>
      </c>
      <c r="H1781" t="str">
        <f t="shared" si="108"/>
        <v>181995-MJ2</v>
      </c>
      <c r="I1781">
        <f>COUNTIF(H$2:$H1781,H1781)</f>
        <v>12</v>
      </c>
      <c r="J1781" t="str">
        <f t="shared" si="109"/>
        <v>181995-MJ2-12</v>
      </c>
      <c r="K1781" t="str">
        <f t="shared" si="110"/>
        <v>181995-MJ2-L7</v>
      </c>
      <c r="L1781">
        <v>5157291</v>
      </c>
      <c r="M1781" t="s">
        <v>494</v>
      </c>
      <c r="N1781" t="s">
        <v>449</v>
      </c>
      <c r="O1781">
        <v>23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60</v>
      </c>
      <c r="AC1781">
        <f t="shared" si="111"/>
        <v>60</v>
      </c>
      <c r="AD1781">
        <v>60</v>
      </c>
    </row>
    <row r="1782" spans="1:30" hidden="1" x14ac:dyDescent="0.25">
      <c r="A1782" t="str">
        <f>IF(COUNTIF('GGI_IS - Report Ekspor Plan 1'!E:E,'- Report Upload Sewing 3'!C1782)&gt;0,"X","Y")</f>
        <v>Y</v>
      </c>
      <c r="B1782">
        <v>1781</v>
      </c>
      <c r="C1782" s="1">
        <v>45373</v>
      </c>
      <c r="D1782" s="8">
        <v>45376.378657407404</v>
      </c>
      <c r="E1782" t="s">
        <v>23</v>
      </c>
      <c r="F1782" t="s">
        <v>463</v>
      </c>
      <c r="G1782">
        <v>181976</v>
      </c>
      <c r="H1782" t="str">
        <f t="shared" si="108"/>
        <v>181976-MJ2</v>
      </c>
      <c r="I1782">
        <f>COUNTIF(H$2:$H1782,H1782)</f>
        <v>18</v>
      </c>
      <c r="J1782" t="str">
        <f t="shared" si="109"/>
        <v>181976-MJ2-18</v>
      </c>
      <c r="K1782" t="str">
        <f t="shared" si="110"/>
        <v>181976-MJ2-L7</v>
      </c>
      <c r="L1782">
        <v>5157981</v>
      </c>
      <c r="M1782" t="s">
        <v>494</v>
      </c>
      <c r="N1782" t="s">
        <v>449</v>
      </c>
      <c r="O1782">
        <v>23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52</v>
      </c>
      <c r="AC1782">
        <f t="shared" si="111"/>
        <v>52</v>
      </c>
      <c r="AD1782">
        <v>52</v>
      </c>
    </row>
    <row r="1783" spans="1:30" hidden="1" x14ac:dyDescent="0.25">
      <c r="A1783" t="str">
        <f>IF(COUNTIF('GGI_IS - Report Ekspor Plan 1'!E:E,'- Report Upload Sewing 3'!C1783)&gt;0,"X","Y")</f>
        <v>Y</v>
      </c>
      <c r="B1783">
        <v>1782</v>
      </c>
      <c r="C1783" s="1">
        <v>45373</v>
      </c>
      <c r="D1783" s="8">
        <v>45376.378657407404</v>
      </c>
      <c r="E1783" t="s">
        <v>23</v>
      </c>
      <c r="F1783" t="s">
        <v>463</v>
      </c>
      <c r="G1783">
        <v>181996</v>
      </c>
      <c r="H1783" t="str">
        <f t="shared" si="108"/>
        <v>181996-MJ2</v>
      </c>
      <c r="I1783">
        <f>COUNTIF(H$2:$H1783,H1783)</f>
        <v>10</v>
      </c>
      <c r="J1783" t="str">
        <f t="shared" si="109"/>
        <v>181996-MJ2-10</v>
      </c>
      <c r="K1783" t="str">
        <f t="shared" si="110"/>
        <v>181996-MJ2-L7</v>
      </c>
      <c r="L1783">
        <v>5157291</v>
      </c>
      <c r="M1783" t="s">
        <v>494</v>
      </c>
      <c r="N1783" t="s">
        <v>449</v>
      </c>
      <c r="O1783">
        <v>23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20</v>
      </c>
      <c r="AC1783">
        <f t="shared" si="111"/>
        <v>20</v>
      </c>
      <c r="AD1783">
        <v>20</v>
      </c>
    </row>
    <row r="1784" spans="1:30" hidden="1" x14ac:dyDescent="0.25">
      <c r="A1784" t="str">
        <f>IF(COUNTIF('GGI_IS - Report Ekspor Plan 1'!E:E,'- Report Upload Sewing 3'!C1784)&gt;0,"X","Y")</f>
        <v>Y</v>
      </c>
      <c r="B1784">
        <v>1783</v>
      </c>
      <c r="C1784" s="1">
        <v>45373</v>
      </c>
      <c r="D1784" s="8">
        <v>45376.378657407404</v>
      </c>
      <c r="E1784" t="s">
        <v>23</v>
      </c>
      <c r="F1784" t="s">
        <v>463</v>
      </c>
      <c r="G1784">
        <v>181994</v>
      </c>
      <c r="H1784" t="str">
        <f t="shared" si="108"/>
        <v>181994-MJ2</v>
      </c>
      <c r="I1784">
        <f>COUNTIF(H$2:$H1784,H1784)</f>
        <v>14</v>
      </c>
      <c r="J1784" t="str">
        <f t="shared" si="109"/>
        <v>181994-MJ2-14</v>
      </c>
      <c r="K1784" t="str">
        <f t="shared" si="110"/>
        <v>181994-MJ2-L7</v>
      </c>
      <c r="L1784">
        <v>5156871</v>
      </c>
      <c r="M1784" t="s">
        <v>494</v>
      </c>
      <c r="N1784" t="s">
        <v>449</v>
      </c>
      <c r="O1784">
        <v>23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13</v>
      </c>
      <c r="AC1784">
        <f t="shared" si="111"/>
        <v>13</v>
      </c>
      <c r="AD1784">
        <v>13</v>
      </c>
    </row>
    <row r="1785" spans="1:30" hidden="1" x14ac:dyDescent="0.25">
      <c r="A1785" t="str">
        <f>IF(COUNTIF('GGI_IS - Report Ekspor Plan 1'!E:E,'- Report Upload Sewing 3'!C1785)&gt;0,"X","Y")</f>
        <v>Y</v>
      </c>
      <c r="B1785">
        <v>1784</v>
      </c>
      <c r="C1785" s="1">
        <v>45373</v>
      </c>
      <c r="D1785" s="8">
        <v>45376.378657407404</v>
      </c>
      <c r="E1785" t="s">
        <v>23</v>
      </c>
      <c r="F1785" t="s">
        <v>463</v>
      </c>
      <c r="G1785">
        <v>181972</v>
      </c>
      <c r="H1785" t="str">
        <f t="shared" si="108"/>
        <v>181972-MJ2</v>
      </c>
      <c r="I1785">
        <f>COUNTIF(H$2:$H1785,H1785)</f>
        <v>22</v>
      </c>
      <c r="J1785" t="str">
        <f t="shared" si="109"/>
        <v>181972-MJ2-22</v>
      </c>
      <c r="K1785" t="str">
        <f t="shared" si="110"/>
        <v>181972-MJ2-L7</v>
      </c>
      <c r="L1785">
        <v>5157976</v>
      </c>
      <c r="M1785" t="s">
        <v>494</v>
      </c>
      <c r="N1785" t="s">
        <v>449</v>
      </c>
      <c r="O1785">
        <v>23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8</v>
      </c>
      <c r="AC1785">
        <f t="shared" si="111"/>
        <v>8</v>
      </c>
      <c r="AD1785">
        <v>8</v>
      </c>
    </row>
    <row r="1786" spans="1:30" hidden="1" x14ac:dyDescent="0.25">
      <c r="A1786" t="str">
        <f>IF(COUNTIF('GGI_IS - Report Ekspor Plan 1'!E:E,'- Report Upload Sewing 3'!C1786)&gt;0,"X","Y")</f>
        <v>Y</v>
      </c>
      <c r="B1786">
        <v>1785</v>
      </c>
      <c r="C1786" s="1">
        <v>45373</v>
      </c>
      <c r="D1786" s="8">
        <v>45376.378657407404</v>
      </c>
      <c r="E1786" t="s">
        <v>23</v>
      </c>
      <c r="F1786" t="s">
        <v>463</v>
      </c>
      <c r="G1786">
        <v>181993</v>
      </c>
      <c r="H1786" t="str">
        <f t="shared" si="108"/>
        <v>181993-MJ2</v>
      </c>
      <c r="I1786">
        <f>COUNTIF(H$2:$H1786,H1786)</f>
        <v>18</v>
      </c>
      <c r="J1786" t="str">
        <f t="shared" si="109"/>
        <v>181993-MJ2-18</v>
      </c>
      <c r="K1786" t="str">
        <f t="shared" si="110"/>
        <v>181993-MJ2-L7</v>
      </c>
      <c r="L1786">
        <v>5156871</v>
      </c>
      <c r="M1786" t="s">
        <v>494</v>
      </c>
      <c r="N1786" t="s">
        <v>449</v>
      </c>
      <c r="O1786">
        <v>23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2</v>
      </c>
      <c r="AC1786">
        <f t="shared" si="111"/>
        <v>2</v>
      </c>
      <c r="AD1786">
        <v>2</v>
      </c>
    </row>
    <row r="1787" spans="1:30" hidden="1" x14ac:dyDescent="0.25">
      <c r="A1787" t="str">
        <f>IF(COUNTIF('GGI_IS - Report Ekspor Plan 1'!E:E,'- Report Upload Sewing 3'!C1787)&gt;0,"X","Y")</f>
        <v>Y</v>
      </c>
      <c r="B1787">
        <v>1786</v>
      </c>
      <c r="C1787" s="1">
        <v>45373</v>
      </c>
      <c r="D1787" s="8">
        <v>45376.378657407404</v>
      </c>
      <c r="E1787" t="s">
        <v>23</v>
      </c>
      <c r="F1787" t="s">
        <v>465</v>
      </c>
      <c r="G1787">
        <v>181946</v>
      </c>
      <c r="H1787" t="str">
        <f t="shared" si="108"/>
        <v>181946-MJ2</v>
      </c>
      <c r="I1787">
        <f>COUNTIF(H$2:$H1787,H1787)</f>
        <v>19</v>
      </c>
      <c r="J1787" t="str">
        <f t="shared" si="109"/>
        <v>181946-MJ2-19</v>
      </c>
      <c r="K1787" t="str">
        <f t="shared" si="110"/>
        <v>181946-MJ2-L8</v>
      </c>
      <c r="L1787">
        <v>5152361</v>
      </c>
      <c r="M1787" t="s">
        <v>494</v>
      </c>
      <c r="N1787" t="s">
        <v>517</v>
      </c>
      <c r="O1787">
        <v>24</v>
      </c>
      <c r="P1787">
        <v>200</v>
      </c>
      <c r="Q1787">
        <v>225</v>
      </c>
      <c r="R1787">
        <v>250</v>
      </c>
      <c r="S1787">
        <v>250</v>
      </c>
      <c r="T1787">
        <v>250</v>
      </c>
      <c r="U1787">
        <v>250</v>
      </c>
      <c r="V1787">
        <v>225</v>
      </c>
      <c r="W1787">
        <v>225</v>
      </c>
      <c r="AC1787">
        <f t="shared" si="111"/>
        <v>1875</v>
      </c>
      <c r="AD1787">
        <v>1875</v>
      </c>
    </row>
    <row r="1788" spans="1:30" hidden="1" x14ac:dyDescent="0.25">
      <c r="A1788" t="str">
        <f>IF(COUNTIF('GGI_IS - Report Ekspor Plan 1'!E:E,'- Report Upload Sewing 3'!C1788)&gt;0,"X","Y")</f>
        <v>Y</v>
      </c>
      <c r="B1788">
        <v>1787</v>
      </c>
      <c r="C1788" s="1">
        <v>45373</v>
      </c>
      <c r="D1788" s="8">
        <v>45376.378657407404</v>
      </c>
      <c r="E1788" t="s">
        <v>23</v>
      </c>
      <c r="F1788" t="s">
        <v>467</v>
      </c>
      <c r="G1788">
        <v>181946</v>
      </c>
      <c r="H1788" t="str">
        <f t="shared" si="108"/>
        <v>181946-MJ2</v>
      </c>
      <c r="I1788">
        <f>COUNTIF(H$2:$H1788,H1788)</f>
        <v>20</v>
      </c>
      <c r="J1788" t="str">
        <f t="shared" si="109"/>
        <v>181946-MJ2-20</v>
      </c>
      <c r="K1788" t="str">
        <f t="shared" si="110"/>
        <v>181946-MJ2-L9</v>
      </c>
      <c r="L1788">
        <v>5152361</v>
      </c>
      <c r="M1788" t="s">
        <v>494</v>
      </c>
      <c r="N1788" t="s">
        <v>517</v>
      </c>
      <c r="O1788">
        <v>24</v>
      </c>
      <c r="P1788">
        <v>200</v>
      </c>
      <c r="Q1788">
        <v>225</v>
      </c>
      <c r="R1788">
        <v>250</v>
      </c>
      <c r="S1788">
        <v>250</v>
      </c>
      <c r="T1788">
        <v>250</v>
      </c>
      <c r="U1788">
        <v>250</v>
      </c>
      <c r="V1788">
        <v>225</v>
      </c>
      <c r="W1788">
        <v>225</v>
      </c>
      <c r="AC1788">
        <f t="shared" si="111"/>
        <v>1875</v>
      </c>
      <c r="AD1788">
        <v>1875</v>
      </c>
    </row>
    <row r="1789" spans="1:30" hidden="1" x14ac:dyDescent="0.25">
      <c r="A1789" t="str">
        <f>IF(COUNTIF('GGI_IS - Report Ekspor Plan 1'!E:E,'- Report Upload Sewing 3'!C1789)&gt;0,"X","Y")</f>
        <v>Y</v>
      </c>
      <c r="B1789">
        <v>1788</v>
      </c>
      <c r="C1789" s="1">
        <v>45373</v>
      </c>
      <c r="D1789" s="8">
        <v>45376.378657407404</v>
      </c>
      <c r="E1789" t="s">
        <v>23</v>
      </c>
      <c r="F1789" t="s">
        <v>469</v>
      </c>
      <c r="G1789">
        <v>181946</v>
      </c>
      <c r="H1789" t="str">
        <f t="shared" si="108"/>
        <v>181946-MJ2</v>
      </c>
      <c r="I1789">
        <f>COUNTIF(H$2:$H1789,H1789)</f>
        <v>21</v>
      </c>
      <c r="J1789" t="str">
        <f t="shared" si="109"/>
        <v>181946-MJ2-21</v>
      </c>
      <c r="K1789" t="str">
        <f t="shared" si="110"/>
        <v>181946-MJ2-L10</v>
      </c>
      <c r="L1789">
        <v>5152361</v>
      </c>
      <c r="M1789" t="s">
        <v>494</v>
      </c>
      <c r="N1789" t="s">
        <v>518</v>
      </c>
      <c r="O1789">
        <v>22</v>
      </c>
      <c r="P1789">
        <v>225</v>
      </c>
      <c r="Q1789">
        <v>250</v>
      </c>
      <c r="R1789">
        <v>250</v>
      </c>
      <c r="S1789">
        <v>225</v>
      </c>
      <c r="T1789">
        <v>225</v>
      </c>
      <c r="U1789">
        <v>225</v>
      </c>
      <c r="V1789">
        <v>200</v>
      </c>
      <c r="W1789">
        <v>105</v>
      </c>
      <c r="AC1789">
        <f t="shared" si="111"/>
        <v>1705</v>
      </c>
      <c r="AD1789">
        <v>1705</v>
      </c>
    </row>
    <row r="1790" spans="1:30" hidden="1" x14ac:dyDescent="0.25">
      <c r="A1790" t="str">
        <f>IF(COUNTIF('GGI_IS - Report Ekspor Plan 1'!E:E,'- Report Upload Sewing 3'!C1790)&gt;0,"X","Y")</f>
        <v>Y</v>
      </c>
      <c r="B1790">
        <v>1789</v>
      </c>
      <c r="C1790" s="1">
        <v>45373</v>
      </c>
      <c r="D1790" s="8">
        <v>45376.378657407404</v>
      </c>
      <c r="E1790" t="s">
        <v>23</v>
      </c>
      <c r="F1790" t="s">
        <v>469</v>
      </c>
      <c r="G1790">
        <v>182192</v>
      </c>
      <c r="H1790" t="str">
        <f t="shared" si="108"/>
        <v>182192-MJ2</v>
      </c>
      <c r="I1790">
        <f>COUNTIF(H$2:$H1790,H1790)</f>
        <v>5</v>
      </c>
      <c r="J1790" t="str">
        <f t="shared" si="109"/>
        <v>182192-MJ2-5</v>
      </c>
      <c r="K1790" t="str">
        <f t="shared" si="110"/>
        <v>182192-MJ2-L10</v>
      </c>
      <c r="L1790">
        <v>5158597</v>
      </c>
      <c r="M1790" t="s">
        <v>494</v>
      </c>
      <c r="N1790" t="s">
        <v>518</v>
      </c>
      <c r="O1790">
        <v>22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95</v>
      </c>
      <c r="AC1790">
        <f t="shared" si="111"/>
        <v>95</v>
      </c>
      <c r="AD1790">
        <v>95</v>
      </c>
    </row>
    <row r="1791" spans="1:30" hidden="1" x14ac:dyDescent="0.25">
      <c r="A1791" t="str">
        <f>IF(COUNTIF('GGI_IS - Report Ekspor Plan 1'!E:E,'- Report Upload Sewing 3'!C1791)&gt;0,"X","Y")</f>
        <v>Y</v>
      </c>
      <c r="B1791">
        <v>1790</v>
      </c>
      <c r="C1791" s="1">
        <v>45373</v>
      </c>
      <c r="D1791" s="8">
        <v>45376.378657407404</v>
      </c>
      <c r="E1791" t="s">
        <v>23</v>
      </c>
      <c r="F1791" t="s">
        <v>504</v>
      </c>
      <c r="G1791">
        <v>181946</v>
      </c>
      <c r="H1791" t="str">
        <f t="shared" si="108"/>
        <v>181946-MJ2</v>
      </c>
      <c r="I1791">
        <f>COUNTIF(H$2:$H1791,H1791)</f>
        <v>22</v>
      </c>
      <c r="J1791" t="str">
        <f t="shared" si="109"/>
        <v>181946-MJ2-22</v>
      </c>
      <c r="K1791" t="str">
        <f t="shared" si="110"/>
        <v>181946-MJ2-L11</v>
      </c>
      <c r="L1791">
        <v>5152361</v>
      </c>
      <c r="M1791" t="s">
        <v>494</v>
      </c>
      <c r="N1791" t="s">
        <v>518</v>
      </c>
      <c r="O1791">
        <v>22</v>
      </c>
      <c r="P1791">
        <v>225</v>
      </c>
      <c r="Q1791">
        <v>250</v>
      </c>
      <c r="R1791">
        <v>250</v>
      </c>
      <c r="S1791">
        <v>225</v>
      </c>
      <c r="T1791">
        <v>225</v>
      </c>
      <c r="U1791">
        <v>225</v>
      </c>
      <c r="V1791">
        <v>200</v>
      </c>
      <c r="W1791">
        <v>105</v>
      </c>
      <c r="AC1791">
        <f t="shared" si="111"/>
        <v>1705</v>
      </c>
      <c r="AD1791">
        <v>1705</v>
      </c>
    </row>
    <row r="1792" spans="1:30" hidden="1" x14ac:dyDescent="0.25">
      <c r="A1792" t="str">
        <f>IF(COUNTIF('GGI_IS - Report Ekspor Plan 1'!E:E,'- Report Upload Sewing 3'!C1792)&gt;0,"X","Y")</f>
        <v>Y</v>
      </c>
      <c r="B1792">
        <v>1791</v>
      </c>
      <c r="C1792" s="1">
        <v>45373</v>
      </c>
      <c r="D1792" s="8">
        <v>45376.378657407404</v>
      </c>
      <c r="E1792" t="s">
        <v>23</v>
      </c>
      <c r="F1792" t="s">
        <v>504</v>
      </c>
      <c r="G1792">
        <v>182192</v>
      </c>
      <c r="H1792" t="str">
        <f t="shared" si="108"/>
        <v>182192-MJ2</v>
      </c>
      <c r="I1792">
        <f>COUNTIF(H$2:$H1792,H1792)</f>
        <v>6</v>
      </c>
      <c r="J1792" t="str">
        <f t="shared" si="109"/>
        <v>182192-MJ2-6</v>
      </c>
      <c r="K1792" t="str">
        <f t="shared" si="110"/>
        <v>182192-MJ2-L11</v>
      </c>
      <c r="L1792">
        <v>5158597</v>
      </c>
      <c r="M1792" t="s">
        <v>494</v>
      </c>
      <c r="N1792" t="s">
        <v>518</v>
      </c>
      <c r="O1792">
        <v>22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95</v>
      </c>
      <c r="AC1792">
        <f t="shared" si="111"/>
        <v>95</v>
      </c>
      <c r="AD1792">
        <v>95</v>
      </c>
    </row>
    <row r="1793" spans="1:30" hidden="1" x14ac:dyDescent="0.25">
      <c r="A1793" t="str">
        <f>IF(COUNTIF('GGI_IS - Report Ekspor Plan 1'!E:E,'- Report Upload Sewing 3'!C1793)&gt;0,"X","Y")</f>
        <v>Y</v>
      </c>
      <c r="B1793">
        <v>1792</v>
      </c>
      <c r="C1793" s="1">
        <v>45373</v>
      </c>
      <c r="D1793" s="8">
        <v>45376.378657407404</v>
      </c>
      <c r="E1793" t="s">
        <v>23</v>
      </c>
      <c r="F1793" t="s">
        <v>507</v>
      </c>
      <c r="G1793">
        <v>181950</v>
      </c>
      <c r="H1793" t="str">
        <f t="shared" si="108"/>
        <v>181950-MJ2</v>
      </c>
      <c r="I1793">
        <f>COUNTIF(H$2:$H1793,H1793)</f>
        <v>27</v>
      </c>
      <c r="J1793" t="str">
        <f t="shared" si="109"/>
        <v>181950-MJ2-27</v>
      </c>
      <c r="K1793" t="str">
        <f t="shared" si="110"/>
        <v>181950-MJ2-L12</v>
      </c>
      <c r="L1793">
        <v>5152378</v>
      </c>
      <c r="M1793" t="s">
        <v>494</v>
      </c>
      <c r="N1793" t="s">
        <v>519</v>
      </c>
      <c r="O1793">
        <v>21</v>
      </c>
      <c r="P1793">
        <v>200</v>
      </c>
      <c r="Q1793">
        <v>200</v>
      </c>
      <c r="R1793">
        <v>225</v>
      </c>
      <c r="S1793">
        <v>225</v>
      </c>
      <c r="T1793">
        <v>225</v>
      </c>
      <c r="U1793">
        <v>225</v>
      </c>
      <c r="V1793">
        <v>225</v>
      </c>
      <c r="W1793">
        <v>47</v>
      </c>
      <c r="AC1793">
        <f t="shared" si="111"/>
        <v>1572</v>
      </c>
      <c r="AD1793">
        <v>1572</v>
      </c>
    </row>
    <row r="1794" spans="1:30" hidden="1" x14ac:dyDescent="0.25">
      <c r="A1794" t="str">
        <f>IF(COUNTIF('GGI_IS - Report Ekspor Plan 1'!E:E,'- Report Upload Sewing 3'!C1794)&gt;0,"X","Y")</f>
        <v>Y</v>
      </c>
      <c r="B1794">
        <v>1793</v>
      </c>
      <c r="C1794" s="1">
        <v>45373</v>
      </c>
      <c r="D1794" s="8">
        <v>45376.378657407404</v>
      </c>
      <c r="E1794" t="s">
        <v>23</v>
      </c>
      <c r="F1794" t="s">
        <v>507</v>
      </c>
      <c r="G1794">
        <v>181951</v>
      </c>
      <c r="H1794" t="str">
        <f t="shared" si="108"/>
        <v>181951-MJ2</v>
      </c>
      <c r="I1794">
        <f>COUNTIF(H$2:$H1794,H1794)</f>
        <v>17</v>
      </c>
      <c r="J1794" t="str">
        <f t="shared" si="109"/>
        <v>181951-MJ2-17</v>
      </c>
      <c r="K1794" t="str">
        <f t="shared" si="110"/>
        <v>181951-MJ2-L12</v>
      </c>
      <c r="L1794">
        <v>5152378</v>
      </c>
      <c r="M1794" t="s">
        <v>494</v>
      </c>
      <c r="N1794" t="s">
        <v>519</v>
      </c>
      <c r="O1794">
        <v>21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165</v>
      </c>
      <c r="AC1794">
        <f t="shared" si="111"/>
        <v>165</v>
      </c>
      <c r="AD1794">
        <v>165</v>
      </c>
    </row>
    <row r="1795" spans="1:30" hidden="1" x14ac:dyDescent="0.25">
      <c r="A1795" t="str">
        <f>IF(COUNTIF('GGI_IS - Report Ekspor Plan 1'!E:E,'- Report Upload Sewing 3'!C1795)&gt;0,"X","Y")</f>
        <v>Y</v>
      </c>
      <c r="B1795">
        <v>1794</v>
      </c>
      <c r="C1795" s="1">
        <v>45373</v>
      </c>
      <c r="D1795" s="8">
        <v>45376.378657407404</v>
      </c>
      <c r="E1795" t="s">
        <v>23</v>
      </c>
      <c r="F1795" t="s">
        <v>520</v>
      </c>
      <c r="G1795">
        <v>181950</v>
      </c>
      <c r="H1795" t="str">
        <f t="shared" ref="H1795:H1858" si="112">CONCATENATE(G1795,"-",E1795)</f>
        <v>181950-MJ2</v>
      </c>
      <c r="I1795">
        <f>COUNTIF(H$2:$H1795,H1795)</f>
        <v>28</v>
      </c>
      <c r="J1795" t="str">
        <f t="shared" ref="J1795:J1858" si="113">CONCATENATE(H1795,"-",I1795)</f>
        <v>181950-MJ2-28</v>
      </c>
      <c r="K1795" t="str">
        <f t="shared" ref="K1795:K1858" si="114">CONCATENATE(H1795,"-",F1795)</f>
        <v>181950-MJ2-L13</v>
      </c>
      <c r="L1795">
        <v>5152378</v>
      </c>
      <c r="M1795" t="s">
        <v>494</v>
      </c>
      <c r="N1795" t="s">
        <v>519</v>
      </c>
      <c r="O1795">
        <v>21</v>
      </c>
      <c r="P1795">
        <v>200</v>
      </c>
      <c r="Q1795">
        <v>200</v>
      </c>
      <c r="R1795">
        <v>225</v>
      </c>
      <c r="S1795">
        <v>225</v>
      </c>
      <c r="T1795">
        <v>225</v>
      </c>
      <c r="U1795">
        <v>225</v>
      </c>
      <c r="V1795">
        <v>225</v>
      </c>
      <c r="W1795">
        <v>47</v>
      </c>
      <c r="AC1795">
        <f t="shared" ref="AC1795:AC1858" si="115">SUM(P1795:AA1795)</f>
        <v>1572</v>
      </c>
      <c r="AD1795">
        <v>1572</v>
      </c>
    </row>
    <row r="1796" spans="1:30" hidden="1" x14ac:dyDescent="0.25">
      <c r="A1796" t="str">
        <f>IF(COUNTIF('GGI_IS - Report Ekspor Plan 1'!E:E,'- Report Upload Sewing 3'!C1796)&gt;0,"X","Y")</f>
        <v>Y</v>
      </c>
      <c r="B1796">
        <v>1795</v>
      </c>
      <c r="C1796" s="1">
        <v>45373</v>
      </c>
      <c r="D1796" s="8">
        <v>45376.378657407404</v>
      </c>
      <c r="E1796" t="s">
        <v>23</v>
      </c>
      <c r="F1796" t="s">
        <v>520</v>
      </c>
      <c r="G1796">
        <v>181951</v>
      </c>
      <c r="H1796" t="str">
        <f t="shared" si="112"/>
        <v>181951-MJ2</v>
      </c>
      <c r="I1796">
        <f>COUNTIF(H$2:$H1796,H1796)</f>
        <v>18</v>
      </c>
      <c r="J1796" t="str">
        <f t="shared" si="113"/>
        <v>181951-MJ2-18</v>
      </c>
      <c r="K1796" t="str">
        <f t="shared" si="114"/>
        <v>181951-MJ2-L13</v>
      </c>
      <c r="L1796">
        <v>5152378</v>
      </c>
      <c r="M1796" t="s">
        <v>494</v>
      </c>
      <c r="N1796" t="s">
        <v>519</v>
      </c>
      <c r="O1796">
        <v>21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165</v>
      </c>
      <c r="AC1796">
        <f t="shared" si="115"/>
        <v>165</v>
      </c>
      <c r="AD1796">
        <v>165</v>
      </c>
    </row>
    <row r="1797" spans="1:30" hidden="1" x14ac:dyDescent="0.25">
      <c r="A1797" t="str">
        <f>IF(COUNTIF('GGI_IS - Report Ekspor Plan 1'!E:E,'- Report Upload Sewing 3'!C1797)&gt;0,"X","Y")</f>
        <v>Y</v>
      </c>
      <c r="B1797">
        <v>1796</v>
      </c>
      <c r="C1797" s="1">
        <v>45373</v>
      </c>
      <c r="D1797" s="8">
        <v>45376.413506944446</v>
      </c>
      <c r="E1797" t="s">
        <v>50</v>
      </c>
      <c r="F1797" t="s">
        <v>424</v>
      </c>
      <c r="G1797">
        <v>182168</v>
      </c>
      <c r="H1797" t="str">
        <f t="shared" si="112"/>
        <v>182168-MJ1</v>
      </c>
      <c r="I1797">
        <f>COUNTIF(H$2:$H1797,H1797)</f>
        <v>7</v>
      </c>
      <c r="J1797" t="str">
        <f t="shared" si="113"/>
        <v>182168-MJ1-7</v>
      </c>
      <c r="K1797" t="str">
        <f t="shared" si="114"/>
        <v>182168-MJ1-L1</v>
      </c>
      <c r="L1797" t="s">
        <v>547</v>
      </c>
      <c r="M1797" t="s">
        <v>494</v>
      </c>
      <c r="N1797" t="s">
        <v>495</v>
      </c>
      <c r="O1797">
        <v>51</v>
      </c>
      <c r="P1797">
        <v>180</v>
      </c>
      <c r="Q1797">
        <v>250</v>
      </c>
      <c r="R1797">
        <v>280</v>
      </c>
      <c r="S1797">
        <v>290</v>
      </c>
      <c r="T1797">
        <v>290</v>
      </c>
      <c r="U1797">
        <v>280</v>
      </c>
      <c r="V1797">
        <v>270</v>
      </c>
      <c r="W1797">
        <v>310</v>
      </c>
      <c r="AC1797">
        <f t="shared" si="115"/>
        <v>2150</v>
      </c>
      <c r="AD1797">
        <v>2150</v>
      </c>
    </row>
    <row r="1798" spans="1:30" hidden="1" x14ac:dyDescent="0.25">
      <c r="A1798" t="str">
        <f>IF(COUNTIF('GGI_IS - Report Ekspor Plan 1'!E:E,'- Report Upload Sewing 3'!C1798)&gt;0,"X","Y")</f>
        <v>Y</v>
      </c>
      <c r="B1798">
        <v>1797</v>
      </c>
      <c r="C1798" s="1">
        <v>45373</v>
      </c>
      <c r="D1798" s="8">
        <v>45376.413506944446</v>
      </c>
      <c r="E1798" t="s">
        <v>50</v>
      </c>
      <c r="F1798" t="s">
        <v>427</v>
      </c>
      <c r="G1798">
        <v>181958</v>
      </c>
      <c r="H1798" t="str">
        <f t="shared" si="112"/>
        <v>181958-MJ1</v>
      </c>
      <c r="I1798">
        <f>COUNTIF(H$2:$H1798,H1798)</f>
        <v>7</v>
      </c>
      <c r="J1798" t="str">
        <f t="shared" si="113"/>
        <v>181958-MJ1-7</v>
      </c>
      <c r="K1798" t="str">
        <f t="shared" si="114"/>
        <v>181958-MJ1-L2</v>
      </c>
      <c r="L1798" t="s">
        <v>549</v>
      </c>
      <c r="M1798" t="s">
        <v>494</v>
      </c>
      <c r="N1798" t="s">
        <v>497</v>
      </c>
      <c r="O1798">
        <v>51</v>
      </c>
      <c r="P1798">
        <v>26</v>
      </c>
      <c r="AC1798">
        <f t="shared" si="115"/>
        <v>26</v>
      </c>
      <c r="AD1798">
        <v>26</v>
      </c>
    </row>
    <row r="1799" spans="1:30" hidden="1" x14ac:dyDescent="0.25">
      <c r="A1799" t="str">
        <f>IF(COUNTIF('GGI_IS - Report Ekspor Plan 1'!E:E,'- Report Upload Sewing 3'!C1799)&gt;0,"X","Y")</f>
        <v>Y</v>
      </c>
      <c r="B1799">
        <v>1798</v>
      </c>
      <c r="C1799" s="1">
        <v>45373</v>
      </c>
      <c r="D1799" s="8">
        <v>45376.413506944446</v>
      </c>
      <c r="E1799" t="s">
        <v>50</v>
      </c>
      <c r="F1799" t="s">
        <v>427</v>
      </c>
      <c r="G1799">
        <v>181948</v>
      </c>
      <c r="H1799" t="str">
        <f t="shared" si="112"/>
        <v>181948-MJ1</v>
      </c>
      <c r="I1799">
        <f>COUNTIF(H$2:$H1799,H1799)</f>
        <v>5</v>
      </c>
      <c r="J1799" t="str">
        <f t="shared" si="113"/>
        <v>181948-MJ1-5</v>
      </c>
      <c r="K1799" t="str">
        <f t="shared" si="114"/>
        <v>181948-MJ1-L2</v>
      </c>
      <c r="L1799" t="s">
        <v>549</v>
      </c>
      <c r="M1799" t="s">
        <v>494</v>
      </c>
      <c r="N1799" t="s">
        <v>497</v>
      </c>
      <c r="O1799">
        <v>51</v>
      </c>
      <c r="P1799">
        <v>170</v>
      </c>
      <c r="Q1799">
        <v>200</v>
      </c>
      <c r="R1799">
        <v>200</v>
      </c>
      <c r="S1799">
        <v>200</v>
      </c>
      <c r="T1799">
        <v>150</v>
      </c>
      <c r="U1799">
        <v>200</v>
      </c>
      <c r="V1799">
        <v>200</v>
      </c>
      <c r="W1799">
        <v>174</v>
      </c>
      <c r="AC1799">
        <f t="shared" si="115"/>
        <v>1494</v>
      </c>
      <c r="AD1799">
        <v>1494</v>
      </c>
    </row>
    <row r="1800" spans="1:30" hidden="1" x14ac:dyDescent="0.25">
      <c r="A1800" t="str">
        <f>IF(COUNTIF('GGI_IS - Report Ekspor Plan 1'!E:E,'- Report Upload Sewing 3'!C1800)&gt;0,"X","Y")</f>
        <v>Y</v>
      </c>
      <c r="B1800">
        <v>1799</v>
      </c>
      <c r="C1800" s="1">
        <v>45373</v>
      </c>
      <c r="D1800" s="8">
        <v>45376.413506944446</v>
      </c>
      <c r="E1800" t="s">
        <v>50</v>
      </c>
      <c r="F1800" t="s">
        <v>429</v>
      </c>
      <c r="G1800">
        <v>181957</v>
      </c>
      <c r="H1800" t="str">
        <f t="shared" si="112"/>
        <v>181957-MJ1</v>
      </c>
      <c r="I1800">
        <f>COUNTIF(H$2:$H1800,H1800)</f>
        <v>9</v>
      </c>
      <c r="J1800" t="str">
        <f t="shared" si="113"/>
        <v>181957-MJ1-9</v>
      </c>
      <c r="K1800" t="str">
        <f t="shared" si="114"/>
        <v>181957-MJ1-L3</v>
      </c>
      <c r="L1800" t="s">
        <v>549</v>
      </c>
      <c r="M1800" t="s">
        <v>494</v>
      </c>
      <c r="N1800" t="s">
        <v>498</v>
      </c>
      <c r="O1800">
        <v>51</v>
      </c>
      <c r="P1800">
        <v>17</v>
      </c>
      <c r="AC1800">
        <f t="shared" si="115"/>
        <v>17</v>
      </c>
      <c r="AD1800">
        <v>17</v>
      </c>
    </row>
    <row r="1801" spans="1:30" hidden="1" x14ac:dyDescent="0.25">
      <c r="A1801" t="str">
        <f>IF(COUNTIF('GGI_IS - Report Ekspor Plan 1'!E:E,'- Report Upload Sewing 3'!C1801)&gt;0,"X","Y")</f>
        <v>Y</v>
      </c>
      <c r="B1801">
        <v>1800</v>
      </c>
      <c r="C1801" s="1">
        <v>45373</v>
      </c>
      <c r="D1801" s="8">
        <v>45376.413506944446</v>
      </c>
      <c r="E1801" t="s">
        <v>50</v>
      </c>
      <c r="F1801" t="s">
        <v>429</v>
      </c>
      <c r="G1801">
        <v>181958</v>
      </c>
      <c r="H1801" t="str">
        <f t="shared" si="112"/>
        <v>181958-MJ1</v>
      </c>
      <c r="I1801">
        <f>COUNTIF(H$2:$H1801,H1801)</f>
        <v>8</v>
      </c>
      <c r="J1801" t="str">
        <f t="shared" si="113"/>
        <v>181958-MJ1-8</v>
      </c>
      <c r="K1801" t="str">
        <f t="shared" si="114"/>
        <v>181958-MJ1-L3</v>
      </c>
      <c r="L1801" t="s">
        <v>549</v>
      </c>
      <c r="M1801" t="s">
        <v>494</v>
      </c>
      <c r="N1801" t="s">
        <v>498</v>
      </c>
      <c r="O1801">
        <v>51</v>
      </c>
      <c r="P1801">
        <v>1</v>
      </c>
      <c r="AC1801">
        <f t="shared" si="115"/>
        <v>1</v>
      </c>
      <c r="AD1801">
        <v>1</v>
      </c>
    </row>
    <row r="1802" spans="1:30" hidden="1" x14ac:dyDescent="0.25">
      <c r="A1802" t="str">
        <f>IF(COUNTIF('GGI_IS - Report Ekspor Plan 1'!E:E,'- Report Upload Sewing 3'!C1802)&gt;0,"X","Y")</f>
        <v>Y</v>
      </c>
      <c r="B1802">
        <v>1801</v>
      </c>
      <c r="C1802" s="1">
        <v>45373</v>
      </c>
      <c r="D1802" s="8">
        <v>45376.413506944446</v>
      </c>
      <c r="E1802" t="s">
        <v>50</v>
      </c>
      <c r="F1802" t="s">
        <v>429</v>
      </c>
      <c r="G1802">
        <v>181948</v>
      </c>
      <c r="H1802" t="str">
        <f t="shared" si="112"/>
        <v>181948-MJ1</v>
      </c>
      <c r="I1802">
        <f>COUNTIF(H$2:$H1802,H1802)</f>
        <v>6</v>
      </c>
      <c r="J1802" t="str">
        <f t="shared" si="113"/>
        <v>181948-MJ1-6</v>
      </c>
      <c r="K1802" t="str">
        <f t="shared" si="114"/>
        <v>181948-MJ1-L3</v>
      </c>
      <c r="L1802" t="s">
        <v>549</v>
      </c>
      <c r="M1802" t="s">
        <v>494</v>
      </c>
      <c r="N1802" t="s">
        <v>498</v>
      </c>
      <c r="O1802">
        <v>51</v>
      </c>
      <c r="P1802">
        <v>150</v>
      </c>
      <c r="Q1802">
        <v>150</v>
      </c>
      <c r="R1802">
        <v>150</v>
      </c>
      <c r="S1802">
        <v>188</v>
      </c>
      <c r="T1802">
        <v>200</v>
      </c>
      <c r="U1802">
        <v>200</v>
      </c>
      <c r="V1802">
        <v>200</v>
      </c>
      <c r="W1802">
        <v>200</v>
      </c>
      <c r="AC1802">
        <f t="shared" si="115"/>
        <v>1438</v>
      </c>
      <c r="AD1802">
        <v>1438</v>
      </c>
    </row>
    <row r="1803" spans="1:30" hidden="1" x14ac:dyDescent="0.25">
      <c r="A1803" t="str">
        <f>IF(COUNTIF('GGI_IS - Report Ekspor Plan 1'!E:E,'- Report Upload Sewing 3'!C1803)&gt;0,"X","Y")</f>
        <v>Y</v>
      </c>
      <c r="B1803">
        <v>1802</v>
      </c>
      <c r="C1803" s="1">
        <v>45373</v>
      </c>
      <c r="D1803" s="8">
        <v>45376.413506944446</v>
      </c>
      <c r="E1803" t="s">
        <v>50</v>
      </c>
      <c r="F1803" t="s">
        <v>438</v>
      </c>
      <c r="G1803">
        <v>182165</v>
      </c>
      <c r="H1803" t="str">
        <f t="shared" si="112"/>
        <v>182165-MJ1</v>
      </c>
      <c r="I1803">
        <f>COUNTIF(H$2:$H1803,H1803)</f>
        <v>13</v>
      </c>
      <c r="J1803" t="str">
        <f t="shared" si="113"/>
        <v>182165-MJ1-13</v>
      </c>
      <c r="K1803" t="str">
        <f t="shared" si="114"/>
        <v>182165-MJ1-L4</v>
      </c>
      <c r="L1803">
        <v>983119</v>
      </c>
      <c r="M1803" t="s">
        <v>494</v>
      </c>
      <c r="N1803" t="s">
        <v>499</v>
      </c>
      <c r="O1803">
        <v>35</v>
      </c>
      <c r="P1803">
        <v>30</v>
      </c>
      <c r="Q1803">
        <v>30</v>
      </c>
      <c r="R1803">
        <v>30</v>
      </c>
      <c r="S1803">
        <v>1</v>
      </c>
      <c r="AC1803">
        <f t="shared" si="115"/>
        <v>91</v>
      </c>
      <c r="AD1803">
        <v>91</v>
      </c>
    </row>
    <row r="1804" spans="1:30" hidden="1" x14ac:dyDescent="0.25">
      <c r="A1804" t="str">
        <f>IF(COUNTIF('GGI_IS - Report Ekspor Plan 1'!E:E,'- Report Upload Sewing 3'!C1804)&gt;0,"X","Y")</f>
        <v>Y</v>
      </c>
      <c r="B1804">
        <v>1803</v>
      </c>
      <c r="C1804" s="1">
        <v>45373</v>
      </c>
      <c r="D1804" s="8">
        <v>45376.413506944446</v>
      </c>
      <c r="E1804" t="s">
        <v>50</v>
      </c>
      <c r="F1804" t="s">
        <v>438</v>
      </c>
      <c r="G1804">
        <v>182171</v>
      </c>
      <c r="H1804" t="str">
        <f t="shared" si="112"/>
        <v>182171-MJ1</v>
      </c>
      <c r="I1804">
        <f>COUNTIF(H$2:$H1804,H1804)</f>
        <v>5</v>
      </c>
      <c r="J1804" t="str">
        <f t="shared" si="113"/>
        <v>182171-MJ1-5</v>
      </c>
      <c r="K1804" t="str">
        <f t="shared" si="114"/>
        <v>182171-MJ1-L4</v>
      </c>
      <c r="L1804">
        <v>983119</v>
      </c>
      <c r="M1804" t="s">
        <v>494</v>
      </c>
      <c r="N1804" t="s">
        <v>499</v>
      </c>
      <c r="O1804">
        <v>35</v>
      </c>
      <c r="S1804">
        <v>30</v>
      </c>
      <c r="T1804">
        <v>30</v>
      </c>
      <c r="U1804">
        <v>30</v>
      </c>
      <c r="V1804">
        <v>30</v>
      </c>
      <c r="W1804">
        <v>8</v>
      </c>
      <c r="AC1804">
        <f t="shared" si="115"/>
        <v>128</v>
      </c>
      <c r="AD1804">
        <v>128</v>
      </c>
    </row>
    <row r="1805" spans="1:30" hidden="1" x14ac:dyDescent="0.25">
      <c r="A1805" t="str">
        <f>IF(COUNTIF('GGI_IS - Report Ekspor Plan 1'!E:E,'- Report Upload Sewing 3'!C1805)&gt;0,"X","Y")</f>
        <v>Y</v>
      </c>
      <c r="B1805">
        <v>1804</v>
      </c>
      <c r="C1805" s="1">
        <v>45373</v>
      </c>
      <c r="D1805" s="8">
        <v>45376.413506944446</v>
      </c>
      <c r="E1805" t="s">
        <v>50</v>
      </c>
      <c r="F1805" t="s">
        <v>438</v>
      </c>
      <c r="G1805">
        <v>181980</v>
      </c>
      <c r="H1805" t="str">
        <f t="shared" si="112"/>
        <v>181980-MJ1</v>
      </c>
      <c r="I1805">
        <f>COUNTIF(H$2:$H1805,H1805)</f>
        <v>13</v>
      </c>
      <c r="J1805" t="str">
        <f t="shared" si="113"/>
        <v>181980-MJ1-13</v>
      </c>
      <c r="K1805" t="str">
        <f t="shared" si="114"/>
        <v>181980-MJ1-L4</v>
      </c>
      <c r="L1805">
        <v>983119</v>
      </c>
      <c r="M1805" t="s">
        <v>494</v>
      </c>
      <c r="N1805" t="s">
        <v>499</v>
      </c>
      <c r="O1805">
        <v>35</v>
      </c>
      <c r="W1805">
        <v>18</v>
      </c>
      <c r="AC1805">
        <f t="shared" si="115"/>
        <v>18</v>
      </c>
      <c r="AD1805">
        <v>18</v>
      </c>
    </row>
    <row r="1806" spans="1:30" hidden="1" x14ac:dyDescent="0.25">
      <c r="A1806" t="str">
        <f>IF(COUNTIF('GGI_IS - Report Ekspor Plan 1'!E:E,'- Report Upload Sewing 3'!C1806)&gt;0,"X","Y")</f>
        <v>Y</v>
      </c>
      <c r="B1806">
        <v>1805</v>
      </c>
      <c r="C1806" s="1">
        <v>45373</v>
      </c>
      <c r="D1806" s="8">
        <v>45376.413506944446</v>
      </c>
      <c r="E1806" t="s">
        <v>50</v>
      </c>
      <c r="F1806" t="s">
        <v>438</v>
      </c>
      <c r="G1806">
        <v>181981</v>
      </c>
      <c r="H1806" t="str">
        <f t="shared" si="112"/>
        <v>181981-MJ1</v>
      </c>
      <c r="I1806">
        <f>COUNTIF(H$2:$H1806,H1806)</f>
        <v>15</v>
      </c>
      <c r="J1806" t="str">
        <f t="shared" si="113"/>
        <v>181981-MJ1-15</v>
      </c>
      <c r="K1806" t="str">
        <f t="shared" si="114"/>
        <v>181981-MJ1-L4</v>
      </c>
      <c r="L1806">
        <v>983119</v>
      </c>
      <c r="M1806" t="s">
        <v>494</v>
      </c>
      <c r="N1806" t="s">
        <v>499</v>
      </c>
      <c r="O1806">
        <v>35</v>
      </c>
      <c r="S1806">
        <v>5</v>
      </c>
      <c r="T1806">
        <v>5</v>
      </c>
      <c r="AC1806">
        <f t="shared" si="115"/>
        <v>10</v>
      </c>
      <c r="AD1806">
        <v>10</v>
      </c>
    </row>
    <row r="1807" spans="1:30" hidden="1" x14ac:dyDescent="0.25">
      <c r="A1807" t="str">
        <f>IF(COUNTIF('GGI_IS - Report Ekspor Plan 1'!E:E,'- Report Upload Sewing 3'!C1807)&gt;0,"X","Y")</f>
        <v>Y</v>
      </c>
      <c r="B1807">
        <v>1806</v>
      </c>
      <c r="C1807" s="1">
        <v>45373</v>
      </c>
      <c r="D1807" s="8">
        <v>45376.413506944446</v>
      </c>
      <c r="E1807" t="s">
        <v>50</v>
      </c>
      <c r="F1807" t="s">
        <v>438</v>
      </c>
      <c r="G1807">
        <v>182164</v>
      </c>
      <c r="H1807" t="str">
        <f t="shared" si="112"/>
        <v>182164-MJ1</v>
      </c>
      <c r="I1807">
        <f>COUNTIF(H$2:$H1807,H1807)</f>
        <v>8</v>
      </c>
      <c r="J1807" t="str">
        <f t="shared" si="113"/>
        <v>182164-MJ1-8</v>
      </c>
      <c r="K1807" t="str">
        <f t="shared" si="114"/>
        <v>182164-MJ1-L4</v>
      </c>
      <c r="L1807">
        <v>983119</v>
      </c>
      <c r="M1807" t="s">
        <v>494</v>
      </c>
      <c r="N1807" t="s">
        <v>499</v>
      </c>
      <c r="O1807">
        <v>35</v>
      </c>
      <c r="P1807">
        <v>10</v>
      </c>
      <c r="Q1807">
        <v>10</v>
      </c>
      <c r="R1807">
        <v>10</v>
      </c>
      <c r="S1807">
        <v>20</v>
      </c>
      <c r="T1807">
        <v>10</v>
      </c>
      <c r="U1807">
        <v>10</v>
      </c>
      <c r="V1807">
        <v>20</v>
      </c>
      <c r="W1807">
        <v>13</v>
      </c>
      <c r="AC1807">
        <f t="shared" si="115"/>
        <v>103</v>
      </c>
      <c r="AD1807">
        <v>103</v>
      </c>
    </row>
    <row r="1808" spans="1:30" hidden="1" x14ac:dyDescent="0.25">
      <c r="A1808" t="str">
        <f>IF(COUNTIF('GGI_IS - Report Ekspor Plan 1'!E:E,'- Report Upload Sewing 3'!C1808)&gt;0,"X","Y")</f>
        <v>Y</v>
      </c>
      <c r="B1808">
        <v>1807</v>
      </c>
      <c r="C1808" s="1">
        <v>45373</v>
      </c>
      <c r="D1808" s="8">
        <v>45376.413506944446</v>
      </c>
      <c r="E1808" t="s">
        <v>50</v>
      </c>
      <c r="F1808" t="s">
        <v>441</v>
      </c>
      <c r="G1808">
        <v>181652</v>
      </c>
      <c r="H1808" t="str">
        <f t="shared" si="112"/>
        <v>181652-MJ1</v>
      </c>
      <c r="I1808">
        <f>COUNTIF(H$2:$H1808,H1808)</f>
        <v>9</v>
      </c>
      <c r="J1808" t="str">
        <f t="shared" si="113"/>
        <v>181652-MJ1-9</v>
      </c>
      <c r="K1808" t="str">
        <f t="shared" si="114"/>
        <v>181652-MJ1-L5</v>
      </c>
      <c r="L1808" t="s">
        <v>521</v>
      </c>
      <c r="M1808" t="s">
        <v>501</v>
      </c>
      <c r="N1808" t="s">
        <v>502</v>
      </c>
      <c r="O1808">
        <v>30</v>
      </c>
      <c r="P1808">
        <v>4</v>
      </c>
      <c r="AC1808">
        <f t="shared" si="115"/>
        <v>4</v>
      </c>
      <c r="AD1808">
        <v>4</v>
      </c>
    </row>
    <row r="1809" spans="1:30" hidden="1" x14ac:dyDescent="0.25">
      <c r="A1809" t="str">
        <f>IF(COUNTIF('GGI_IS - Report Ekspor Plan 1'!E:E,'- Report Upload Sewing 3'!C1809)&gt;0,"X","Y")</f>
        <v>Y</v>
      </c>
      <c r="B1809">
        <v>1808</v>
      </c>
      <c r="C1809" s="1">
        <v>45373</v>
      </c>
      <c r="D1809" s="8">
        <v>45376.413506944446</v>
      </c>
      <c r="E1809" t="s">
        <v>50</v>
      </c>
      <c r="F1809" t="s">
        <v>441</v>
      </c>
      <c r="G1809">
        <v>182223</v>
      </c>
      <c r="H1809" t="str">
        <f t="shared" si="112"/>
        <v>182223-MJ1</v>
      </c>
      <c r="I1809">
        <f>COUNTIF(H$2:$H1809,H1809)</f>
        <v>5</v>
      </c>
      <c r="J1809" t="str">
        <f t="shared" si="113"/>
        <v>182223-MJ1-5</v>
      </c>
      <c r="K1809" t="str">
        <f t="shared" si="114"/>
        <v>182223-MJ1-L5</v>
      </c>
      <c r="L1809" t="s">
        <v>521</v>
      </c>
      <c r="M1809" t="s">
        <v>501</v>
      </c>
      <c r="N1809" t="s">
        <v>502</v>
      </c>
      <c r="O1809">
        <v>30</v>
      </c>
      <c r="P1809">
        <v>11</v>
      </c>
      <c r="AC1809">
        <f t="shared" si="115"/>
        <v>11</v>
      </c>
      <c r="AD1809">
        <v>11</v>
      </c>
    </row>
    <row r="1810" spans="1:30" hidden="1" x14ac:dyDescent="0.25">
      <c r="A1810" t="str">
        <f>IF(COUNTIF('GGI_IS - Report Ekspor Plan 1'!E:E,'- Report Upload Sewing 3'!C1810)&gt;0,"X","Y")</f>
        <v>Y</v>
      </c>
      <c r="B1810">
        <v>1809</v>
      </c>
      <c r="C1810" s="1">
        <v>45373</v>
      </c>
      <c r="D1810" s="8">
        <v>45376.413506944446</v>
      </c>
      <c r="E1810" t="s">
        <v>50</v>
      </c>
      <c r="F1810" t="s">
        <v>441</v>
      </c>
      <c r="G1810">
        <v>182225</v>
      </c>
      <c r="H1810" t="str">
        <f t="shared" si="112"/>
        <v>182225-MJ1</v>
      </c>
      <c r="I1810">
        <f>COUNTIF(H$2:$H1810,H1810)</f>
        <v>2</v>
      </c>
      <c r="J1810" t="str">
        <f t="shared" si="113"/>
        <v>182225-MJ1-2</v>
      </c>
      <c r="K1810" t="str">
        <f t="shared" si="114"/>
        <v>182225-MJ1-L5</v>
      </c>
      <c r="L1810" t="s">
        <v>521</v>
      </c>
      <c r="M1810" t="s">
        <v>501</v>
      </c>
      <c r="N1810" t="s">
        <v>502</v>
      </c>
      <c r="O1810">
        <v>30</v>
      </c>
      <c r="Q1810">
        <v>4</v>
      </c>
      <c r="R1810">
        <v>10</v>
      </c>
      <c r="S1810">
        <v>10</v>
      </c>
      <c r="T1810">
        <v>10</v>
      </c>
      <c r="U1810">
        <v>10</v>
      </c>
      <c r="V1810">
        <v>10</v>
      </c>
      <c r="W1810">
        <v>10</v>
      </c>
      <c r="AC1810">
        <f t="shared" si="115"/>
        <v>64</v>
      </c>
      <c r="AD1810">
        <v>64</v>
      </c>
    </row>
    <row r="1811" spans="1:30" hidden="1" x14ac:dyDescent="0.25">
      <c r="A1811" t="str">
        <f>IF(COUNTIF('GGI_IS - Report Ekspor Plan 1'!E:E,'- Report Upload Sewing 3'!C1811)&gt;0,"X","Y")</f>
        <v>Y</v>
      </c>
      <c r="B1811">
        <v>1810</v>
      </c>
      <c r="C1811" s="1">
        <v>45373</v>
      </c>
      <c r="D1811" s="8">
        <v>45376.413506944446</v>
      </c>
      <c r="E1811" t="s">
        <v>50</v>
      </c>
      <c r="F1811" t="s">
        <v>441</v>
      </c>
      <c r="G1811">
        <v>181850</v>
      </c>
      <c r="H1811" t="str">
        <f t="shared" si="112"/>
        <v>181850-MJ1</v>
      </c>
      <c r="I1811">
        <f>COUNTIF(H$2:$H1811,H1811)</f>
        <v>6</v>
      </c>
      <c r="J1811" t="str">
        <f t="shared" si="113"/>
        <v>181850-MJ1-6</v>
      </c>
      <c r="K1811" t="str">
        <f t="shared" si="114"/>
        <v>181850-MJ1-L5</v>
      </c>
      <c r="L1811" t="s">
        <v>521</v>
      </c>
      <c r="M1811" t="s">
        <v>501</v>
      </c>
      <c r="N1811" t="s">
        <v>502</v>
      </c>
      <c r="O1811">
        <v>30</v>
      </c>
      <c r="Q1811">
        <v>6</v>
      </c>
      <c r="AC1811">
        <f t="shared" si="115"/>
        <v>6</v>
      </c>
      <c r="AD1811">
        <v>6</v>
      </c>
    </row>
    <row r="1812" spans="1:30" hidden="1" x14ac:dyDescent="0.25">
      <c r="A1812" t="str">
        <f>IF(COUNTIF('GGI_IS - Report Ekspor Plan 1'!E:E,'- Report Upload Sewing 3'!C1812)&gt;0,"X","Y")</f>
        <v>Y</v>
      </c>
      <c r="B1812">
        <v>1811</v>
      </c>
      <c r="C1812" s="1">
        <v>45373</v>
      </c>
      <c r="D1812" s="8">
        <v>45376.413506944446</v>
      </c>
      <c r="E1812" t="s">
        <v>50</v>
      </c>
      <c r="F1812" t="s">
        <v>445</v>
      </c>
      <c r="G1812">
        <v>182225</v>
      </c>
      <c r="H1812" t="str">
        <f t="shared" si="112"/>
        <v>182225-MJ1</v>
      </c>
      <c r="I1812">
        <f>COUNTIF(H$2:$H1812,H1812)</f>
        <v>3</v>
      </c>
      <c r="J1812" t="str">
        <f t="shared" si="113"/>
        <v>182225-MJ1-3</v>
      </c>
      <c r="K1812" t="str">
        <f t="shared" si="114"/>
        <v>182225-MJ1-L6</v>
      </c>
      <c r="L1812" t="s">
        <v>521</v>
      </c>
      <c r="M1812" t="s">
        <v>501</v>
      </c>
      <c r="N1812" t="s">
        <v>503</v>
      </c>
      <c r="O1812">
        <v>30</v>
      </c>
      <c r="P1812">
        <v>10</v>
      </c>
      <c r="Q1812">
        <v>10</v>
      </c>
      <c r="R1812">
        <v>10</v>
      </c>
      <c r="S1812">
        <v>10</v>
      </c>
      <c r="T1812">
        <v>10</v>
      </c>
      <c r="U1812">
        <v>10</v>
      </c>
      <c r="V1812">
        <v>11</v>
      </c>
      <c r="W1812">
        <v>15</v>
      </c>
      <c r="AC1812">
        <f t="shared" si="115"/>
        <v>86</v>
      </c>
      <c r="AD1812">
        <v>86</v>
      </c>
    </row>
    <row r="1813" spans="1:30" hidden="1" x14ac:dyDescent="0.25">
      <c r="A1813" t="str">
        <f>IF(COUNTIF('GGI_IS - Report Ekspor Plan 1'!E:E,'- Report Upload Sewing 3'!C1813)&gt;0,"X","Y")</f>
        <v>Y</v>
      </c>
      <c r="B1813">
        <v>1812</v>
      </c>
      <c r="C1813" s="1">
        <v>45373</v>
      </c>
      <c r="D1813" s="8">
        <v>45376.413506944446</v>
      </c>
      <c r="E1813" t="s">
        <v>50</v>
      </c>
      <c r="F1813" t="s">
        <v>504</v>
      </c>
      <c r="G1813">
        <v>181948</v>
      </c>
      <c r="H1813" t="str">
        <f t="shared" si="112"/>
        <v>181948-MJ1</v>
      </c>
      <c r="I1813">
        <f>COUNTIF(H$2:$H1813,H1813)</f>
        <v>7</v>
      </c>
      <c r="J1813" t="str">
        <f t="shared" si="113"/>
        <v>181948-MJ1-7</v>
      </c>
      <c r="K1813" t="str">
        <f t="shared" si="114"/>
        <v>181948-MJ1-L11</v>
      </c>
      <c r="L1813" t="s">
        <v>547</v>
      </c>
      <c r="M1813" t="s">
        <v>494</v>
      </c>
      <c r="N1813" t="s">
        <v>506</v>
      </c>
      <c r="O1813">
        <v>35</v>
      </c>
      <c r="P1813">
        <v>200</v>
      </c>
      <c r="Q1813">
        <v>230</v>
      </c>
      <c r="R1813">
        <v>250</v>
      </c>
      <c r="S1813">
        <v>260</v>
      </c>
      <c r="T1813">
        <v>200</v>
      </c>
      <c r="U1813">
        <v>260</v>
      </c>
      <c r="V1813">
        <v>242</v>
      </c>
      <c r="W1813">
        <v>100</v>
      </c>
      <c r="AC1813">
        <f t="shared" si="115"/>
        <v>1742</v>
      </c>
      <c r="AD1813">
        <v>1742</v>
      </c>
    </row>
    <row r="1814" spans="1:30" hidden="1" x14ac:dyDescent="0.25">
      <c r="A1814" t="str">
        <f>IF(COUNTIF('GGI_IS - Report Ekspor Plan 1'!E:E,'- Report Upload Sewing 3'!C1814)&gt;0,"X","Y")</f>
        <v>Y</v>
      </c>
      <c r="B1814">
        <v>1813</v>
      </c>
      <c r="C1814" s="1">
        <v>45373</v>
      </c>
      <c r="D1814" s="8">
        <v>45376.413506944446</v>
      </c>
      <c r="E1814" t="s">
        <v>50</v>
      </c>
      <c r="F1814" t="s">
        <v>504</v>
      </c>
      <c r="G1814">
        <v>181949</v>
      </c>
      <c r="H1814" t="str">
        <f t="shared" si="112"/>
        <v>181949-MJ1</v>
      </c>
      <c r="I1814">
        <f>COUNTIF(H$2:$H1814,H1814)</f>
        <v>1</v>
      </c>
      <c r="J1814" t="str">
        <f t="shared" si="113"/>
        <v>181949-MJ1-1</v>
      </c>
      <c r="K1814" t="str">
        <f t="shared" si="114"/>
        <v>181949-MJ1-L11</v>
      </c>
      <c r="L1814" t="s">
        <v>551</v>
      </c>
      <c r="M1814" t="s">
        <v>494</v>
      </c>
      <c r="N1814" t="s">
        <v>506</v>
      </c>
      <c r="O1814">
        <v>35</v>
      </c>
      <c r="P1814">
        <v>50</v>
      </c>
      <c r="Q1814">
        <v>50</v>
      </c>
      <c r="R1814">
        <v>50</v>
      </c>
      <c r="S1814">
        <v>28</v>
      </c>
      <c r="AC1814">
        <f t="shared" si="115"/>
        <v>178</v>
      </c>
      <c r="AD1814">
        <v>178</v>
      </c>
    </row>
    <row r="1815" spans="1:30" hidden="1" x14ac:dyDescent="0.25">
      <c r="A1815" t="str">
        <f>IF(COUNTIF('GGI_IS - Report Ekspor Plan 1'!E:E,'- Report Upload Sewing 3'!C1815)&gt;0,"X","Y")</f>
        <v>Y</v>
      </c>
      <c r="B1815">
        <v>1814</v>
      </c>
      <c r="C1815" s="1">
        <v>45373</v>
      </c>
      <c r="D1815" s="8">
        <v>45376.413506944446</v>
      </c>
      <c r="E1815" t="s">
        <v>50</v>
      </c>
      <c r="F1815" t="s">
        <v>507</v>
      </c>
      <c r="G1815">
        <v>182168</v>
      </c>
      <c r="H1815" t="str">
        <f t="shared" si="112"/>
        <v>182168-MJ1</v>
      </c>
      <c r="I1815">
        <f>COUNTIF(H$2:$H1815,H1815)</f>
        <v>8</v>
      </c>
      <c r="J1815" t="str">
        <f t="shared" si="113"/>
        <v>182168-MJ1-8</v>
      </c>
      <c r="K1815" t="str">
        <f t="shared" si="114"/>
        <v>182168-MJ1-L12</v>
      </c>
      <c r="L1815" t="s">
        <v>547</v>
      </c>
      <c r="M1815" t="s">
        <v>494</v>
      </c>
      <c r="N1815" t="s">
        <v>509</v>
      </c>
      <c r="O1815">
        <v>35</v>
      </c>
      <c r="P1815">
        <v>200</v>
      </c>
      <c r="Q1815">
        <v>42</v>
      </c>
      <c r="AC1815">
        <f t="shared" si="115"/>
        <v>242</v>
      </c>
      <c r="AD1815">
        <v>242</v>
      </c>
    </row>
    <row r="1816" spans="1:30" hidden="1" x14ac:dyDescent="0.25">
      <c r="A1816" t="str">
        <f>IF(COUNTIF('GGI_IS - Report Ekspor Plan 1'!E:E,'- Report Upload Sewing 3'!C1816)&gt;0,"X","Y")</f>
        <v>Y</v>
      </c>
      <c r="B1816">
        <v>1815</v>
      </c>
      <c r="C1816" s="1">
        <v>45373</v>
      </c>
      <c r="D1816" s="8">
        <v>45376.413506944446</v>
      </c>
      <c r="E1816" t="s">
        <v>50</v>
      </c>
      <c r="F1816" t="s">
        <v>507</v>
      </c>
      <c r="G1816">
        <v>181945</v>
      </c>
      <c r="H1816" t="str">
        <f t="shared" si="112"/>
        <v>181945-MJ1</v>
      </c>
      <c r="I1816">
        <f>COUNTIF(H$2:$H1816,H1816)</f>
        <v>1</v>
      </c>
      <c r="J1816" t="str">
        <f t="shared" si="113"/>
        <v>181945-MJ1-1</v>
      </c>
      <c r="K1816" t="str">
        <f t="shared" si="114"/>
        <v>181945-MJ1-L12</v>
      </c>
      <c r="L1816" t="s">
        <v>547</v>
      </c>
      <c r="M1816" t="s">
        <v>494</v>
      </c>
      <c r="N1816" t="s">
        <v>509</v>
      </c>
      <c r="O1816">
        <v>35</v>
      </c>
      <c r="P1816">
        <v>200</v>
      </c>
      <c r="Q1816">
        <v>200</v>
      </c>
      <c r="R1816">
        <v>200</v>
      </c>
      <c r="S1816">
        <v>200</v>
      </c>
      <c r="T1816">
        <v>200</v>
      </c>
      <c r="U1816">
        <v>200</v>
      </c>
      <c r="V1816">
        <v>200</v>
      </c>
      <c r="W1816">
        <v>230</v>
      </c>
      <c r="AC1816">
        <f t="shared" si="115"/>
        <v>1630</v>
      </c>
      <c r="AD1816">
        <v>1630</v>
      </c>
    </row>
    <row r="1817" spans="1:30" hidden="1" x14ac:dyDescent="0.25">
      <c r="A1817" t="str">
        <f>IF(COUNTIF('GGI_IS - Report Ekspor Plan 1'!E:E,'- Report Upload Sewing 3'!C1817)&gt;0,"X","Y")</f>
        <v>Y</v>
      </c>
      <c r="B1817">
        <v>1816</v>
      </c>
      <c r="C1817" s="1">
        <v>45373</v>
      </c>
      <c r="D1817" s="8">
        <v>45376.502083333333</v>
      </c>
      <c r="E1817" t="s">
        <v>18</v>
      </c>
      <c r="F1817" t="s">
        <v>370</v>
      </c>
      <c r="G1817">
        <v>182134</v>
      </c>
      <c r="H1817" t="str">
        <f t="shared" si="112"/>
        <v>182134-KLB</v>
      </c>
      <c r="I1817">
        <f>COUNTIF(H$2:$H1817,H1817)</f>
        <v>13</v>
      </c>
      <c r="J1817" t="str">
        <f t="shared" si="113"/>
        <v>182134-KLB-13</v>
      </c>
      <c r="K1817" t="str">
        <f t="shared" si="114"/>
        <v>182134-KLB-L1A</v>
      </c>
      <c r="L1817">
        <v>5158042</v>
      </c>
      <c r="M1817" t="s">
        <v>494</v>
      </c>
      <c r="N1817" t="s">
        <v>510</v>
      </c>
      <c r="O1817">
        <v>26</v>
      </c>
      <c r="P1817">
        <v>30</v>
      </c>
      <c r="Q1817">
        <v>30</v>
      </c>
      <c r="AC1817">
        <f t="shared" si="115"/>
        <v>60</v>
      </c>
      <c r="AD1817">
        <v>60</v>
      </c>
    </row>
    <row r="1818" spans="1:30" hidden="1" x14ac:dyDescent="0.25">
      <c r="A1818" t="str">
        <f>IF(COUNTIF('GGI_IS - Report Ekspor Plan 1'!E:E,'- Report Upload Sewing 3'!C1818)&gt;0,"X","Y")</f>
        <v>Y</v>
      </c>
      <c r="B1818">
        <v>1817</v>
      </c>
      <c r="C1818" s="1">
        <v>45373</v>
      </c>
      <c r="D1818" s="8">
        <v>45376.502083333333</v>
      </c>
      <c r="E1818" t="s">
        <v>18</v>
      </c>
      <c r="F1818" t="s">
        <v>370</v>
      </c>
      <c r="G1818">
        <v>182169</v>
      </c>
      <c r="H1818" t="str">
        <f t="shared" si="112"/>
        <v>182169-KLB</v>
      </c>
      <c r="I1818">
        <f>COUNTIF(H$2:$H1818,H1818)</f>
        <v>2</v>
      </c>
      <c r="J1818" t="str">
        <f t="shared" si="113"/>
        <v>182169-KLB-2</v>
      </c>
      <c r="K1818" t="str">
        <f t="shared" si="114"/>
        <v>182169-KLB-L1A</v>
      </c>
      <c r="L1818">
        <v>5158001</v>
      </c>
      <c r="M1818" t="s">
        <v>494</v>
      </c>
      <c r="N1818" t="s">
        <v>510</v>
      </c>
      <c r="O1818">
        <v>26</v>
      </c>
      <c r="P1818">
        <v>150</v>
      </c>
      <c r="Q1818">
        <v>150</v>
      </c>
      <c r="R1818">
        <v>180</v>
      </c>
      <c r="S1818">
        <v>270</v>
      </c>
      <c r="T1818">
        <v>270</v>
      </c>
      <c r="U1818">
        <v>265</v>
      </c>
      <c r="V1818">
        <v>280</v>
      </c>
      <c r="W1818">
        <v>200</v>
      </c>
      <c r="AC1818">
        <f t="shared" si="115"/>
        <v>1765</v>
      </c>
      <c r="AD1818">
        <v>1765</v>
      </c>
    </row>
    <row r="1819" spans="1:30" hidden="1" x14ac:dyDescent="0.25">
      <c r="A1819" t="str">
        <f>IF(COUNTIF('GGI_IS - Report Ekspor Plan 1'!E:E,'- Report Upload Sewing 3'!C1819)&gt;0,"X","Y")</f>
        <v>Y</v>
      </c>
      <c r="B1819">
        <v>1818</v>
      </c>
      <c r="C1819" s="1">
        <v>45373</v>
      </c>
      <c r="D1819" s="8">
        <v>45376.502083333333</v>
      </c>
      <c r="E1819" t="s">
        <v>18</v>
      </c>
      <c r="F1819" t="s">
        <v>371</v>
      </c>
      <c r="G1819">
        <v>182136</v>
      </c>
      <c r="H1819" t="str">
        <f t="shared" si="112"/>
        <v>182136-KLB</v>
      </c>
      <c r="I1819">
        <f>COUNTIF(H$2:$H1819,H1819)</f>
        <v>1</v>
      </c>
      <c r="J1819" t="str">
        <f t="shared" si="113"/>
        <v>182136-KLB-1</v>
      </c>
      <c r="K1819" t="str">
        <f t="shared" si="114"/>
        <v>182136-KLB-L1B</v>
      </c>
      <c r="L1819">
        <v>5158043</v>
      </c>
      <c r="M1819" t="s">
        <v>494</v>
      </c>
      <c r="N1819" t="s">
        <v>511</v>
      </c>
      <c r="O1819">
        <v>26</v>
      </c>
      <c r="P1819">
        <v>25</v>
      </c>
      <c r="Q1819">
        <v>100</v>
      </c>
      <c r="R1819">
        <v>100</v>
      </c>
      <c r="S1819">
        <v>100</v>
      </c>
      <c r="T1819">
        <v>100</v>
      </c>
      <c r="AC1819">
        <f t="shared" si="115"/>
        <v>425</v>
      </c>
      <c r="AD1819">
        <v>425</v>
      </c>
    </row>
    <row r="1820" spans="1:30" hidden="1" x14ac:dyDescent="0.25">
      <c r="A1820" t="str">
        <f>IF(COUNTIF('GGI_IS - Report Ekspor Plan 1'!E:E,'- Report Upload Sewing 3'!C1820)&gt;0,"X","Y")</f>
        <v>Y</v>
      </c>
      <c r="B1820">
        <v>1819</v>
      </c>
      <c r="C1820" s="1">
        <v>45373</v>
      </c>
      <c r="D1820" s="8">
        <v>45376.502083333333</v>
      </c>
      <c r="E1820" t="s">
        <v>18</v>
      </c>
      <c r="F1820" t="s">
        <v>371</v>
      </c>
      <c r="G1820">
        <v>182169</v>
      </c>
      <c r="H1820" t="str">
        <f t="shared" si="112"/>
        <v>182169-KLB</v>
      </c>
      <c r="I1820">
        <f>COUNTIF(H$2:$H1820,H1820)</f>
        <v>3</v>
      </c>
      <c r="J1820" t="str">
        <f t="shared" si="113"/>
        <v>182169-KLB-3</v>
      </c>
      <c r="K1820" t="str">
        <f t="shared" si="114"/>
        <v>182169-KLB-L1B</v>
      </c>
      <c r="L1820">
        <v>5158001</v>
      </c>
      <c r="M1820" t="s">
        <v>494</v>
      </c>
      <c r="N1820" t="s">
        <v>511</v>
      </c>
      <c r="O1820">
        <v>26</v>
      </c>
      <c r="P1820">
        <v>120</v>
      </c>
      <c r="Q1820">
        <v>60</v>
      </c>
      <c r="R1820">
        <v>85</v>
      </c>
      <c r="S1820">
        <v>160</v>
      </c>
      <c r="T1820">
        <v>160</v>
      </c>
      <c r="U1820">
        <v>215</v>
      </c>
      <c r="V1820">
        <v>315</v>
      </c>
      <c r="W1820">
        <v>350</v>
      </c>
      <c r="AC1820">
        <f t="shared" si="115"/>
        <v>1465</v>
      </c>
      <c r="AD1820">
        <v>1465</v>
      </c>
    </row>
    <row r="1821" spans="1:30" hidden="1" x14ac:dyDescent="0.25">
      <c r="A1821" t="str">
        <f>IF(COUNTIF('GGI_IS - Report Ekspor Plan 1'!E:E,'- Report Upload Sewing 3'!C1821)&gt;0,"X","Y")</f>
        <v>Y</v>
      </c>
      <c r="B1821">
        <v>1820</v>
      </c>
      <c r="C1821" s="1">
        <v>45373</v>
      </c>
      <c r="D1821" s="8">
        <v>45376.502083333333</v>
      </c>
      <c r="E1821" t="s">
        <v>18</v>
      </c>
      <c r="F1821" t="s">
        <v>372</v>
      </c>
      <c r="G1821">
        <v>182134</v>
      </c>
      <c r="H1821" t="str">
        <f t="shared" si="112"/>
        <v>182134-KLB</v>
      </c>
      <c r="I1821">
        <f>COUNTIF(H$2:$H1821,H1821)</f>
        <v>14</v>
      </c>
      <c r="J1821" t="str">
        <f t="shared" si="113"/>
        <v>182134-KLB-14</v>
      </c>
      <c r="K1821" t="str">
        <f t="shared" si="114"/>
        <v>182134-KLB-L2A</v>
      </c>
      <c r="L1821">
        <v>5158042</v>
      </c>
      <c r="M1821" t="s">
        <v>494</v>
      </c>
      <c r="N1821" t="s">
        <v>512</v>
      </c>
      <c r="O1821">
        <v>25</v>
      </c>
      <c r="P1821">
        <v>120</v>
      </c>
      <c r="Q1821">
        <v>240</v>
      </c>
      <c r="R1821">
        <v>230</v>
      </c>
      <c r="S1821">
        <v>220</v>
      </c>
      <c r="T1821">
        <v>280</v>
      </c>
      <c r="U1821">
        <v>325</v>
      </c>
      <c r="V1821">
        <v>380</v>
      </c>
      <c r="W1821">
        <v>355</v>
      </c>
      <c r="AC1821">
        <f t="shared" si="115"/>
        <v>2150</v>
      </c>
      <c r="AD1821">
        <v>2150</v>
      </c>
    </row>
    <row r="1822" spans="1:30" hidden="1" x14ac:dyDescent="0.25">
      <c r="A1822" t="str">
        <f>IF(COUNTIF('GGI_IS - Report Ekspor Plan 1'!E:E,'- Report Upload Sewing 3'!C1822)&gt;0,"X","Y")</f>
        <v>Y</v>
      </c>
      <c r="B1822">
        <v>1821</v>
      </c>
      <c r="C1822" s="1">
        <v>45373</v>
      </c>
      <c r="D1822" s="8">
        <v>45376.502083333333</v>
      </c>
      <c r="E1822" t="s">
        <v>18</v>
      </c>
      <c r="F1822" t="s">
        <v>373</v>
      </c>
      <c r="G1822">
        <v>182134</v>
      </c>
      <c r="H1822" t="str">
        <f t="shared" si="112"/>
        <v>182134-KLB</v>
      </c>
      <c r="I1822">
        <f>COUNTIF(H$2:$H1822,H1822)</f>
        <v>15</v>
      </c>
      <c r="J1822" t="str">
        <f t="shared" si="113"/>
        <v>182134-KLB-15</v>
      </c>
      <c r="K1822" t="str">
        <f t="shared" si="114"/>
        <v>182134-KLB-L2B</v>
      </c>
      <c r="L1822">
        <v>5158042</v>
      </c>
      <c r="M1822" t="s">
        <v>494</v>
      </c>
      <c r="N1822" t="s">
        <v>513</v>
      </c>
      <c r="O1822">
        <v>25</v>
      </c>
      <c r="P1822">
        <v>75</v>
      </c>
      <c r="Q1822">
        <v>100</v>
      </c>
      <c r="R1822">
        <v>120</v>
      </c>
      <c r="S1822">
        <v>200</v>
      </c>
      <c r="T1822">
        <v>200</v>
      </c>
      <c r="U1822">
        <v>200</v>
      </c>
      <c r="V1822">
        <v>250</v>
      </c>
      <c r="W1822">
        <v>280</v>
      </c>
      <c r="AC1822">
        <f t="shared" si="115"/>
        <v>1425</v>
      </c>
      <c r="AD1822">
        <v>1425</v>
      </c>
    </row>
    <row r="1823" spans="1:30" hidden="1" x14ac:dyDescent="0.25">
      <c r="A1823" t="str">
        <f>IF(COUNTIF('GGI_IS - Report Ekspor Plan 1'!E:E,'- Report Upload Sewing 3'!C1823)&gt;0,"X","Y")</f>
        <v>Y</v>
      </c>
      <c r="B1823">
        <v>1822</v>
      </c>
      <c r="C1823" s="1">
        <v>45373</v>
      </c>
      <c r="D1823" s="8">
        <v>45376.502083333333</v>
      </c>
      <c r="E1823" t="s">
        <v>18</v>
      </c>
      <c r="F1823" t="s">
        <v>373</v>
      </c>
      <c r="G1823">
        <v>182135</v>
      </c>
      <c r="H1823" t="str">
        <f t="shared" si="112"/>
        <v>182135-KLB</v>
      </c>
      <c r="I1823">
        <f>COUNTIF(H$2:$H1823,H1823)</f>
        <v>1</v>
      </c>
      <c r="J1823" t="str">
        <f t="shared" si="113"/>
        <v>182135-KLB-1</v>
      </c>
      <c r="K1823" t="str">
        <f t="shared" si="114"/>
        <v>182135-KLB-L2B</v>
      </c>
      <c r="L1823">
        <v>5158043</v>
      </c>
      <c r="M1823" t="s">
        <v>494</v>
      </c>
      <c r="N1823" t="s">
        <v>513</v>
      </c>
      <c r="O1823">
        <v>25</v>
      </c>
      <c r="P1823">
        <v>40</v>
      </c>
      <c r="Q1823">
        <v>40</v>
      </c>
      <c r="AC1823">
        <f t="shared" si="115"/>
        <v>80</v>
      </c>
      <c r="AD1823">
        <v>80</v>
      </c>
    </row>
    <row r="1824" spans="1:30" hidden="1" x14ac:dyDescent="0.25">
      <c r="A1824" t="str">
        <f>IF(COUNTIF('GGI_IS - Report Ekspor Plan 1'!E:E,'- Report Upload Sewing 3'!C1824)&gt;0,"X","Y")</f>
        <v>Y</v>
      </c>
      <c r="B1824">
        <v>1823</v>
      </c>
      <c r="C1824" s="1">
        <v>45373</v>
      </c>
      <c r="D1824" s="8">
        <v>45376.502083333333</v>
      </c>
      <c r="E1824" t="s">
        <v>18</v>
      </c>
      <c r="F1824" t="s">
        <v>373</v>
      </c>
      <c r="G1824">
        <v>182136</v>
      </c>
      <c r="H1824" t="str">
        <f t="shared" si="112"/>
        <v>182136-KLB</v>
      </c>
      <c r="I1824">
        <f>COUNTIF(H$2:$H1824,H1824)</f>
        <v>2</v>
      </c>
      <c r="J1824" t="str">
        <f t="shared" si="113"/>
        <v>182136-KLB-2</v>
      </c>
      <c r="K1824" t="str">
        <f t="shared" si="114"/>
        <v>182136-KLB-L2B</v>
      </c>
      <c r="L1824">
        <v>5158043</v>
      </c>
      <c r="M1824" t="s">
        <v>494</v>
      </c>
      <c r="N1824" t="s">
        <v>513</v>
      </c>
      <c r="O1824">
        <v>25</v>
      </c>
      <c r="R1824">
        <v>20</v>
      </c>
      <c r="S1824">
        <v>100</v>
      </c>
      <c r="T1824">
        <v>100</v>
      </c>
      <c r="U1824">
        <v>100</v>
      </c>
      <c r="V1824">
        <v>100</v>
      </c>
      <c r="W1824">
        <v>100</v>
      </c>
      <c r="AC1824">
        <f t="shared" si="115"/>
        <v>520</v>
      </c>
      <c r="AD1824">
        <v>520</v>
      </c>
    </row>
    <row r="1825" spans="1:30" hidden="1" x14ac:dyDescent="0.25">
      <c r="A1825" t="str">
        <f>IF(COUNTIF('GGI_IS - Report Ekspor Plan 1'!E:E,'- Report Upload Sewing 3'!C1825)&gt;0,"X","Y")</f>
        <v>Y</v>
      </c>
      <c r="B1825">
        <v>1824</v>
      </c>
      <c r="C1825" s="1">
        <v>45373</v>
      </c>
      <c r="D1825" s="8">
        <v>45376.502083333333</v>
      </c>
      <c r="E1825" t="s">
        <v>18</v>
      </c>
      <c r="F1825" t="s">
        <v>374</v>
      </c>
      <c r="G1825">
        <v>182134</v>
      </c>
      <c r="H1825" t="str">
        <f t="shared" si="112"/>
        <v>182134-KLB</v>
      </c>
      <c r="I1825">
        <f>COUNTIF(H$2:$H1825,H1825)</f>
        <v>16</v>
      </c>
      <c r="J1825" t="str">
        <f t="shared" si="113"/>
        <v>182134-KLB-16</v>
      </c>
      <c r="K1825" t="str">
        <f t="shared" si="114"/>
        <v>182134-KLB-L3A</v>
      </c>
      <c r="L1825">
        <v>5158042</v>
      </c>
      <c r="M1825" t="s">
        <v>494</v>
      </c>
      <c r="N1825" t="s">
        <v>514</v>
      </c>
      <c r="O1825">
        <v>26</v>
      </c>
      <c r="P1825">
        <v>240</v>
      </c>
      <c r="Q1825">
        <v>290</v>
      </c>
      <c r="R1825">
        <v>290</v>
      </c>
      <c r="S1825">
        <v>330</v>
      </c>
      <c r="T1825">
        <v>330</v>
      </c>
      <c r="U1825">
        <v>330</v>
      </c>
      <c r="V1825">
        <v>180</v>
      </c>
      <c r="W1825">
        <v>210</v>
      </c>
      <c r="AC1825">
        <f t="shared" si="115"/>
        <v>2200</v>
      </c>
      <c r="AD1825">
        <v>2200</v>
      </c>
    </row>
    <row r="1826" spans="1:30" hidden="1" x14ac:dyDescent="0.25">
      <c r="A1826" t="str">
        <f>IF(COUNTIF('GGI_IS - Report Ekspor Plan 1'!E:E,'- Report Upload Sewing 3'!C1826)&gt;0,"X","Y")</f>
        <v>Y</v>
      </c>
      <c r="B1826">
        <v>1825</v>
      </c>
      <c r="C1826" s="1">
        <v>45373</v>
      </c>
      <c r="D1826" s="8">
        <v>45376.502083333333</v>
      </c>
      <c r="E1826" t="s">
        <v>18</v>
      </c>
      <c r="F1826" t="s">
        <v>375</v>
      </c>
      <c r="G1826">
        <v>182134</v>
      </c>
      <c r="H1826" t="str">
        <f t="shared" si="112"/>
        <v>182134-KLB</v>
      </c>
      <c r="I1826">
        <f>COUNTIF(H$2:$H1826,H1826)</f>
        <v>17</v>
      </c>
      <c r="J1826" t="str">
        <f t="shared" si="113"/>
        <v>182134-KLB-17</v>
      </c>
      <c r="K1826" t="str">
        <f t="shared" si="114"/>
        <v>182134-KLB-L3B</v>
      </c>
      <c r="L1826">
        <v>5158042</v>
      </c>
      <c r="M1826" t="s">
        <v>494</v>
      </c>
      <c r="N1826" t="s">
        <v>515</v>
      </c>
      <c r="O1826">
        <v>24</v>
      </c>
      <c r="P1826">
        <v>160</v>
      </c>
      <c r="Q1826">
        <v>200</v>
      </c>
      <c r="R1826">
        <v>250</v>
      </c>
      <c r="S1826">
        <v>260</v>
      </c>
      <c r="T1826">
        <v>310</v>
      </c>
      <c r="U1826">
        <v>320</v>
      </c>
      <c r="V1826">
        <v>270</v>
      </c>
      <c r="W1826">
        <v>330</v>
      </c>
      <c r="AC1826">
        <f t="shared" si="115"/>
        <v>2100</v>
      </c>
      <c r="AD1826">
        <v>2100</v>
      </c>
    </row>
    <row r="1827" spans="1:30" hidden="1" x14ac:dyDescent="0.25">
      <c r="A1827" t="str">
        <f>IF(COUNTIF('GGI_IS - Report Ekspor Plan 1'!E:E,'- Report Upload Sewing 3'!C1827)&gt;0,"X","Y")</f>
        <v>Y</v>
      </c>
      <c r="B1827">
        <v>1826</v>
      </c>
      <c r="C1827" s="1">
        <v>45374</v>
      </c>
      <c r="D1827" s="8">
        <v>45376.294374999998</v>
      </c>
      <c r="E1827" t="s">
        <v>79</v>
      </c>
      <c r="F1827" t="s">
        <v>424</v>
      </c>
      <c r="G1827">
        <v>181863</v>
      </c>
      <c r="H1827" t="str">
        <f t="shared" si="112"/>
        <v>181863-CVA2</v>
      </c>
      <c r="I1827">
        <f>COUNTIF(H$2:$H1827,H1827)</f>
        <v>5</v>
      </c>
      <c r="J1827" t="str">
        <f t="shared" si="113"/>
        <v>181863-CVA2-5</v>
      </c>
      <c r="K1827" t="str">
        <f t="shared" si="114"/>
        <v>181863-CVA2-L1</v>
      </c>
      <c r="L1827" t="s">
        <v>537</v>
      </c>
      <c r="M1827" t="s">
        <v>448</v>
      </c>
      <c r="N1827" t="s">
        <v>449</v>
      </c>
      <c r="O1827">
        <v>24</v>
      </c>
      <c r="P1827">
        <v>200</v>
      </c>
      <c r="Q1827">
        <v>220</v>
      </c>
      <c r="R1827">
        <v>200</v>
      </c>
      <c r="S1827">
        <v>200</v>
      </c>
      <c r="T1827">
        <v>200</v>
      </c>
      <c r="AC1827">
        <f t="shared" si="115"/>
        <v>1020</v>
      </c>
      <c r="AD1827">
        <v>1020</v>
      </c>
    </row>
    <row r="1828" spans="1:30" hidden="1" x14ac:dyDescent="0.25">
      <c r="A1828" t="str">
        <f>IF(COUNTIF('GGI_IS - Report Ekspor Plan 1'!E:E,'- Report Upload Sewing 3'!C1828)&gt;0,"X","Y")</f>
        <v>Y</v>
      </c>
      <c r="B1828">
        <v>1827</v>
      </c>
      <c r="C1828" s="1">
        <v>45374</v>
      </c>
      <c r="D1828" s="8">
        <v>45376.294374999998</v>
      </c>
      <c r="E1828" t="s">
        <v>79</v>
      </c>
      <c r="F1828" t="s">
        <v>427</v>
      </c>
      <c r="G1828">
        <v>181863</v>
      </c>
      <c r="H1828" t="str">
        <f t="shared" si="112"/>
        <v>181863-CVA2</v>
      </c>
      <c r="I1828">
        <f>COUNTIF(H$2:$H1828,H1828)</f>
        <v>6</v>
      </c>
      <c r="J1828" t="str">
        <f t="shared" si="113"/>
        <v>181863-CVA2-6</v>
      </c>
      <c r="K1828" t="str">
        <f t="shared" si="114"/>
        <v>181863-CVA2-L2</v>
      </c>
      <c r="L1828" t="s">
        <v>537</v>
      </c>
      <c r="M1828" t="s">
        <v>448</v>
      </c>
      <c r="N1828" t="s">
        <v>450</v>
      </c>
      <c r="O1828">
        <v>26</v>
      </c>
      <c r="P1828">
        <v>100</v>
      </c>
      <c r="Q1828">
        <v>160</v>
      </c>
      <c r="R1828">
        <v>160</v>
      </c>
      <c r="S1828">
        <v>200</v>
      </c>
      <c r="T1828">
        <v>180</v>
      </c>
      <c r="AC1828">
        <f t="shared" si="115"/>
        <v>800</v>
      </c>
      <c r="AD1828">
        <v>800</v>
      </c>
    </row>
    <row r="1829" spans="1:30" hidden="1" x14ac:dyDescent="0.25">
      <c r="A1829" t="str">
        <f>IF(COUNTIF('GGI_IS - Report Ekspor Plan 1'!E:E,'- Report Upload Sewing 3'!C1829)&gt;0,"X","Y")</f>
        <v>Y</v>
      </c>
      <c r="B1829">
        <v>1828</v>
      </c>
      <c r="C1829" s="1">
        <v>45374</v>
      </c>
      <c r="D1829" s="8">
        <v>45376.298472222225</v>
      </c>
      <c r="E1829" t="s">
        <v>129</v>
      </c>
      <c r="F1829" t="s">
        <v>424</v>
      </c>
      <c r="G1829">
        <v>182304</v>
      </c>
      <c r="H1829" t="str">
        <f t="shared" si="112"/>
        <v>182304-CNJ2</v>
      </c>
      <c r="I1829">
        <f>COUNTIF(H$2:$H1829,H1829)</f>
        <v>7</v>
      </c>
      <c r="J1829" t="str">
        <f t="shared" si="113"/>
        <v>182304-CNJ2-7</v>
      </c>
      <c r="K1829" t="str">
        <f t="shared" si="114"/>
        <v>182304-CNJ2-L1</v>
      </c>
      <c r="L1829" t="s">
        <v>543</v>
      </c>
      <c r="M1829" t="s">
        <v>432</v>
      </c>
      <c r="N1829" t="s">
        <v>433</v>
      </c>
      <c r="O1829">
        <v>48</v>
      </c>
      <c r="P1829">
        <v>28</v>
      </c>
      <c r="Q1829">
        <v>27</v>
      </c>
      <c r="R1829">
        <v>35</v>
      </c>
      <c r="S1829">
        <v>25</v>
      </c>
      <c r="T1829">
        <v>30</v>
      </c>
      <c r="AC1829">
        <f t="shared" si="115"/>
        <v>145</v>
      </c>
      <c r="AD1829">
        <v>145</v>
      </c>
    </row>
    <row r="1830" spans="1:30" hidden="1" x14ac:dyDescent="0.25">
      <c r="A1830" t="str">
        <f>IF(COUNTIF('GGI_IS - Report Ekspor Plan 1'!E:E,'- Report Upload Sewing 3'!C1830)&gt;0,"X","Y")</f>
        <v>Y</v>
      </c>
      <c r="B1830">
        <v>1829</v>
      </c>
      <c r="C1830" s="1">
        <v>45374</v>
      </c>
      <c r="D1830" s="8">
        <v>45376.298472222225</v>
      </c>
      <c r="E1830" t="s">
        <v>129</v>
      </c>
      <c r="F1830" t="s">
        <v>429</v>
      </c>
      <c r="G1830">
        <v>182092</v>
      </c>
      <c r="H1830" t="str">
        <f t="shared" si="112"/>
        <v>182092-CNJ2</v>
      </c>
      <c r="I1830">
        <f>COUNTIF(H$2:$H1830,H1830)</f>
        <v>2</v>
      </c>
      <c r="J1830" t="str">
        <f t="shared" si="113"/>
        <v>182092-CNJ2-2</v>
      </c>
      <c r="K1830" t="str">
        <f t="shared" si="114"/>
        <v>182092-CNJ2-L3</v>
      </c>
      <c r="L1830" t="s">
        <v>556</v>
      </c>
      <c r="M1830" t="s">
        <v>436</v>
      </c>
      <c r="N1830" t="s">
        <v>437</v>
      </c>
      <c r="O1830">
        <v>35</v>
      </c>
      <c r="P1830">
        <v>35</v>
      </c>
      <c r="Q1830">
        <v>45</v>
      </c>
      <c r="R1830">
        <v>40</v>
      </c>
      <c r="S1830">
        <v>45</v>
      </c>
      <c r="T1830">
        <v>45</v>
      </c>
      <c r="AC1830">
        <f t="shared" si="115"/>
        <v>210</v>
      </c>
      <c r="AD1830">
        <v>210</v>
      </c>
    </row>
    <row r="1831" spans="1:30" hidden="1" x14ac:dyDescent="0.25">
      <c r="A1831" t="str">
        <f>IF(COUNTIF('GGI_IS - Report Ekspor Plan 1'!E:E,'- Report Upload Sewing 3'!C1831)&gt;0,"X","Y")</f>
        <v>Y</v>
      </c>
      <c r="B1831">
        <v>1830</v>
      </c>
      <c r="C1831" s="1">
        <v>45374</v>
      </c>
      <c r="D1831" s="8">
        <v>45376.298472222225</v>
      </c>
      <c r="E1831" t="s">
        <v>129</v>
      </c>
      <c r="F1831" t="s">
        <v>438</v>
      </c>
      <c r="G1831">
        <v>182085</v>
      </c>
      <c r="H1831" t="str">
        <f t="shared" si="112"/>
        <v>182085-CNJ2</v>
      </c>
      <c r="I1831">
        <f>COUNTIF(H$2:$H1831,H1831)</f>
        <v>4</v>
      </c>
      <c r="J1831" t="str">
        <f t="shared" si="113"/>
        <v>182085-CNJ2-4</v>
      </c>
      <c r="K1831" t="str">
        <f t="shared" si="114"/>
        <v>182085-CNJ2-L4</v>
      </c>
      <c r="L1831" t="s">
        <v>554</v>
      </c>
      <c r="M1831" t="s">
        <v>436</v>
      </c>
      <c r="N1831" t="s">
        <v>440</v>
      </c>
      <c r="O1831">
        <v>34</v>
      </c>
      <c r="P1831">
        <v>65</v>
      </c>
      <c r="Q1831">
        <v>65</v>
      </c>
      <c r="R1831">
        <v>65</v>
      </c>
      <c r="S1831">
        <v>60</v>
      </c>
      <c r="T1831">
        <v>65</v>
      </c>
      <c r="AC1831">
        <f t="shared" si="115"/>
        <v>320</v>
      </c>
      <c r="AD1831">
        <v>320</v>
      </c>
    </row>
    <row r="1832" spans="1:30" hidden="1" x14ac:dyDescent="0.25">
      <c r="A1832" t="str">
        <f>IF(COUNTIF('GGI_IS - Report Ekspor Plan 1'!E:E,'- Report Upload Sewing 3'!C1832)&gt;0,"X","Y")</f>
        <v>Y</v>
      </c>
      <c r="B1832">
        <v>1831</v>
      </c>
      <c r="C1832" s="1">
        <v>45374</v>
      </c>
      <c r="D1832" s="8">
        <v>45376.298472222225</v>
      </c>
      <c r="E1832" t="s">
        <v>129</v>
      </c>
      <c r="F1832" t="s">
        <v>441</v>
      </c>
      <c r="G1832">
        <v>182131</v>
      </c>
      <c r="H1832" t="str">
        <f t="shared" si="112"/>
        <v>182131-CNJ2</v>
      </c>
      <c r="I1832">
        <f>COUNTIF(H$2:$H1832,H1832)</f>
        <v>20</v>
      </c>
      <c r="J1832" t="str">
        <f t="shared" si="113"/>
        <v>182131-CNJ2-20</v>
      </c>
      <c r="K1832" t="str">
        <f t="shared" si="114"/>
        <v>182131-CNJ2-L5</v>
      </c>
      <c r="L1832" t="s">
        <v>442</v>
      </c>
      <c r="M1832" t="s">
        <v>443</v>
      </c>
      <c r="N1832" t="s">
        <v>444</v>
      </c>
      <c r="O1832">
        <v>36</v>
      </c>
      <c r="P1832">
        <v>300</v>
      </c>
      <c r="Q1832">
        <v>300</v>
      </c>
      <c r="R1832">
        <v>300</v>
      </c>
      <c r="S1832">
        <v>300</v>
      </c>
      <c r="T1832">
        <v>300</v>
      </c>
      <c r="AC1832">
        <f t="shared" si="115"/>
        <v>1500</v>
      </c>
      <c r="AD1832">
        <v>1500</v>
      </c>
    </row>
    <row r="1833" spans="1:30" hidden="1" x14ac:dyDescent="0.25">
      <c r="A1833" t="str">
        <f>IF(COUNTIF('GGI_IS - Report Ekspor Plan 1'!E:E,'- Report Upload Sewing 3'!C1833)&gt;0,"X","Y")</f>
        <v>Y</v>
      </c>
      <c r="B1833">
        <v>1832</v>
      </c>
      <c r="C1833" s="1">
        <v>45374</v>
      </c>
      <c r="D1833" s="8">
        <v>45376.298472222225</v>
      </c>
      <c r="E1833" t="s">
        <v>129</v>
      </c>
      <c r="F1833" t="s">
        <v>445</v>
      </c>
      <c r="G1833">
        <v>182102</v>
      </c>
      <c r="H1833" t="str">
        <f t="shared" si="112"/>
        <v>182102-CNJ2</v>
      </c>
      <c r="I1833">
        <f>COUNTIF(H$2:$H1833,H1833)</f>
        <v>2</v>
      </c>
      <c r="J1833" t="str">
        <f t="shared" si="113"/>
        <v>182102-CNJ2-2</v>
      </c>
      <c r="K1833" t="str">
        <f t="shared" si="114"/>
        <v>182102-CNJ2-L6</v>
      </c>
      <c r="L1833" t="s">
        <v>557</v>
      </c>
      <c r="M1833" t="s">
        <v>436</v>
      </c>
      <c r="N1833" t="s">
        <v>446</v>
      </c>
      <c r="O1833">
        <v>32</v>
      </c>
      <c r="P1833">
        <v>70</v>
      </c>
      <c r="Q1833">
        <v>70</v>
      </c>
      <c r="R1833">
        <v>70</v>
      </c>
      <c r="S1833">
        <v>75</v>
      </c>
      <c r="T1833">
        <v>75</v>
      </c>
      <c r="AC1833">
        <f t="shared" si="115"/>
        <v>360</v>
      </c>
      <c r="AD1833">
        <v>360</v>
      </c>
    </row>
    <row r="1834" spans="1:30" hidden="1" x14ac:dyDescent="0.25">
      <c r="A1834" t="str">
        <f>IF(COUNTIF('GGI_IS - Report Ekspor Plan 1'!E:E,'- Report Upload Sewing 3'!C1834)&gt;0,"X","Y")</f>
        <v>Y</v>
      </c>
      <c r="B1834">
        <v>1833</v>
      </c>
      <c r="C1834" s="1">
        <v>45374</v>
      </c>
      <c r="D1834" s="8">
        <v>45376.303043981483</v>
      </c>
      <c r="E1834" t="s">
        <v>139</v>
      </c>
      <c r="F1834" t="s">
        <v>424</v>
      </c>
      <c r="G1834">
        <v>181647</v>
      </c>
      <c r="H1834" t="str">
        <f t="shared" si="112"/>
        <v>181647-CBA</v>
      </c>
      <c r="I1834">
        <f>COUNTIF(H$2:$H1834,H1834)</f>
        <v>11</v>
      </c>
      <c r="J1834" t="str">
        <f t="shared" si="113"/>
        <v>181647-CBA-11</v>
      </c>
      <c r="K1834" t="str">
        <f t="shared" si="114"/>
        <v>181647-CBA-L1</v>
      </c>
      <c r="L1834">
        <v>3910</v>
      </c>
      <c r="M1834" t="s">
        <v>425</v>
      </c>
      <c r="N1834" t="s">
        <v>426</v>
      </c>
      <c r="O1834">
        <v>47</v>
      </c>
      <c r="P1834">
        <v>27</v>
      </c>
      <c r="Q1834">
        <v>27</v>
      </c>
      <c r="R1834">
        <v>27</v>
      </c>
      <c r="S1834">
        <v>27</v>
      </c>
      <c r="T1834">
        <v>27</v>
      </c>
      <c r="AC1834">
        <f t="shared" si="115"/>
        <v>135</v>
      </c>
      <c r="AD1834">
        <v>135</v>
      </c>
    </row>
    <row r="1835" spans="1:30" hidden="1" x14ac:dyDescent="0.25">
      <c r="A1835" t="str">
        <f>IF(COUNTIF('GGI_IS - Report Ekspor Plan 1'!E:E,'- Report Upload Sewing 3'!C1835)&gt;0,"X","Y")</f>
        <v>Y</v>
      </c>
      <c r="B1835">
        <v>1834</v>
      </c>
      <c r="C1835" s="1">
        <v>45374</v>
      </c>
      <c r="D1835" s="8">
        <v>45376.303043981483</v>
      </c>
      <c r="E1835" t="s">
        <v>139</v>
      </c>
      <c r="F1835" t="s">
        <v>427</v>
      </c>
      <c r="G1835">
        <v>181646</v>
      </c>
      <c r="H1835" t="str">
        <f t="shared" si="112"/>
        <v>181646-CBA</v>
      </c>
      <c r="I1835">
        <f>COUNTIF(H$2:$H1835,H1835)</f>
        <v>26</v>
      </c>
      <c r="J1835" t="str">
        <f t="shared" si="113"/>
        <v>181646-CBA-26</v>
      </c>
      <c r="K1835" t="str">
        <f t="shared" si="114"/>
        <v>181646-CBA-L2</v>
      </c>
      <c r="L1835">
        <v>3915</v>
      </c>
      <c r="M1835" t="s">
        <v>425</v>
      </c>
      <c r="N1835" t="s">
        <v>428</v>
      </c>
      <c r="O1835">
        <v>45</v>
      </c>
      <c r="P1835">
        <v>34</v>
      </c>
      <c r="Q1835">
        <v>34</v>
      </c>
      <c r="R1835">
        <v>34</v>
      </c>
      <c r="S1835">
        <v>34</v>
      </c>
      <c r="T1835">
        <v>34</v>
      </c>
      <c r="U1835">
        <v>15</v>
      </c>
      <c r="AC1835">
        <f t="shared" si="115"/>
        <v>185</v>
      </c>
      <c r="AD1835">
        <v>185</v>
      </c>
    </row>
    <row r="1836" spans="1:30" hidden="1" x14ac:dyDescent="0.25">
      <c r="A1836" t="str">
        <f>IF(COUNTIF('GGI_IS - Report Ekspor Plan 1'!E:E,'- Report Upload Sewing 3'!C1836)&gt;0,"X","Y")</f>
        <v>Y</v>
      </c>
      <c r="B1836">
        <v>1835</v>
      </c>
      <c r="C1836" s="1">
        <v>45374</v>
      </c>
      <c r="D1836" s="8">
        <v>45376.303043981483</v>
      </c>
      <c r="E1836" t="s">
        <v>139</v>
      </c>
      <c r="F1836" t="s">
        <v>429</v>
      </c>
      <c r="G1836">
        <v>181646</v>
      </c>
      <c r="H1836" t="str">
        <f t="shared" si="112"/>
        <v>181646-CBA</v>
      </c>
      <c r="I1836">
        <f>COUNTIF(H$2:$H1836,H1836)</f>
        <v>27</v>
      </c>
      <c r="J1836" t="str">
        <f t="shared" si="113"/>
        <v>181646-CBA-27</v>
      </c>
      <c r="K1836" t="str">
        <f t="shared" si="114"/>
        <v>181646-CBA-L3</v>
      </c>
      <c r="L1836">
        <v>3915</v>
      </c>
      <c r="M1836" t="s">
        <v>425</v>
      </c>
      <c r="N1836" t="s">
        <v>430</v>
      </c>
      <c r="O1836">
        <v>46</v>
      </c>
      <c r="P1836">
        <v>33</v>
      </c>
      <c r="Q1836">
        <v>33</v>
      </c>
      <c r="R1836">
        <v>33</v>
      </c>
      <c r="S1836">
        <v>33</v>
      </c>
      <c r="T1836">
        <v>33</v>
      </c>
      <c r="U1836">
        <v>10</v>
      </c>
      <c r="AC1836">
        <f t="shared" si="115"/>
        <v>175</v>
      </c>
      <c r="AD1836">
        <v>175</v>
      </c>
    </row>
    <row r="1837" spans="1:30" hidden="1" x14ac:dyDescent="0.25">
      <c r="A1837" t="str">
        <f>IF(COUNTIF('GGI_IS - Report Ekspor Plan 1'!E:E,'- Report Upload Sewing 3'!C1837)&gt;0,"X","Y")</f>
        <v>Y</v>
      </c>
      <c r="B1837">
        <v>1836</v>
      </c>
      <c r="C1837" s="1">
        <v>45374</v>
      </c>
      <c r="D1837" s="8">
        <v>45376.352106481485</v>
      </c>
      <c r="E1837" t="s">
        <v>82</v>
      </c>
      <c r="F1837" t="s">
        <v>424</v>
      </c>
      <c r="G1837">
        <v>181884</v>
      </c>
      <c r="H1837" t="str">
        <f t="shared" si="112"/>
        <v>181884-CVA</v>
      </c>
      <c r="I1837">
        <f>COUNTIF(H$2:$H1837,H1837)</f>
        <v>4</v>
      </c>
      <c r="J1837" t="str">
        <f t="shared" si="113"/>
        <v>181884-CVA-4</v>
      </c>
      <c r="K1837" t="str">
        <f t="shared" si="114"/>
        <v>181884-CVA-L1</v>
      </c>
      <c r="L1837" t="s">
        <v>545</v>
      </c>
      <c r="M1837" t="s">
        <v>455</v>
      </c>
      <c r="N1837" t="s">
        <v>453</v>
      </c>
      <c r="O1837">
        <v>24</v>
      </c>
      <c r="P1837">
        <v>100</v>
      </c>
      <c r="Q1837">
        <v>57</v>
      </c>
      <c r="AC1837">
        <f t="shared" si="115"/>
        <v>157</v>
      </c>
      <c r="AD1837">
        <v>157</v>
      </c>
    </row>
    <row r="1838" spans="1:30" hidden="1" x14ac:dyDescent="0.25">
      <c r="A1838" t="str">
        <f>IF(COUNTIF('GGI_IS - Report Ekspor Plan 1'!E:E,'- Report Upload Sewing 3'!C1838)&gt;0,"X","Y")</f>
        <v>Y</v>
      </c>
      <c r="B1838">
        <v>1837</v>
      </c>
      <c r="C1838" s="1">
        <v>45374</v>
      </c>
      <c r="D1838" s="8">
        <v>45376.352106481485</v>
      </c>
      <c r="E1838" t="s">
        <v>82</v>
      </c>
      <c r="F1838" t="s">
        <v>424</v>
      </c>
      <c r="G1838">
        <v>181892</v>
      </c>
      <c r="H1838" t="str">
        <f t="shared" si="112"/>
        <v>181892-CVA</v>
      </c>
      <c r="I1838">
        <f>COUNTIF(H$2:$H1838,H1838)</f>
        <v>4</v>
      </c>
      <c r="J1838" t="str">
        <f t="shared" si="113"/>
        <v>181892-CVA-4</v>
      </c>
      <c r="K1838" t="str">
        <f t="shared" si="114"/>
        <v>181892-CVA-L1</v>
      </c>
      <c r="L1838" t="s">
        <v>540</v>
      </c>
      <c r="M1838" t="s">
        <v>455</v>
      </c>
      <c r="N1838" t="s">
        <v>453</v>
      </c>
      <c r="O1838">
        <v>24</v>
      </c>
      <c r="Q1838">
        <v>10</v>
      </c>
      <c r="R1838">
        <v>20</v>
      </c>
      <c r="S1838">
        <v>30</v>
      </c>
      <c r="T1838">
        <v>30</v>
      </c>
      <c r="AC1838">
        <f t="shared" si="115"/>
        <v>90</v>
      </c>
      <c r="AD1838">
        <v>90</v>
      </c>
    </row>
    <row r="1839" spans="1:30" hidden="1" x14ac:dyDescent="0.25">
      <c r="A1839" t="str">
        <f>IF(COUNTIF('GGI_IS - Report Ekspor Plan 1'!E:E,'- Report Upload Sewing 3'!C1839)&gt;0,"X","Y")</f>
        <v>Y</v>
      </c>
      <c r="B1839">
        <v>1838</v>
      </c>
      <c r="C1839" s="1">
        <v>45374</v>
      </c>
      <c r="D1839" s="8">
        <v>45376.352106481485</v>
      </c>
      <c r="E1839" t="s">
        <v>82</v>
      </c>
      <c r="F1839" t="s">
        <v>427</v>
      </c>
      <c r="G1839">
        <v>181884</v>
      </c>
      <c r="H1839" t="str">
        <f t="shared" si="112"/>
        <v>181884-CVA</v>
      </c>
      <c r="I1839">
        <f>COUNTIF(H$2:$H1839,H1839)</f>
        <v>5</v>
      </c>
      <c r="J1839" t="str">
        <f t="shared" si="113"/>
        <v>181884-CVA-5</v>
      </c>
      <c r="K1839" t="str">
        <f t="shared" si="114"/>
        <v>181884-CVA-L2</v>
      </c>
      <c r="L1839" t="s">
        <v>545</v>
      </c>
      <c r="M1839" t="s">
        <v>455</v>
      </c>
      <c r="N1839" t="s">
        <v>456</v>
      </c>
      <c r="O1839">
        <v>26</v>
      </c>
      <c r="P1839">
        <v>36</v>
      </c>
      <c r="Q1839">
        <v>36</v>
      </c>
      <c r="R1839">
        <v>36</v>
      </c>
      <c r="S1839">
        <v>37</v>
      </c>
      <c r="T1839">
        <v>24</v>
      </c>
      <c r="AC1839">
        <f t="shared" si="115"/>
        <v>169</v>
      </c>
      <c r="AD1839">
        <v>169</v>
      </c>
    </row>
    <row r="1840" spans="1:30" hidden="1" x14ac:dyDescent="0.25">
      <c r="A1840" t="str">
        <f>IF(COUNTIF('GGI_IS - Report Ekspor Plan 1'!E:E,'- Report Upload Sewing 3'!C1840)&gt;0,"X","Y")</f>
        <v>Y</v>
      </c>
      <c r="B1840">
        <v>1839</v>
      </c>
      <c r="C1840" s="1">
        <v>45374</v>
      </c>
      <c r="D1840" s="8">
        <v>45376.352106481485</v>
      </c>
      <c r="E1840" t="s">
        <v>82</v>
      </c>
      <c r="F1840" t="s">
        <v>427</v>
      </c>
      <c r="G1840">
        <v>181885</v>
      </c>
      <c r="H1840" t="str">
        <f t="shared" si="112"/>
        <v>181885-CVA</v>
      </c>
      <c r="I1840">
        <f>COUNTIF(H$2:$H1840,H1840)</f>
        <v>2</v>
      </c>
      <c r="J1840" t="str">
        <f t="shared" si="113"/>
        <v>181885-CVA-2</v>
      </c>
      <c r="K1840" t="str">
        <f t="shared" si="114"/>
        <v>181885-CVA-L2</v>
      </c>
      <c r="L1840" t="s">
        <v>545</v>
      </c>
      <c r="M1840" t="s">
        <v>455</v>
      </c>
      <c r="N1840" t="s">
        <v>456</v>
      </c>
      <c r="O1840">
        <v>26</v>
      </c>
      <c r="T1840">
        <v>12</v>
      </c>
      <c r="AC1840">
        <f t="shared" si="115"/>
        <v>12</v>
      </c>
      <c r="AD1840">
        <v>12</v>
      </c>
    </row>
    <row r="1841" spans="1:30" hidden="1" x14ac:dyDescent="0.25">
      <c r="A1841" t="str">
        <f>IF(COUNTIF('GGI_IS - Report Ekspor Plan 1'!E:E,'- Report Upload Sewing 3'!C1841)&gt;0,"X","Y")</f>
        <v>Y</v>
      </c>
      <c r="B1841">
        <v>1840</v>
      </c>
      <c r="C1841" s="1">
        <v>45374</v>
      </c>
      <c r="D1841" s="8">
        <v>45376.352106481485</v>
      </c>
      <c r="E1841" t="s">
        <v>82</v>
      </c>
      <c r="F1841" t="s">
        <v>427</v>
      </c>
      <c r="G1841">
        <v>181899</v>
      </c>
      <c r="H1841" t="str">
        <f t="shared" si="112"/>
        <v>181899-CVA</v>
      </c>
      <c r="I1841">
        <f>COUNTIF(H$2:$H1841,H1841)</f>
        <v>2</v>
      </c>
      <c r="J1841" t="str">
        <f t="shared" si="113"/>
        <v>181899-CVA-2</v>
      </c>
      <c r="K1841" t="str">
        <f t="shared" si="114"/>
        <v>181899-CVA-L2</v>
      </c>
      <c r="L1841" t="s">
        <v>555</v>
      </c>
      <c r="M1841" t="s">
        <v>455</v>
      </c>
      <c r="N1841" t="s">
        <v>456</v>
      </c>
      <c r="O1841">
        <v>26</v>
      </c>
      <c r="T1841">
        <v>9</v>
      </c>
      <c r="AC1841">
        <f t="shared" si="115"/>
        <v>9</v>
      </c>
      <c r="AD1841">
        <v>9</v>
      </c>
    </row>
    <row r="1842" spans="1:30" hidden="1" x14ac:dyDescent="0.25">
      <c r="A1842" t="str">
        <f>IF(COUNTIF('GGI_IS - Report Ekspor Plan 1'!E:E,'- Report Upload Sewing 3'!C1842)&gt;0,"X","Y")</f>
        <v>Y</v>
      </c>
      <c r="B1842">
        <v>1841</v>
      </c>
      <c r="C1842" s="1">
        <v>45374</v>
      </c>
      <c r="D1842" s="8">
        <v>45376.352106481485</v>
      </c>
      <c r="E1842" t="s">
        <v>82</v>
      </c>
      <c r="F1842" t="s">
        <v>429</v>
      </c>
      <c r="G1842">
        <v>182008</v>
      </c>
      <c r="H1842" t="str">
        <f t="shared" si="112"/>
        <v>182008-CVA</v>
      </c>
      <c r="I1842">
        <f>COUNTIF(H$2:$H1842,H1842)</f>
        <v>59</v>
      </c>
      <c r="J1842" t="str">
        <f t="shared" si="113"/>
        <v>182008-CVA-59</v>
      </c>
      <c r="K1842" t="str">
        <f t="shared" si="114"/>
        <v>182008-CVA-L3</v>
      </c>
      <c r="L1842" t="s">
        <v>524</v>
      </c>
      <c r="M1842" t="s">
        <v>448</v>
      </c>
      <c r="N1842" t="s">
        <v>458</v>
      </c>
      <c r="O1842">
        <v>25</v>
      </c>
      <c r="P1842">
        <v>300</v>
      </c>
      <c r="Q1842">
        <v>300</v>
      </c>
      <c r="R1842">
        <v>290</v>
      </c>
      <c r="S1842">
        <v>200</v>
      </c>
      <c r="T1842">
        <v>200</v>
      </c>
      <c r="AC1842">
        <f t="shared" si="115"/>
        <v>1290</v>
      </c>
      <c r="AD1842">
        <v>1290</v>
      </c>
    </row>
    <row r="1843" spans="1:30" hidden="1" x14ac:dyDescent="0.25">
      <c r="A1843" t="str">
        <f>IF(COUNTIF('GGI_IS - Report Ekspor Plan 1'!E:E,'- Report Upload Sewing 3'!C1843)&gt;0,"X","Y")</f>
        <v>Y</v>
      </c>
      <c r="B1843">
        <v>1842</v>
      </c>
      <c r="C1843" s="1">
        <v>45374</v>
      </c>
      <c r="D1843" s="8">
        <v>45376.352106481485</v>
      </c>
      <c r="E1843" t="s">
        <v>82</v>
      </c>
      <c r="F1843" t="s">
        <v>438</v>
      </c>
      <c r="G1843">
        <v>182008</v>
      </c>
      <c r="H1843" t="str">
        <f t="shared" si="112"/>
        <v>182008-CVA</v>
      </c>
      <c r="I1843">
        <f>COUNTIF(H$2:$H1843,H1843)</f>
        <v>60</v>
      </c>
      <c r="J1843" t="str">
        <f t="shared" si="113"/>
        <v>182008-CVA-60</v>
      </c>
      <c r="K1843" t="str">
        <f t="shared" si="114"/>
        <v>182008-CVA-L4</v>
      </c>
      <c r="L1843" t="s">
        <v>524</v>
      </c>
      <c r="M1843" t="s">
        <v>448</v>
      </c>
      <c r="N1843" t="s">
        <v>449</v>
      </c>
      <c r="O1843">
        <v>23</v>
      </c>
      <c r="P1843">
        <v>60</v>
      </c>
      <c r="AC1843">
        <f t="shared" si="115"/>
        <v>60</v>
      </c>
      <c r="AD1843">
        <v>60</v>
      </c>
    </row>
    <row r="1844" spans="1:30" hidden="1" x14ac:dyDescent="0.25">
      <c r="A1844" t="str">
        <f>IF(COUNTIF('GGI_IS - Report Ekspor Plan 1'!E:E,'- Report Upload Sewing 3'!C1844)&gt;0,"X","Y")</f>
        <v>Y</v>
      </c>
      <c r="B1844">
        <v>1843</v>
      </c>
      <c r="C1844" s="1">
        <v>45374</v>
      </c>
      <c r="D1844" s="8">
        <v>45376.352106481485</v>
      </c>
      <c r="E1844" t="s">
        <v>82</v>
      </c>
      <c r="F1844" t="s">
        <v>438</v>
      </c>
      <c r="G1844">
        <v>181865</v>
      </c>
      <c r="H1844" t="str">
        <f t="shared" si="112"/>
        <v>181865-CVA</v>
      </c>
      <c r="I1844">
        <f>COUNTIF(H$2:$H1844,H1844)</f>
        <v>11</v>
      </c>
      <c r="J1844" t="str">
        <f t="shared" si="113"/>
        <v>181865-CVA-11</v>
      </c>
      <c r="K1844" t="str">
        <f t="shared" si="114"/>
        <v>181865-CVA-L4</v>
      </c>
      <c r="L1844" t="s">
        <v>447</v>
      </c>
      <c r="M1844" t="s">
        <v>448</v>
      </c>
      <c r="N1844" t="s">
        <v>449</v>
      </c>
      <c r="O1844">
        <v>23</v>
      </c>
      <c r="P1844">
        <v>100</v>
      </c>
      <c r="Q1844">
        <v>200</v>
      </c>
      <c r="R1844">
        <v>200</v>
      </c>
      <c r="S1844">
        <v>200</v>
      </c>
      <c r="T1844">
        <v>200</v>
      </c>
      <c r="AC1844">
        <f t="shared" si="115"/>
        <v>900</v>
      </c>
      <c r="AD1844">
        <v>900</v>
      </c>
    </row>
    <row r="1845" spans="1:30" hidden="1" x14ac:dyDescent="0.25">
      <c r="A1845" t="str">
        <f>IF(COUNTIF('GGI_IS - Report Ekspor Plan 1'!E:E,'- Report Upload Sewing 3'!C1845)&gt;0,"X","Y")</f>
        <v>Y</v>
      </c>
      <c r="B1845">
        <v>1844</v>
      </c>
      <c r="C1845" s="1">
        <v>45374</v>
      </c>
      <c r="D1845" s="8">
        <v>45376.352106481485</v>
      </c>
      <c r="E1845" t="s">
        <v>82</v>
      </c>
      <c r="F1845" t="s">
        <v>441</v>
      </c>
      <c r="G1845">
        <v>181871</v>
      </c>
      <c r="H1845" t="str">
        <f t="shared" si="112"/>
        <v>181871-CVA</v>
      </c>
      <c r="I1845">
        <f>COUNTIF(H$2:$H1845,H1845)</f>
        <v>9</v>
      </c>
      <c r="J1845" t="str">
        <f t="shared" si="113"/>
        <v>181871-CVA-9</v>
      </c>
      <c r="K1845" t="str">
        <f t="shared" si="114"/>
        <v>181871-CVA-L5</v>
      </c>
      <c r="L1845" t="s">
        <v>546</v>
      </c>
      <c r="M1845" t="s">
        <v>448</v>
      </c>
      <c r="N1845" t="s">
        <v>461</v>
      </c>
      <c r="O1845">
        <v>25</v>
      </c>
      <c r="P1845">
        <v>240</v>
      </c>
      <c r="Q1845">
        <v>240</v>
      </c>
      <c r="R1845">
        <v>240</v>
      </c>
      <c r="S1845">
        <v>240</v>
      </c>
      <c r="T1845">
        <v>240</v>
      </c>
      <c r="AC1845">
        <f t="shared" si="115"/>
        <v>1200</v>
      </c>
      <c r="AD1845">
        <v>1200</v>
      </c>
    </row>
    <row r="1846" spans="1:30" hidden="1" x14ac:dyDescent="0.25">
      <c r="A1846" t="str">
        <f>IF(COUNTIF('GGI_IS - Report Ekspor Plan 1'!E:E,'- Report Upload Sewing 3'!C1846)&gt;0,"X","Y")</f>
        <v>Y</v>
      </c>
      <c r="B1846">
        <v>1845</v>
      </c>
      <c r="C1846" s="1">
        <v>45374</v>
      </c>
      <c r="D1846" s="8">
        <v>45376.352106481485</v>
      </c>
      <c r="E1846" t="s">
        <v>82</v>
      </c>
      <c r="F1846" t="s">
        <v>445</v>
      </c>
      <c r="G1846">
        <v>181871</v>
      </c>
      <c r="H1846" t="str">
        <f t="shared" si="112"/>
        <v>181871-CVA</v>
      </c>
      <c r="I1846">
        <f>COUNTIF(H$2:$H1846,H1846)</f>
        <v>10</v>
      </c>
      <c r="J1846" t="str">
        <f t="shared" si="113"/>
        <v>181871-CVA-10</v>
      </c>
      <c r="K1846" t="str">
        <f t="shared" si="114"/>
        <v>181871-CVA-L6</v>
      </c>
      <c r="L1846" t="s">
        <v>546</v>
      </c>
      <c r="M1846" t="s">
        <v>448</v>
      </c>
      <c r="N1846" t="s">
        <v>462</v>
      </c>
      <c r="O1846">
        <v>26</v>
      </c>
      <c r="P1846">
        <v>200</v>
      </c>
      <c r="Q1846">
        <v>230</v>
      </c>
      <c r="R1846">
        <v>200</v>
      </c>
      <c r="S1846">
        <v>200</v>
      </c>
      <c r="T1846">
        <v>200</v>
      </c>
      <c r="AC1846">
        <f t="shared" si="115"/>
        <v>1030</v>
      </c>
      <c r="AD1846">
        <v>1030</v>
      </c>
    </row>
    <row r="1847" spans="1:30" hidden="1" x14ac:dyDescent="0.25">
      <c r="A1847" t="str">
        <f>IF(COUNTIF('GGI_IS - Report Ekspor Plan 1'!E:E,'- Report Upload Sewing 3'!C1847)&gt;0,"X","Y")</f>
        <v>Y</v>
      </c>
      <c r="B1847">
        <v>1846</v>
      </c>
      <c r="C1847" s="1">
        <v>45374</v>
      </c>
      <c r="D1847" s="8">
        <v>45376.352106481485</v>
      </c>
      <c r="E1847" t="s">
        <v>82</v>
      </c>
      <c r="F1847" t="s">
        <v>463</v>
      </c>
      <c r="G1847">
        <v>181863</v>
      </c>
      <c r="H1847" t="str">
        <f t="shared" si="112"/>
        <v>181863-CVA</v>
      </c>
      <c r="I1847">
        <f>COUNTIF(H$2:$H1847,H1847)</f>
        <v>12</v>
      </c>
      <c r="J1847" t="str">
        <f t="shared" si="113"/>
        <v>181863-CVA-12</v>
      </c>
      <c r="K1847" t="str">
        <f t="shared" si="114"/>
        <v>181863-CVA-L7</v>
      </c>
      <c r="L1847" t="s">
        <v>537</v>
      </c>
      <c r="M1847" t="s">
        <v>448</v>
      </c>
      <c r="N1847" t="s">
        <v>464</v>
      </c>
      <c r="O1847">
        <v>23</v>
      </c>
      <c r="P1847">
        <v>140</v>
      </c>
      <c r="Q1847">
        <v>140</v>
      </c>
      <c r="R1847">
        <v>30</v>
      </c>
      <c r="AC1847">
        <f t="shared" si="115"/>
        <v>310</v>
      </c>
      <c r="AD1847">
        <v>310</v>
      </c>
    </row>
    <row r="1848" spans="1:30" hidden="1" x14ac:dyDescent="0.25">
      <c r="A1848" t="str">
        <f>IF(COUNTIF('GGI_IS - Report Ekspor Plan 1'!E:E,'- Report Upload Sewing 3'!C1848)&gt;0,"X","Y")</f>
        <v>Y</v>
      </c>
      <c r="B1848">
        <v>1847</v>
      </c>
      <c r="C1848" s="1">
        <v>45374</v>
      </c>
      <c r="D1848" s="8">
        <v>45376.352106481485</v>
      </c>
      <c r="E1848" t="s">
        <v>82</v>
      </c>
      <c r="F1848" t="s">
        <v>465</v>
      </c>
      <c r="G1848">
        <v>181662</v>
      </c>
      <c r="H1848" t="str">
        <f t="shared" si="112"/>
        <v>181662-CVA</v>
      </c>
      <c r="I1848">
        <f>COUNTIF(H$2:$H1848,H1848)</f>
        <v>1</v>
      </c>
      <c r="J1848" t="str">
        <f t="shared" si="113"/>
        <v>181662-CVA-1</v>
      </c>
      <c r="K1848" t="str">
        <f t="shared" si="114"/>
        <v>181662-CVA-L8</v>
      </c>
      <c r="L1848" t="s">
        <v>558</v>
      </c>
      <c r="M1848" t="s">
        <v>559</v>
      </c>
      <c r="N1848" t="s">
        <v>466</v>
      </c>
      <c r="O1848">
        <v>28</v>
      </c>
      <c r="S1848">
        <v>52</v>
      </c>
      <c r="T1848">
        <v>54</v>
      </c>
      <c r="AC1848">
        <f t="shared" si="115"/>
        <v>106</v>
      </c>
      <c r="AD1848">
        <v>106</v>
      </c>
    </row>
    <row r="1849" spans="1:30" hidden="1" x14ac:dyDescent="0.25">
      <c r="A1849" t="str">
        <f>IF(COUNTIF('GGI_IS - Report Ekspor Plan 1'!E:E,'- Report Upload Sewing 3'!C1849)&gt;0,"X","Y")</f>
        <v>Y</v>
      </c>
      <c r="B1849">
        <v>1848</v>
      </c>
      <c r="C1849" s="1">
        <v>45374</v>
      </c>
      <c r="D1849" s="8">
        <v>45376.352106481485</v>
      </c>
      <c r="E1849" t="s">
        <v>82</v>
      </c>
      <c r="F1849" t="s">
        <v>467</v>
      </c>
      <c r="G1849">
        <v>182008</v>
      </c>
      <c r="H1849" t="str">
        <f t="shared" si="112"/>
        <v>182008-CVA</v>
      </c>
      <c r="I1849">
        <f>COUNTIF(H$2:$H1849,H1849)</f>
        <v>61</v>
      </c>
      <c r="J1849" t="str">
        <f t="shared" si="113"/>
        <v>182008-CVA-61</v>
      </c>
      <c r="K1849" t="str">
        <f t="shared" si="114"/>
        <v>182008-CVA-L9</v>
      </c>
      <c r="L1849" t="s">
        <v>524</v>
      </c>
      <c r="M1849" t="s">
        <v>448</v>
      </c>
      <c r="N1849" t="s">
        <v>468</v>
      </c>
      <c r="O1849">
        <v>24</v>
      </c>
      <c r="P1849">
        <v>200</v>
      </c>
      <c r="Q1849">
        <v>200</v>
      </c>
      <c r="R1849">
        <v>94</v>
      </c>
      <c r="AC1849">
        <f t="shared" si="115"/>
        <v>494</v>
      </c>
      <c r="AD1849">
        <v>494</v>
      </c>
    </row>
    <row r="1850" spans="1:30" hidden="1" x14ac:dyDescent="0.25">
      <c r="A1850" t="str">
        <f>IF(COUNTIF('GGI_IS - Report Ekspor Plan 1'!E:E,'- Report Upload Sewing 3'!C1850)&gt;0,"X","Y")</f>
        <v>Y</v>
      </c>
      <c r="B1850">
        <v>1849</v>
      </c>
      <c r="C1850" s="1">
        <v>45374</v>
      </c>
      <c r="D1850" s="8">
        <v>45376.352106481485</v>
      </c>
      <c r="E1850" t="s">
        <v>82</v>
      </c>
      <c r="F1850" t="s">
        <v>467</v>
      </c>
      <c r="G1850">
        <v>181861</v>
      </c>
      <c r="H1850" t="str">
        <f t="shared" si="112"/>
        <v>181861-CVA</v>
      </c>
      <c r="I1850">
        <f>COUNTIF(H$2:$H1850,H1850)</f>
        <v>23</v>
      </c>
      <c r="J1850" t="str">
        <f t="shared" si="113"/>
        <v>181861-CVA-23</v>
      </c>
      <c r="K1850" t="str">
        <f t="shared" si="114"/>
        <v>181861-CVA-L9</v>
      </c>
      <c r="L1850" t="s">
        <v>531</v>
      </c>
      <c r="M1850" t="s">
        <v>448</v>
      </c>
      <c r="N1850" t="s">
        <v>468</v>
      </c>
      <c r="O1850">
        <v>24</v>
      </c>
      <c r="R1850">
        <v>136</v>
      </c>
      <c r="S1850">
        <v>200</v>
      </c>
      <c r="T1850">
        <v>200</v>
      </c>
      <c r="AC1850">
        <f t="shared" si="115"/>
        <v>536</v>
      </c>
      <c r="AD1850">
        <v>536</v>
      </c>
    </row>
    <row r="1851" spans="1:30" hidden="1" x14ac:dyDescent="0.25">
      <c r="A1851" t="str">
        <f>IF(COUNTIF('GGI_IS - Report Ekspor Plan 1'!E:E,'- Report Upload Sewing 3'!C1851)&gt;0,"X","Y")</f>
        <v>Y</v>
      </c>
      <c r="B1851">
        <v>1850</v>
      </c>
      <c r="C1851" s="1">
        <v>45374</v>
      </c>
      <c r="D1851" s="8">
        <v>45376.352106481485</v>
      </c>
      <c r="E1851" t="s">
        <v>82</v>
      </c>
      <c r="F1851" t="s">
        <v>469</v>
      </c>
      <c r="G1851">
        <v>181861</v>
      </c>
      <c r="H1851" t="str">
        <f t="shared" si="112"/>
        <v>181861-CVA</v>
      </c>
      <c r="I1851">
        <f>COUNTIF(H$2:$H1851,H1851)</f>
        <v>24</v>
      </c>
      <c r="J1851" t="str">
        <f t="shared" si="113"/>
        <v>181861-CVA-24</v>
      </c>
      <c r="K1851" t="str">
        <f t="shared" si="114"/>
        <v>181861-CVA-L10</v>
      </c>
      <c r="L1851" t="s">
        <v>531</v>
      </c>
      <c r="M1851" t="s">
        <v>448</v>
      </c>
      <c r="N1851" t="s">
        <v>470</v>
      </c>
      <c r="O1851">
        <v>26</v>
      </c>
      <c r="P1851">
        <v>192</v>
      </c>
      <c r="Q1851">
        <v>192</v>
      </c>
      <c r="R1851">
        <v>192</v>
      </c>
      <c r="S1851">
        <v>192</v>
      </c>
      <c r="T1851">
        <v>192</v>
      </c>
      <c r="AC1851">
        <f t="shared" si="115"/>
        <v>960</v>
      </c>
      <c r="AD1851">
        <v>960</v>
      </c>
    </row>
    <row r="1852" spans="1:30" hidden="1" x14ac:dyDescent="0.25">
      <c r="A1852" t="str">
        <f>IF(COUNTIF('GGI_IS - Report Ekspor Plan 1'!E:E,'- Report Upload Sewing 3'!C1852)&gt;0,"X","Y")</f>
        <v>Y</v>
      </c>
      <c r="B1852">
        <v>1851</v>
      </c>
      <c r="C1852" s="1">
        <v>45376</v>
      </c>
      <c r="D1852" s="8">
        <v>45377.297071759262</v>
      </c>
      <c r="E1852" t="s">
        <v>79</v>
      </c>
      <c r="F1852" t="s">
        <v>424</v>
      </c>
      <c r="G1852">
        <v>181863</v>
      </c>
      <c r="H1852" t="str">
        <f t="shared" si="112"/>
        <v>181863-CVA2</v>
      </c>
      <c r="I1852">
        <f>COUNTIF(H$2:$H1852,H1852)</f>
        <v>7</v>
      </c>
      <c r="J1852" t="str">
        <f t="shared" si="113"/>
        <v>181863-CVA2-7</v>
      </c>
      <c r="K1852" t="str">
        <f t="shared" si="114"/>
        <v>181863-CVA2-L1</v>
      </c>
      <c r="L1852" t="s">
        <v>537</v>
      </c>
      <c r="M1852" t="s">
        <v>448</v>
      </c>
      <c r="N1852" t="s">
        <v>449</v>
      </c>
      <c r="O1852">
        <v>26</v>
      </c>
      <c r="P1852">
        <v>100</v>
      </c>
      <c r="Q1852">
        <v>150</v>
      </c>
      <c r="R1852">
        <v>200</v>
      </c>
      <c r="S1852">
        <v>200</v>
      </c>
      <c r="T1852">
        <v>200</v>
      </c>
      <c r="AC1852">
        <f t="shared" si="115"/>
        <v>850</v>
      </c>
      <c r="AD1852">
        <v>850</v>
      </c>
    </row>
    <row r="1853" spans="1:30" hidden="1" x14ac:dyDescent="0.25">
      <c r="A1853" t="str">
        <f>IF(COUNTIF('GGI_IS - Report Ekspor Plan 1'!E:E,'- Report Upload Sewing 3'!C1853)&gt;0,"X","Y")</f>
        <v>Y</v>
      </c>
      <c r="B1853">
        <v>1852</v>
      </c>
      <c r="C1853" s="1">
        <v>45376</v>
      </c>
      <c r="D1853" s="8">
        <v>45377.297071759262</v>
      </c>
      <c r="E1853" t="s">
        <v>79</v>
      </c>
      <c r="F1853" t="s">
        <v>427</v>
      </c>
      <c r="G1853">
        <v>181863</v>
      </c>
      <c r="H1853" t="str">
        <f t="shared" si="112"/>
        <v>181863-CVA2</v>
      </c>
      <c r="I1853">
        <f>COUNTIF(H$2:$H1853,H1853)</f>
        <v>8</v>
      </c>
      <c r="J1853" t="str">
        <f t="shared" si="113"/>
        <v>181863-CVA2-8</v>
      </c>
      <c r="K1853" t="str">
        <f t="shared" si="114"/>
        <v>181863-CVA2-L2</v>
      </c>
      <c r="L1853" t="s">
        <v>537</v>
      </c>
      <c r="M1853" t="s">
        <v>448</v>
      </c>
      <c r="N1853" t="s">
        <v>450</v>
      </c>
      <c r="O1853">
        <v>26</v>
      </c>
      <c r="P1853">
        <v>100</v>
      </c>
      <c r="Q1853">
        <v>200</v>
      </c>
      <c r="R1853">
        <v>170</v>
      </c>
      <c r="S1853">
        <v>120</v>
      </c>
      <c r="T1853">
        <v>169</v>
      </c>
      <c r="AC1853">
        <f t="shared" si="115"/>
        <v>759</v>
      </c>
      <c r="AD1853">
        <v>759</v>
      </c>
    </row>
    <row r="1854" spans="1:30" hidden="1" x14ac:dyDescent="0.25">
      <c r="A1854" t="str">
        <f>IF(COUNTIF('GGI_IS - Report Ekspor Plan 1'!E:E,'- Report Upload Sewing 3'!C1854)&gt;0,"X","Y")</f>
        <v>Y</v>
      </c>
      <c r="B1854">
        <v>1853</v>
      </c>
      <c r="C1854" s="1">
        <v>45376</v>
      </c>
      <c r="D1854" s="8">
        <v>45377.297824074078</v>
      </c>
      <c r="E1854" t="s">
        <v>139</v>
      </c>
      <c r="F1854" t="s">
        <v>424</v>
      </c>
      <c r="G1854">
        <v>181647</v>
      </c>
      <c r="H1854" t="str">
        <f t="shared" si="112"/>
        <v>181647-CBA</v>
      </c>
      <c r="I1854">
        <f>COUNTIF(H$2:$H1854,H1854)</f>
        <v>12</v>
      </c>
      <c r="J1854" t="str">
        <f t="shared" si="113"/>
        <v>181647-CBA-12</v>
      </c>
      <c r="K1854" t="str">
        <f t="shared" si="114"/>
        <v>181647-CBA-L1</v>
      </c>
      <c r="L1854">
        <v>3910</v>
      </c>
      <c r="M1854" t="s">
        <v>425</v>
      </c>
      <c r="N1854" t="s">
        <v>426</v>
      </c>
      <c r="O1854">
        <v>47</v>
      </c>
      <c r="P1854">
        <v>25</v>
      </c>
      <c r="Q1854">
        <v>25</v>
      </c>
      <c r="R1854">
        <v>26</v>
      </c>
      <c r="S1854">
        <v>26</v>
      </c>
      <c r="T1854">
        <v>26</v>
      </c>
      <c r="U1854">
        <v>26</v>
      </c>
      <c r="V1854">
        <v>26</v>
      </c>
      <c r="AC1854">
        <f t="shared" si="115"/>
        <v>180</v>
      </c>
      <c r="AD1854">
        <v>180</v>
      </c>
    </row>
    <row r="1855" spans="1:30" hidden="1" x14ac:dyDescent="0.25">
      <c r="A1855" t="str">
        <f>IF(COUNTIF('GGI_IS - Report Ekspor Plan 1'!E:E,'- Report Upload Sewing 3'!C1855)&gt;0,"X","Y")</f>
        <v>Y</v>
      </c>
      <c r="B1855">
        <v>1854</v>
      </c>
      <c r="C1855" s="1">
        <v>45376</v>
      </c>
      <c r="D1855" s="8">
        <v>45377.297824074078</v>
      </c>
      <c r="E1855" t="s">
        <v>139</v>
      </c>
      <c r="F1855" t="s">
        <v>427</v>
      </c>
      <c r="G1855">
        <v>181646</v>
      </c>
      <c r="H1855" t="str">
        <f t="shared" si="112"/>
        <v>181646-CBA</v>
      </c>
      <c r="I1855">
        <f>COUNTIF(H$2:$H1855,H1855)</f>
        <v>28</v>
      </c>
      <c r="J1855" t="str">
        <f t="shared" si="113"/>
        <v>181646-CBA-28</v>
      </c>
      <c r="K1855" t="str">
        <f t="shared" si="114"/>
        <v>181646-CBA-L2</v>
      </c>
      <c r="L1855">
        <v>3915</v>
      </c>
      <c r="M1855" t="s">
        <v>425</v>
      </c>
      <c r="N1855" t="s">
        <v>428</v>
      </c>
      <c r="O1855">
        <v>45</v>
      </c>
      <c r="P1855">
        <v>34</v>
      </c>
      <c r="Q1855">
        <v>34</v>
      </c>
      <c r="R1855">
        <v>34</v>
      </c>
      <c r="S1855">
        <v>34</v>
      </c>
      <c r="T1855">
        <v>34</v>
      </c>
      <c r="U1855">
        <v>35</v>
      </c>
      <c r="V1855">
        <v>35</v>
      </c>
      <c r="AC1855">
        <f t="shared" si="115"/>
        <v>240</v>
      </c>
      <c r="AD1855">
        <v>240</v>
      </c>
    </row>
    <row r="1856" spans="1:30" hidden="1" x14ac:dyDescent="0.25">
      <c r="A1856" t="str">
        <f>IF(COUNTIF('GGI_IS - Report Ekspor Plan 1'!E:E,'- Report Upload Sewing 3'!C1856)&gt;0,"X","Y")</f>
        <v>Y</v>
      </c>
      <c r="B1856">
        <v>1855</v>
      </c>
      <c r="C1856" s="1">
        <v>45376</v>
      </c>
      <c r="D1856" s="8">
        <v>45377.297824074078</v>
      </c>
      <c r="E1856" t="s">
        <v>139</v>
      </c>
      <c r="F1856" t="s">
        <v>429</v>
      </c>
      <c r="G1856">
        <v>181646</v>
      </c>
      <c r="H1856" t="str">
        <f t="shared" si="112"/>
        <v>181646-CBA</v>
      </c>
      <c r="I1856">
        <f>COUNTIF(H$2:$H1856,H1856)</f>
        <v>29</v>
      </c>
      <c r="J1856" t="str">
        <f t="shared" si="113"/>
        <v>181646-CBA-29</v>
      </c>
      <c r="K1856" t="str">
        <f t="shared" si="114"/>
        <v>181646-CBA-L3</v>
      </c>
      <c r="L1856">
        <v>3915</v>
      </c>
      <c r="M1856" t="s">
        <v>425</v>
      </c>
      <c r="N1856" t="s">
        <v>430</v>
      </c>
      <c r="O1856">
        <v>47</v>
      </c>
      <c r="P1856">
        <v>33</v>
      </c>
      <c r="Q1856">
        <v>33</v>
      </c>
      <c r="R1856">
        <v>33</v>
      </c>
      <c r="S1856">
        <v>34</v>
      </c>
      <c r="T1856">
        <v>34</v>
      </c>
      <c r="U1856">
        <v>34</v>
      </c>
      <c r="V1856">
        <v>34</v>
      </c>
      <c r="AC1856">
        <f t="shared" si="115"/>
        <v>235</v>
      </c>
      <c r="AD1856">
        <v>235</v>
      </c>
    </row>
    <row r="1857" spans="1:30" hidden="1" x14ac:dyDescent="0.25">
      <c r="A1857" t="str">
        <f>IF(COUNTIF('GGI_IS - Report Ekspor Plan 1'!E:E,'- Report Upload Sewing 3'!C1857)&gt;0,"X","Y")</f>
        <v>Y</v>
      </c>
      <c r="B1857">
        <v>1856</v>
      </c>
      <c r="C1857" s="1">
        <v>45376</v>
      </c>
      <c r="D1857" s="8">
        <v>45377.320601851854</v>
      </c>
      <c r="E1857" t="s">
        <v>124</v>
      </c>
      <c r="F1857" t="s">
        <v>424</v>
      </c>
      <c r="G1857">
        <v>182305</v>
      </c>
      <c r="H1857" t="str">
        <f t="shared" si="112"/>
        <v>182305-CHW</v>
      </c>
      <c r="I1857">
        <f>COUNTIF(H$2:$H1857,H1857)</f>
        <v>8</v>
      </c>
      <c r="J1857" t="str">
        <f t="shared" si="113"/>
        <v>182305-CHW-8</v>
      </c>
      <c r="K1857" t="str">
        <f t="shared" si="114"/>
        <v>182305-CHW-L1</v>
      </c>
      <c r="L1857" t="s">
        <v>535</v>
      </c>
      <c r="M1857" t="s">
        <v>534</v>
      </c>
      <c r="N1857" t="s">
        <v>473</v>
      </c>
      <c r="O1857">
        <v>26</v>
      </c>
      <c r="P1857">
        <v>40</v>
      </c>
      <c r="Q1857">
        <v>40</v>
      </c>
      <c r="R1857">
        <v>40</v>
      </c>
      <c r="S1857">
        <v>40</v>
      </c>
      <c r="T1857">
        <v>40</v>
      </c>
      <c r="U1857">
        <v>40</v>
      </c>
      <c r="V1857">
        <v>40</v>
      </c>
      <c r="W1857">
        <v>40</v>
      </c>
      <c r="AC1857">
        <f t="shared" si="115"/>
        <v>320</v>
      </c>
      <c r="AD1857">
        <v>320</v>
      </c>
    </row>
    <row r="1858" spans="1:30" hidden="1" x14ac:dyDescent="0.25">
      <c r="A1858" t="str">
        <f>IF(COUNTIF('GGI_IS - Report Ekspor Plan 1'!E:E,'- Report Upload Sewing 3'!C1858)&gt;0,"X","Y")</f>
        <v>Y</v>
      </c>
      <c r="B1858">
        <v>1857</v>
      </c>
      <c r="C1858" s="1">
        <v>45376</v>
      </c>
      <c r="D1858" s="8">
        <v>45377.320601851854</v>
      </c>
      <c r="E1858" t="s">
        <v>124</v>
      </c>
      <c r="F1858" t="s">
        <v>427</v>
      </c>
      <c r="G1858">
        <v>181906</v>
      </c>
      <c r="H1858" t="str">
        <f t="shared" si="112"/>
        <v>181906-CHW</v>
      </c>
      <c r="I1858">
        <f>COUNTIF(H$2:$H1858,H1858)</f>
        <v>3</v>
      </c>
      <c r="J1858" t="str">
        <f t="shared" si="113"/>
        <v>181906-CHW-3</v>
      </c>
      <c r="K1858" t="str">
        <f t="shared" si="114"/>
        <v>181906-CHW-L2</v>
      </c>
      <c r="L1858" t="s">
        <v>553</v>
      </c>
      <c r="M1858" t="s">
        <v>492</v>
      </c>
      <c r="N1858" t="s">
        <v>477</v>
      </c>
      <c r="O1858">
        <v>25</v>
      </c>
      <c r="P1858">
        <v>30</v>
      </c>
      <c r="Q1858">
        <v>30</v>
      </c>
      <c r="R1858">
        <v>35</v>
      </c>
      <c r="S1858">
        <v>35</v>
      </c>
      <c r="T1858">
        <v>35</v>
      </c>
      <c r="U1858">
        <v>35</v>
      </c>
      <c r="V1858">
        <v>40</v>
      </c>
      <c r="W1858">
        <v>40</v>
      </c>
      <c r="AC1858">
        <f t="shared" si="115"/>
        <v>280</v>
      </c>
      <c r="AD1858">
        <v>280</v>
      </c>
    </row>
    <row r="1859" spans="1:30" hidden="1" x14ac:dyDescent="0.25">
      <c r="A1859" t="str">
        <f>IF(COUNTIF('GGI_IS - Report Ekspor Plan 1'!E:E,'- Report Upload Sewing 3'!C1859)&gt;0,"X","Y")</f>
        <v>Y</v>
      </c>
      <c r="B1859">
        <v>1858</v>
      </c>
      <c r="C1859" s="1">
        <v>45376</v>
      </c>
      <c r="D1859" s="8">
        <v>45377.320601851854</v>
      </c>
      <c r="E1859" t="s">
        <v>124</v>
      </c>
      <c r="F1859" t="s">
        <v>429</v>
      </c>
      <c r="G1859">
        <v>181581</v>
      </c>
      <c r="H1859" t="str">
        <f t="shared" ref="H1859:H1922" si="116">CONCATENATE(G1859,"-",E1859)</f>
        <v>181581-CHW</v>
      </c>
      <c r="I1859">
        <f>COUNTIF(H$2:$H1859,H1859)</f>
        <v>6</v>
      </c>
      <c r="J1859" t="str">
        <f t="shared" ref="J1859:J1922" si="117">CONCATENATE(H1859,"-",I1859)</f>
        <v>181581-CHW-6</v>
      </c>
      <c r="K1859" t="str">
        <f t="shared" ref="K1859:K1922" si="118">CONCATENATE(H1859,"-",F1859)</f>
        <v>181581-CHW-L3</v>
      </c>
      <c r="L1859" t="s">
        <v>542</v>
      </c>
      <c r="M1859" t="s">
        <v>492</v>
      </c>
      <c r="N1859" t="s">
        <v>489</v>
      </c>
      <c r="O1859">
        <v>27</v>
      </c>
      <c r="P1859">
        <v>35</v>
      </c>
      <c r="Q1859">
        <v>35</v>
      </c>
      <c r="R1859">
        <v>40</v>
      </c>
      <c r="S1859">
        <v>40</v>
      </c>
      <c r="T1859">
        <v>40</v>
      </c>
      <c r="U1859">
        <v>40</v>
      </c>
      <c r="V1859">
        <v>40</v>
      </c>
      <c r="W1859">
        <v>40</v>
      </c>
      <c r="AC1859">
        <f t="shared" ref="AC1859:AC1922" si="119">SUM(P1859:AA1859)</f>
        <v>310</v>
      </c>
      <c r="AD1859">
        <v>310</v>
      </c>
    </row>
    <row r="1860" spans="1:30" hidden="1" x14ac:dyDescent="0.25">
      <c r="A1860" t="str">
        <f>IF(COUNTIF('GGI_IS - Report Ekspor Plan 1'!E:E,'- Report Upload Sewing 3'!C1860)&gt;0,"X","Y")</f>
        <v>Y</v>
      </c>
      <c r="B1860">
        <v>1859</v>
      </c>
      <c r="C1860" s="1">
        <v>45376</v>
      </c>
      <c r="D1860" s="8">
        <v>45377.320601851854</v>
      </c>
      <c r="E1860" t="s">
        <v>124</v>
      </c>
      <c r="F1860" t="s">
        <v>438</v>
      </c>
      <c r="G1860">
        <v>182306</v>
      </c>
      <c r="H1860" t="str">
        <f t="shared" si="116"/>
        <v>182306-CHW</v>
      </c>
      <c r="I1860">
        <f>COUNTIF(H$2:$H1860,H1860)</f>
        <v>9</v>
      </c>
      <c r="J1860" t="str">
        <f t="shared" si="117"/>
        <v>182306-CHW-9</v>
      </c>
      <c r="K1860" t="str">
        <f t="shared" si="118"/>
        <v>182306-CHW-L4</v>
      </c>
      <c r="L1860" t="s">
        <v>533</v>
      </c>
      <c r="M1860" t="s">
        <v>534</v>
      </c>
      <c r="N1860" t="s">
        <v>474</v>
      </c>
      <c r="O1860">
        <v>27</v>
      </c>
      <c r="P1860">
        <v>45</v>
      </c>
      <c r="Q1860">
        <v>45</v>
      </c>
      <c r="R1860">
        <v>45</v>
      </c>
      <c r="S1860">
        <v>45</v>
      </c>
      <c r="T1860">
        <v>45</v>
      </c>
      <c r="U1860">
        <v>45</v>
      </c>
      <c r="V1860">
        <v>45</v>
      </c>
      <c r="W1860">
        <v>45</v>
      </c>
      <c r="AC1860">
        <f t="shared" si="119"/>
        <v>360</v>
      </c>
      <c r="AD1860">
        <v>360</v>
      </c>
    </row>
    <row r="1861" spans="1:30" hidden="1" x14ac:dyDescent="0.25">
      <c r="A1861" t="str">
        <f>IF(COUNTIF('GGI_IS - Report Ekspor Plan 1'!E:E,'- Report Upload Sewing 3'!C1861)&gt;0,"X","Y")</f>
        <v>Y</v>
      </c>
      <c r="B1861">
        <v>1860</v>
      </c>
      <c r="C1861" s="1">
        <v>45376</v>
      </c>
      <c r="D1861" s="8">
        <v>45377.327337962961</v>
      </c>
      <c r="E1861" t="s">
        <v>223</v>
      </c>
      <c r="F1861" t="s">
        <v>429</v>
      </c>
      <c r="G1861">
        <v>181771</v>
      </c>
      <c r="H1861" t="str">
        <f t="shared" si="116"/>
        <v>181771-CJL</v>
      </c>
      <c r="I1861">
        <f>COUNTIF(H$2:$H1861,H1861)</f>
        <v>16</v>
      </c>
      <c r="J1861" t="str">
        <f t="shared" si="117"/>
        <v>181771-CJL-16</v>
      </c>
      <c r="K1861" t="str">
        <f t="shared" si="118"/>
        <v>181771-CJL-L3</v>
      </c>
      <c r="L1861" t="s">
        <v>451</v>
      </c>
      <c r="M1861" t="s">
        <v>436</v>
      </c>
      <c r="N1861" t="s">
        <v>452</v>
      </c>
      <c r="O1861">
        <v>16</v>
      </c>
      <c r="P1861">
        <v>8</v>
      </c>
      <c r="Q1861">
        <v>8</v>
      </c>
      <c r="R1861">
        <v>8</v>
      </c>
      <c r="S1861">
        <v>8</v>
      </c>
      <c r="T1861">
        <v>8</v>
      </c>
      <c r="U1861">
        <v>8</v>
      </c>
      <c r="V1861">
        <v>8</v>
      </c>
      <c r="W1861">
        <v>9</v>
      </c>
      <c r="AC1861">
        <f t="shared" si="119"/>
        <v>65</v>
      </c>
      <c r="AD1861">
        <v>65</v>
      </c>
    </row>
    <row r="1862" spans="1:30" hidden="1" x14ac:dyDescent="0.25">
      <c r="A1862" t="str">
        <f>IF(COUNTIF('GGI_IS - Report Ekspor Plan 1'!E:E,'- Report Upload Sewing 3'!C1862)&gt;0,"X","Y")</f>
        <v>Y</v>
      </c>
      <c r="B1862">
        <v>1861</v>
      </c>
      <c r="C1862" s="1">
        <v>45376</v>
      </c>
      <c r="D1862" s="8">
        <v>45377.337280092594</v>
      </c>
      <c r="E1862" t="s">
        <v>82</v>
      </c>
      <c r="F1862" t="s">
        <v>424</v>
      </c>
      <c r="G1862">
        <v>181884</v>
      </c>
      <c r="H1862" t="str">
        <f t="shared" si="116"/>
        <v>181884-CVA</v>
      </c>
      <c r="I1862">
        <f>COUNTIF(H$2:$H1862,H1862)</f>
        <v>6</v>
      </c>
      <c r="J1862" t="str">
        <f t="shared" si="117"/>
        <v>181884-CVA-6</v>
      </c>
      <c r="K1862" t="str">
        <f t="shared" si="118"/>
        <v>181884-CVA-L1</v>
      </c>
      <c r="L1862" t="s">
        <v>545</v>
      </c>
      <c r="M1862" t="s">
        <v>455</v>
      </c>
      <c r="N1862" t="s">
        <v>453</v>
      </c>
      <c r="O1862">
        <v>26</v>
      </c>
      <c r="P1862">
        <v>20</v>
      </c>
      <c r="Q1862">
        <v>40</v>
      </c>
      <c r="R1862">
        <v>17</v>
      </c>
      <c r="AC1862">
        <f t="shared" si="119"/>
        <v>77</v>
      </c>
      <c r="AD1862">
        <v>77</v>
      </c>
    </row>
    <row r="1863" spans="1:30" hidden="1" x14ac:dyDescent="0.25">
      <c r="A1863" t="str">
        <f>IF(COUNTIF('GGI_IS - Report Ekspor Plan 1'!E:E,'- Report Upload Sewing 3'!C1863)&gt;0,"X","Y")</f>
        <v>Y</v>
      </c>
      <c r="B1863">
        <v>1862</v>
      </c>
      <c r="C1863" s="1">
        <v>45376</v>
      </c>
      <c r="D1863" s="8">
        <v>45377.337280092594</v>
      </c>
      <c r="E1863" t="s">
        <v>82</v>
      </c>
      <c r="F1863" t="s">
        <v>424</v>
      </c>
      <c r="G1863">
        <v>181885</v>
      </c>
      <c r="H1863" t="str">
        <f t="shared" si="116"/>
        <v>181885-CVA</v>
      </c>
      <c r="I1863">
        <f>COUNTIF(H$2:$H1863,H1863)</f>
        <v>3</v>
      </c>
      <c r="J1863" t="str">
        <f t="shared" si="117"/>
        <v>181885-CVA-3</v>
      </c>
      <c r="K1863" t="str">
        <f t="shared" si="118"/>
        <v>181885-CVA-L1</v>
      </c>
      <c r="L1863" t="s">
        <v>545</v>
      </c>
      <c r="M1863" t="s">
        <v>455</v>
      </c>
      <c r="N1863" t="s">
        <v>453</v>
      </c>
      <c r="O1863">
        <v>26</v>
      </c>
      <c r="R1863">
        <v>13</v>
      </c>
      <c r="S1863">
        <v>40</v>
      </c>
      <c r="T1863">
        <v>40</v>
      </c>
      <c r="U1863">
        <v>40</v>
      </c>
      <c r="V1863">
        <v>40</v>
      </c>
      <c r="AC1863">
        <f t="shared" si="119"/>
        <v>173</v>
      </c>
      <c r="AD1863">
        <v>173</v>
      </c>
    </row>
    <row r="1864" spans="1:30" hidden="1" x14ac:dyDescent="0.25">
      <c r="A1864" t="str">
        <f>IF(COUNTIF('GGI_IS - Report Ekspor Plan 1'!E:E,'- Report Upload Sewing 3'!C1864)&gt;0,"X","Y")</f>
        <v>Y</v>
      </c>
      <c r="B1864">
        <v>1863</v>
      </c>
      <c r="C1864" s="1">
        <v>45376</v>
      </c>
      <c r="D1864" s="8">
        <v>45377.337280092594</v>
      </c>
      <c r="E1864" t="s">
        <v>82</v>
      </c>
      <c r="F1864" t="s">
        <v>427</v>
      </c>
      <c r="G1864">
        <v>181885</v>
      </c>
      <c r="H1864" t="str">
        <f t="shared" si="116"/>
        <v>181885-CVA</v>
      </c>
      <c r="I1864">
        <f>COUNTIF(H$2:$H1864,H1864)</f>
        <v>4</v>
      </c>
      <c r="J1864" t="str">
        <f t="shared" si="117"/>
        <v>181885-CVA-4</v>
      </c>
      <c r="K1864" t="str">
        <f t="shared" si="118"/>
        <v>181885-CVA-L2</v>
      </c>
      <c r="L1864" t="s">
        <v>545</v>
      </c>
      <c r="M1864" t="s">
        <v>455</v>
      </c>
      <c r="N1864" t="s">
        <v>456</v>
      </c>
      <c r="O1864">
        <v>28</v>
      </c>
      <c r="P1864">
        <v>40</v>
      </c>
      <c r="Q1864">
        <v>40</v>
      </c>
      <c r="R1864">
        <v>40</v>
      </c>
      <c r="S1864">
        <v>40</v>
      </c>
      <c r="T1864">
        <v>26</v>
      </c>
      <c r="AC1864">
        <f t="shared" si="119"/>
        <v>186</v>
      </c>
      <c r="AD1864">
        <v>186</v>
      </c>
    </row>
    <row r="1865" spans="1:30" hidden="1" x14ac:dyDescent="0.25">
      <c r="A1865" t="str">
        <f>IF(COUNTIF('GGI_IS - Report Ekspor Plan 1'!E:E,'- Report Upload Sewing 3'!C1865)&gt;0,"X","Y")</f>
        <v>Y</v>
      </c>
      <c r="B1865">
        <v>1864</v>
      </c>
      <c r="C1865" s="1">
        <v>45376</v>
      </c>
      <c r="D1865" s="8">
        <v>45377.337280092594</v>
      </c>
      <c r="E1865" t="s">
        <v>82</v>
      </c>
      <c r="F1865" t="s">
        <v>427</v>
      </c>
      <c r="G1865">
        <v>181886</v>
      </c>
      <c r="H1865" t="str">
        <f t="shared" si="116"/>
        <v>181886-CVA</v>
      </c>
      <c r="I1865">
        <f>COUNTIF(H$2:$H1865,H1865)</f>
        <v>1</v>
      </c>
      <c r="J1865" t="str">
        <f t="shared" si="117"/>
        <v>181886-CVA-1</v>
      </c>
      <c r="K1865" t="str">
        <f t="shared" si="118"/>
        <v>181886-CVA-L2</v>
      </c>
      <c r="L1865" t="s">
        <v>545</v>
      </c>
      <c r="M1865" t="s">
        <v>455</v>
      </c>
      <c r="N1865" t="s">
        <v>456</v>
      </c>
      <c r="O1865">
        <v>28</v>
      </c>
      <c r="T1865">
        <v>14</v>
      </c>
      <c r="U1865">
        <v>40</v>
      </c>
      <c r="V1865">
        <v>40</v>
      </c>
      <c r="AC1865">
        <f t="shared" si="119"/>
        <v>94</v>
      </c>
      <c r="AD1865">
        <v>94</v>
      </c>
    </row>
    <row r="1866" spans="1:30" hidden="1" x14ac:dyDescent="0.25">
      <c r="A1866" t="str">
        <f>IF(COUNTIF('GGI_IS - Report Ekspor Plan 1'!E:E,'- Report Upload Sewing 3'!C1866)&gt;0,"X","Y")</f>
        <v>Y</v>
      </c>
      <c r="B1866">
        <v>1865</v>
      </c>
      <c r="C1866" s="1">
        <v>45376</v>
      </c>
      <c r="D1866" s="8">
        <v>45377.337280092594</v>
      </c>
      <c r="E1866" t="s">
        <v>82</v>
      </c>
      <c r="F1866" t="s">
        <v>427</v>
      </c>
      <c r="G1866">
        <v>181865</v>
      </c>
      <c r="H1866" t="str">
        <f t="shared" si="116"/>
        <v>181865-CVA</v>
      </c>
      <c r="I1866">
        <f>COUNTIF(H$2:$H1866,H1866)</f>
        <v>12</v>
      </c>
      <c r="J1866" t="str">
        <f t="shared" si="117"/>
        <v>181865-CVA-12</v>
      </c>
      <c r="K1866" t="str">
        <f t="shared" si="118"/>
        <v>181865-CVA-L2</v>
      </c>
      <c r="L1866" t="s">
        <v>447</v>
      </c>
      <c r="M1866" t="s">
        <v>448</v>
      </c>
      <c r="N1866" t="s">
        <v>456</v>
      </c>
      <c r="O1866">
        <v>28</v>
      </c>
      <c r="V1866">
        <v>53</v>
      </c>
      <c r="AC1866">
        <f t="shared" si="119"/>
        <v>53</v>
      </c>
      <c r="AD1866">
        <v>53</v>
      </c>
    </row>
    <row r="1867" spans="1:30" hidden="1" x14ac:dyDescent="0.25">
      <c r="A1867" t="str">
        <f>IF(COUNTIF('GGI_IS - Report Ekspor Plan 1'!E:E,'- Report Upload Sewing 3'!C1867)&gt;0,"X","Y")</f>
        <v>Y</v>
      </c>
      <c r="B1867">
        <v>1866</v>
      </c>
      <c r="C1867" s="1">
        <v>45376</v>
      </c>
      <c r="D1867" s="8">
        <v>45377.337280092594</v>
      </c>
      <c r="E1867" t="s">
        <v>82</v>
      </c>
      <c r="F1867" t="s">
        <v>429</v>
      </c>
      <c r="G1867">
        <v>181863</v>
      </c>
      <c r="H1867" t="str">
        <f t="shared" si="116"/>
        <v>181863-CVA</v>
      </c>
      <c r="I1867">
        <f>COUNTIF(H$2:$H1867,H1867)</f>
        <v>13</v>
      </c>
      <c r="J1867" t="str">
        <f t="shared" si="117"/>
        <v>181863-CVA-13</v>
      </c>
      <c r="K1867" t="str">
        <f t="shared" si="118"/>
        <v>181863-CVA-L3</v>
      </c>
      <c r="L1867" t="s">
        <v>537</v>
      </c>
      <c r="M1867" t="s">
        <v>448</v>
      </c>
      <c r="N1867" t="s">
        <v>458</v>
      </c>
      <c r="O1867">
        <v>29</v>
      </c>
      <c r="P1867">
        <v>80</v>
      </c>
      <c r="Q1867">
        <v>220</v>
      </c>
      <c r="R1867">
        <v>260</v>
      </c>
      <c r="S1867">
        <v>260</v>
      </c>
      <c r="T1867">
        <v>300</v>
      </c>
      <c r="U1867">
        <v>291</v>
      </c>
      <c r="AC1867">
        <f t="shared" si="119"/>
        <v>1411</v>
      </c>
      <c r="AD1867">
        <v>1411</v>
      </c>
    </row>
    <row r="1868" spans="1:30" hidden="1" x14ac:dyDescent="0.25">
      <c r="A1868" t="str">
        <f>IF(COUNTIF('GGI_IS - Report Ekspor Plan 1'!E:E,'- Report Upload Sewing 3'!C1868)&gt;0,"X","Y")</f>
        <v>Y</v>
      </c>
      <c r="B1868">
        <v>1867</v>
      </c>
      <c r="C1868" s="1">
        <v>45376</v>
      </c>
      <c r="D1868" s="8">
        <v>45377.337280092594</v>
      </c>
      <c r="E1868" t="s">
        <v>82</v>
      </c>
      <c r="F1868" t="s">
        <v>438</v>
      </c>
      <c r="G1868">
        <v>181865</v>
      </c>
      <c r="H1868" t="str">
        <f t="shared" si="116"/>
        <v>181865-CVA</v>
      </c>
      <c r="I1868">
        <f>COUNTIF(H$2:$H1868,H1868)</f>
        <v>13</v>
      </c>
      <c r="J1868" t="str">
        <f t="shared" si="117"/>
        <v>181865-CVA-13</v>
      </c>
      <c r="K1868" t="str">
        <f t="shared" si="118"/>
        <v>181865-CVA-L4</v>
      </c>
      <c r="L1868" t="s">
        <v>447</v>
      </c>
      <c r="M1868" t="s">
        <v>448</v>
      </c>
      <c r="N1868" t="s">
        <v>449</v>
      </c>
      <c r="O1868">
        <v>23</v>
      </c>
      <c r="P1868">
        <v>74</v>
      </c>
      <c r="AC1868">
        <f t="shared" si="119"/>
        <v>74</v>
      </c>
      <c r="AD1868">
        <v>74</v>
      </c>
    </row>
    <row r="1869" spans="1:30" hidden="1" x14ac:dyDescent="0.25">
      <c r="A1869" t="str">
        <f>IF(COUNTIF('GGI_IS - Report Ekspor Plan 1'!E:E,'- Report Upload Sewing 3'!C1869)&gt;0,"X","Y")</f>
        <v>Y</v>
      </c>
      <c r="B1869">
        <v>1868</v>
      </c>
      <c r="C1869" s="1">
        <v>45376</v>
      </c>
      <c r="D1869" s="8">
        <v>45377.337280092594</v>
      </c>
      <c r="E1869" t="s">
        <v>82</v>
      </c>
      <c r="F1869" t="s">
        <v>438</v>
      </c>
      <c r="G1869">
        <v>181863</v>
      </c>
      <c r="H1869" t="str">
        <f t="shared" si="116"/>
        <v>181863-CVA</v>
      </c>
      <c r="I1869">
        <f>COUNTIF(H$2:$H1869,H1869)</f>
        <v>14</v>
      </c>
      <c r="J1869" t="str">
        <f t="shared" si="117"/>
        <v>181863-CVA-14</v>
      </c>
      <c r="K1869" t="str">
        <f t="shared" si="118"/>
        <v>181863-CVA-L4</v>
      </c>
      <c r="L1869" t="s">
        <v>537</v>
      </c>
      <c r="M1869" t="s">
        <v>448</v>
      </c>
      <c r="N1869" t="s">
        <v>449</v>
      </c>
      <c r="O1869">
        <v>23</v>
      </c>
      <c r="P1869">
        <v>100</v>
      </c>
      <c r="Q1869">
        <v>200</v>
      </c>
      <c r="R1869">
        <v>240</v>
      </c>
      <c r="S1869">
        <v>240</v>
      </c>
      <c r="T1869">
        <v>240</v>
      </c>
      <c r="U1869">
        <v>240</v>
      </c>
      <c r="V1869">
        <v>240</v>
      </c>
      <c r="AC1869">
        <f t="shared" si="119"/>
        <v>1500</v>
      </c>
      <c r="AD1869">
        <v>1500</v>
      </c>
    </row>
    <row r="1870" spans="1:30" hidden="1" x14ac:dyDescent="0.25">
      <c r="A1870" t="str">
        <f>IF(COUNTIF('GGI_IS - Report Ekspor Plan 1'!E:E,'- Report Upload Sewing 3'!C1870)&gt;0,"X","Y")</f>
        <v>Y</v>
      </c>
      <c r="B1870">
        <v>1869</v>
      </c>
      <c r="C1870" s="1">
        <v>45376</v>
      </c>
      <c r="D1870" s="8">
        <v>45377.337280092594</v>
      </c>
      <c r="E1870" t="s">
        <v>82</v>
      </c>
      <c r="F1870" t="s">
        <v>441</v>
      </c>
      <c r="G1870">
        <v>181871</v>
      </c>
      <c r="H1870" t="str">
        <f t="shared" si="116"/>
        <v>181871-CVA</v>
      </c>
      <c r="I1870">
        <f>COUNTIF(H$2:$H1870,H1870)</f>
        <v>11</v>
      </c>
      <c r="J1870" t="str">
        <f t="shared" si="117"/>
        <v>181871-CVA-11</v>
      </c>
      <c r="K1870" t="str">
        <f t="shared" si="118"/>
        <v>181871-CVA-L5</v>
      </c>
      <c r="L1870" t="s">
        <v>546</v>
      </c>
      <c r="M1870" t="s">
        <v>448</v>
      </c>
      <c r="N1870" t="s">
        <v>461</v>
      </c>
      <c r="O1870">
        <v>28</v>
      </c>
      <c r="P1870">
        <v>240</v>
      </c>
      <c r="Q1870">
        <v>260</v>
      </c>
      <c r="R1870">
        <v>260</v>
      </c>
      <c r="S1870">
        <v>260</v>
      </c>
      <c r="T1870">
        <v>260</v>
      </c>
      <c r="U1870">
        <v>260</v>
      </c>
      <c r="V1870">
        <v>260</v>
      </c>
      <c r="AC1870">
        <f t="shared" si="119"/>
        <v>1800</v>
      </c>
      <c r="AD1870">
        <v>1800</v>
      </c>
    </row>
    <row r="1871" spans="1:30" hidden="1" x14ac:dyDescent="0.25">
      <c r="A1871" t="str">
        <f>IF(COUNTIF('GGI_IS - Report Ekspor Plan 1'!E:E,'- Report Upload Sewing 3'!C1871)&gt;0,"X","Y")</f>
        <v>Y</v>
      </c>
      <c r="B1871">
        <v>1870</v>
      </c>
      <c r="C1871" s="1">
        <v>45376</v>
      </c>
      <c r="D1871" s="8">
        <v>45377.337280092594</v>
      </c>
      <c r="E1871" t="s">
        <v>82</v>
      </c>
      <c r="F1871" t="s">
        <v>445</v>
      </c>
      <c r="G1871">
        <v>181871</v>
      </c>
      <c r="H1871" t="str">
        <f t="shared" si="116"/>
        <v>181871-CVA</v>
      </c>
      <c r="I1871">
        <f>COUNTIF(H$2:$H1871,H1871)</f>
        <v>12</v>
      </c>
      <c r="J1871" t="str">
        <f t="shared" si="117"/>
        <v>181871-CVA-12</v>
      </c>
      <c r="K1871" t="str">
        <f t="shared" si="118"/>
        <v>181871-CVA-L6</v>
      </c>
      <c r="L1871" t="s">
        <v>546</v>
      </c>
      <c r="M1871" t="s">
        <v>448</v>
      </c>
      <c r="N1871" t="s">
        <v>462</v>
      </c>
      <c r="O1871">
        <v>26</v>
      </c>
      <c r="P1871">
        <v>200</v>
      </c>
      <c r="Q1871">
        <v>150</v>
      </c>
      <c r="R1871">
        <v>220</v>
      </c>
      <c r="S1871">
        <v>240</v>
      </c>
      <c r="T1871">
        <v>240</v>
      </c>
      <c r="U1871">
        <v>260</v>
      </c>
      <c r="V1871">
        <v>260</v>
      </c>
      <c r="AC1871">
        <f t="shared" si="119"/>
        <v>1570</v>
      </c>
      <c r="AD1871">
        <v>1570</v>
      </c>
    </row>
    <row r="1872" spans="1:30" hidden="1" x14ac:dyDescent="0.25">
      <c r="A1872" t="str">
        <f>IF(COUNTIF('GGI_IS - Report Ekspor Plan 1'!E:E,'- Report Upload Sewing 3'!C1872)&gt;0,"X","Y")</f>
        <v>Y</v>
      </c>
      <c r="B1872">
        <v>1871</v>
      </c>
      <c r="C1872" s="1">
        <v>45376</v>
      </c>
      <c r="D1872" s="8">
        <v>45377.337280092594</v>
      </c>
      <c r="E1872" t="s">
        <v>82</v>
      </c>
      <c r="F1872" t="s">
        <v>463</v>
      </c>
      <c r="G1872">
        <v>181662</v>
      </c>
      <c r="H1872" t="str">
        <f t="shared" si="116"/>
        <v>181662-CVA</v>
      </c>
      <c r="I1872">
        <f>COUNTIF(H$2:$H1872,H1872)</f>
        <v>2</v>
      </c>
      <c r="J1872" t="str">
        <f t="shared" si="117"/>
        <v>181662-CVA-2</v>
      </c>
      <c r="K1872" t="str">
        <f t="shared" si="118"/>
        <v>181662-CVA-L7</v>
      </c>
      <c r="L1872" t="s">
        <v>558</v>
      </c>
      <c r="M1872" t="s">
        <v>559</v>
      </c>
      <c r="N1872" t="s">
        <v>464</v>
      </c>
      <c r="O1872">
        <v>23</v>
      </c>
      <c r="P1872">
        <v>50</v>
      </c>
      <c r="Q1872">
        <v>70</v>
      </c>
      <c r="R1872">
        <v>70</v>
      </c>
      <c r="S1872">
        <v>70</v>
      </c>
      <c r="T1872">
        <v>70</v>
      </c>
      <c r="U1872">
        <v>70</v>
      </c>
      <c r="V1872">
        <v>12</v>
      </c>
      <c r="AC1872">
        <f t="shared" si="119"/>
        <v>412</v>
      </c>
      <c r="AD1872">
        <v>412</v>
      </c>
    </row>
    <row r="1873" spans="1:30" hidden="1" x14ac:dyDescent="0.25">
      <c r="A1873" t="str">
        <f>IF(COUNTIF('GGI_IS - Report Ekspor Plan 1'!E:E,'- Report Upload Sewing 3'!C1873)&gt;0,"X","Y")</f>
        <v>Y</v>
      </c>
      <c r="B1873">
        <v>1872</v>
      </c>
      <c r="C1873" s="1">
        <v>45376</v>
      </c>
      <c r="D1873" s="8">
        <v>45377.337280092594</v>
      </c>
      <c r="E1873" t="s">
        <v>82</v>
      </c>
      <c r="F1873" t="s">
        <v>463</v>
      </c>
      <c r="G1873">
        <v>181702</v>
      </c>
      <c r="H1873" t="str">
        <f t="shared" si="116"/>
        <v>181702-CVA</v>
      </c>
      <c r="I1873">
        <f>COUNTIF(H$2:$H1873,H1873)</f>
        <v>1</v>
      </c>
      <c r="J1873" t="str">
        <f t="shared" si="117"/>
        <v>181702-CVA-1</v>
      </c>
      <c r="K1873" t="str">
        <f t="shared" si="118"/>
        <v>181702-CVA-L7</v>
      </c>
      <c r="L1873" t="s">
        <v>560</v>
      </c>
      <c r="M1873" t="s">
        <v>559</v>
      </c>
      <c r="N1873" t="s">
        <v>464</v>
      </c>
      <c r="O1873">
        <v>23</v>
      </c>
      <c r="V1873">
        <v>58</v>
      </c>
      <c r="AC1873">
        <f t="shared" si="119"/>
        <v>58</v>
      </c>
      <c r="AD1873">
        <v>58</v>
      </c>
    </row>
    <row r="1874" spans="1:30" hidden="1" x14ac:dyDescent="0.25">
      <c r="A1874" t="str">
        <f>IF(COUNTIF('GGI_IS - Report Ekspor Plan 1'!E:E,'- Report Upload Sewing 3'!C1874)&gt;0,"X","Y")</f>
        <v>Y</v>
      </c>
      <c r="B1874">
        <v>1873</v>
      </c>
      <c r="C1874" s="1">
        <v>45376</v>
      </c>
      <c r="D1874" s="8">
        <v>45377.337280092594</v>
      </c>
      <c r="E1874" t="s">
        <v>82</v>
      </c>
      <c r="F1874" t="s">
        <v>465</v>
      </c>
      <c r="G1874">
        <v>181662</v>
      </c>
      <c r="H1874" t="str">
        <f t="shared" si="116"/>
        <v>181662-CVA</v>
      </c>
      <c r="I1874">
        <f>COUNTIF(H$2:$H1874,H1874)</f>
        <v>3</v>
      </c>
      <c r="J1874" t="str">
        <f t="shared" si="117"/>
        <v>181662-CVA-3</v>
      </c>
      <c r="K1874" t="str">
        <f t="shared" si="118"/>
        <v>181662-CVA-L8</v>
      </c>
      <c r="L1874" t="s">
        <v>558</v>
      </c>
      <c r="M1874" t="s">
        <v>559</v>
      </c>
      <c r="N1874" t="s">
        <v>466</v>
      </c>
      <c r="O1874">
        <v>23</v>
      </c>
      <c r="P1874">
        <v>40</v>
      </c>
      <c r="Q1874">
        <v>40</v>
      </c>
      <c r="R1874">
        <v>40</v>
      </c>
      <c r="S1874">
        <v>40</v>
      </c>
      <c r="T1874">
        <v>40</v>
      </c>
      <c r="U1874">
        <v>50</v>
      </c>
      <c r="V1874">
        <v>60</v>
      </c>
      <c r="AC1874">
        <f t="shared" si="119"/>
        <v>310</v>
      </c>
      <c r="AD1874">
        <v>310</v>
      </c>
    </row>
    <row r="1875" spans="1:30" hidden="1" x14ac:dyDescent="0.25">
      <c r="A1875" t="str">
        <f>IF(COUNTIF('GGI_IS - Report Ekspor Plan 1'!E:E,'- Report Upload Sewing 3'!C1875)&gt;0,"X","Y")</f>
        <v>Y</v>
      </c>
      <c r="B1875">
        <v>1874</v>
      </c>
      <c r="C1875" s="1">
        <v>45376</v>
      </c>
      <c r="D1875" s="8">
        <v>45377.337280092594</v>
      </c>
      <c r="E1875" t="s">
        <v>82</v>
      </c>
      <c r="F1875" t="s">
        <v>467</v>
      </c>
      <c r="G1875">
        <v>181861</v>
      </c>
      <c r="H1875" t="str">
        <f t="shared" si="116"/>
        <v>181861-CVA</v>
      </c>
      <c r="I1875">
        <f>COUNTIF(H$2:$H1875,H1875)</f>
        <v>25</v>
      </c>
      <c r="J1875" t="str">
        <f t="shared" si="117"/>
        <v>181861-CVA-25</v>
      </c>
      <c r="K1875" t="str">
        <f t="shared" si="118"/>
        <v>181861-CVA-L9</v>
      </c>
      <c r="L1875" t="s">
        <v>531</v>
      </c>
      <c r="M1875" t="s">
        <v>448</v>
      </c>
      <c r="N1875" t="s">
        <v>468</v>
      </c>
      <c r="O1875">
        <v>27</v>
      </c>
      <c r="P1875">
        <v>140</v>
      </c>
      <c r="Q1875">
        <v>140</v>
      </c>
      <c r="R1875">
        <v>200</v>
      </c>
      <c r="S1875">
        <v>220</v>
      </c>
      <c r="T1875">
        <v>240</v>
      </c>
      <c r="U1875">
        <v>260</v>
      </c>
      <c r="V1875">
        <v>260</v>
      </c>
      <c r="AC1875">
        <f t="shared" si="119"/>
        <v>1460</v>
      </c>
      <c r="AD1875">
        <v>1460</v>
      </c>
    </row>
    <row r="1876" spans="1:30" hidden="1" x14ac:dyDescent="0.25">
      <c r="A1876" t="str">
        <f>IF(COUNTIF('GGI_IS - Report Ekspor Plan 1'!E:E,'- Report Upload Sewing 3'!C1876)&gt;0,"X","Y")</f>
        <v>Y</v>
      </c>
      <c r="B1876">
        <v>1875</v>
      </c>
      <c r="C1876" s="1">
        <v>45376</v>
      </c>
      <c r="D1876" s="8">
        <v>45377.337280092594</v>
      </c>
      <c r="E1876" t="s">
        <v>82</v>
      </c>
      <c r="F1876" t="s">
        <v>469</v>
      </c>
      <c r="G1876">
        <v>181861</v>
      </c>
      <c r="H1876" t="str">
        <f t="shared" si="116"/>
        <v>181861-CVA</v>
      </c>
      <c r="I1876">
        <f>COUNTIF(H$2:$H1876,H1876)</f>
        <v>26</v>
      </c>
      <c r="J1876" t="str">
        <f t="shared" si="117"/>
        <v>181861-CVA-26</v>
      </c>
      <c r="K1876" t="str">
        <f t="shared" si="118"/>
        <v>181861-CVA-L10</v>
      </c>
      <c r="L1876" t="s">
        <v>531</v>
      </c>
      <c r="M1876" t="s">
        <v>448</v>
      </c>
      <c r="N1876" t="s">
        <v>470</v>
      </c>
      <c r="O1876">
        <v>27</v>
      </c>
      <c r="P1876">
        <v>240</v>
      </c>
      <c r="Q1876">
        <v>240</v>
      </c>
      <c r="R1876">
        <v>240</v>
      </c>
      <c r="S1876">
        <v>245</v>
      </c>
      <c r="T1876">
        <v>250</v>
      </c>
      <c r="U1876">
        <v>250</v>
      </c>
      <c r="V1876">
        <v>196</v>
      </c>
      <c r="AC1876">
        <f t="shared" si="119"/>
        <v>1661</v>
      </c>
      <c r="AD1876">
        <v>1661</v>
      </c>
    </row>
    <row r="1877" spans="1:30" hidden="1" x14ac:dyDescent="0.25">
      <c r="A1877" t="str">
        <f>IF(COUNTIF('GGI_IS - Report Ekspor Plan 1'!E:E,'- Report Upload Sewing 3'!C1877)&gt;0,"X","Y")</f>
        <v>Y</v>
      </c>
      <c r="B1877">
        <v>1876</v>
      </c>
      <c r="C1877" s="1">
        <v>45376</v>
      </c>
      <c r="D1877" s="8">
        <v>45377.337280092594</v>
      </c>
      <c r="E1877" t="s">
        <v>82</v>
      </c>
      <c r="F1877" t="s">
        <v>469</v>
      </c>
      <c r="G1877">
        <v>182008</v>
      </c>
      <c r="H1877" t="str">
        <f t="shared" si="116"/>
        <v>182008-CVA</v>
      </c>
      <c r="I1877">
        <f>COUNTIF(H$2:$H1877,H1877)</f>
        <v>62</v>
      </c>
      <c r="J1877" t="str">
        <f t="shared" si="117"/>
        <v>182008-CVA-62</v>
      </c>
      <c r="K1877" t="str">
        <f t="shared" si="118"/>
        <v>182008-CVA-L10</v>
      </c>
      <c r="L1877" t="s">
        <v>524</v>
      </c>
      <c r="M1877" t="s">
        <v>448</v>
      </c>
      <c r="N1877" t="s">
        <v>470</v>
      </c>
      <c r="O1877">
        <v>25</v>
      </c>
      <c r="V1877">
        <v>19</v>
      </c>
      <c r="AC1877">
        <f t="shared" si="119"/>
        <v>19</v>
      </c>
      <c r="AD1877">
        <v>19</v>
      </c>
    </row>
    <row r="1878" spans="1:30" hidden="1" x14ac:dyDescent="0.25">
      <c r="A1878" t="str">
        <f>IF(COUNTIF('GGI_IS - Report Ekspor Plan 1'!E:E,'- Report Upload Sewing 3'!C1878)&gt;0,"X","Y")</f>
        <v>Y</v>
      </c>
      <c r="B1878">
        <v>1877</v>
      </c>
      <c r="C1878" s="1">
        <v>45376</v>
      </c>
      <c r="D1878" s="8">
        <v>45377.350810185184</v>
      </c>
      <c r="E1878" t="s">
        <v>129</v>
      </c>
      <c r="F1878" t="s">
        <v>424</v>
      </c>
      <c r="G1878">
        <v>182304</v>
      </c>
      <c r="H1878" t="str">
        <f t="shared" si="116"/>
        <v>182304-CNJ2</v>
      </c>
      <c r="I1878">
        <f>COUNTIF(H$2:$H1878,H1878)</f>
        <v>8</v>
      </c>
      <c r="J1878" t="str">
        <f t="shared" si="117"/>
        <v>182304-CNJ2-8</v>
      </c>
      <c r="K1878" t="str">
        <f t="shared" si="118"/>
        <v>182304-CNJ2-L1</v>
      </c>
      <c r="L1878" t="s">
        <v>543</v>
      </c>
      <c r="M1878" t="s">
        <v>432</v>
      </c>
      <c r="N1878" t="s">
        <v>433</v>
      </c>
      <c r="O1878">
        <v>48</v>
      </c>
      <c r="P1878">
        <v>28</v>
      </c>
      <c r="Q1878">
        <v>27</v>
      </c>
      <c r="R1878">
        <v>35</v>
      </c>
      <c r="S1878">
        <v>25</v>
      </c>
      <c r="T1878">
        <v>30</v>
      </c>
      <c r="U1878">
        <v>27</v>
      </c>
      <c r="V1878">
        <v>28</v>
      </c>
      <c r="AC1878">
        <f t="shared" si="119"/>
        <v>200</v>
      </c>
      <c r="AD1878">
        <v>200</v>
      </c>
    </row>
    <row r="1879" spans="1:30" hidden="1" x14ac:dyDescent="0.25">
      <c r="A1879" t="str">
        <f>IF(COUNTIF('GGI_IS - Report Ekspor Plan 1'!E:E,'- Report Upload Sewing 3'!C1879)&gt;0,"X","Y")</f>
        <v>Y</v>
      </c>
      <c r="B1879">
        <v>1878</v>
      </c>
      <c r="C1879" s="1">
        <v>45376</v>
      </c>
      <c r="D1879" s="8">
        <v>45377.350810185184</v>
      </c>
      <c r="E1879" t="s">
        <v>129</v>
      </c>
      <c r="F1879" t="s">
        <v>429</v>
      </c>
      <c r="G1879">
        <v>182092</v>
      </c>
      <c r="H1879" t="str">
        <f t="shared" si="116"/>
        <v>182092-CNJ2</v>
      </c>
      <c r="I1879">
        <f>COUNTIF(H$2:$H1879,H1879)</f>
        <v>3</v>
      </c>
      <c r="J1879" t="str">
        <f t="shared" si="117"/>
        <v>182092-CNJ2-3</v>
      </c>
      <c r="K1879" t="str">
        <f t="shared" si="118"/>
        <v>182092-CNJ2-L3</v>
      </c>
      <c r="L1879" t="s">
        <v>556</v>
      </c>
      <c r="M1879" t="s">
        <v>436</v>
      </c>
      <c r="N1879" t="s">
        <v>437</v>
      </c>
      <c r="O1879">
        <v>34</v>
      </c>
      <c r="P1879">
        <v>30</v>
      </c>
      <c r="Q1879">
        <v>45</v>
      </c>
      <c r="R1879">
        <v>35</v>
      </c>
      <c r="S1879">
        <v>45</v>
      </c>
      <c r="T1879">
        <v>45</v>
      </c>
      <c r="U1879">
        <v>31</v>
      </c>
      <c r="V1879">
        <v>35</v>
      </c>
      <c r="AC1879">
        <f t="shared" si="119"/>
        <v>266</v>
      </c>
      <c r="AD1879">
        <v>266</v>
      </c>
    </row>
    <row r="1880" spans="1:30" hidden="1" x14ac:dyDescent="0.25">
      <c r="A1880" t="str">
        <f>IF(COUNTIF('GGI_IS - Report Ekspor Plan 1'!E:E,'- Report Upload Sewing 3'!C1880)&gt;0,"X","Y")</f>
        <v>Y</v>
      </c>
      <c r="B1880">
        <v>1879</v>
      </c>
      <c r="C1880" s="1">
        <v>45376</v>
      </c>
      <c r="D1880" s="8">
        <v>45377.350810185184</v>
      </c>
      <c r="E1880" t="s">
        <v>129</v>
      </c>
      <c r="F1880" t="s">
        <v>429</v>
      </c>
      <c r="G1880">
        <v>182093</v>
      </c>
      <c r="H1880" t="str">
        <f t="shared" si="116"/>
        <v>182093-CNJ2</v>
      </c>
      <c r="I1880">
        <f>COUNTIF(H$2:$H1880,H1880)</f>
        <v>1</v>
      </c>
      <c r="J1880" t="str">
        <f t="shared" si="117"/>
        <v>182093-CNJ2-1</v>
      </c>
      <c r="K1880" t="str">
        <f t="shared" si="118"/>
        <v>182093-CNJ2-L3</v>
      </c>
      <c r="L1880" t="s">
        <v>561</v>
      </c>
      <c r="M1880" t="s">
        <v>436</v>
      </c>
      <c r="N1880" t="s">
        <v>437</v>
      </c>
      <c r="U1880">
        <v>44</v>
      </c>
      <c r="V1880">
        <v>40</v>
      </c>
      <c r="AC1880">
        <f t="shared" si="119"/>
        <v>84</v>
      </c>
      <c r="AD1880">
        <v>84</v>
      </c>
    </row>
    <row r="1881" spans="1:30" hidden="1" x14ac:dyDescent="0.25">
      <c r="A1881" t="str">
        <f>IF(COUNTIF('GGI_IS - Report Ekspor Plan 1'!E:E,'- Report Upload Sewing 3'!C1881)&gt;0,"X","Y")</f>
        <v>Y</v>
      </c>
      <c r="B1881">
        <v>1880</v>
      </c>
      <c r="C1881" s="1">
        <v>45376</v>
      </c>
      <c r="D1881" s="8">
        <v>45377.350810185184</v>
      </c>
      <c r="E1881" t="s">
        <v>129</v>
      </c>
      <c r="F1881" t="s">
        <v>438</v>
      </c>
      <c r="G1881">
        <v>182085</v>
      </c>
      <c r="H1881" t="str">
        <f t="shared" si="116"/>
        <v>182085-CNJ2</v>
      </c>
      <c r="I1881">
        <f>COUNTIF(H$2:$H1881,H1881)</f>
        <v>5</v>
      </c>
      <c r="J1881" t="str">
        <f t="shared" si="117"/>
        <v>182085-CNJ2-5</v>
      </c>
      <c r="K1881" t="str">
        <f t="shared" si="118"/>
        <v>182085-CNJ2-L4</v>
      </c>
      <c r="L1881" t="s">
        <v>554</v>
      </c>
      <c r="M1881" t="s">
        <v>436</v>
      </c>
      <c r="N1881" t="s">
        <v>440</v>
      </c>
      <c r="O1881">
        <v>33</v>
      </c>
      <c r="P1881">
        <v>65</v>
      </c>
      <c r="Q1881">
        <v>65</v>
      </c>
      <c r="R1881">
        <v>50</v>
      </c>
      <c r="S1881">
        <v>60</v>
      </c>
      <c r="T1881">
        <v>55</v>
      </c>
      <c r="U1881">
        <v>50</v>
      </c>
      <c r="V1881">
        <v>55</v>
      </c>
      <c r="AC1881">
        <f t="shared" si="119"/>
        <v>400</v>
      </c>
      <c r="AD1881">
        <v>400</v>
      </c>
    </row>
    <row r="1882" spans="1:30" hidden="1" x14ac:dyDescent="0.25">
      <c r="A1882" t="str">
        <f>IF(COUNTIF('GGI_IS - Report Ekspor Plan 1'!E:E,'- Report Upload Sewing 3'!C1882)&gt;0,"X","Y")</f>
        <v>Y</v>
      </c>
      <c r="B1882">
        <v>1881</v>
      </c>
      <c r="C1882" s="1">
        <v>45376</v>
      </c>
      <c r="D1882" s="8">
        <v>45377.350810185184</v>
      </c>
      <c r="E1882" t="s">
        <v>129</v>
      </c>
      <c r="F1882" t="s">
        <v>441</v>
      </c>
      <c r="G1882">
        <v>182131</v>
      </c>
      <c r="H1882" t="str">
        <f t="shared" si="116"/>
        <v>182131-CNJ2</v>
      </c>
      <c r="I1882">
        <f>COUNTIF(H$2:$H1882,H1882)</f>
        <v>21</v>
      </c>
      <c r="J1882" t="str">
        <f t="shared" si="117"/>
        <v>182131-CNJ2-21</v>
      </c>
      <c r="K1882" t="str">
        <f t="shared" si="118"/>
        <v>182131-CNJ2-L5</v>
      </c>
      <c r="L1882" t="s">
        <v>442</v>
      </c>
      <c r="M1882" t="s">
        <v>443</v>
      </c>
      <c r="N1882" t="s">
        <v>444</v>
      </c>
      <c r="O1882">
        <v>36</v>
      </c>
      <c r="P1882">
        <v>300</v>
      </c>
      <c r="Q1882">
        <v>300</v>
      </c>
      <c r="R1882">
        <v>300</v>
      </c>
      <c r="S1882">
        <v>310</v>
      </c>
      <c r="T1882">
        <v>330</v>
      </c>
      <c r="U1882">
        <v>330</v>
      </c>
      <c r="V1882">
        <v>330</v>
      </c>
      <c r="AC1882">
        <f t="shared" si="119"/>
        <v>2200</v>
      </c>
      <c r="AD1882">
        <v>2200</v>
      </c>
    </row>
    <row r="1883" spans="1:30" hidden="1" x14ac:dyDescent="0.25">
      <c r="A1883" t="str">
        <f>IF(COUNTIF('GGI_IS - Report Ekspor Plan 1'!E:E,'- Report Upload Sewing 3'!C1883)&gt;0,"X","Y")</f>
        <v>Y</v>
      </c>
      <c r="B1883">
        <v>1882</v>
      </c>
      <c r="C1883" s="1">
        <v>45376</v>
      </c>
      <c r="D1883" s="8">
        <v>45377.350810185184</v>
      </c>
      <c r="E1883" t="s">
        <v>129</v>
      </c>
      <c r="F1883" t="s">
        <v>445</v>
      </c>
      <c r="G1883">
        <v>182102</v>
      </c>
      <c r="H1883" t="str">
        <f t="shared" si="116"/>
        <v>182102-CNJ2</v>
      </c>
      <c r="I1883">
        <f>COUNTIF(H$2:$H1883,H1883)</f>
        <v>3</v>
      </c>
      <c r="J1883" t="str">
        <f t="shared" si="117"/>
        <v>182102-CNJ2-3</v>
      </c>
      <c r="K1883" t="str">
        <f t="shared" si="118"/>
        <v>182102-CNJ2-L6</v>
      </c>
      <c r="L1883" t="s">
        <v>557</v>
      </c>
      <c r="M1883" t="s">
        <v>436</v>
      </c>
      <c r="N1883" t="s">
        <v>446</v>
      </c>
      <c r="O1883">
        <v>31</v>
      </c>
      <c r="P1883">
        <v>1</v>
      </c>
      <c r="AC1883">
        <f t="shared" si="119"/>
        <v>1</v>
      </c>
      <c r="AD1883">
        <v>1</v>
      </c>
    </row>
    <row r="1884" spans="1:30" hidden="1" x14ac:dyDescent="0.25">
      <c r="A1884" t="str">
        <f>IF(COUNTIF('GGI_IS - Report Ekspor Plan 1'!E:E,'- Report Upload Sewing 3'!C1884)&gt;0,"X","Y")</f>
        <v>Y</v>
      </c>
      <c r="B1884">
        <v>1883</v>
      </c>
      <c r="C1884" s="1">
        <v>45376</v>
      </c>
      <c r="D1884" s="8">
        <v>45377.350810185184</v>
      </c>
      <c r="E1884" t="s">
        <v>129</v>
      </c>
      <c r="F1884" t="s">
        <v>445</v>
      </c>
      <c r="G1884">
        <v>182103</v>
      </c>
      <c r="H1884" t="str">
        <f t="shared" si="116"/>
        <v>182103-CNJ2</v>
      </c>
      <c r="I1884">
        <f>COUNTIF(H$2:$H1884,H1884)</f>
        <v>1</v>
      </c>
      <c r="J1884" t="str">
        <f t="shared" si="117"/>
        <v>182103-CNJ2-1</v>
      </c>
      <c r="K1884" t="str">
        <f t="shared" si="118"/>
        <v>182103-CNJ2-L6</v>
      </c>
      <c r="L1884" t="s">
        <v>562</v>
      </c>
      <c r="M1884" t="s">
        <v>436</v>
      </c>
      <c r="N1884" t="s">
        <v>446</v>
      </c>
      <c r="P1884">
        <v>69</v>
      </c>
      <c r="Q1884">
        <v>70</v>
      </c>
      <c r="R1884">
        <v>70</v>
      </c>
      <c r="S1884">
        <v>70</v>
      </c>
      <c r="T1884">
        <v>50</v>
      </c>
      <c r="U1884">
        <v>70</v>
      </c>
      <c r="V1884">
        <v>70</v>
      </c>
      <c r="AC1884">
        <f t="shared" si="119"/>
        <v>469</v>
      </c>
      <c r="AD1884">
        <v>469</v>
      </c>
    </row>
    <row r="1885" spans="1:30" hidden="1" x14ac:dyDescent="0.25">
      <c r="A1885" t="str">
        <f>IF(COUNTIF('GGI_IS - Report Ekspor Plan 1'!E:E,'- Report Upload Sewing 3'!C1885)&gt;0,"X","Y")</f>
        <v>Y</v>
      </c>
      <c r="B1885">
        <v>1884</v>
      </c>
      <c r="C1885" s="1">
        <v>45376</v>
      </c>
      <c r="D1885" s="8">
        <v>45377.393657407411</v>
      </c>
      <c r="E1885" t="s">
        <v>18</v>
      </c>
      <c r="F1885" t="s">
        <v>370</v>
      </c>
      <c r="G1885">
        <v>182135</v>
      </c>
      <c r="H1885" t="str">
        <f t="shared" si="116"/>
        <v>182135-KLB</v>
      </c>
      <c r="I1885">
        <f>COUNTIF(H$2:$H1885,H1885)</f>
        <v>2</v>
      </c>
      <c r="J1885" t="str">
        <f t="shared" si="117"/>
        <v>182135-KLB-2</v>
      </c>
      <c r="K1885" t="str">
        <f t="shared" si="118"/>
        <v>182135-KLB-L1A</v>
      </c>
      <c r="L1885">
        <v>5158043</v>
      </c>
      <c r="M1885" t="s">
        <v>494</v>
      </c>
      <c r="N1885" t="s">
        <v>510</v>
      </c>
      <c r="O1885">
        <v>26</v>
      </c>
      <c r="P1885">
        <v>260</v>
      </c>
      <c r="Q1885">
        <v>200</v>
      </c>
      <c r="R1885">
        <v>210</v>
      </c>
      <c r="S1885">
        <v>200</v>
      </c>
      <c r="T1885">
        <v>200</v>
      </c>
      <c r="U1885">
        <v>295</v>
      </c>
      <c r="V1885">
        <v>365</v>
      </c>
      <c r="W1885">
        <v>375</v>
      </c>
      <c r="AC1885">
        <f t="shared" si="119"/>
        <v>2105</v>
      </c>
      <c r="AD1885">
        <v>2105</v>
      </c>
    </row>
    <row r="1886" spans="1:30" hidden="1" x14ac:dyDescent="0.25">
      <c r="A1886" t="str">
        <f>IF(COUNTIF('GGI_IS - Report Ekspor Plan 1'!E:E,'- Report Upload Sewing 3'!C1886)&gt;0,"X","Y")</f>
        <v>Y</v>
      </c>
      <c r="B1886">
        <v>1885</v>
      </c>
      <c r="C1886" s="1">
        <v>45376</v>
      </c>
      <c r="D1886" s="8">
        <v>45377.393657407411</v>
      </c>
      <c r="E1886" t="s">
        <v>18</v>
      </c>
      <c r="F1886" t="s">
        <v>370</v>
      </c>
      <c r="G1886">
        <v>182169</v>
      </c>
      <c r="H1886" t="str">
        <f t="shared" si="116"/>
        <v>182169-KLB</v>
      </c>
      <c r="I1886">
        <f>COUNTIF(H$2:$H1886,H1886)</f>
        <v>4</v>
      </c>
      <c r="J1886" t="str">
        <f t="shared" si="117"/>
        <v>182169-KLB-4</v>
      </c>
      <c r="K1886" t="str">
        <f t="shared" si="118"/>
        <v>182169-KLB-L1A</v>
      </c>
      <c r="L1886">
        <v>5158001</v>
      </c>
      <c r="M1886" t="s">
        <v>494</v>
      </c>
      <c r="N1886" t="s">
        <v>510</v>
      </c>
      <c r="O1886">
        <v>26</v>
      </c>
      <c r="P1886">
        <v>5</v>
      </c>
      <c r="Q1886">
        <v>5</v>
      </c>
      <c r="R1886">
        <v>5</v>
      </c>
      <c r="S1886">
        <v>10</v>
      </c>
      <c r="T1886">
        <v>10</v>
      </c>
      <c r="U1886">
        <v>40</v>
      </c>
      <c r="V1886">
        <v>45</v>
      </c>
      <c r="W1886">
        <v>45</v>
      </c>
      <c r="AC1886">
        <f t="shared" si="119"/>
        <v>165</v>
      </c>
      <c r="AD1886">
        <v>165</v>
      </c>
    </row>
    <row r="1887" spans="1:30" hidden="1" x14ac:dyDescent="0.25">
      <c r="A1887" t="str">
        <f>IF(COUNTIF('GGI_IS - Report Ekspor Plan 1'!E:E,'- Report Upload Sewing 3'!C1887)&gt;0,"X","Y")</f>
        <v>Y</v>
      </c>
      <c r="B1887">
        <v>1886</v>
      </c>
      <c r="C1887" s="1">
        <v>45376</v>
      </c>
      <c r="D1887" s="8">
        <v>45377.393657407411</v>
      </c>
      <c r="E1887" t="s">
        <v>18</v>
      </c>
      <c r="F1887" t="s">
        <v>371</v>
      </c>
      <c r="G1887">
        <v>182135</v>
      </c>
      <c r="H1887" t="str">
        <f t="shared" si="116"/>
        <v>182135-KLB</v>
      </c>
      <c r="I1887">
        <f>COUNTIF(H$2:$H1887,H1887)</f>
        <v>3</v>
      </c>
      <c r="J1887" t="str">
        <f t="shared" si="117"/>
        <v>182135-KLB-3</v>
      </c>
      <c r="K1887" t="str">
        <f t="shared" si="118"/>
        <v>182135-KLB-L1B</v>
      </c>
      <c r="L1887">
        <v>5158043</v>
      </c>
      <c r="M1887" t="s">
        <v>494</v>
      </c>
      <c r="N1887" t="s">
        <v>511</v>
      </c>
      <c r="O1887">
        <v>26</v>
      </c>
      <c r="P1887">
        <v>250</v>
      </c>
      <c r="Q1887">
        <v>250</v>
      </c>
      <c r="R1887">
        <v>250</v>
      </c>
      <c r="S1887">
        <v>250</v>
      </c>
      <c r="T1887">
        <v>250</v>
      </c>
      <c r="U1887">
        <v>250</v>
      </c>
      <c r="V1887">
        <v>250</v>
      </c>
      <c r="W1887">
        <v>260</v>
      </c>
      <c r="AC1887">
        <f t="shared" si="119"/>
        <v>2010</v>
      </c>
      <c r="AD1887">
        <v>2010</v>
      </c>
    </row>
    <row r="1888" spans="1:30" hidden="1" x14ac:dyDescent="0.25">
      <c r="A1888" t="str">
        <f>IF(COUNTIF('GGI_IS - Report Ekspor Plan 1'!E:E,'- Report Upload Sewing 3'!C1888)&gt;0,"X","Y")</f>
        <v>Y</v>
      </c>
      <c r="B1888">
        <v>1887</v>
      </c>
      <c r="C1888" s="1">
        <v>45376</v>
      </c>
      <c r="D1888" s="8">
        <v>45377.393657407411</v>
      </c>
      <c r="E1888" t="s">
        <v>18</v>
      </c>
      <c r="F1888" t="s">
        <v>371</v>
      </c>
      <c r="G1888">
        <v>182136</v>
      </c>
      <c r="H1888" t="str">
        <f t="shared" si="116"/>
        <v>182136-KLB</v>
      </c>
      <c r="I1888">
        <f>COUNTIF(H$2:$H1888,H1888)</f>
        <v>3</v>
      </c>
      <c r="J1888" t="str">
        <f t="shared" si="117"/>
        <v>182136-KLB-3</v>
      </c>
      <c r="K1888" t="str">
        <f t="shared" si="118"/>
        <v>182136-KLB-L1B</v>
      </c>
      <c r="L1888">
        <v>5158043</v>
      </c>
      <c r="M1888" t="s">
        <v>494</v>
      </c>
      <c r="N1888" t="s">
        <v>511</v>
      </c>
      <c r="O1888">
        <v>26</v>
      </c>
      <c r="P1888">
        <v>20</v>
      </c>
      <c r="Q1888">
        <v>35</v>
      </c>
      <c r="R1888">
        <v>50</v>
      </c>
      <c r="S1888">
        <v>50</v>
      </c>
      <c r="T1888">
        <v>50</v>
      </c>
      <c r="U1888">
        <v>50</v>
      </c>
      <c r="V1888">
        <v>50</v>
      </c>
      <c r="W1888">
        <v>50</v>
      </c>
      <c r="AC1888">
        <f t="shared" si="119"/>
        <v>355</v>
      </c>
      <c r="AD1888">
        <v>355</v>
      </c>
    </row>
    <row r="1889" spans="1:30" hidden="1" x14ac:dyDescent="0.25">
      <c r="A1889" t="str">
        <f>IF(COUNTIF('GGI_IS - Report Ekspor Plan 1'!E:E,'- Report Upload Sewing 3'!C1889)&gt;0,"X","Y")</f>
        <v>Y</v>
      </c>
      <c r="B1889">
        <v>1888</v>
      </c>
      <c r="C1889" s="1">
        <v>45376</v>
      </c>
      <c r="D1889" s="8">
        <v>45377.393657407411</v>
      </c>
      <c r="E1889" t="s">
        <v>18</v>
      </c>
      <c r="F1889" t="s">
        <v>371</v>
      </c>
      <c r="G1889">
        <v>182169</v>
      </c>
      <c r="H1889" t="str">
        <f t="shared" si="116"/>
        <v>182169-KLB</v>
      </c>
      <c r="I1889">
        <f>COUNTIF(H$2:$H1889,H1889)</f>
        <v>5</v>
      </c>
      <c r="J1889" t="str">
        <f t="shared" si="117"/>
        <v>182169-KLB-5</v>
      </c>
      <c r="K1889" t="str">
        <f t="shared" si="118"/>
        <v>182169-KLB-L1B</v>
      </c>
      <c r="L1889">
        <v>5158001</v>
      </c>
      <c r="M1889" t="s">
        <v>494</v>
      </c>
      <c r="N1889" t="s">
        <v>511</v>
      </c>
      <c r="O1889">
        <v>26</v>
      </c>
      <c r="P1889">
        <v>3</v>
      </c>
      <c r="Q1889">
        <v>3</v>
      </c>
      <c r="R1889">
        <v>4</v>
      </c>
      <c r="S1889">
        <v>10</v>
      </c>
      <c r="T1889">
        <v>10</v>
      </c>
      <c r="U1889">
        <v>10</v>
      </c>
      <c r="V1889">
        <v>10</v>
      </c>
      <c r="W1889">
        <v>5</v>
      </c>
      <c r="AC1889">
        <f t="shared" si="119"/>
        <v>55</v>
      </c>
      <c r="AD1889">
        <v>55</v>
      </c>
    </row>
    <row r="1890" spans="1:30" hidden="1" x14ac:dyDescent="0.25">
      <c r="A1890" t="str">
        <f>IF(COUNTIF('GGI_IS - Report Ekspor Plan 1'!E:E,'- Report Upload Sewing 3'!C1890)&gt;0,"X","Y")</f>
        <v>Y</v>
      </c>
      <c r="B1890">
        <v>1889</v>
      </c>
      <c r="C1890" s="1">
        <v>45376</v>
      </c>
      <c r="D1890" s="8">
        <v>45377.393657407411</v>
      </c>
      <c r="E1890" t="s">
        <v>18</v>
      </c>
      <c r="F1890" t="s">
        <v>372</v>
      </c>
      <c r="G1890">
        <v>182134</v>
      </c>
      <c r="H1890" t="str">
        <f t="shared" si="116"/>
        <v>182134-KLB</v>
      </c>
      <c r="I1890">
        <f>COUNTIF(H$2:$H1890,H1890)</f>
        <v>18</v>
      </c>
      <c r="J1890" t="str">
        <f t="shared" si="117"/>
        <v>182134-KLB-18</v>
      </c>
      <c r="K1890" t="str">
        <f t="shared" si="118"/>
        <v>182134-KLB-L2A</v>
      </c>
      <c r="L1890">
        <v>5158042</v>
      </c>
      <c r="M1890" t="s">
        <v>494</v>
      </c>
      <c r="N1890" t="s">
        <v>512</v>
      </c>
      <c r="O1890">
        <v>24</v>
      </c>
      <c r="P1890">
        <v>20</v>
      </c>
      <c r="Q1890">
        <v>20</v>
      </c>
      <c r="R1890">
        <v>25</v>
      </c>
      <c r="AC1890">
        <f t="shared" si="119"/>
        <v>65</v>
      </c>
      <c r="AD1890">
        <v>65</v>
      </c>
    </row>
    <row r="1891" spans="1:30" hidden="1" x14ac:dyDescent="0.25">
      <c r="A1891" t="str">
        <f>IF(COUNTIF('GGI_IS - Report Ekspor Plan 1'!E:E,'- Report Upload Sewing 3'!C1891)&gt;0,"X","Y")</f>
        <v>Y</v>
      </c>
      <c r="B1891">
        <v>1890</v>
      </c>
      <c r="C1891" s="1">
        <v>45376</v>
      </c>
      <c r="D1891" s="8">
        <v>45377.393657407411</v>
      </c>
      <c r="E1891" t="s">
        <v>18</v>
      </c>
      <c r="F1891" t="s">
        <v>372</v>
      </c>
      <c r="G1891">
        <v>182135</v>
      </c>
      <c r="H1891" t="str">
        <f t="shared" si="116"/>
        <v>182135-KLB</v>
      </c>
      <c r="I1891">
        <f>COUNTIF(H$2:$H1891,H1891)</f>
        <v>4</v>
      </c>
      <c r="J1891" t="str">
        <f t="shared" si="117"/>
        <v>182135-KLB-4</v>
      </c>
      <c r="K1891" t="str">
        <f t="shared" si="118"/>
        <v>182135-KLB-L2A</v>
      </c>
      <c r="L1891">
        <v>5158043</v>
      </c>
      <c r="M1891" t="s">
        <v>494</v>
      </c>
      <c r="N1891" t="s">
        <v>512</v>
      </c>
      <c r="O1891">
        <v>24</v>
      </c>
      <c r="P1891">
        <v>80</v>
      </c>
      <c r="Q1891">
        <v>100</v>
      </c>
      <c r="R1891">
        <v>225</v>
      </c>
      <c r="S1891">
        <v>230</v>
      </c>
      <c r="T1891">
        <v>300</v>
      </c>
      <c r="U1891">
        <v>270</v>
      </c>
      <c r="V1891">
        <v>400</v>
      </c>
      <c r="W1891">
        <v>420</v>
      </c>
      <c r="AC1891">
        <f t="shared" si="119"/>
        <v>2025</v>
      </c>
      <c r="AD1891">
        <v>2025</v>
      </c>
    </row>
    <row r="1892" spans="1:30" hidden="1" x14ac:dyDescent="0.25">
      <c r="A1892" t="str">
        <f>IF(COUNTIF('GGI_IS - Report Ekspor Plan 1'!E:E,'- Report Upload Sewing 3'!C1892)&gt;0,"X","Y")</f>
        <v>Y</v>
      </c>
      <c r="B1892">
        <v>1891</v>
      </c>
      <c r="C1892" s="1">
        <v>45376</v>
      </c>
      <c r="D1892" s="8">
        <v>45377.393657407411</v>
      </c>
      <c r="E1892" t="s">
        <v>18</v>
      </c>
      <c r="F1892" t="s">
        <v>372</v>
      </c>
      <c r="G1892">
        <v>182136</v>
      </c>
      <c r="H1892" t="str">
        <f t="shared" si="116"/>
        <v>182136-KLB</v>
      </c>
      <c r="I1892">
        <f>COUNTIF(H$2:$H1892,H1892)</f>
        <v>4</v>
      </c>
      <c r="J1892" t="str">
        <f t="shared" si="117"/>
        <v>182136-KLB-4</v>
      </c>
      <c r="K1892" t="str">
        <f t="shared" si="118"/>
        <v>182136-KLB-L2A</v>
      </c>
      <c r="L1892">
        <v>5158043</v>
      </c>
      <c r="M1892" t="s">
        <v>494</v>
      </c>
      <c r="N1892" t="s">
        <v>512</v>
      </c>
      <c r="O1892">
        <v>24</v>
      </c>
      <c r="S1892">
        <v>20</v>
      </c>
      <c r="T1892">
        <v>20</v>
      </c>
      <c r="U1892">
        <v>20</v>
      </c>
      <c r="AC1892">
        <f t="shared" si="119"/>
        <v>60</v>
      </c>
      <c r="AD1892">
        <v>60</v>
      </c>
    </row>
    <row r="1893" spans="1:30" hidden="1" x14ac:dyDescent="0.25">
      <c r="A1893" t="str">
        <f>IF(COUNTIF('GGI_IS - Report Ekspor Plan 1'!E:E,'- Report Upload Sewing 3'!C1893)&gt;0,"X","Y")</f>
        <v>Y</v>
      </c>
      <c r="B1893">
        <v>1892</v>
      </c>
      <c r="C1893" s="1">
        <v>45376</v>
      </c>
      <c r="D1893" s="8">
        <v>45377.393657407411</v>
      </c>
      <c r="E1893" t="s">
        <v>18</v>
      </c>
      <c r="F1893" t="s">
        <v>373</v>
      </c>
      <c r="G1893">
        <v>182134</v>
      </c>
      <c r="H1893" t="str">
        <f t="shared" si="116"/>
        <v>182134-KLB</v>
      </c>
      <c r="I1893">
        <f>COUNTIF(H$2:$H1893,H1893)</f>
        <v>19</v>
      </c>
      <c r="J1893" t="str">
        <f t="shared" si="117"/>
        <v>182134-KLB-19</v>
      </c>
      <c r="K1893" t="str">
        <f t="shared" si="118"/>
        <v>182134-KLB-L2B</v>
      </c>
      <c r="L1893">
        <v>5158042</v>
      </c>
      <c r="M1893" t="s">
        <v>494</v>
      </c>
      <c r="N1893" t="s">
        <v>513</v>
      </c>
      <c r="O1893">
        <v>25</v>
      </c>
      <c r="P1893">
        <v>10</v>
      </c>
      <c r="AC1893">
        <f t="shared" si="119"/>
        <v>10</v>
      </c>
      <c r="AD1893">
        <v>10</v>
      </c>
    </row>
    <row r="1894" spans="1:30" hidden="1" x14ac:dyDescent="0.25">
      <c r="A1894" t="str">
        <f>IF(COUNTIF('GGI_IS - Report Ekspor Plan 1'!E:E,'- Report Upload Sewing 3'!C1894)&gt;0,"X","Y")</f>
        <v>Y</v>
      </c>
      <c r="B1894">
        <v>1893</v>
      </c>
      <c r="C1894" s="1">
        <v>45376</v>
      </c>
      <c r="D1894" s="8">
        <v>45377.393657407411</v>
      </c>
      <c r="E1894" t="s">
        <v>18</v>
      </c>
      <c r="F1894" t="s">
        <v>373</v>
      </c>
      <c r="G1894">
        <v>182135</v>
      </c>
      <c r="H1894" t="str">
        <f t="shared" si="116"/>
        <v>182135-KLB</v>
      </c>
      <c r="I1894">
        <f>COUNTIF(H$2:$H1894,H1894)</f>
        <v>5</v>
      </c>
      <c r="J1894" t="str">
        <f t="shared" si="117"/>
        <v>182135-KLB-5</v>
      </c>
      <c r="K1894" t="str">
        <f t="shared" si="118"/>
        <v>182135-KLB-L2B</v>
      </c>
      <c r="L1894">
        <v>5158043</v>
      </c>
      <c r="M1894" t="s">
        <v>494</v>
      </c>
      <c r="N1894" t="s">
        <v>513</v>
      </c>
      <c r="O1894">
        <v>25</v>
      </c>
      <c r="P1894">
        <v>135</v>
      </c>
      <c r="Q1894">
        <v>220</v>
      </c>
      <c r="R1894">
        <v>235</v>
      </c>
      <c r="S1894">
        <v>225</v>
      </c>
      <c r="T1894">
        <v>235</v>
      </c>
      <c r="U1894">
        <v>240</v>
      </c>
      <c r="V1894">
        <v>350</v>
      </c>
      <c r="W1894">
        <v>370</v>
      </c>
      <c r="AC1894">
        <f t="shared" si="119"/>
        <v>2010</v>
      </c>
      <c r="AD1894">
        <v>2010</v>
      </c>
    </row>
    <row r="1895" spans="1:30" hidden="1" x14ac:dyDescent="0.25">
      <c r="A1895" t="str">
        <f>IF(COUNTIF('GGI_IS - Report Ekspor Plan 1'!E:E,'- Report Upload Sewing 3'!C1895)&gt;0,"X","Y")</f>
        <v>Y</v>
      </c>
      <c r="B1895">
        <v>1894</v>
      </c>
      <c r="C1895" s="1">
        <v>45376</v>
      </c>
      <c r="D1895" s="8">
        <v>45377.393657407411</v>
      </c>
      <c r="E1895" t="s">
        <v>18</v>
      </c>
      <c r="F1895" t="s">
        <v>373</v>
      </c>
      <c r="G1895">
        <v>182136</v>
      </c>
      <c r="H1895" t="str">
        <f t="shared" si="116"/>
        <v>182136-KLB</v>
      </c>
      <c r="I1895">
        <f>COUNTIF(H$2:$H1895,H1895)</f>
        <v>5</v>
      </c>
      <c r="J1895" t="str">
        <f t="shared" si="117"/>
        <v>182136-KLB-5</v>
      </c>
      <c r="K1895" t="str">
        <f t="shared" si="118"/>
        <v>182136-KLB-L2B</v>
      </c>
      <c r="L1895">
        <v>5158043</v>
      </c>
      <c r="M1895" t="s">
        <v>494</v>
      </c>
      <c r="N1895" t="s">
        <v>513</v>
      </c>
      <c r="O1895">
        <v>25</v>
      </c>
      <c r="Q1895">
        <v>10</v>
      </c>
      <c r="R1895">
        <v>10</v>
      </c>
      <c r="S1895">
        <v>10</v>
      </c>
      <c r="T1895">
        <v>25</v>
      </c>
      <c r="U1895">
        <v>25</v>
      </c>
      <c r="V1895">
        <v>25</v>
      </c>
      <c r="W1895">
        <v>25</v>
      </c>
      <c r="AC1895">
        <f t="shared" si="119"/>
        <v>130</v>
      </c>
      <c r="AD1895">
        <v>130</v>
      </c>
    </row>
    <row r="1896" spans="1:30" hidden="1" x14ac:dyDescent="0.25">
      <c r="A1896" t="str">
        <f>IF(COUNTIF('GGI_IS - Report Ekspor Plan 1'!E:E,'- Report Upload Sewing 3'!C1896)&gt;0,"X","Y")</f>
        <v>Y</v>
      </c>
      <c r="B1896">
        <v>1895</v>
      </c>
      <c r="C1896" s="1">
        <v>45376</v>
      </c>
      <c r="D1896" s="8">
        <v>45377.393657407411</v>
      </c>
      <c r="E1896" t="s">
        <v>18</v>
      </c>
      <c r="F1896" t="s">
        <v>374</v>
      </c>
      <c r="G1896">
        <v>182134</v>
      </c>
      <c r="H1896" t="str">
        <f t="shared" si="116"/>
        <v>182134-KLB</v>
      </c>
      <c r="I1896">
        <f>COUNTIF(H$2:$H1896,H1896)</f>
        <v>20</v>
      </c>
      <c r="J1896" t="str">
        <f t="shared" si="117"/>
        <v>182134-KLB-20</v>
      </c>
      <c r="K1896" t="str">
        <f t="shared" si="118"/>
        <v>182134-KLB-L3A</v>
      </c>
      <c r="L1896">
        <v>5158042</v>
      </c>
      <c r="M1896" t="s">
        <v>494</v>
      </c>
      <c r="N1896" t="s">
        <v>514</v>
      </c>
      <c r="O1896">
        <v>26</v>
      </c>
      <c r="P1896">
        <v>40</v>
      </c>
      <c r="Q1896">
        <v>45</v>
      </c>
      <c r="AC1896">
        <f t="shared" si="119"/>
        <v>85</v>
      </c>
      <c r="AD1896">
        <v>85</v>
      </c>
    </row>
    <row r="1897" spans="1:30" hidden="1" x14ac:dyDescent="0.25">
      <c r="A1897" t="str">
        <f>IF(COUNTIF('GGI_IS - Report Ekspor Plan 1'!E:E,'- Report Upload Sewing 3'!C1897)&gt;0,"X","Y")</f>
        <v>Y</v>
      </c>
      <c r="B1897">
        <v>1896</v>
      </c>
      <c r="C1897" s="1">
        <v>45376</v>
      </c>
      <c r="D1897" s="8">
        <v>45377.393657407411</v>
      </c>
      <c r="E1897" t="s">
        <v>18</v>
      </c>
      <c r="F1897" t="s">
        <v>374</v>
      </c>
      <c r="G1897">
        <v>182135</v>
      </c>
      <c r="H1897" t="str">
        <f t="shared" si="116"/>
        <v>182135-KLB</v>
      </c>
      <c r="I1897">
        <f>COUNTIF(H$2:$H1897,H1897)</f>
        <v>6</v>
      </c>
      <c r="J1897" t="str">
        <f t="shared" si="117"/>
        <v>182135-KLB-6</v>
      </c>
      <c r="K1897" t="str">
        <f t="shared" si="118"/>
        <v>182135-KLB-L3A</v>
      </c>
      <c r="L1897">
        <v>5158043</v>
      </c>
      <c r="M1897" t="s">
        <v>494</v>
      </c>
      <c r="N1897" t="s">
        <v>514</v>
      </c>
      <c r="O1897">
        <v>26</v>
      </c>
      <c r="P1897">
        <v>240</v>
      </c>
      <c r="Q1897">
        <v>205</v>
      </c>
      <c r="R1897">
        <v>300</v>
      </c>
      <c r="S1897">
        <v>295</v>
      </c>
      <c r="T1897">
        <v>300</v>
      </c>
      <c r="U1897">
        <v>300</v>
      </c>
      <c r="V1897">
        <v>300</v>
      </c>
      <c r="W1897">
        <v>155</v>
      </c>
      <c r="AC1897">
        <f t="shared" si="119"/>
        <v>2095</v>
      </c>
      <c r="AD1897">
        <v>2095</v>
      </c>
    </row>
    <row r="1898" spans="1:30" hidden="1" x14ac:dyDescent="0.25">
      <c r="A1898" t="str">
        <f>IF(COUNTIF('GGI_IS - Report Ekspor Plan 1'!E:E,'- Report Upload Sewing 3'!C1898)&gt;0,"X","Y")</f>
        <v>Y</v>
      </c>
      <c r="B1898">
        <v>1897</v>
      </c>
      <c r="C1898" s="1">
        <v>45376</v>
      </c>
      <c r="D1898" s="8">
        <v>45377.393657407411</v>
      </c>
      <c r="E1898" t="s">
        <v>18</v>
      </c>
      <c r="F1898" t="s">
        <v>374</v>
      </c>
      <c r="G1898">
        <v>182136</v>
      </c>
      <c r="H1898" t="str">
        <f t="shared" si="116"/>
        <v>182136-KLB</v>
      </c>
      <c r="I1898">
        <f>COUNTIF(H$2:$H1898,H1898)</f>
        <v>6</v>
      </c>
      <c r="J1898" t="str">
        <f t="shared" si="117"/>
        <v>182136-KLB-6</v>
      </c>
      <c r="K1898" t="str">
        <f t="shared" si="118"/>
        <v>182136-KLB-L3A</v>
      </c>
      <c r="L1898">
        <v>5158043</v>
      </c>
      <c r="M1898" t="s">
        <v>494</v>
      </c>
      <c r="N1898" t="s">
        <v>514</v>
      </c>
      <c r="O1898">
        <v>26</v>
      </c>
      <c r="R1898">
        <v>10</v>
      </c>
      <c r="S1898">
        <v>15</v>
      </c>
      <c r="AC1898">
        <f t="shared" si="119"/>
        <v>25</v>
      </c>
      <c r="AD1898">
        <v>25</v>
      </c>
    </row>
    <row r="1899" spans="1:30" hidden="1" x14ac:dyDescent="0.25">
      <c r="A1899" t="str">
        <f>IF(COUNTIF('GGI_IS - Report Ekspor Plan 1'!E:E,'- Report Upload Sewing 3'!C1899)&gt;0,"X","Y")</f>
        <v>Y</v>
      </c>
      <c r="B1899">
        <v>1898</v>
      </c>
      <c r="C1899" s="1">
        <v>45376</v>
      </c>
      <c r="D1899" s="8">
        <v>45377.393657407411</v>
      </c>
      <c r="E1899" t="s">
        <v>18</v>
      </c>
      <c r="F1899" t="s">
        <v>375</v>
      </c>
      <c r="G1899">
        <v>182134</v>
      </c>
      <c r="H1899" t="str">
        <f t="shared" si="116"/>
        <v>182134-KLB</v>
      </c>
      <c r="I1899">
        <f>COUNTIF(H$2:$H1899,H1899)</f>
        <v>21</v>
      </c>
      <c r="J1899" t="str">
        <f t="shared" si="117"/>
        <v>182134-KLB-21</v>
      </c>
      <c r="K1899" t="str">
        <f t="shared" si="118"/>
        <v>182134-KLB-L3B</v>
      </c>
      <c r="L1899">
        <v>5158042</v>
      </c>
      <c r="M1899" t="s">
        <v>494</v>
      </c>
      <c r="N1899" t="s">
        <v>515</v>
      </c>
      <c r="O1899">
        <v>25</v>
      </c>
      <c r="P1899">
        <v>50</v>
      </c>
      <c r="Q1899">
        <v>50</v>
      </c>
      <c r="R1899">
        <v>65</v>
      </c>
      <c r="S1899">
        <v>65</v>
      </c>
      <c r="T1899">
        <v>70</v>
      </c>
      <c r="U1899">
        <v>70</v>
      </c>
      <c r="V1899">
        <v>70</v>
      </c>
      <c r="W1899">
        <v>70</v>
      </c>
      <c r="AC1899">
        <f t="shared" si="119"/>
        <v>510</v>
      </c>
      <c r="AD1899">
        <v>510</v>
      </c>
    </row>
    <row r="1900" spans="1:30" hidden="1" x14ac:dyDescent="0.25">
      <c r="A1900" t="str">
        <f>IF(COUNTIF('GGI_IS - Report Ekspor Plan 1'!E:E,'- Report Upload Sewing 3'!C1900)&gt;0,"X","Y")</f>
        <v>Y</v>
      </c>
      <c r="B1900">
        <v>1899</v>
      </c>
      <c r="C1900" s="1">
        <v>45376</v>
      </c>
      <c r="D1900" s="8">
        <v>45377.393657407411</v>
      </c>
      <c r="E1900" t="s">
        <v>18</v>
      </c>
      <c r="F1900" t="s">
        <v>375</v>
      </c>
      <c r="G1900">
        <v>182135</v>
      </c>
      <c r="H1900" t="str">
        <f t="shared" si="116"/>
        <v>182135-KLB</v>
      </c>
      <c r="I1900">
        <f>COUNTIF(H$2:$H1900,H1900)</f>
        <v>7</v>
      </c>
      <c r="J1900" t="str">
        <f t="shared" si="117"/>
        <v>182135-KLB-7</v>
      </c>
      <c r="K1900" t="str">
        <f t="shared" si="118"/>
        <v>182135-KLB-L3B</v>
      </c>
      <c r="L1900">
        <v>5158043</v>
      </c>
      <c r="M1900" t="s">
        <v>494</v>
      </c>
      <c r="N1900" t="s">
        <v>515</v>
      </c>
      <c r="O1900">
        <v>25</v>
      </c>
      <c r="P1900">
        <v>100</v>
      </c>
      <c r="Q1900">
        <v>100</v>
      </c>
      <c r="R1900">
        <v>110</v>
      </c>
      <c r="S1900">
        <v>110</v>
      </c>
      <c r="T1900">
        <v>110</v>
      </c>
      <c r="U1900">
        <v>110</v>
      </c>
      <c r="V1900">
        <v>115</v>
      </c>
      <c r="W1900">
        <v>115</v>
      </c>
      <c r="AC1900">
        <f t="shared" si="119"/>
        <v>870</v>
      </c>
      <c r="AD1900">
        <v>870</v>
      </c>
    </row>
    <row r="1901" spans="1:30" hidden="1" x14ac:dyDescent="0.25">
      <c r="A1901" t="str">
        <f>IF(COUNTIF('GGI_IS - Report Ekspor Plan 1'!E:E,'- Report Upload Sewing 3'!C1901)&gt;0,"X","Y")</f>
        <v>Y</v>
      </c>
      <c r="B1901">
        <v>1900</v>
      </c>
      <c r="C1901" s="1">
        <v>45376</v>
      </c>
      <c r="D1901" s="8">
        <v>45377.393657407411</v>
      </c>
      <c r="E1901" t="s">
        <v>18</v>
      </c>
      <c r="F1901" t="s">
        <v>375</v>
      </c>
      <c r="G1901">
        <v>182136</v>
      </c>
      <c r="H1901" t="str">
        <f t="shared" si="116"/>
        <v>182136-KLB</v>
      </c>
      <c r="I1901">
        <f>COUNTIF(H$2:$H1901,H1901)</f>
        <v>7</v>
      </c>
      <c r="J1901" t="str">
        <f t="shared" si="117"/>
        <v>182136-KLB-7</v>
      </c>
      <c r="K1901" t="str">
        <f t="shared" si="118"/>
        <v>182136-KLB-L3B</v>
      </c>
      <c r="L1901">
        <v>5158043</v>
      </c>
      <c r="M1901" t="s">
        <v>494</v>
      </c>
      <c r="N1901" t="s">
        <v>515</v>
      </c>
      <c r="O1901">
        <v>25</v>
      </c>
      <c r="P1901">
        <v>100</v>
      </c>
      <c r="Q1901">
        <v>100</v>
      </c>
      <c r="R1901">
        <v>100</v>
      </c>
      <c r="S1901">
        <v>100</v>
      </c>
      <c r="T1901">
        <v>100</v>
      </c>
      <c r="U1901">
        <v>100</v>
      </c>
      <c r="V1901">
        <v>110</v>
      </c>
      <c r="W1901">
        <v>110</v>
      </c>
      <c r="AC1901">
        <f t="shared" si="119"/>
        <v>820</v>
      </c>
      <c r="AD1901">
        <v>820</v>
      </c>
    </row>
    <row r="1902" spans="1:30" hidden="1" x14ac:dyDescent="0.25">
      <c r="A1902" t="str">
        <f>IF(COUNTIF('GGI_IS - Report Ekspor Plan 1'!E:E,'- Report Upload Sewing 3'!C1902)&gt;0,"X","Y")</f>
        <v>Y</v>
      </c>
      <c r="B1902">
        <v>1901</v>
      </c>
      <c r="C1902" s="1">
        <v>45376</v>
      </c>
      <c r="D1902" s="8">
        <v>45377.401608796295</v>
      </c>
      <c r="E1902" t="s">
        <v>23</v>
      </c>
      <c r="F1902" t="s">
        <v>424</v>
      </c>
      <c r="G1902">
        <v>181955</v>
      </c>
      <c r="H1902" t="str">
        <f t="shared" si="116"/>
        <v>181955-MJ2</v>
      </c>
      <c r="I1902">
        <f>COUNTIF(H$2:$H1902,H1902)</f>
        <v>7</v>
      </c>
      <c r="J1902" t="str">
        <f t="shared" si="117"/>
        <v>181955-MJ2-7</v>
      </c>
      <c r="K1902" t="str">
        <f t="shared" si="118"/>
        <v>181955-MJ2-L1</v>
      </c>
      <c r="L1902">
        <v>5151835</v>
      </c>
      <c r="M1902" t="s">
        <v>494</v>
      </c>
      <c r="N1902" t="s">
        <v>516</v>
      </c>
      <c r="O1902">
        <v>30</v>
      </c>
      <c r="P1902">
        <v>250</v>
      </c>
      <c r="Q1902">
        <v>300</v>
      </c>
      <c r="R1902">
        <v>300</v>
      </c>
      <c r="S1902">
        <v>300</v>
      </c>
      <c r="T1902">
        <v>300</v>
      </c>
      <c r="U1902">
        <v>173</v>
      </c>
      <c r="V1902">
        <v>0</v>
      </c>
      <c r="W1902">
        <v>0</v>
      </c>
      <c r="AC1902">
        <f t="shared" si="119"/>
        <v>1623</v>
      </c>
      <c r="AD1902">
        <v>1623</v>
      </c>
    </row>
    <row r="1903" spans="1:30" hidden="1" x14ac:dyDescent="0.25">
      <c r="A1903" t="str">
        <f>IF(COUNTIF('GGI_IS - Report Ekspor Plan 1'!E:E,'- Report Upload Sewing 3'!C1903)&gt;0,"X","Y")</f>
        <v>Y</v>
      </c>
      <c r="B1903">
        <v>1902</v>
      </c>
      <c r="C1903" s="1">
        <v>45376</v>
      </c>
      <c r="D1903" s="8">
        <v>45377.401608796295</v>
      </c>
      <c r="E1903" t="s">
        <v>23</v>
      </c>
      <c r="F1903" t="s">
        <v>424</v>
      </c>
      <c r="G1903">
        <v>181956</v>
      </c>
      <c r="H1903" t="str">
        <f t="shared" si="116"/>
        <v>181956-MJ2</v>
      </c>
      <c r="I1903">
        <f>COUNTIF(H$2:$H1903,H1903)</f>
        <v>7</v>
      </c>
      <c r="J1903" t="str">
        <f t="shared" si="117"/>
        <v>181956-MJ2-7</v>
      </c>
      <c r="K1903" t="str">
        <f t="shared" si="118"/>
        <v>181956-MJ2-L1</v>
      </c>
      <c r="L1903">
        <v>5151835</v>
      </c>
      <c r="M1903" t="s">
        <v>494</v>
      </c>
      <c r="N1903" t="s">
        <v>516</v>
      </c>
      <c r="O1903">
        <v>30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127</v>
      </c>
      <c r="V1903">
        <v>300</v>
      </c>
      <c r="W1903">
        <v>308</v>
      </c>
      <c r="AC1903">
        <f t="shared" si="119"/>
        <v>735</v>
      </c>
      <c r="AD1903">
        <v>735</v>
      </c>
    </row>
    <row r="1904" spans="1:30" hidden="1" x14ac:dyDescent="0.25">
      <c r="A1904" t="str">
        <f>IF(COUNTIF('GGI_IS - Report Ekspor Plan 1'!E:E,'- Report Upload Sewing 3'!C1904)&gt;0,"X","Y")</f>
        <v>Y</v>
      </c>
      <c r="B1904">
        <v>1903</v>
      </c>
      <c r="C1904" s="1">
        <v>45376</v>
      </c>
      <c r="D1904" s="8">
        <v>45377.401608796295</v>
      </c>
      <c r="E1904" t="s">
        <v>23</v>
      </c>
      <c r="F1904" t="s">
        <v>424</v>
      </c>
      <c r="G1904">
        <v>182178</v>
      </c>
      <c r="H1904" t="str">
        <f t="shared" si="116"/>
        <v>182178-MJ2</v>
      </c>
      <c r="I1904">
        <f>COUNTIF(H$2:$H1904,H1904)</f>
        <v>15</v>
      </c>
      <c r="J1904" t="str">
        <f t="shared" si="117"/>
        <v>182178-MJ2-15</v>
      </c>
      <c r="K1904" t="str">
        <f t="shared" si="118"/>
        <v>182178-MJ2-L1</v>
      </c>
      <c r="L1904">
        <v>5158594</v>
      </c>
      <c r="M1904" t="s">
        <v>494</v>
      </c>
      <c r="N1904" t="s">
        <v>516</v>
      </c>
      <c r="O1904">
        <v>30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46</v>
      </c>
      <c r="AC1904">
        <f t="shared" si="119"/>
        <v>46</v>
      </c>
      <c r="AD1904">
        <v>46</v>
      </c>
    </row>
    <row r="1905" spans="1:30" hidden="1" x14ac:dyDescent="0.25">
      <c r="A1905" t="str">
        <f>IF(COUNTIF('GGI_IS - Report Ekspor Plan 1'!E:E,'- Report Upload Sewing 3'!C1905)&gt;0,"X","Y")</f>
        <v>Y</v>
      </c>
      <c r="B1905">
        <v>1904</v>
      </c>
      <c r="C1905" s="1">
        <v>45376</v>
      </c>
      <c r="D1905" s="8">
        <v>45377.401608796295</v>
      </c>
      <c r="E1905" t="s">
        <v>23</v>
      </c>
      <c r="F1905" t="s">
        <v>427</v>
      </c>
      <c r="G1905">
        <v>181950</v>
      </c>
      <c r="H1905" t="str">
        <f t="shared" si="116"/>
        <v>181950-MJ2</v>
      </c>
      <c r="I1905">
        <f>COUNTIF(H$2:$H1905,H1905)</f>
        <v>29</v>
      </c>
      <c r="J1905" t="str">
        <f t="shared" si="117"/>
        <v>181950-MJ2-29</v>
      </c>
      <c r="K1905" t="str">
        <f t="shared" si="118"/>
        <v>181950-MJ2-L2</v>
      </c>
      <c r="L1905">
        <v>5152378</v>
      </c>
      <c r="M1905" t="s">
        <v>494</v>
      </c>
      <c r="N1905" t="s">
        <v>473</v>
      </c>
      <c r="O1905">
        <v>24</v>
      </c>
      <c r="P1905">
        <v>250</v>
      </c>
      <c r="Q1905">
        <v>250</v>
      </c>
      <c r="R1905">
        <v>250</v>
      </c>
      <c r="S1905">
        <v>250</v>
      </c>
      <c r="T1905">
        <v>275</v>
      </c>
      <c r="U1905">
        <v>275</v>
      </c>
      <c r="V1905">
        <v>220</v>
      </c>
      <c r="W1905">
        <v>0</v>
      </c>
      <c r="AC1905">
        <f t="shared" si="119"/>
        <v>1770</v>
      </c>
      <c r="AD1905">
        <v>1770</v>
      </c>
    </row>
    <row r="1906" spans="1:30" hidden="1" x14ac:dyDescent="0.25">
      <c r="A1906" t="str">
        <f>IF(COUNTIF('GGI_IS - Report Ekspor Plan 1'!E:E,'- Report Upload Sewing 3'!C1906)&gt;0,"X","Y")</f>
        <v>Y</v>
      </c>
      <c r="B1906">
        <v>1905</v>
      </c>
      <c r="C1906" s="1">
        <v>45376</v>
      </c>
      <c r="D1906" s="8">
        <v>45377.401608796295</v>
      </c>
      <c r="E1906" t="s">
        <v>23</v>
      </c>
      <c r="F1906" t="s">
        <v>427</v>
      </c>
      <c r="G1906">
        <v>181951</v>
      </c>
      <c r="H1906" t="str">
        <f t="shared" si="116"/>
        <v>181951-MJ2</v>
      </c>
      <c r="I1906">
        <f>COUNTIF(H$2:$H1906,H1906)</f>
        <v>19</v>
      </c>
      <c r="J1906" t="str">
        <f t="shared" si="117"/>
        <v>181951-MJ2-19</v>
      </c>
      <c r="K1906" t="str">
        <f t="shared" si="118"/>
        <v>181951-MJ2-L2</v>
      </c>
      <c r="L1906">
        <v>5152378</v>
      </c>
      <c r="M1906" t="s">
        <v>494</v>
      </c>
      <c r="N1906" t="s">
        <v>473</v>
      </c>
      <c r="O1906">
        <v>24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55</v>
      </c>
      <c r="W1906">
        <v>224</v>
      </c>
      <c r="AC1906">
        <f t="shared" si="119"/>
        <v>279</v>
      </c>
      <c r="AD1906">
        <v>279</v>
      </c>
    </row>
    <row r="1907" spans="1:30" hidden="1" x14ac:dyDescent="0.25">
      <c r="A1907" t="str">
        <f>IF(COUNTIF('GGI_IS - Report Ekspor Plan 1'!E:E,'- Report Upload Sewing 3'!C1907)&gt;0,"X","Y")</f>
        <v>Y</v>
      </c>
      <c r="B1907">
        <v>1906</v>
      </c>
      <c r="C1907" s="1">
        <v>45376</v>
      </c>
      <c r="D1907" s="8">
        <v>45377.401608796295</v>
      </c>
      <c r="E1907" t="s">
        <v>23</v>
      </c>
      <c r="F1907" t="s">
        <v>427</v>
      </c>
      <c r="G1907">
        <v>182158</v>
      </c>
      <c r="H1907" t="str">
        <f t="shared" si="116"/>
        <v>182158-MJ2</v>
      </c>
      <c r="I1907">
        <f>COUNTIF(H$2:$H1907,H1907)</f>
        <v>1</v>
      </c>
      <c r="J1907" t="str">
        <f t="shared" si="117"/>
        <v>182158-MJ2-1</v>
      </c>
      <c r="K1907" t="str">
        <f t="shared" si="118"/>
        <v>182158-MJ2-L2</v>
      </c>
      <c r="L1907">
        <v>5157976</v>
      </c>
      <c r="M1907" t="s">
        <v>494</v>
      </c>
      <c r="N1907" t="s">
        <v>473</v>
      </c>
      <c r="O1907">
        <v>24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40</v>
      </c>
      <c r="AC1907">
        <f t="shared" si="119"/>
        <v>40</v>
      </c>
      <c r="AD1907">
        <v>40</v>
      </c>
    </row>
    <row r="1908" spans="1:30" hidden="1" x14ac:dyDescent="0.25">
      <c r="A1908" t="str">
        <f>IF(COUNTIF('GGI_IS - Report Ekspor Plan 1'!E:E,'- Report Upload Sewing 3'!C1908)&gt;0,"X","Y")</f>
        <v>Y</v>
      </c>
      <c r="B1908">
        <v>1907</v>
      </c>
      <c r="C1908" s="1">
        <v>45376</v>
      </c>
      <c r="D1908" s="8">
        <v>45377.401608796295</v>
      </c>
      <c r="E1908" t="s">
        <v>23</v>
      </c>
      <c r="F1908" t="s">
        <v>429</v>
      </c>
      <c r="G1908">
        <v>181950</v>
      </c>
      <c r="H1908" t="str">
        <f t="shared" si="116"/>
        <v>181950-MJ2</v>
      </c>
      <c r="I1908">
        <f>COUNTIF(H$2:$H1908,H1908)</f>
        <v>30</v>
      </c>
      <c r="J1908" t="str">
        <f t="shared" si="117"/>
        <v>181950-MJ2-30</v>
      </c>
      <c r="K1908" t="str">
        <f t="shared" si="118"/>
        <v>181950-MJ2-L3</v>
      </c>
      <c r="L1908">
        <v>5152378</v>
      </c>
      <c r="M1908" t="s">
        <v>494</v>
      </c>
      <c r="N1908" t="s">
        <v>473</v>
      </c>
      <c r="O1908">
        <v>24</v>
      </c>
      <c r="P1908">
        <v>250</v>
      </c>
      <c r="Q1908">
        <v>250</v>
      </c>
      <c r="R1908">
        <v>250</v>
      </c>
      <c r="S1908">
        <v>250</v>
      </c>
      <c r="T1908">
        <v>275</v>
      </c>
      <c r="U1908">
        <v>275</v>
      </c>
      <c r="V1908">
        <v>220</v>
      </c>
      <c r="W1908">
        <v>0</v>
      </c>
      <c r="AC1908">
        <f t="shared" si="119"/>
        <v>1770</v>
      </c>
      <c r="AD1908">
        <v>1770</v>
      </c>
    </row>
    <row r="1909" spans="1:30" hidden="1" x14ac:dyDescent="0.25">
      <c r="A1909" t="str">
        <f>IF(COUNTIF('GGI_IS - Report Ekspor Plan 1'!E:E,'- Report Upload Sewing 3'!C1909)&gt;0,"X","Y")</f>
        <v>Y</v>
      </c>
      <c r="B1909">
        <v>1908</v>
      </c>
      <c r="C1909" s="1">
        <v>45376</v>
      </c>
      <c r="D1909" s="8">
        <v>45377.401608796295</v>
      </c>
      <c r="E1909" t="s">
        <v>23</v>
      </c>
      <c r="F1909" t="s">
        <v>429</v>
      </c>
      <c r="G1909">
        <v>181951</v>
      </c>
      <c r="H1909" t="str">
        <f t="shared" si="116"/>
        <v>181951-MJ2</v>
      </c>
      <c r="I1909">
        <f>COUNTIF(H$2:$H1909,H1909)</f>
        <v>20</v>
      </c>
      <c r="J1909" t="str">
        <f t="shared" si="117"/>
        <v>181951-MJ2-20</v>
      </c>
      <c r="K1909" t="str">
        <f t="shared" si="118"/>
        <v>181951-MJ2-L3</v>
      </c>
      <c r="L1909">
        <v>5152378</v>
      </c>
      <c r="M1909" t="s">
        <v>494</v>
      </c>
      <c r="N1909" t="s">
        <v>473</v>
      </c>
      <c r="O1909">
        <v>24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55</v>
      </c>
      <c r="W1909">
        <v>224</v>
      </c>
      <c r="AC1909">
        <f t="shared" si="119"/>
        <v>279</v>
      </c>
      <c r="AD1909">
        <v>279</v>
      </c>
    </row>
    <row r="1910" spans="1:30" hidden="1" x14ac:dyDescent="0.25">
      <c r="A1910" t="str">
        <f>IF(COUNTIF('GGI_IS - Report Ekspor Plan 1'!E:E,'- Report Upload Sewing 3'!C1910)&gt;0,"X","Y")</f>
        <v>Y</v>
      </c>
      <c r="B1910">
        <v>1909</v>
      </c>
      <c r="C1910" s="1">
        <v>45376</v>
      </c>
      <c r="D1910" s="8">
        <v>45377.401608796295</v>
      </c>
      <c r="E1910" t="s">
        <v>23</v>
      </c>
      <c r="F1910" t="s">
        <v>429</v>
      </c>
      <c r="G1910">
        <v>182158</v>
      </c>
      <c r="H1910" t="str">
        <f t="shared" si="116"/>
        <v>182158-MJ2</v>
      </c>
      <c r="I1910">
        <f>COUNTIF(H$2:$H1910,H1910)</f>
        <v>2</v>
      </c>
      <c r="J1910" t="str">
        <f t="shared" si="117"/>
        <v>182158-MJ2-2</v>
      </c>
      <c r="K1910" t="str">
        <f t="shared" si="118"/>
        <v>182158-MJ2-L3</v>
      </c>
      <c r="L1910">
        <v>5157976</v>
      </c>
      <c r="M1910" t="s">
        <v>494</v>
      </c>
      <c r="N1910" t="s">
        <v>473</v>
      </c>
      <c r="O1910">
        <v>24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40</v>
      </c>
      <c r="AC1910">
        <f t="shared" si="119"/>
        <v>40</v>
      </c>
      <c r="AD1910">
        <v>40</v>
      </c>
    </row>
    <row r="1911" spans="1:30" hidden="1" x14ac:dyDescent="0.25">
      <c r="A1911" t="str">
        <f>IF(COUNTIF('GGI_IS - Report Ekspor Plan 1'!E:E,'- Report Upload Sewing 3'!C1911)&gt;0,"X","Y")</f>
        <v>Y</v>
      </c>
      <c r="B1911">
        <v>1910</v>
      </c>
      <c r="C1911" s="1">
        <v>45376</v>
      </c>
      <c r="D1911" s="8">
        <v>45377.401608796295</v>
      </c>
      <c r="E1911" t="s">
        <v>23</v>
      </c>
      <c r="F1911" t="s">
        <v>438</v>
      </c>
      <c r="G1911">
        <v>182178</v>
      </c>
      <c r="H1911" t="str">
        <f t="shared" si="116"/>
        <v>182178-MJ2</v>
      </c>
      <c r="I1911">
        <f>COUNTIF(H$2:$H1911,H1911)</f>
        <v>16</v>
      </c>
      <c r="J1911" t="str">
        <f t="shared" si="117"/>
        <v>182178-MJ2-16</v>
      </c>
      <c r="K1911" t="str">
        <f t="shared" si="118"/>
        <v>182178-MJ2-L4</v>
      </c>
      <c r="L1911">
        <v>5158594</v>
      </c>
      <c r="M1911" t="s">
        <v>494</v>
      </c>
      <c r="N1911" t="s">
        <v>470</v>
      </c>
      <c r="O1911">
        <v>22</v>
      </c>
      <c r="P1911">
        <v>250</v>
      </c>
      <c r="Q1911">
        <v>250</v>
      </c>
      <c r="R1911">
        <v>250</v>
      </c>
      <c r="S1911">
        <v>200</v>
      </c>
      <c r="T1911">
        <v>200</v>
      </c>
      <c r="U1911">
        <v>200</v>
      </c>
      <c r="V1911">
        <v>200</v>
      </c>
      <c r="W1911">
        <v>15</v>
      </c>
      <c r="AC1911">
        <f t="shared" si="119"/>
        <v>1565</v>
      </c>
      <c r="AD1911">
        <v>1565</v>
      </c>
    </row>
    <row r="1912" spans="1:30" hidden="1" x14ac:dyDescent="0.25">
      <c r="A1912" t="str">
        <f>IF(COUNTIF('GGI_IS - Report Ekspor Plan 1'!E:E,'- Report Upload Sewing 3'!C1912)&gt;0,"X","Y")</f>
        <v>Y</v>
      </c>
      <c r="B1912">
        <v>1911</v>
      </c>
      <c r="C1912" s="1">
        <v>45376</v>
      </c>
      <c r="D1912" s="8">
        <v>45377.401608796295</v>
      </c>
      <c r="E1912" t="s">
        <v>23</v>
      </c>
      <c r="F1912" t="s">
        <v>438</v>
      </c>
      <c r="G1912">
        <v>182179</v>
      </c>
      <c r="H1912" t="str">
        <f t="shared" si="116"/>
        <v>182179-MJ2</v>
      </c>
      <c r="I1912">
        <f>COUNTIF(H$2:$H1912,H1912)</f>
        <v>9</v>
      </c>
      <c r="J1912" t="str">
        <f t="shared" si="117"/>
        <v>182179-MJ2-9</v>
      </c>
      <c r="K1912" t="str">
        <f t="shared" si="118"/>
        <v>182179-MJ2-L4</v>
      </c>
      <c r="L1912">
        <v>5158594</v>
      </c>
      <c r="M1912" t="s">
        <v>494</v>
      </c>
      <c r="N1912" t="s">
        <v>470</v>
      </c>
      <c r="O1912">
        <v>22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110</v>
      </c>
      <c r="AC1912">
        <f t="shared" si="119"/>
        <v>110</v>
      </c>
      <c r="AD1912">
        <v>110</v>
      </c>
    </row>
    <row r="1913" spans="1:30" hidden="1" x14ac:dyDescent="0.25">
      <c r="A1913" t="str">
        <f>IF(COUNTIF('GGI_IS - Report Ekspor Plan 1'!E:E,'- Report Upload Sewing 3'!C1913)&gt;0,"X","Y")</f>
        <v>Y</v>
      </c>
      <c r="B1913">
        <v>1912</v>
      </c>
      <c r="C1913" s="1">
        <v>45376</v>
      </c>
      <c r="D1913" s="8">
        <v>45377.401608796295</v>
      </c>
      <c r="E1913" t="s">
        <v>23</v>
      </c>
      <c r="F1913" t="s">
        <v>438</v>
      </c>
      <c r="G1913">
        <v>181955</v>
      </c>
      <c r="H1913" t="str">
        <f t="shared" si="116"/>
        <v>181955-MJ2</v>
      </c>
      <c r="I1913">
        <f>COUNTIF(H$2:$H1913,H1913)</f>
        <v>8</v>
      </c>
      <c r="J1913" t="str">
        <f t="shared" si="117"/>
        <v>181955-MJ2-8</v>
      </c>
      <c r="K1913" t="str">
        <f t="shared" si="118"/>
        <v>181955-MJ2-L4</v>
      </c>
      <c r="L1913">
        <v>5151835</v>
      </c>
      <c r="M1913" t="s">
        <v>494</v>
      </c>
      <c r="N1913" t="s">
        <v>470</v>
      </c>
      <c r="O1913">
        <v>22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70</v>
      </c>
      <c r="AC1913">
        <f t="shared" si="119"/>
        <v>70</v>
      </c>
      <c r="AD1913">
        <v>70</v>
      </c>
    </row>
    <row r="1914" spans="1:30" hidden="1" x14ac:dyDescent="0.25">
      <c r="A1914" t="str">
        <f>IF(COUNTIF('GGI_IS - Report Ekspor Plan 1'!E:E,'- Report Upload Sewing 3'!C1914)&gt;0,"X","Y")</f>
        <v>Y</v>
      </c>
      <c r="B1914">
        <v>1913</v>
      </c>
      <c r="C1914" s="1">
        <v>45376</v>
      </c>
      <c r="D1914" s="8">
        <v>45377.401608796295</v>
      </c>
      <c r="E1914" t="s">
        <v>23</v>
      </c>
      <c r="F1914" t="s">
        <v>438</v>
      </c>
      <c r="G1914">
        <v>181950</v>
      </c>
      <c r="H1914" t="str">
        <f t="shared" si="116"/>
        <v>181950-MJ2</v>
      </c>
      <c r="I1914">
        <f>COUNTIF(H$2:$H1914,H1914)</f>
        <v>31</v>
      </c>
      <c r="J1914" t="str">
        <f t="shared" si="117"/>
        <v>181950-MJ2-31</v>
      </c>
      <c r="K1914" t="str">
        <f t="shared" si="118"/>
        <v>181950-MJ2-L4</v>
      </c>
      <c r="L1914">
        <v>5152378</v>
      </c>
      <c r="M1914" t="s">
        <v>494</v>
      </c>
      <c r="N1914" t="s">
        <v>470</v>
      </c>
      <c r="O1914">
        <v>22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5</v>
      </c>
      <c r="AC1914">
        <f t="shared" si="119"/>
        <v>5</v>
      </c>
      <c r="AD1914">
        <v>5</v>
      </c>
    </row>
    <row r="1915" spans="1:30" hidden="1" x14ac:dyDescent="0.25">
      <c r="A1915" t="str">
        <f>IF(COUNTIF('GGI_IS - Report Ekspor Plan 1'!E:E,'- Report Upload Sewing 3'!C1915)&gt;0,"X","Y")</f>
        <v>Y</v>
      </c>
      <c r="B1915">
        <v>1914</v>
      </c>
      <c r="C1915" s="1">
        <v>45376</v>
      </c>
      <c r="D1915" s="8">
        <v>45377.401608796295</v>
      </c>
      <c r="E1915" t="s">
        <v>23</v>
      </c>
      <c r="F1915" t="s">
        <v>441</v>
      </c>
      <c r="G1915">
        <v>182178</v>
      </c>
      <c r="H1915" t="str">
        <f t="shared" si="116"/>
        <v>182178-MJ2</v>
      </c>
      <c r="I1915">
        <f>COUNTIF(H$2:$H1915,H1915)</f>
        <v>17</v>
      </c>
      <c r="J1915" t="str">
        <f t="shared" si="117"/>
        <v>182178-MJ2-17</v>
      </c>
      <c r="K1915" t="str">
        <f t="shared" si="118"/>
        <v>182178-MJ2-L5</v>
      </c>
      <c r="L1915">
        <v>5158594</v>
      </c>
      <c r="M1915" t="s">
        <v>494</v>
      </c>
      <c r="N1915" t="s">
        <v>470</v>
      </c>
      <c r="O1915">
        <v>22</v>
      </c>
      <c r="P1915">
        <v>250</v>
      </c>
      <c r="Q1915">
        <v>250</v>
      </c>
      <c r="R1915">
        <v>250</v>
      </c>
      <c r="S1915">
        <v>200</v>
      </c>
      <c r="T1915">
        <v>200</v>
      </c>
      <c r="U1915">
        <v>200</v>
      </c>
      <c r="V1915">
        <v>200</v>
      </c>
      <c r="W1915">
        <v>15</v>
      </c>
      <c r="AC1915">
        <f t="shared" si="119"/>
        <v>1565</v>
      </c>
      <c r="AD1915">
        <v>1565</v>
      </c>
    </row>
    <row r="1916" spans="1:30" hidden="1" x14ac:dyDescent="0.25">
      <c r="A1916" t="str">
        <f>IF(COUNTIF('GGI_IS - Report Ekspor Plan 1'!E:E,'- Report Upload Sewing 3'!C1916)&gt;0,"X","Y")</f>
        <v>Y</v>
      </c>
      <c r="B1916">
        <v>1915</v>
      </c>
      <c r="C1916" s="1">
        <v>45376</v>
      </c>
      <c r="D1916" s="8">
        <v>45377.401608796295</v>
      </c>
      <c r="E1916" t="s">
        <v>23</v>
      </c>
      <c r="F1916" t="s">
        <v>441</v>
      </c>
      <c r="G1916">
        <v>182179</v>
      </c>
      <c r="H1916" t="str">
        <f t="shared" si="116"/>
        <v>182179-MJ2</v>
      </c>
      <c r="I1916">
        <f>COUNTIF(H$2:$H1916,H1916)</f>
        <v>10</v>
      </c>
      <c r="J1916" t="str">
        <f t="shared" si="117"/>
        <v>182179-MJ2-10</v>
      </c>
      <c r="K1916" t="str">
        <f t="shared" si="118"/>
        <v>182179-MJ2-L5</v>
      </c>
      <c r="L1916">
        <v>5158594</v>
      </c>
      <c r="M1916" t="s">
        <v>494</v>
      </c>
      <c r="N1916" t="s">
        <v>470</v>
      </c>
      <c r="O1916">
        <v>22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110</v>
      </c>
      <c r="AC1916">
        <f t="shared" si="119"/>
        <v>110</v>
      </c>
      <c r="AD1916">
        <v>110</v>
      </c>
    </row>
    <row r="1917" spans="1:30" hidden="1" x14ac:dyDescent="0.25">
      <c r="A1917" t="str">
        <f>IF(COUNTIF('GGI_IS - Report Ekspor Plan 1'!E:E,'- Report Upload Sewing 3'!C1917)&gt;0,"X","Y")</f>
        <v>Y</v>
      </c>
      <c r="B1917">
        <v>1916</v>
      </c>
      <c r="C1917" s="1">
        <v>45376</v>
      </c>
      <c r="D1917" s="8">
        <v>45377.401608796295</v>
      </c>
      <c r="E1917" t="s">
        <v>23</v>
      </c>
      <c r="F1917" t="s">
        <v>441</v>
      </c>
      <c r="G1917">
        <v>181955</v>
      </c>
      <c r="H1917" t="str">
        <f t="shared" si="116"/>
        <v>181955-MJ2</v>
      </c>
      <c r="I1917">
        <f>COUNTIF(H$2:$H1917,H1917)</f>
        <v>9</v>
      </c>
      <c r="J1917" t="str">
        <f t="shared" si="117"/>
        <v>181955-MJ2-9</v>
      </c>
      <c r="K1917" t="str">
        <f t="shared" si="118"/>
        <v>181955-MJ2-L5</v>
      </c>
      <c r="L1917">
        <v>5151835</v>
      </c>
      <c r="M1917" t="s">
        <v>494</v>
      </c>
      <c r="N1917" t="s">
        <v>470</v>
      </c>
      <c r="O1917">
        <v>22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70</v>
      </c>
      <c r="AC1917">
        <f t="shared" si="119"/>
        <v>70</v>
      </c>
      <c r="AD1917">
        <v>70</v>
      </c>
    </row>
    <row r="1918" spans="1:30" hidden="1" x14ac:dyDescent="0.25">
      <c r="A1918" t="str">
        <f>IF(COUNTIF('GGI_IS - Report Ekspor Plan 1'!E:E,'- Report Upload Sewing 3'!C1918)&gt;0,"X","Y")</f>
        <v>Y</v>
      </c>
      <c r="B1918">
        <v>1917</v>
      </c>
      <c r="C1918" s="1">
        <v>45376</v>
      </c>
      <c r="D1918" s="8">
        <v>45377.401608796295</v>
      </c>
      <c r="E1918" t="s">
        <v>23</v>
      </c>
      <c r="F1918" t="s">
        <v>441</v>
      </c>
      <c r="G1918">
        <v>181950</v>
      </c>
      <c r="H1918" t="str">
        <f t="shared" si="116"/>
        <v>181950-MJ2</v>
      </c>
      <c r="I1918">
        <f>COUNTIF(H$2:$H1918,H1918)</f>
        <v>32</v>
      </c>
      <c r="J1918" t="str">
        <f t="shared" si="117"/>
        <v>181950-MJ2-32</v>
      </c>
      <c r="K1918" t="str">
        <f t="shared" si="118"/>
        <v>181950-MJ2-L5</v>
      </c>
      <c r="L1918">
        <v>5152378</v>
      </c>
      <c r="M1918" t="s">
        <v>494</v>
      </c>
      <c r="N1918" t="s">
        <v>470</v>
      </c>
      <c r="O1918">
        <v>22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5</v>
      </c>
      <c r="AC1918">
        <f t="shared" si="119"/>
        <v>5</v>
      </c>
      <c r="AD1918">
        <v>5</v>
      </c>
    </row>
    <row r="1919" spans="1:30" hidden="1" x14ac:dyDescent="0.25">
      <c r="A1919" t="str">
        <f>IF(COUNTIF('GGI_IS - Report Ekspor Plan 1'!E:E,'- Report Upload Sewing 3'!C1919)&gt;0,"X","Y")</f>
        <v>Y</v>
      </c>
      <c r="B1919">
        <v>1918</v>
      </c>
      <c r="C1919" s="1">
        <v>45376</v>
      </c>
      <c r="D1919" s="8">
        <v>45377.401608796295</v>
      </c>
      <c r="E1919" t="s">
        <v>23</v>
      </c>
      <c r="F1919" t="s">
        <v>445</v>
      </c>
      <c r="G1919">
        <v>182178</v>
      </c>
      <c r="H1919" t="str">
        <f t="shared" si="116"/>
        <v>182178-MJ2</v>
      </c>
      <c r="I1919">
        <f>COUNTIF(H$2:$H1919,H1919)</f>
        <v>18</v>
      </c>
      <c r="J1919" t="str">
        <f t="shared" si="117"/>
        <v>182178-MJ2-18</v>
      </c>
      <c r="K1919" t="str">
        <f t="shared" si="118"/>
        <v>182178-MJ2-L6</v>
      </c>
      <c r="L1919">
        <v>5158594</v>
      </c>
      <c r="M1919" t="s">
        <v>494</v>
      </c>
      <c r="N1919" t="s">
        <v>449</v>
      </c>
      <c r="O1919">
        <v>23</v>
      </c>
      <c r="P1919">
        <v>275</v>
      </c>
      <c r="Q1919">
        <v>275</v>
      </c>
      <c r="R1919">
        <v>275</v>
      </c>
      <c r="S1919">
        <v>275</v>
      </c>
      <c r="T1919">
        <v>300</v>
      </c>
      <c r="U1919">
        <v>300</v>
      </c>
      <c r="V1919">
        <v>300</v>
      </c>
      <c r="W1919">
        <v>300</v>
      </c>
      <c r="AC1919">
        <f t="shared" si="119"/>
        <v>2300</v>
      </c>
      <c r="AD1919">
        <v>2300</v>
      </c>
    </row>
    <row r="1920" spans="1:30" hidden="1" x14ac:dyDescent="0.25">
      <c r="A1920" t="str">
        <f>IF(COUNTIF('GGI_IS - Report Ekspor Plan 1'!E:E,'- Report Upload Sewing 3'!C1920)&gt;0,"X","Y")</f>
        <v>Y</v>
      </c>
      <c r="B1920">
        <v>1919</v>
      </c>
      <c r="C1920" s="1">
        <v>45376</v>
      </c>
      <c r="D1920" s="8">
        <v>45377.401608796295</v>
      </c>
      <c r="E1920" t="s">
        <v>23</v>
      </c>
      <c r="F1920" t="s">
        <v>463</v>
      </c>
      <c r="G1920">
        <v>182178</v>
      </c>
      <c r="H1920" t="str">
        <f t="shared" si="116"/>
        <v>182178-MJ2</v>
      </c>
      <c r="I1920">
        <f>COUNTIF(H$2:$H1920,H1920)</f>
        <v>19</v>
      </c>
      <c r="J1920" t="str">
        <f t="shared" si="117"/>
        <v>182178-MJ2-19</v>
      </c>
      <c r="K1920" t="str">
        <f t="shared" si="118"/>
        <v>182178-MJ2-L7</v>
      </c>
      <c r="L1920">
        <v>5158594</v>
      </c>
      <c r="M1920" t="s">
        <v>494</v>
      </c>
      <c r="N1920" t="s">
        <v>449</v>
      </c>
      <c r="O1920">
        <v>23</v>
      </c>
      <c r="P1920">
        <v>275</v>
      </c>
      <c r="Q1920">
        <v>275</v>
      </c>
      <c r="R1920">
        <v>275</v>
      </c>
      <c r="S1920">
        <v>275</v>
      </c>
      <c r="T1920">
        <v>300</v>
      </c>
      <c r="U1920">
        <v>300</v>
      </c>
      <c r="V1920">
        <v>300</v>
      </c>
      <c r="W1920">
        <v>300</v>
      </c>
      <c r="AC1920">
        <f t="shared" si="119"/>
        <v>2300</v>
      </c>
      <c r="AD1920">
        <v>2300</v>
      </c>
    </row>
    <row r="1921" spans="1:30" hidden="1" x14ac:dyDescent="0.25">
      <c r="A1921" t="str">
        <f>IF(COUNTIF('GGI_IS - Report Ekspor Plan 1'!E:E,'- Report Upload Sewing 3'!C1921)&gt;0,"X","Y")</f>
        <v>Y</v>
      </c>
      <c r="B1921">
        <v>1920</v>
      </c>
      <c r="C1921" s="1">
        <v>45376</v>
      </c>
      <c r="D1921" s="8">
        <v>45377.401608796295</v>
      </c>
      <c r="E1921" t="s">
        <v>23</v>
      </c>
      <c r="F1921" t="s">
        <v>465</v>
      </c>
      <c r="G1921">
        <v>181946</v>
      </c>
      <c r="H1921" t="str">
        <f t="shared" si="116"/>
        <v>181946-MJ2</v>
      </c>
      <c r="I1921">
        <f>COUNTIF(H$2:$H1921,H1921)</f>
        <v>23</v>
      </c>
      <c r="J1921" t="str">
        <f t="shared" si="117"/>
        <v>181946-MJ2-23</v>
      </c>
      <c r="K1921" t="str">
        <f t="shared" si="118"/>
        <v>181946-MJ2-L8</v>
      </c>
      <c r="L1921">
        <v>5152361</v>
      </c>
      <c r="M1921" t="s">
        <v>494</v>
      </c>
      <c r="N1921" t="s">
        <v>517</v>
      </c>
      <c r="O1921">
        <v>24</v>
      </c>
      <c r="P1921">
        <v>225</v>
      </c>
      <c r="Q1921">
        <v>200</v>
      </c>
      <c r="R1921">
        <v>225</v>
      </c>
      <c r="S1921">
        <v>225</v>
      </c>
      <c r="T1921">
        <v>225</v>
      </c>
      <c r="U1921">
        <v>225</v>
      </c>
      <c r="V1921">
        <v>175</v>
      </c>
      <c r="W1921">
        <v>175</v>
      </c>
      <c r="AC1921">
        <f t="shared" si="119"/>
        <v>1675</v>
      </c>
      <c r="AD1921">
        <v>1675</v>
      </c>
    </row>
    <row r="1922" spans="1:30" hidden="1" x14ac:dyDescent="0.25">
      <c r="A1922" t="str">
        <f>IF(COUNTIF('GGI_IS - Report Ekspor Plan 1'!E:E,'- Report Upload Sewing 3'!C1922)&gt;0,"X","Y")</f>
        <v>Y</v>
      </c>
      <c r="B1922">
        <v>1921</v>
      </c>
      <c r="C1922" s="1">
        <v>45376</v>
      </c>
      <c r="D1922" s="8">
        <v>45377.401608796295</v>
      </c>
      <c r="E1922" t="s">
        <v>23</v>
      </c>
      <c r="F1922" t="s">
        <v>467</v>
      </c>
      <c r="G1922">
        <v>181946</v>
      </c>
      <c r="H1922" t="str">
        <f t="shared" si="116"/>
        <v>181946-MJ2</v>
      </c>
      <c r="I1922">
        <f>COUNTIF(H$2:$H1922,H1922)</f>
        <v>24</v>
      </c>
      <c r="J1922" t="str">
        <f t="shared" si="117"/>
        <v>181946-MJ2-24</v>
      </c>
      <c r="K1922" t="str">
        <f t="shared" si="118"/>
        <v>181946-MJ2-L9</v>
      </c>
      <c r="L1922">
        <v>5152361</v>
      </c>
      <c r="M1922" t="s">
        <v>494</v>
      </c>
      <c r="N1922" t="s">
        <v>517</v>
      </c>
      <c r="O1922">
        <v>24</v>
      </c>
      <c r="P1922">
        <v>225</v>
      </c>
      <c r="Q1922">
        <v>200</v>
      </c>
      <c r="R1922">
        <v>225</v>
      </c>
      <c r="S1922">
        <v>225</v>
      </c>
      <c r="T1922">
        <v>225</v>
      </c>
      <c r="U1922">
        <v>225</v>
      </c>
      <c r="V1922">
        <v>175</v>
      </c>
      <c r="W1922">
        <v>175</v>
      </c>
      <c r="AC1922">
        <f t="shared" si="119"/>
        <v>1675</v>
      </c>
      <c r="AD1922">
        <v>1675</v>
      </c>
    </row>
    <row r="1923" spans="1:30" hidden="1" x14ac:dyDescent="0.25">
      <c r="A1923" t="str">
        <f>IF(COUNTIF('GGI_IS - Report Ekspor Plan 1'!E:E,'- Report Upload Sewing 3'!C1923)&gt;0,"X","Y")</f>
        <v>Y</v>
      </c>
      <c r="B1923">
        <v>1922</v>
      </c>
      <c r="C1923" s="1">
        <v>45376</v>
      </c>
      <c r="D1923" s="8">
        <v>45377.401608796295</v>
      </c>
      <c r="E1923" t="s">
        <v>23</v>
      </c>
      <c r="F1923" t="s">
        <v>469</v>
      </c>
      <c r="G1923">
        <v>181946</v>
      </c>
      <c r="H1923" t="str">
        <f t="shared" ref="H1923:H1986" si="120">CONCATENATE(G1923,"-",E1923)</f>
        <v>181946-MJ2</v>
      </c>
      <c r="I1923">
        <f>COUNTIF(H$2:$H1923,H1923)</f>
        <v>25</v>
      </c>
      <c r="J1923" t="str">
        <f t="shared" ref="J1923:J1986" si="121">CONCATENATE(H1923,"-",I1923)</f>
        <v>181946-MJ2-25</v>
      </c>
      <c r="K1923" t="str">
        <f t="shared" ref="K1923:K1986" si="122">CONCATENATE(H1923,"-",F1923)</f>
        <v>181946-MJ2-L10</v>
      </c>
      <c r="L1923">
        <v>5152361</v>
      </c>
      <c r="M1923" t="s">
        <v>494</v>
      </c>
      <c r="N1923" t="s">
        <v>518</v>
      </c>
      <c r="O1923">
        <v>22</v>
      </c>
      <c r="P1923">
        <v>175</v>
      </c>
      <c r="Q1923">
        <v>175</v>
      </c>
      <c r="R1923">
        <v>225</v>
      </c>
      <c r="S1923">
        <v>220</v>
      </c>
      <c r="T1923">
        <v>0</v>
      </c>
      <c r="U1923">
        <v>0</v>
      </c>
      <c r="V1923">
        <v>0</v>
      </c>
      <c r="W1923">
        <v>0</v>
      </c>
      <c r="AC1923">
        <f t="shared" ref="AC1923:AC1986" si="123">SUM(P1923:AA1923)</f>
        <v>795</v>
      </c>
      <c r="AD1923">
        <v>795</v>
      </c>
    </row>
    <row r="1924" spans="1:30" hidden="1" x14ac:dyDescent="0.25">
      <c r="A1924" t="str">
        <f>IF(COUNTIF('GGI_IS - Report Ekspor Plan 1'!E:E,'- Report Upload Sewing 3'!C1924)&gt;0,"X","Y")</f>
        <v>Y</v>
      </c>
      <c r="B1924">
        <v>1923</v>
      </c>
      <c r="C1924" s="1">
        <v>45376</v>
      </c>
      <c r="D1924" s="8">
        <v>45377.401608796295</v>
      </c>
      <c r="E1924" t="s">
        <v>23</v>
      </c>
      <c r="F1924" t="s">
        <v>469</v>
      </c>
      <c r="G1924">
        <v>182192</v>
      </c>
      <c r="H1924" t="str">
        <f t="shared" si="120"/>
        <v>182192-MJ2</v>
      </c>
      <c r="I1924">
        <f>COUNTIF(H$2:$H1924,H1924)</f>
        <v>7</v>
      </c>
      <c r="J1924" t="str">
        <f t="shared" si="121"/>
        <v>182192-MJ2-7</v>
      </c>
      <c r="K1924" t="str">
        <f t="shared" si="122"/>
        <v>182192-MJ2-L10</v>
      </c>
      <c r="L1924">
        <v>5158597</v>
      </c>
      <c r="M1924" t="s">
        <v>494</v>
      </c>
      <c r="N1924" t="s">
        <v>518</v>
      </c>
      <c r="O1924">
        <v>22</v>
      </c>
      <c r="P1924">
        <v>0</v>
      </c>
      <c r="Q1924">
        <v>0</v>
      </c>
      <c r="R1924">
        <v>0</v>
      </c>
      <c r="S1924">
        <v>5</v>
      </c>
      <c r="T1924">
        <v>250</v>
      </c>
      <c r="U1924">
        <v>250</v>
      </c>
      <c r="V1924">
        <v>190</v>
      </c>
      <c r="W1924">
        <v>0</v>
      </c>
      <c r="AC1924">
        <f t="shared" si="123"/>
        <v>695</v>
      </c>
      <c r="AD1924">
        <v>695</v>
      </c>
    </row>
    <row r="1925" spans="1:30" hidden="1" x14ac:dyDescent="0.25">
      <c r="A1925" t="str">
        <f>IF(COUNTIF('GGI_IS - Report Ekspor Plan 1'!E:E,'- Report Upload Sewing 3'!C1925)&gt;0,"X","Y")</f>
        <v>Y</v>
      </c>
      <c r="B1925">
        <v>1924</v>
      </c>
      <c r="C1925" s="1">
        <v>45376</v>
      </c>
      <c r="D1925" s="8">
        <v>45377.401608796295</v>
      </c>
      <c r="E1925" t="s">
        <v>23</v>
      </c>
      <c r="F1925" t="s">
        <v>469</v>
      </c>
      <c r="G1925">
        <v>181947</v>
      </c>
      <c r="H1925" t="str">
        <f t="shared" si="120"/>
        <v>181947-MJ2</v>
      </c>
      <c r="I1925">
        <f>COUNTIF(H$2:$H1925,H1925)</f>
        <v>7</v>
      </c>
      <c r="J1925" t="str">
        <f t="shared" si="121"/>
        <v>181947-MJ2-7</v>
      </c>
      <c r="K1925" t="str">
        <f t="shared" si="122"/>
        <v>181947-MJ2-L10</v>
      </c>
      <c r="L1925">
        <v>5152361</v>
      </c>
      <c r="M1925" t="s">
        <v>494</v>
      </c>
      <c r="N1925" t="s">
        <v>518</v>
      </c>
      <c r="O1925">
        <v>22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60</v>
      </c>
      <c r="W1925">
        <v>175</v>
      </c>
      <c r="AC1925">
        <f t="shared" si="123"/>
        <v>235</v>
      </c>
      <c r="AD1925">
        <v>235</v>
      </c>
    </row>
    <row r="1926" spans="1:30" hidden="1" x14ac:dyDescent="0.25">
      <c r="A1926" t="str">
        <f>IF(COUNTIF('GGI_IS - Report Ekspor Plan 1'!E:E,'- Report Upload Sewing 3'!C1926)&gt;0,"X","Y")</f>
        <v>Y</v>
      </c>
      <c r="B1926">
        <v>1925</v>
      </c>
      <c r="C1926" s="1">
        <v>45376</v>
      </c>
      <c r="D1926" s="8">
        <v>45377.401608796295</v>
      </c>
      <c r="E1926" t="s">
        <v>23</v>
      </c>
      <c r="F1926" t="s">
        <v>504</v>
      </c>
      <c r="G1926">
        <v>181946</v>
      </c>
      <c r="H1926" t="str">
        <f t="shared" si="120"/>
        <v>181946-MJ2</v>
      </c>
      <c r="I1926">
        <f>COUNTIF(H$2:$H1926,H1926)</f>
        <v>26</v>
      </c>
      <c r="J1926" t="str">
        <f t="shared" si="121"/>
        <v>181946-MJ2-26</v>
      </c>
      <c r="K1926" t="str">
        <f t="shared" si="122"/>
        <v>181946-MJ2-L11</v>
      </c>
      <c r="L1926">
        <v>5152361</v>
      </c>
      <c r="M1926" t="s">
        <v>494</v>
      </c>
      <c r="N1926" t="s">
        <v>518</v>
      </c>
      <c r="O1926">
        <v>22</v>
      </c>
      <c r="P1926">
        <v>175</v>
      </c>
      <c r="Q1926">
        <v>175</v>
      </c>
      <c r="R1926">
        <v>225</v>
      </c>
      <c r="S1926">
        <v>220</v>
      </c>
      <c r="T1926">
        <v>0</v>
      </c>
      <c r="U1926">
        <v>0</v>
      </c>
      <c r="V1926">
        <v>0</v>
      </c>
      <c r="W1926">
        <v>0</v>
      </c>
      <c r="AC1926">
        <f t="shared" si="123"/>
        <v>795</v>
      </c>
      <c r="AD1926">
        <v>795</v>
      </c>
    </row>
    <row r="1927" spans="1:30" hidden="1" x14ac:dyDescent="0.25">
      <c r="A1927" t="str">
        <f>IF(COUNTIF('GGI_IS - Report Ekspor Plan 1'!E:E,'- Report Upload Sewing 3'!C1927)&gt;0,"X","Y")</f>
        <v>Y</v>
      </c>
      <c r="B1927">
        <v>1926</v>
      </c>
      <c r="C1927" s="1">
        <v>45376</v>
      </c>
      <c r="D1927" s="8">
        <v>45377.401608796295</v>
      </c>
      <c r="E1927" t="s">
        <v>23</v>
      </c>
      <c r="F1927" t="s">
        <v>504</v>
      </c>
      <c r="G1927">
        <v>182192</v>
      </c>
      <c r="H1927" t="str">
        <f t="shared" si="120"/>
        <v>182192-MJ2</v>
      </c>
      <c r="I1927">
        <f>COUNTIF(H$2:$H1927,H1927)</f>
        <v>8</v>
      </c>
      <c r="J1927" t="str">
        <f t="shared" si="121"/>
        <v>182192-MJ2-8</v>
      </c>
      <c r="K1927" t="str">
        <f t="shared" si="122"/>
        <v>182192-MJ2-L11</v>
      </c>
      <c r="L1927">
        <v>5158597</v>
      </c>
      <c r="M1927" t="s">
        <v>494</v>
      </c>
      <c r="N1927" t="s">
        <v>518</v>
      </c>
      <c r="O1927">
        <v>22</v>
      </c>
      <c r="P1927">
        <v>0</v>
      </c>
      <c r="Q1927">
        <v>0</v>
      </c>
      <c r="R1927">
        <v>0</v>
      </c>
      <c r="S1927">
        <v>5</v>
      </c>
      <c r="T1927">
        <v>250</v>
      </c>
      <c r="U1927">
        <v>250</v>
      </c>
      <c r="V1927">
        <v>190</v>
      </c>
      <c r="W1927">
        <v>0</v>
      </c>
      <c r="AC1927">
        <f t="shared" si="123"/>
        <v>695</v>
      </c>
      <c r="AD1927">
        <v>695</v>
      </c>
    </row>
    <row r="1928" spans="1:30" hidden="1" x14ac:dyDescent="0.25">
      <c r="A1928" t="str">
        <f>IF(COUNTIF('GGI_IS - Report Ekspor Plan 1'!E:E,'- Report Upload Sewing 3'!C1928)&gt;0,"X","Y")</f>
        <v>Y</v>
      </c>
      <c r="B1928">
        <v>1927</v>
      </c>
      <c r="C1928" s="1">
        <v>45376</v>
      </c>
      <c r="D1928" s="8">
        <v>45377.401608796295</v>
      </c>
      <c r="E1928" t="s">
        <v>23</v>
      </c>
      <c r="F1928" t="s">
        <v>504</v>
      </c>
      <c r="G1928">
        <v>181947</v>
      </c>
      <c r="H1928" t="str">
        <f t="shared" si="120"/>
        <v>181947-MJ2</v>
      </c>
      <c r="I1928">
        <f>COUNTIF(H$2:$H1928,H1928)</f>
        <v>8</v>
      </c>
      <c r="J1928" t="str">
        <f t="shared" si="121"/>
        <v>181947-MJ2-8</v>
      </c>
      <c r="K1928" t="str">
        <f t="shared" si="122"/>
        <v>181947-MJ2-L11</v>
      </c>
      <c r="L1928">
        <v>5152361</v>
      </c>
      <c r="M1928" t="s">
        <v>494</v>
      </c>
      <c r="N1928" t="s">
        <v>518</v>
      </c>
      <c r="O1928">
        <v>22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60</v>
      </c>
      <c r="W1928">
        <v>175</v>
      </c>
      <c r="AC1928">
        <f t="shared" si="123"/>
        <v>235</v>
      </c>
      <c r="AD1928">
        <v>235</v>
      </c>
    </row>
    <row r="1929" spans="1:30" hidden="1" x14ac:dyDescent="0.25">
      <c r="A1929" t="str">
        <f>IF(COUNTIF('GGI_IS - Report Ekspor Plan 1'!E:E,'- Report Upload Sewing 3'!C1929)&gt;0,"X","Y")</f>
        <v>Y</v>
      </c>
      <c r="B1929">
        <v>1928</v>
      </c>
      <c r="C1929" s="1">
        <v>45376</v>
      </c>
      <c r="D1929" s="8">
        <v>45377.401608796295</v>
      </c>
      <c r="E1929" t="s">
        <v>23</v>
      </c>
      <c r="F1929" t="s">
        <v>507</v>
      </c>
      <c r="G1929">
        <v>182195</v>
      </c>
      <c r="H1929" t="str">
        <f t="shared" si="120"/>
        <v>182195-MJ2</v>
      </c>
      <c r="I1929">
        <f>COUNTIF(H$2:$H1929,H1929)</f>
        <v>1</v>
      </c>
      <c r="J1929" t="str">
        <f t="shared" si="121"/>
        <v>182195-MJ2-1</v>
      </c>
      <c r="K1929" t="str">
        <f t="shared" si="122"/>
        <v>182195-MJ2-L12</v>
      </c>
      <c r="L1929">
        <v>5158619</v>
      </c>
      <c r="M1929" t="s">
        <v>494</v>
      </c>
      <c r="N1929" t="s">
        <v>519</v>
      </c>
      <c r="O1929">
        <v>21</v>
      </c>
      <c r="P1929">
        <v>225</v>
      </c>
      <c r="Q1929">
        <v>232</v>
      </c>
      <c r="R1929">
        <v>235</v>
      </c>
      <c r="S1929">
        <v>235</v>
      </c>
      <c r="T1929">
        <v>235</v>
      </c>
      <c r="U1929">
        <v>89</v>
      </c>
      <c r="V1929">
        <v>0</v>
      </c>
      <c r="W1929">
        <v>0</v>
      </c>
      <c r="AC1929">
        <f t="shared" si="123"/>
        <v>1251</v>
      </c>
      <c r="AD1929">
        <v>1251</v>
      </c>
    </row>
    <row r="1930" spans="1:30" hidden="1" x14ac:dyDescent="0.25">
      <c r="A1930" t="str">
        <f>IF(COUNTIF('GGI_IS - Report Ekspor Plan 1'!E:E,'- Report Upload Sewing 3'!C1930)&gt;0,"X","Y")</f>
        <v>Y</v>
      </c>
      <c r="B1930">
        <v>1929</v>
      </c>
      <c r="C1930" s="1">
        <v>45376</v>
      </c>
      <c r="D1930" s="8">
        <v>45377.401608796295</v>
      </c>
      <c r="E1930" t="s">
        <v>23</v>
      </c>
      <c r="F1930" t="s">
        <v>507</v>
      </c>
      <c r="G1930">
        <v>181950</v>
      </c>
      <c r="H1930" t="str">
        <f t="shared" si="120"/>
        <v>181950-MJ2</v>
      </c>
      <c r="I1930">
        <f>COUNTIF(H$2:$H1930,H1930)</f>
        <v>33</v>
      </c>
      <c r="J1930" t="str">
        <f t="shared" si="121"/>
        <v>181950-MJ2-33</v>
      </c>
      <c r="K1930" t="str">
        <f t="shared" si="122"/>
        <v>181950-MJ2-L12</v>
      </c>
      <c r="L1930">
        <v>5152378</v>
      </c>
      <c r="M1930" t="s">
        <v>494</v>
      </c>
      <c r="N1930" t="s">
        <v>519</v>
      </c>
      <c r="O1930">
        <v>21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146</v>
      </c>
      <c r="V1930">
        <v>223</v>
      </c>
      <c r="W1930">
        <v>0</v>
      </c>
      <c r="AC1930">
        <f t="shared" si="123"/>
        <v>369</v>
      </c>
      <c r="AD1930">
        <v>369</v>
      </c>
    </row>
    <row r="1931" spans="1:30" hidden="1" x14ac:dyDescent="0.25">
      <c r="A1931" t="str">
        <f>IF(COUNTIF('GGI_IS - Report Ekspor Plan 1'!E:E,'- Report Upload Sewing 3'!C1931)&gt;0,"X","Y")</f>
        <v>Y</v>
      </c>
      <c r="B1931">
        <v>1930</v>
      </c>
      <c r="C1931" s="1">
        <v>45376</v>
      </c>
      <c r="D1931" s="8">
        <v>45377.401608796295</v>
      </c>
      <c r="E1931" t="s">
        <v>23</v>
      </c>
      <c r="F1931" t="s">
        <v>507</v>
      </c>
      <c r="G1931">
        <v>181973</v>
      </c>
      <c r="H1931" t="str">
        <f t="shared" si="120"/>
        <v>181973-MJ2</v>
      </c>
      <c r="I1931">
        <f>COUNTIF(H$2:$H1931,H1931)</f>
        <v>13</v>
      </c>
      <c r="J1931" t="str">
        <f t="shared" si="121"/>
        <v>181973-MJ2-13</v>
      </c>
      <c r="K1931" t="str">
        <f t="shared" si="122"/>
        <v>181973-MJ2-L12</v>
      </c>
      <c r="L1931">
        <v>5156851</v>
      </c>
      <c r="M1931" t="s">
        <v>494</v>
      </c>
      <c r="N1931" t="s">
        <v>519</v>
      </c>
      <c r="O1931">
        <v>21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12</v>
      </c>
      <c r="W1931">
        <v>82</v>
      </c>
      <c r="AC1931">
        <f t="shared" si="123"/>
        <v>94</v>
      </c>
      <c r="AD1931">
        <v>94</v>
      </c>
    </row>
    <row r="1932" spans="1:30" hidden="1" x14ac:dyDescent="0.25">
      <c r="A1932" t="str">
        <f>IF(COUNTIF('GGI_IS - Report Ekspor Plan 1'!E:E,'- Report Upload Sewing 3'!C1932)&gt;0,"X","Y")</f>
        <v>Y</v>
      </c>
      <c r="B1932">
        <v>1931</v>
      </c>
      <c r="C1932" s="1">
        <v>45376</v>
      </c>
      <c r="D1932" s="8">
        <v>45377.401608796295</v>
      </c>
      <c r="E1932" t="s">
        <v>23</v>
      </c>
      <c r="F1932" t="s">
        <v>507</v>
      </c>
      <c r="G1932">
        <v>181975</v>
      </c>
      <c r="H1932" t="str">
        <f t="shared" si="120"/>
        <v>181975-MJ2</v>
      </c>
      <c r="I1932">
        <f>COUNTIF(H$2:$H1932,H1932)</f>
        <v>11</v>
      </c>
      <c r="J1932" t="str">
        <f t="shared" si="121"/>
        <v>181975-MJ2-11</v>
      </c>
      <c r="K1932" t="str">
        <f t="shared" si="122"/>
        <v>181975-MJ2-L12</v>
      </c>
      <c r="L1932">
        <v>5156864</v>
      </c>
      <c r="M1932" t="s">
        <v>494</v>
      </c>
      <c r="N1932" t="s">
        <v>519</v>
      </c>
      <c r="O1932">
        <v>21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74</v>
      </c>
      <c r="AC1932">
        <f t="shared" si="123"/>
        <v>74</v>
      </c>
      <c r="AD1932">
        <v>74</v>
      </c>
    </row>
    <row r="1933" spans="1:30" hidden="1" x14ac:dyDescent="0.25">
      <c r="A1933" t="str">
        <f>IF(COUNTIF('GGI_IS - Report Ekspor Plan 1'!E:E,'- Report Upload Sewing 3'!C1933)&gt;0,"X","Y")</f>
        <v>Y</v>
      </c>
      <c r="B1933">
        <v>1932</v>
      </c>
      <c r="C1933" s="1">
        <v>45376</v>
      </c>
      <c r="D1933" s="8">
        <v>45377.401608796295</v>
      </c>
      <c r="E1933" t="s">
        <v>23</v>
      </c>
      <c r="F1933" t="s">
        <v>507</v>
      </c>
      <c r="G1933">
        <v>181974</v>
      </c>
      <c r="H1933" t="str">
        <f t="shared" si="120"/>
        <v>181974-MJ2</v>
      </c>
      <c r="I1933">
        <f>COUNTIF(H$2:$H1933,H1933)</f>
        <v>15</v>
      </c>
      <c r="J1933" t="str">
        <f t="shared" si="121"/>
        <v>181974-MJ2-15</v>
      </c>
      <c r="K1933" t="str">
        <f t="shared" si="122"/>
        <v>181974-MJ2-L12</v>
      </c>
      <c r="L1933">
        <v>5156851</v>
      </c>
      <c r="M1933" t="s">
        <v>494</v>
      </c>
      <c r="N1933" t="s">
        <v>519</v>
      </c>
      <c r="O1933">
        <v>21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64</v>
      </c>
      <c r="AC1933">
        <f t="shared" si="123"/>
        <v>64</v>
      </c>
      <c r="AD1933">
        <v>64</v>
      </c>
    </row>
    <row r="1934" spans="1:30" hidden="1" x14ac:dyDescent="0.25">
      <c r="A1934" t="str">
        <f>IF(COUNTIF('GGI_IS - Report Ekspor Plan 1'!E:E,'- Report Upload Sewing 3'!C1934)&gt;0,"X","Y")</f>
        <v>Y</v>
      </c>
      <c r="B1934">
        <v>1933</v>
      </c>
      <c r="C1934" s="1">
        <v>45376</v>
      </c>
      <c r="D1934" s="8">
        <v>45377.401608796295</v>
      </c>
      <c r="E1934" t="s">
        <v>23</v>
      </c>
      <c r="F1934" t="s">
        <v>507</v>
      </c>
      <c r="G1934">
        <v>181951</v>
      </c>
      <c r="H1934" t="str">
        <f t="shared" si="120"/>
        <v>181951-MJ2</v>
      </c>
      <c r="I1934">
        <f>COUNTIF(H$2:$H1934,H1934)</f>
        <v>21</v>
      </c>
      <c r="J1934" t="str">
        <f t="shared" si="121"/>
        <v>181951-MJ2-21</v>
      </c>
      <c r="K1934" t="str">
        <f t="shared" si="122"/>
        <v>181951-MJ2-L12</v>
      </c>
      <c r="L1934">
        <v>5152378</v>
      </c>
      <c r="M1934" t="s">
        <v>494</v>
      </c>
      <c r="N1934" t="s">
        <v>519</v>
      </c>
      <c r="O1934">
        <v>21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15</v>
      </c>
      <c r="AC1934">
        <f t="shared" si="123"/>
        <v>15</v>
      </c>
      <c r="AD1934">
        <v>15</v>
      </c>
    </row>
    <row r="1935" spans="1:30" hidden="1" x14ac:dyDescent="0.25">
      <c r="A1935" t="str">
        <f>IF(COUNTIF('GGI_IS - Report Ekspor Plan 1'!E:E,'- Report Upload Sewing 3'!C1935)&gt;0,"X","Y")</f>
        <v>Y</v>
      </c>
      <c r="B1935">
        <v>1934</v>
      </c>
      <c r="C1935" s="1">
        <v>45376</v>
      </c>
      <c r="D1935" s="8">
        <v>45377.401608796295</v>
      </c>
      <c r="E1935" t="s">
        <v>23</v>
      </c>
      <c r="F1935" t="s">
        <v>520</v>
      </c>
      <c r="G1935">
        <v>182195</v>
      </c>
      <c r="H1935" t="str">
        <f t="shared" si="120"/>
        <v>182195-MJ2</v>
      </c>
      <c r="I1935">
        <f>COUNTIF(H$2:$H1935,H1935)</f>
        <v>2</v>
      </c>
      <c r="J1935" t="str">
        <f t="shared" si="121"/>
        <v>182195-MJ2-2</v>
      </c>
      <c r="K1935" t="str">
        <f t="shared" si="122"/>
        <v>182195-MJ2-L13</v>
      </c>
      <c r="L1935">
        <v>5158619</v>
      </c>
      <c r="M1935" t="s">
        <v>494</v>
      </c>
      <c r="N1935" t="s">
        <v>519</v>
      </c>
      <c r="O1935">
        <v>21</v>
      </c>
      <c r="P1935">
        <v>225</v>
      </c>
      <c r="Q1935">
        <v>232</v>
      </c>
      <c r="R1935">
        <v>235</v>
      </c>
      <c r="S1935">
        <v>235</v>
      </c>
      <c r="T1935">
        <v>235</v>
      </c>
      <c r="U1935">
        <v>90</v>
      </c>
      <c r="V1935">
        <v>0</v>
      </c>
      <c r="W1935">
        <v>0</v>
      </c>
      <c r="AC1935">
        <f t="shared" si="123"/>
        <v>1252</v>
      </c>
      <c r="AD1935">
        <v>1252</v>
      </c>
    </row>
    <row r="1936" spans="1:30" hidden="1" x14ac:dyDescent="0.25">
      <c r="A1936" t="str">
        <f>IF(COUNTIF('GGI_IS - Report Ekspor Plan 1'!E:E,'- Report Upload Sewing 3'!C1936)&gt;0,"X","Y")</f>
        <v>Y</v>
      </c>
      <c r="B1936">
        <v>1935</v>
      </c>
      <c r="C1936" s="1">
        <v>45376</v>
      </c>
      <c r="D1936" s="8">
        <v>45377.401608796295</v>
      </c>
      <c r="E1936" t="s">
        <v>23</v>
      </c>
      <c r="F1936" t="s">
        <v>520</v>
      </c>
      <c r="G1936">
        <v>181950</v>
      </c>
      <c r="H1936" t="str">
        <f t="shared" si="120"/>
        <v>181950-MJ2</v>
      </c>
      <c r="I1936">
        <f>COUNTIF(H$2:$H1936,H1936)</f>
        <v>34</v>
      </c>
      <c r="J1936" t="str">
        <f t="shared" si="121"/>
        <v>181950-MJ2-34</v>
      </c>
      <c r="K1936" t="str">
        <f t="shared" si="122"/>
        <v>181950-MJ2-L13</v>
      </c>
      <c r="L1936">
        <v>5152378</v>
      </c>
      <c r="M1936" t="s">
        <v>494</v>
      </c>
      <c r="N1936" t="s">
        <v>519</v>
      </c>
      <c r="O1936">
        <v>21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145</v>
      </c>
      <c r="V1936">
        <v>224</v>
      </c>
      <c r="W1936">
        <v>0</v>
      </c>
      <c r="AC1936">
        <f t="shared" si="123"/>
        <v>369</v>
      </c>
      <c r="AD1936">
        <v>369</v>
      </c>
    </row>
    <row r="1937" spans="1:30" hidden="1" x14ac:dyDescent="0.25">
      <c r="A1937" t="str">
        <f>IF(COUNTIF('GGI_IS - Report Ekspor Plan 1'!E:E,'- Report Upload Sewing 3'!C1937)&gt;0,"X","Y")</f>
        <v>Y</v>
      </c>
      <c r="B1937">
        <v>1936</v>
      </c>
      <c r="C1937" s="1">
        <v>45376</v>
      </c>
      <c r="D1937" s="8">
        <v>45377.401608796295</v>
      </c>
      <c r="E1937" t="s">
        <v>23</v>
      </c>
      <c r="F1937" t="s">
        <v>520</v>
      </c>
      <c r="G1937">
        <v>181973</v>
      </c>
      <c r="H1937" t="str">
        <f t="shared" si="120"/>
        <v>181973-MJ2</v>
      </c>
      <c r="I1937">
        <f>COUNTIF(H$2:$H1937,H1937)</f>
        <v>14</v>
      </c>
      <c r="J1937" t="str">
        <f t="shared" si="121"/>
        <v>181973-MJ2-14</v>
      </c>
      <c r="K1937" t="str">
        <f t="shared" si="122"/>
        <v>181973-MJ2-L13</v>
      </c>
      <c r="L1937">
        <v>5156851</v>
      </c>
      <c r="M1937" t="s">
        <v>494</v>
      </c>
      <c r="N1937" t="s">
        <v>519</v>
      </c>
      <c r="O1937">
        <v>21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11</v>
      </c>
      <c r="W1937">
        <v>83</v>
      </c>
      <c r="AC1937">
        <f t="shared" si="123"/>
        <v>94</v>
      </c>
      <c r="AD1937">
        <v>94</v>
      </c>
    </row>
    <row r="1938" spans="1:30" hidden="1" x14ac:dyDescent="0.25">
      <c r="A1938" t="str">
        <f>IF(COUNTIF('GGI_IS - Report Ekspor Plan 1'!E:E,'- Report Upload Sewing 3'!C1938)&gt;0,"X","Y")</f>
        <v>Y</v>
      </c>
      <c r="B1938">
        <v>1937</v>
      </c>
      <c r="C1938" s="1">
        <v>45376</v>
      </c>
      <c r="D1938" s="8">
        <v>45377.401608796295</v>
      </c>
      <c r="E1938" t="s">
        <v>23</v>
      </c>
      <c r="F1938" t="s">
        <v>520</v>
      </c>
      <c r="G1938">
        <v>181975</v>
      </c>
      <c r="H1938" t="str">
        <f t="shared" si="120"/>
        <v>181975-MJ2</v>
      </c>
      <c r="I1938">
        <f>COUNTIF(H$2:$H1938,H1938)</f>
        <v>12</v>
      </c>
      <c r="J1938" t="str">
        <f t="shared" si="121"/>
        <v>181975-MJ2-12</v>
      </c>
      <c r="K1938" t="str">
        <f t="shared" si="122"/>
        <v>181975-MJ2-L13</v>
      </c>
      <c r="L1938">
        <v>5156864</v>
      </c>
      <c r="M1938" t="s">
        <v>494</v>
      </c>
      <c r="N1938" t="s">
        <v>519</v>
      </c>
      <c r="O1938">
        <v>21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74</v>
      </c>
      <c r="AC1938">
        <f t="shared" si="123"/>
        <v>74</v>
      </c>
      <c r="AD1938">
        <v>74</v>
      </c>
    </row>
    <row r="1939" spans="1:30" hidden="1" x14ac:dyDescent="0.25">
      <c r="A1939" t="str">
        <f>IF(COUNTIF('GGI_IS - Report Ekspor Plan 1'!E:E,'- Report Upload Sewing 3'!C1939)&gt;0,"X","Y")</f>
        <v>Y</v>
      </c>
      <c r="B1939">
        <v>1938</v>
      </c>
      <c r="C1939" s="1">
        <v>45376</v>
      </c>
      <c r="D1939" s="8">
        <v>45377.401608796295</v>
      </c>
      <c r="E1939" t="s">
        <v>23</v>
      </c>
      <c r="F1939" t="s">
        <v>520</v>
      </c>
      <c r="G1939">
        <v>181974</v>
      </c>
      <c r="H1939" t="str">
        <f t="shared" si="120"/>
        <v>181974-MJ2</v>
      </c>
      <c r="I1939">
        <f>COUNTIF(H$2:$H1939,H1939)</f>
        <v>16</v>
      </c>
      <c r="J1939" t="str">
        <f t="shared" si="121"/>
        <v>181974-MJ2-16</v>
      </c>
      <c r="K1939" t="str">
        <f t="shared" si="122"/>
        <v>181974-MJ2-L13</v>
      </c>
      <c r="L1939">
        <v>5156851</v>
      </c>
      <c r="M1939" t="s">
        <v>494</v>
      </c>
      <c r="N1939" t="s">
        <v>519</v>
      </c>
      <c r="O1939">
        <v>21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63</v>
      </c>
      <c r="AC1939">
        <f t="shared" si="123"/>
        <v>63</v>
      </c>
      <c r="AD1939">
        <v>63</v>
      </c>
    </row>
    <row r="1940" spans="1:30" hidden="1" x14ac:dyDescent="0.25">
      <c r="A1940" t="str">
        <f>IF(COUNTIF('GGI_IS - Report Ekspor Plan 1'!E:E,'- Report Upload Sewing 3'!C1940)&gt;0,"X","Y")</f>
        <v>Y</v>
      </c>
      <c r="B1940">
        <v>1939</v>
      </c>
      <c r="C1940" s="1">
        <v>45376</v>
      </c>
      <c r="D1940" s="8">
        <v>45377.401608796295</v>
      </c>
      <c r="E1940" t="s">
        <v>23</v>
      </c>
      <c r="F1940" t="s">
        <v>520</v>
      </c>
      <c r="G1940">
        <v>181951</v>
      </c>
      <c r="H1940" t="str">
        <f t="shared" si="120"/>
        <v>181951-MJ2</v>
      </c>
      <c r="I1940">
        <f>COUNTIF(H$2:$H1940,H1940)</f>
        <v>22</v>
      </c>
      <c r="J1940" t="str">
        <f t="shared" si="121"/>
        <v>181951-MJ2-22</v>
      </c>
      <c r="K1940" t="str">
        <f t="shared" si="122"/>
        <v>181951-MJ2-L13</v>
      </c>
      <c r="L1940">
        <v>5152378</v>
      </c>
      <c r="M1940" t="s">
        <v>494</v>
      </c>
      <c r="N1940" t="s">
        <v>519</v>
      </c>
      <c r="O1940">
        <v>21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15</v>
      </c>
      <c r="AC1940">
        <f t="shared" si="123"/>
        <v>15</v>
      </c>
      <c r="AD1940">
        <v>15</v>
      </c>
    </row>
    <row r="1941" spans="1:30" hidden="1" x14ac:dyDescent="0.25">
      <c r="A1941" t="str">
        <f>IF(COUNTIF('GGI_IS - Report Ekspor Plan 1'!E:E,'- Report Upload Sewing 3'!C1941)&gt;0,"X","Y")</f>
        <v>Y</v>
      </c>
      <c r="B1941">
        <v>1940</v>
      </c>
      <c r="C1941" s="1">
        <v>45376</v>
      </c>
      <c r="D1941" s="8">
        <v>45377.426064814812</v>
      </c>
      <c r="E1941" t="s">
        <v>50</v>
      </c>
      <c r="F1941" t="s">
        <v>424</v>
      </c>
      <c r="G1941">
        <v>181945</v>
      </c>
      <c r="H1941" t="str">
        <f t="shared" si="120"/>
        <v>181945-MJ1</v>
      </c>
      <c r="I1941">
        <f>COUNTIF(H$2:$H1941,H1941)</f>
        <v>2</v>
      </c>
      <c r="J1941" t="str">
        <f t="shared" si="121"/>
        <v>181945-MJ1-2</v>
      </c>
      <c r="K1941" t="str">
        <f t="shared" si="122"/>
        <v>181945-MJ1-L1</v>
      </c>
      <c r="L1941" t="s">
        <v>547</v>
      </c>
      <c r="M1941" t="s">
        <v>494</v>
      </c>
      <c r="N1941" t="s">
        <v>495</v>
      </c>
      <c r="O1941">
        <v>51</v>
      </c>
      <c r="P1941">
        <v>250</v>
      </c>
      <c r="Q1941">
        <v>250</v>
      </c>
      <c r="R1941">
        <v>250</v>
      </c>
      <c r="S1941">
        <v>294</v>
      </c>
      <c r="T1941">
        <v>300</v>
      </c>
      <c r="U1941">
        <v>300</v>
      </c>
      <c r="V1941">
        <v>300</v>
      </c>
      <c r="W1941">
        <v>300</v>
      </c>
      <c r="AC1941">
        <f t="shared" si="123"/>
        <v>2244</v>
      </c>
      <c r="AD1941">
        <v>2244</v>
      </c>
    </row>
    <row r="1942" spans="1:30" hidden="1" x14ac:dyDescent="0.25">
      <c r="A1942" t="str">
        <f>IF(COUNTIF('GGI_IS - Report Ekspor Plan 1'!E:E,'- Report Upload Sewing 3'!C1942)&gt;0,"X","Y")</f>
        <v>Y</v>
      </c>
      <c r="B1942">
        <v>1941</v>
      </c>
      <c r="C1942" s="1">
        <v>45376</v>
      </c>
      <c r="D1942" s="8">
        <v>45377.426064814812</v>
      </c>
      <c r="E1942" t="s">
        <v>50</v>
      </c>
      <c r="F1942" t="s">
        <v>427</v>
      </c>
      <c r="G1942">
        <v>181957</v>
      </c>
      <c r="H1942" t="str">
        <f t="shared" si="120"/>
        <v>181957-MJ1</v>
      </c>
      <c r="I1942">
        <f>COUNTIF(H$2:$H1942,H1942)</f>
        <v>10</v>
      </c>
      <c r="J1942" t="str">
        <f t="shared" si="121"/>
        <v>181957-MJ1-10</v>
      </c>
      <c r="K1942" t="str">
        <f t="shared" si="122"/>
        <v>181957-MJ1-L2</v>
      </c>
      <c r="L1942" t="s">
        <v>549</v>
      </c>
      <c r="M1942" t="s">
        <v>494</v>
      </c>
      <c r="N1942" t="s">
        <v>497</v>
      </c>
      <c r="O1942">
        <v>51</v>
      </c>
      <c r="P1942">
        <v>100</v>
      </c>
      <c r="Q1942">
        <v>104</v>
      </c>
      <c r="AC1942">
        <f t="shared" si="123"/>
        <v>204</v>
      </c>
      <c r="AD1942">
        <v>204</v>
      </c>
    </row>
    <row r="1943" spans="1:30" hidden="1" x14ac:dyDescent="0.25">
      <c r="A1943" t="str">
        <f>IF(COUNTIF('GGI_IS - Report Ekspor Plan 1'!E:E,'- Report Upload Sewing 3'!C1943)&gt;0,"X","Y")</f>
        <v>Y</v>
      </c>
      <c r="B1943">
        <v>1942</v>
      </c>
      <c r="C1943" s="1">
        <v>45376</v>
      </c>
      <c r="D1943" s="8">
        <v>45377.426064814812</v>
      </c>
      <c r="E1943" t="s">
        <v>50</v>
      </c>
      <c r="F1943" t="s">
        <v>427</v>
      </c>
      <c r="G1943">
        <v>181948</v>
      </c>
      <c r="H1943" t="str">
        <f t="shared" si="120"/>
        <v>181948-MJ1</v>
      </c>
      <c r="I1943">
        <f>COUNTIF(H$2:$H1943,H1943)</f>
        <v>8</v>
      </c>
      <c r="J1943" t="str">
        <f t="shared" si="121"/>
        <v>181948-MJ1-8</v>
      </c>
      <c r="K1943" t="str">
        <f t="shared" si="122"/>
        <v>181948-MJ1-L2</v>
      </c>
      <c r="L1943" t="s">
        <v>549</v>
      </c>
      <c r="M1943" t="s">
        <v>494</v>
      </c>
      <c r="N1943" t="s">
        <v>497</v>
      </c>
      <c r="O1943">
        <v>51</v>
      </c>
      <c r="P1943">
        <v>104</v>
      </c>
      <c r="Q1943">
        <v>100</v>
      </c>
      <c r="R1943">
        <v>100</v>
      </c>
      <c r="S1943">
        <v>100</v>
      </c>
      <c r="T1943">
        <v>100</v>
      </c>
      <c r="U1943">
        <v>100</v>
      </c>
      <c r="V1943">
        <v>100</v>
      </c>
      <c r="W1943">
        <v>101</v>
      </c>
      <c r="AC1943">
        <f t="shared" si="123"/>
        <v>805</v>
      </c>
      <c r="AD1943">
        <v>805</v>
      </c>
    </row>
    <row r="1944" spans="1:30" hidden="1" x14ac:dyDescent="0.25">
      <c r="A1944" t="str">
        <f>IF(COUNTIF('GGI_IS - Report Ekspor Plan 1'!E:E,'- Report Upload Sewing 3'!C1944)&gt;0,"X","Y")</f>
        <v>Y</v>
      </c>
      <c r="B1944">
        <v>1943</v>
      </c>
      <c r="C1944" s="1">
        <v>45376</v>
      </c>
      <c r="D1944" s="8">
        <v>45377.426064814812</v>
      </c>
      <c r="E1944" t="s">
        <v>50</v>
      </c>
      <c r="F1944" t="s">
        <v>427</v>
      </c>
      <c r="G1944">
        <v>181949</v>
      </c>
      <c r="H1944" t="str">
        <f t="shared" si="120"/>
        <v>181949-MJ1</v>
      </c>
      <c r="I1944">
        <f>COUNTIF(H$2:$H1944,H1944)</f>
        <v>2</v>
      </c>
      <c r="J1944" t="str">
        <f t="shared" si="121"/>
        <v>181949-MJ1-2</v>
      </c>
      <c r="K1944" t="str">
        <f t="shared" si="122"/>
        <v>181949-MJ1-L2</v>
      </c>
      <c r="L1944" t="s">
        <v>549</v>
      </c>
      <c r="M1944" t="s">
        <v>494</v>
      </c>
      <c r="N1944" t="s">
        <v>497</v>
      </c>
      <c r="O1944">
        <v>51</v>
      </c>
      <c r="R1944">
        <v>100</v>
      </c>
      <c r="S1944">
        <v>10</v>
      </c>
      <c r="T1944">
        <v>100</v>
      </c>
      <c r="U1944">
        <v>100</v>
      </c>
      <c r="V1944">
        <v>100</v>
      </c>
      <c r="W1944">
        <v>4</v>
      </c>
      <c r="AC1944">
        <f t="shared" si="123"/>
        <v>414</v>
      </c>
      <c r="AD1944">
        <v>414</v>
      </c>
    </row>
    <row r="1945" spans="1:30" hidden="1" x14ac:dyDescent="0.25">
      <c r="A1945" t="str">
        <f>IF(COUNTIF('GGI_IS - Report Ekspor Plan 1'!E:E,'- Report Upload Sewing 3'!C1945)&gt;0,"X","Y")</f>
        <v>Y</v>
      </c>
      <c r="B1945">
        <v>1944</v>
      </c>
      <c r="C1945" s="1">
        <v>45376</v>
      </c>
      <c r="D1945" s="8">
        <v>45377.426064814812</v>
      </c>
      <c r="E1945" t="s">
        <v>50</v>
      </c>
      <c r="F1945" t="s">
        <v>429</v>
      </c>
      <c r="G1945">
        <v>181957</v>
      </c>
      <c r="H1945" t="str">
        <f t="shared" si="120"/>
        <v>181957-MJ1</v>
      </c>
      <c r="I1945">
        <f>COUNTIF(H$2:$H1945,H1945)</f>
        <v>11</v>
      </c>
      <c r="J1945" t="str">
        <f t="shared" si="121"/>
        <v>181957-MJ1-11</v>
      </c>
      <c r="K1945" t="str">
        <f t="shared" si="122"/>
        <v>181957-MJ1-L3</v>
      </c>
      <c r="L1945" t="s">
        <v>549</v>
      </c>
      <c r="M1945" t="s">
        <v>494</v>
      </c>
      <c r="N1945" t="s">
        <v>498</v>
      </c>
      <c r="O1945">
        <v>51</v>
      </c>
      <c r="P1945">
        <v>200</v>
      </c>
      <c r="Q1945">
        <v>200</v>
      </c>
      <c r="R1945">
        <v>200</v>
      </c>
      <c r="S1945">
        <v>200</v>
      </c>
      <c r="T1945">
        <v>200</v>
      </c>
      <c r="U1945">
        <v>200</v>
      </c>
      <c r="V1945">
        <v>100</v>
      </c>
      <c r="W1945">
        <v>22</v>
      </c>
      <c r="AC1945">
        <f t="shared" si="123"/>
        <v>1322</v>
      </c>
      <c r="AD1945">
        <v>1322</v>
      </c>
    </row>
    <row r="1946" spans="1:30" hidden="1" x14ac:dyDescent="0.25">
      <c r="A1946" t="str">
        <f>IF(COUNTIF('GGI_IS - Report Ekspor Plan 1'!E:E,'- Report Upload Sewing 3'!C1946)&gt;0,"X","Y")</f>
        <v>Y</v>
      </c>
      <c r="B1946">
        <v>1945</v>
      </c>
      <c r="C1946" s="1">
        <v>45376</v>
      </c>
      <c r="D1946" s="8">
        <v>45377.426064814812</v>
      </c>
      <c r="E1946" t="s">
        <v>50</v>
      </c>
      <c r="F1946" t="s">
        <v>429</v>
      </c>
      <c r="G1946">
        <v>181945</v>
      </c>
      <c r="H1946" t="str">
        <f t="shared" si="120"/>
        <v>181945-MJ1</v>
      </c>
      <c r="I1946">
        <f>COUNTIF(H$2:$H1946,H1946)</f>
        <v>3</v>
      </c>
      <c r="J1946" t="str">
        <f t="shared" si="121"/>
        <v>181945-MJ1-3</v>
      </c>
      <c r="K1946" t="str">
        <f t="shared" si="122"/>
        <v>181945-MJ1-L3</v>
      </c>
      <c r="L1946" t="s">
        <v>549</v>
      </c>
      <c r="M1946" t="s">
        <v>494</v>
      </c>
      <c r="N1946" t="s">
        <v>498</v>
      </c>
      <c r="O1946">
        <v>51</v>
      </c>
      <c r="W1946">
        <v>160</v>
      </c>
      <c r="AC1946">
        <f t="shared" si="123"/>
        <v>160</v>
      </c>
      <c r="AD1946">
        <v>160</v>
      </c>
    </row>
    <row r="1947" spans="1:30" hidden="1" x14ac:dyDescent="0.25">
      <c r="A1947" t="str">
        <f>IF(COUNTIF('GGI_IS - Report Ekspor Plan 1'!E:E,'- Report Upload Sewing 3'!C1947)&gt;0,"X","Y")</f>
        <v>Y</v>
      </c>
      <c r="B1947">
        <v>1946</v>
      </c>
      <c r="C1947" s="1">
        <v>45376</v>
      </c>
      <c r="D1947" s="8">
        <v>45377.426064814812</v>
      </c>
      <c r="E1947" t="s">
        <v>50</v>
      </c>
      <c r="F1947" t="s">
        <v>429</v>
      </c>
      <c r="G1947">
        <v>181948</v>
      </c>
      <c r="H1947" t="str">
        <f t="shared" si="120"/>
        <v>181948-MJ1</v>
      </c>
      <c r="I1947">
        <f>COUNTIF(H$2:$H1947,H1947)</f>
        <v>9</v>
      </c>
      <c r="J1947" t="str">
        <f t="shared" si="121"/>
        <v>181948-MJ1-9</v>
      </c>
      <c r="K1947" t="str">
        <f t="shared" si="122"/>
        <v>181948-MJ1-L3</v>
      </c>
      <c r="L1947" t="s">
        <v>549</v>
      </c>
      <c r="M1947" t="s">
        <v>494</v>
      </c>
      <c r="N1947" t="s">
        <v>498</v>
      </c>
      <c r="O1947">
        <v>51</v>
      </c>
      <c r="V1947">
        <v>12</v>
      </c>
      <c r="AC1947">
        <f t="shared" si="123"/>
        <v>12</v>
      </c>
      <c r="AD1947">
        <v>12</v>
      </c>
    </row>
    <row r="1948" spans="1:30" hidden="1" x14ac:dyDescent="0.25">
      <c r="A1948" t="str">
        <f>IF(COUNTIF('GGI_IS - Report Ekspor Plan 1'!E:E,'- Report Upload Sewing 3'!C1948)&gt;0,"X","Y")</f>
        <v>Y</v>
      </c>
      <c r="B1948">
        <v>1947</v>
      </c>
      <c r="C1948" s="1">
        <v>45376</v>
      </c>
      <c r="D1948" s="8">
        <v>45377.426064814812</v>
      </c>
      <c r="E1948" t="s">
        <v>50</v>
      </c>
      <c r="F1948" t="s">
        <v>429</v>
      </c>
      <c r="G1948">
        <v>181949</v>
      </c>
      <c r="H1948" t="str">
        <f t="shared" si="120"/>
        <v>181949-MJ1</v>
      </c>
      <c r="I1948">
        <f>COUNTIF(H$2:$H1948,H1948)</f>
        <v>3</v>
      </c>
      <c r="J1948" t="str">
        <f t="shared" si="121"/>
        <v>181949-MJ1-3</v>
      </c>
      <c r="K1948" t="str">
        <f t="shared" si="122"/>
        <v>181949-MJ1-L3</v>
      </c>
      <c r="L1948" t="s">
        <v>549</v>
      </c>
      <c r="M1948" t="s">
        <v>494</v>
      </c>
      <c r="N1948" t="s">
        <v>498</v>
      </c>
      <c r="O1948">
        <v>51</v>
      </c>
      <c r="V1948">
        <v>2</v>
      </c>
      <c r="AC1948">
        <f t="shared" si="123"/>
        <v>2</v>
      </c>
      <c r="AD1948">
        <v>2</v>
      </c>
    </row>
    <row r="1949" spans="1:30" hidden="1" x14ac:dyDescent="0.25">
      <c r="A1949" t="str">
        <f>IF(COUNTIF('GGI_IS - Report Ekspor Plan 1'!E:E,'- Report Upload Sewing 3'!C1949)&gt;0,"X","Y")</f>
        <v>Y</v>
      </c>
      <c r="B1949">
        <v>1948</v>
      </c>
      <c r="C1949" s="1">
        <v>45376</v>
      </c>
      <c r="D1949" s="8">
        <v>45377.426064814812</v>
      </c>
      <c r="E1949" t="s">
        <v>50</v>
      </c>
      <c r="F1949" t="s">
        <v>438</v>
      </c>
      <c r="G1949">
        <v>182164</v>
      </c>
      <c r="H1949" t="str">
        <f t="shared" si="120"/>
        <v>182164-MJ1</v>
      </c>
      <c r="I1949">
        <f>COUNTIF(H$2:$H1949,H1949)</f>
        <v>9</v>
      </c>
      <c r="J1949" t="str">
        <f t="shared" si="121"/>
        <v>182164-MJ1-9</v>
      </c>
      <c r="K1949" t="str">
        <f t="shared" si="122"/>
        <v>182164-MJ1-L4</v>
      </c>
      <c r="L1949">
        <v>983119</v>
      </c>
      <c r="M1949" t="s">
        <v>494</v>
      </c>
      <c r="N1949" t="s">
        <v>499</v>
      </c>
      <c r="O1949">
        <v>35</v>
      </c>
      <c r="P1949">
        <v>14</v>
      </c>
      <c r="AC1949">
        <f t="shared" si="123"/>
        <v>14</v>
      </c>
      <c r="AD1949">
        <v>14</v>
      </c>
    </row>
    <row r="1950" spans="1:30" hidden="1" x14ac:dyDescent="0.25">
      <c r="A1950" t="str">
        <f>IF(COUNTIF('GGI_IS - Report Ekspor Plan 1'!E:E,'- Report Upload Sewing 3'!C1950)&gt;0,"X","Y")</f>
        <v>Y</v>
      </c>
      <c r="B1950">
        <v>1949</v>
      </c>
      <c r="C1950" s="1">
        <v>45376</v>
      </c>
      <c r="D1950" s="8">
        <v>45377.426064814812</v>
      </c>
      <c r="E1950" t="s">
        <v>50</v>
      </c>
      <c r="F1950" t="s">
        <v>438</v>
      </c>
      <c r="G1950">
        <v>182296</v>
      </c>
      <c r="H1950" t="str">
        <f t="shared" si="120"/>
        <v>182296-MJ1</v>
      </c>
      <c r="I1950">
        <f>COUNTIF(H$2:$H1950,H1950)</f>
        <v>1</v>
      </c>
      <c r="J1950" t="str">
        <f t="shared" si="121"/>
        <v>182296-MJ1-1</v>
      </c>
      <c r="K1950" t="str">
        <f t="shared" si="122"/>
        <v>182296-MJ1-L4</v>
      </c>
      <c r="L1950" t="s">
        <v>563</v>
      </c>
      <c r="M1950" t="s">
        <v>564</v>
      </c>
      <c r="N1950" t="s">
        <v>499</v>
      </c>
      <c r="O1950">
        <v>35</v>
      </c>
      <c r="P1950">
        <v>10</v>
      </c>
      <c r="Q1950">
        <v>10</v>
      </c>
      <c r="R1950">
        <v>10</v>
      </c>
      <c r="S1950">
        <v>20</v>
      </c>
      <c r="T1950">
        <v>20</v>
      </c>
      <c r="U1950">
        <v>20</v>
      </c>
      <c r="V1950">
        <v>20</v>
      </c>
      <c r="W1950">
        <v>20</v>
      </c>
      <c r="AC1950">
        <f t="shared" si="123"/>
        <v>130</v>
      </c>
      <c r="AD1950">
        <v>130</v>
      </c>
    </row>
    <row r="1951" spans="1:30" hidden="1" x14ac:dyDescent="0.25">
      <c r="A1951" t="str">
        <f>IF(COUNTIF('GGI_IS - Report Ekspor Plan 1'!E:E,'- Report Upload Sewing 3'!C1951)&gt;0,"X","Y")</f>
        <v>Y</v>
      </c>
      <c r="B1951">
        <v>1950</v>
      </c>
      <c r="C1951" s="1">
        <v>45376</v>
      </c>
      <c r="D1951" s="8">
        <v>45377.426064814812</v>
      </c>
      <c r="E1951" t="s">
        <v>50</v>
      </c>
      <c r="F1951" t="s">
        <v>441</v>
      </c>
      <c r="G1951">
        <v>182226</v>
      </c>
      <c r="H1951" t="str">
        <f t="shared" si="120"/>
        <v>182226-MJ1</v>
      </c>
      <c r="I1951">
        <f>COUNTIF(H$2:$H1951,H1951)</f>
        <v>2</v>
      </c>
      <c r="J1951" t="str">
        <f t="shared" si="121"/>
        <v>182226-MJ1-2</v>
      </c>
      <c r="K1951" t="str">
        <f t="shared" si="122"/>
        <v>182226-MJ1-L5</v>
      </c>
      <c r="L1951" t="s">
        <v>521</v>
      </c>
      <c r="M1951" t="s">
        <v>501</v>
      </c>
      <c r="N1951" t="s">
        <v>502</v>
      </c>
      <c r="O1951">
        <v>30</v>
      </c>
      <c r="P1951">
        <v>3</v>
      </c>
      <c r="Q1951">
        <v>2</v>
      </c>
      <c r="R1951">
        <v>3</v>
      </c>
      <c r="S1951">
        <v>2</v>
      </c>
      <c r="T1951">
        <v>5</v>
      </c>
      <c r="U1951">
        <v>5</v>
      </c>
      <c r="V1951">
        <v>5</v>
      </c>
      <c r="W1951">
        <v>8</v>
      </c>
      <c r="AC1951">
        <f t="shared" si="123"/>
        <v>33</v>
      </c>
      <c r="AD1951">
        <v>33</v>
      </c>
    </row>
    <row r="1952" spans="1:30" hidden="1" x14ac:dyDescent="0.25">
      <c r="A1952" t="str">
        <f>IF(COUNTIF('GGI_IS - Report Ekspor Plan 1'!E:E,'- Report Upload Sewing 3'!C1952)&gt;0,"X","Y")</f>
        <v>Y</v>
      </c>
      <c r="B1952">
        <v>1951</v>
      </c>
      <c r="C1952" s="1">
        <v>45376</v>
      </c>
      <c r="D1952" s="8">
        <v>45377.426064814812</v>
      </c>
      <c r="E1952" t="s">
        <v>50</v>
      </c>
      <c r="F1952" t="s">
        <v>441</v>
      </c>
      <c r="G1952">
        <v>182280</v>
      </c>
      <c r="H1952" t="str">
        <f t="shared" si="120"/>
        <v>182280-MJ1</v>
      </c>
      <c r="I1952">
        <f>COUNTIF(H$2:$H1952,H1952)</f>
        <v>1</v>
      </c>
      <c r="J1952" t="str">
        <f t="shared" si="121"/>
        <v>182280-MJ1-1</v>
      </c>
      <c r="K1952" t="str">
        <f t="shared" si="122"/>
        <v>182280-MJ1-L5</v>
      </c>
      <c r="L1952" t="s">
        <v>521</v>
      </c>
      <c r="M1952" t="s">
        <v>501</v>
      </c>
      <c r="N1952" t="s">
        <v>502</v>
      </c>
      <c r="O1952">
        <v>30</v>
      </c>
      <c r="P1952">
        <v>5</v>
      </c>
      <c r="Q1952">
        <v>5</v>
      </c>
      <c r="R1952">
        <v>5</v>
      </c>
      <c r="S1952">
        <v>5</v>
      </c>
      <c r="T1952">
        <v>5</v>
      </c>
      <c r="U1952">
        <v>5</v>
      </c>
      <c r="V1952">
        <v>5</v>
      </c>
      <c r="W1952">
        <v>8</v>
      </c>
      <c r="AC1952">
        <f t="shared" si="123"/>
        <v>43</v>
      </c>
      <c r="AD1952">
        <v>43</v>
      </c>
    </row>
    <row r="1953" spans="1:30" hidden="1" x14ac:dyDescent="0.25">
      <c r="A1953" t="str">
        <f>IF(COUNTIF('GGI_IS - Report Ekspor Plan 1'!E:E,'- Report Upload Sewing 3'!C1953)&gt;0,"X","Y")</f>
        <v>Y</v>
      </c>
      <c r="B1953">
        <v>1952</v>
      </c>
      <c r="C1953" s="1">
        <v>45376</v>
      </c>
      <c r="D1953" s="8">
        <v>45377.426064814812</v>
      </c>
      <c r="E1953" t="s">
        <v>50</v>
      </c>
      <c r="F1953" t="s">
        <v>445</v>
      </c>
      <c r="G1953">
        <v>182226</v>
      </c>
      <c r="H1953" t="str">
        <f t="shared" si="120"/>
        <v>182226-MJ1</v>
      </c>
      <c r="I1953">
        <f>COUNTIF(H$2:$H1953,H1953)</f>
        <v>3</v>
      </c>
      <c r="J1953" t="str">
        <f t="shared" si="121"/>
        <v>182226-MJ1-3</v>
      </c>
      <c r="K1953" t="str">
        <f t="shared" si="122"/>
        <v>182226-MJ1-L6</v>
      </c>
      <c r="L1953" t="s">
        <v>521</v>
      </c>
      <c r="M1953" t="s">
        <v>501</v>
      </c>
      <c r="N1953" t="s">
        <v>503</v>
      </c>
      <c r="O1953">
        <v>30</v>
      </c>
      <c r="P1953">
        <v>2</v>
      </c>
      <c r="Q1953">
        <v>3</v>
      </c>
      <c r="R1953">
        <v>2</v>
      </c>
      <c r="S1953">
        <v>3</v>
      </c>
      <c r="T1953">
        <v>5</v>
      </c>
      <c r="U1953">
        <v>5</v>
      </c>
      <c r="V1953">
        <v>5</v>
      </c>
      <c r="W1953">
        <v>8</v>
      </c>
      <c r="AC1953">
        <f t="shared" si="123"/>
        <v>33</v>
      </c>
      <c r="AD1953">
        <v>33</v>
      </c>
    </row>
    <row r="1954" spans="1:30" hidden="1" x14ac:dyDescent="0.25">
      <c r="A1954" t="str">
        <f>IF(COUNTIF('GGI_IS - Report Ekspor Plan 1'!E:E,'- Report Upload Sewing 3'!C1954)&gt;0,"X","Y")</f>
        <v>Y</v>
      </c>
      <c r="B1954">
        <v>1953</v>
      </c>
      <c r="C1954" s="1">
        <v>45376</v>
      </c>
      <c r="D1954" s="8">
        <v>45377.426064814812</v>
      </c>
      <c r="E1954" t="s">
        <v>50</v>
      </c>
      <c r="F1954" t="s">
        <v>445</v>
      </c>
      <c r="G1954">
        <v>182280</v>
      </c>
      <c r="H1954" t="str">
        <f t="shared" si="120"/>
        <v>182280-MJ1</v>
      </c>
      <c r="I1954">
        <f>COUNTIF(H$2:$H1954,H1954)</f>
        <v>2</v>
      </c>
      <c r="J1954" t="str">
        <f t="shared" si="121"/>
        <v>182280-MJ1-2</v>
      </c>
      <c r="K1954" t="str">
        <f t="shared" si="122"/>
        <v>182280-MJ1-L6</v>
      </c>
      <c r="L1954" t="s">
        <v>521</v>
      </c>
      <c r="M1954" t="s">
        <v>501</v>
      </c>
      <c r="N1954" t="s">
        <v>503</v>
      </c>
      <c r="O1954">
        <v>30</v>
      </c>
      <c r="P1954">
        <v>5</v>
      </c>
      <c r="Q1954">
        <v>5</v>
      </c>
      <c r="R1954">
        <v>5</v>
      </c>
      <c r="S1954">
        <v>5</v>
      </c>
      <c r="T1954">
        <v>5</v>
      </c>
      <c r="U1954">
        <v>5</v>
      </c>
      <c r="V1954">
        <v>5</v>
      </c>
      <c r="W1954">
        <v>8</v>
      </c>
      <c r="AC1954">
        <f t="shared" si="123"/>
        <v>43</v>
      </c>
      <c r="AD1954">
        <v>43</v>
      </c>
    </row>
    <row r="1955" spans="1:30" hidden="1" x14ac:dyDescent="0.25">
      <c r="A1955" t="str">
        <f>IF(COUNTIF('GGI_IS - Report Ekspor Plan 1'!E:E,'- Report Upload Sewing 3'!C1955)&gt;0,"X","Y")</f>
        <v>Y</v>
      </c>
      <c r="B1955">
        <v>1954</v>
      </c>
      <c r="C1955" s="1">
        <v>45376</v>
      </c>
      <c r="D1955" s="8">
        <v>45377.426064814812</v>
      </c>
      <c r="E1955" t="s">
        <v>50</v>
      </c>
      <c r="F1955" t="s">
        <v>504</v>
      </c>
      <c r="G1955">
        <v>181948</v>
      </c>
      <c r="H1955" t="str">
        <f t="shared" si="120"/>
        <v>181948-MJ1</v>
      </c>
      <c r="I1955">
        <f>COUNTIF(H$2:$H1955,H1955)</f>
        <v>10</v>
      </c>
      <c r="J1955" t="str">
        <f t="shared" si="121"/>
        <v>181948-MJ1-10</v>
      </c>
      <c r="K1955" t="str">
        <f t="shared" si="122"/>
        <v>181948-MJ1-L11</v>
      </c>
      <c r="L1955" t="s">
        <v>547</v>
      </c>
      <c r="M1955" t="s">
        <v>494</v>
      </c>
      <c r="N1955" t="s">
        <v>506</v>
      </c>
      <c r="O1955">
        <v>35</v>
      </c>
      <c r="P1955">
        <v>200</v>
      </c>
      <c r="Q1955">
        <v>200</v>
      </c>
      <c r="R1955">
        <v>200</v>
      </c>
      <c r="S1955">
        <v>200</v>
      </c>
      <c r="T1955">
        <v>200</v>
      </c>
      <c r="U1955">
        <v>200</v>
      </c>
      <c r="V1955">
        <v>100</v>
      </c>
      <c r="W1955">
        <v>54</v>
      </c>
      <c r="AC1955">
        <f t="shared" si="123"/>
        <v>1354</v>
      </c>
      <c r="AD1955">
        <v>1354</v>
      </c>
    </row>
    <row r="1956" spans="1:30" hidden="1" x14ac:dyDescent="0.25">
      <c r="A1956" t="str">
        <f>IF(COUNTIF('GGI_IS - Report Ekspor Plan 1'!E:E,'- Report Upload Sewing 3'!C1956)&gt;0,"X","Y")</f>
        <v>Y</v>
      </c>
      <c r="B1956">
        <v>1955</v>
      </c>
      <c r="C1956" s="1">
        <v>45376</v>
      </c>
      <c r="D1956" s="8">
        <v>45377.426064814812</v>
      </c>
      <c r="E1956" t="s">
        <v>50</v>
      </c>
      <c r="F1956" t="s">
        <v>504</v>
      </c>
      <c r="G1956">
        <v>181949</v>
      </c>
      <c r="H1956" t="str">
        <f t="shared" si="120"/>
        <v>181949-MJ1</v>
      </c>
      <c r="I1956">
        <f>COUNTIF(H$2:$H1956,H1956)</f>
        <v>4</v>
      </c>
      <c r="J1956" t="str">
        <f t="shared" si="121"/>
        <v>181949-MJ1-4</v>
      </c>
      <c r="K1956" t="str">
        <f t="shared" si="122"/>
        <v>181949-MJ1-L11</v>
      </c>
      <c r="L1956" t="s">
        <v>551</v>
      </c>
      <c r="M1956" t="s">
        <v>494</v>
      </c>
      <c r="N1956" t="s">
        <v>506</v>
      </c>
      <c r="O1956">
        <v>35</v>
      </c>
      <c r="V1956">
        <v>100</v>
      </c>
      <c r="W1956">
        <v>146</v>
      </c>
      <c r="AC1956">
        <f t="shared" si="123"/>
        <v>246</v>
      </c>
      <c r="AD1956">
        <v>246</v>
      </c>
    </row>
    <row r="1957" spans="1:30" hidden="1" x14ac:dyDescent="0.25">
      <c r="A1957" t="str">
        <f>IF(COUNTIF('GGI_IS - Report Ekspor Plan 1'!E:E,'- Report Upload Sewing 3'!C1957)&gt;0,"X","Y")</f>
        <v>Y</v>
      </c>
      <c r="B1957">
        <v>1956</v>
      </c>
      <c r="C1957" s="1">
        <v>45376</v>
      </c>
      <c r="D1957" s="8">
        <v>45377.426064814812</v>
      </c>
      <c r="E1957" t="s">
        <v>50</v>
      </c>
      <c r="F1957" t="s">
        <v>507</v>
      </c>
      <c r="G1957">
        <v>181945</v>
      </c>
      <c r="H1957" t="str">
        <f t="shared" si="120"/>
        <v>181945-MJ1</v>
      </c>
      <c r="I1957">
        <f>COUNTIF(H$2:$H1957,H1957)</f>
        <v>4</v>
      </c>
      <c r="J1957" t="str">
        <f t="shared" si="121"/>
        <v>181945-MJ1-4</v>
      </c>
      <c r="K1957" t="str">
        <f t="shared" si="122"/>
        <v>181945-MJ1-L12</v>
      </c>
      <c r="L1957" t="s">
        <v>547</v>
      </c>
      <c r="M1957" t="s">
        <v>494</v>
      </c>
      <c r="N1957" t="s">
        <v>509</v>
      </c>
      <c r="O1957">
        <v>35</v>
      </c>
      <c r="P1957">
        <v>230</v>
      </c>
      <c r="Q1957">
        <v>250</v>
      </c>
      <c r="R1957">
        <v>280</v>
      </c>
      <c r="S1957">
        <v>290</v>
      </c>
      <c r="T1957">
        <v>300</v>
      </c>
      <c r="U1957">
        <v>300</v>
      </c>
      <c r="V1957">
        <v>340</v>
      </c>
      <c r="W1957">
        <v>340</v>
      </c>
      <c r="AC1957">
        <f t="shared" si="123"/>
        <v>2330</v>
      </c>
      <c r="AD1957">
        <v>2330</v>
      </c>
    </row>
    <row r="1958" spans="1:30" hidden="1" x14ac:dyDescent="0.25">
      <c r="A1958" t="str">
        <f>IF(COUNTIF('GGI_IS - Report Ekspor Plan 1'!E:E,'- Report Upload Sewing 3'!C1958)&gt;0,"X","Y")</f>
        <v>Y</v>
      </c>
      <c r="B1958">
        <v>1957</v>
      </c>
      <c r="C1958" s="1">
        <v>45377</v>
      </c>
      <c r="D1958" s="8">
        <v>45378.296759259261</v>
      </c>
      <c r="E1958" t="s">
        <v>139</v>
      </c>
      <c r="F1958" t="s">
        <v>424</v>
      </c>
      <c r="G1958">
        <v>181647</v>
      </c>
      <c r="H1958" t="str">
        <f t="shared" si="120"/>
        <v>181647-CBA</v>
      </c>
      <c r="I1958">
        <f>COUNTIF(H$2:$H1958,H1958)</f>
        <v>13</v>
      </c>
      <c r="J1958" t="str">
        <f t="shared" si="121"/>
        <v>181647-CBA-13</v>
      </c>
      <c r="K1958" t="str">
        <f t="shared" si="122"/>
        <v>181647-CBA-L1</v>
      </c>
      <c r="L1958">
        <v>3910</v>
      </c>
      <c r="M1958" t="s">
        <v>425</v>
      </c>
      <c r="N1958" t="s">
        <v>426</v>
      </c>
      <c r="O1958">
        <v>46</v>
      </c>
      <c r="P1958">
        <v>25</v>
      </c>
      <c r="Q1958">
        <v>25</v>
      </c>
      <c r="R1958">
        <v>26</v>
      </c>
      <c r="S1958">
        <v>26</v>
      </c>
      <c r="T1958">
        <v>26</v>
      </c>
      <c r="U1958">
        <v>26</v>
      </c>
      <c r="V1958">
        <v>26</v>
      </c>
      <c r="AC1958">
        <f t="shared" si="123"/>
        <v>180</v>
      </c>
      <c r="AD1958">
        <v>180</v>
      </c>
    </row>
    <row r="1959" spans="1:30" hidden="1" x14ac:dyDescent="0.25">
      <c r="A1959" t="str">
        <f>IF(COUNTIF('GGI_IS - Report Ekspor Plan 1'!E:E,'- Report Upload Sewing 3'!C1959)&gt;0,"X","Y")</f>
        <v>Y</v>
      </c>
      <c r="B1959">
        <v>1958</v>
      </c>
      <c r="C1959" s="1">
        <v>45377</v>
      </c>
      <c r="D1959" s="8">
        <v>45378.296759259261</v>
      </c>
      <c r="E1959" t="s">
        <v>139</v>
      </c>
      <c r="F1959" t="s">
        <v>427</v>
      </c>
      <c r="G1959">
        <v>181646</v>
      </c>
      <c r="H1959" t="str">
        <f t="shared" si="120"/>
        <v>181646-CBA</v>
      </c>
      <c r="I1959">
        <f>COUNTIF(H$2:$H1959,H1959)</f>
        <v>30</v>
      </c>
      <c r="J1959" t="str">
        <f t="shared" si="121"/>
        <v>181646-CBA-30</v>
      </c>
      <c r="K1959" t="str">
        <f t="shared" si="122"/>
        <v>181646-CBA-L2</v>
      </c>
      <c r="L1959">
        <v>3915</v>
      </c>
      <c r="M1959" t="s">
        <v>425</v>
      </c>
      <c r="N1959" t="s">
        <v>428</v>
      </c>
      <c r="O1959">
        <v>46</v>
      </c>
      <c r="P1959">
        <v>34</v>
      </c>
      <c r="Q1959">
        <v>34</v>
      </c>
      <c r="R1959">
        <v>34</v>
      </c>
      <c r="S1959">
        <v>34</v>
      </c>
      <c r="T1959">
        <v>34</v>
      </c>
      <c r="U1959">
        <v>35</v>
      </c>
      <c r="V1959">
        <v>35</v>
      </c>
      <c r="AC1959">
        <f t="shared" si="123"/>
        <v>240</v>
      </c>
      <c r="AD1959">
        <v>240</v>
      </c>
    </row>
    <row r="1960" spans="1:30" hidden="1" x14ac:dyDescent="0.25">
      <c r="A1960" t="str">
        <f>IF(COUNTIF('GGI_IS - Report Ekspor Plan 1'!E:E,'- Report Upload Sewing 3'!C1960)&gt;0,"X","Y")</f>
        <v>Y</v>
      </c>
      <c r="B1960">
        <v>1959</v>
      </c>
      <c r="C1960" s="1">
        <v>45377</v>
      </c>
      <c r="D1960" s="8">
        <v>45378.296759259261</v>
      </c>
      <c r="E1960" t="s">
        <v>139</v>
      </c>
      <c r="F1960" t="s">
        <v>429</v>
      </c>
      <c r="G1960">
        <v>181646</v>
      </c>
      <c r="H1960" t="str">
        <f t="shared" si="120"/>
        <v>181646-CBA</v>
      </c>
      <c r="I1960">
        <f>COUNTIF(H$2:$H1960,H1960)</f>
        <v>31</v>
      </c>
      <c r="J1960" t="str">
        <f t="shared" si="121"/>
        <v>181646-CBA-31</v>
      </c>
      <c r="K1960" t="str">
        <f t="shared" si="122"/>
        <v>181646-CBA-L3</v>
      </c>
      <c r="L1960">
        <v>3915</v>
      </c>
      <c r="M1960" t="s">
        <v>425</v>
      </c>
      <c r="N1960" t="s">
        <v>430</v>
      </c>
      <c r="O1960">
        <v>47</v>
      </c>
      <c r="P1960">
        <v>33</v>
      </c>
      <c r="Q1960">
        <v>33</v>
      </c>
      <c r="R1960">
        <v>33</v>
      </c>
      <c r="S1960">
        <v>34</v>
      </c>
      <c r="T1960">
        <v>34</v>
      </c>
      <c r="U1960">
        <v>34</v>
      </c>
      <c r="V1960">
        <v>34</v>
      </c>
      <c r="AC1960">
        <f t="shared" si="123"/>
        <v>235</v>
      </c>
      <c r="AD1960">
        <v>235</v>
      </c>
    </row>
    <row r="1961" spans="1:30" hidden="1" x14ac:dyDescent="0.25">
      <c r="A1961" t="str">
        <f>IF(COUNTIF('GGI_IS - Report Ekspor Plan 1'!E:E,'- Report Upload Sewing 3'!C1961)&gt;0,"X","Y")</f>
        <v>Y</v>
      </c>
      <c r="B1961">
        <v>1960</v>
      </c>
      <c r="C1961" s="1">
        <v>45377</v>
      </c>
      <c r="D1961" s="8">
        <v>45378.297569444447</v>
      </c>
      <c r="E1961" t="s">
        <v>79</v>
      </c>
      <c r="F1961" t="s">
        <v>424</v>
      </c>
      <c r="G1961">
        <v>181863</v>
      </c>
      <c r="H1961" t="str">
        <f t="shared" si="120"/>
        <v>181863-CVA2</v>
      </c>
      <c r="I1961">
        <f>COUNTIF(H$2:$H1961,H1961)</f>
        <v>9</v>
      </c>
      <c r="J1961" t="str">
        <f t="shared" si="121"/>
        <v>181863-CVA2-9</v>
      </c>
      <c r="K1961" t="str">
        <f t="shared" si="122"/>
        <v>181863-CVA2-L1</v>
      </c>
      <c r="L1961" t="s">
        <v>537</v>
      </c>
      <c r="M1961" t="s">
        <v>448</v>
      </c>
      <c r="N1961" t="s">
        <v>449</v>
      </c>
      <c r="O1961">
        <v>26</v>
      </c>
      <c r="P1961">
        <v>140</v>
      </c>
      <c r="Q1961">
        <v>160</v>
      </c>
      <c r="R1961">
        <v>200</v>
      </c>
      <c r="S1961">
        <v>200</v>
      </c>
      <c r="T1961">
        <v>180</v>
      </c>
      <c r="AC1961">
        <f t="shared" si="123"/>
        <v>880</v>
      </c>
      <c r="AD1961">
        <v>880</v>
      </c>
    </row>
    <row r="1962" spans="1:30" hidden="1" x14ac:dyDescent="0.25">
      <c r="A1962" t="str">
        <f>IF(COUNTIF('GGI_IS - Report Ekspor Plan 1'!E:E,'- Report Upload Sewing 3'!C1962)&gt;0,"X","Y")</f>
        <v>Y</v>
      </c>
      <c r="B1962">
        <v>1961</v>
      </c>
      <c r="C1962" s="1">
        <v>45377</v>
      </c>
      <c r="D1962" s="8">
        <v>45378.297569444447</v>
      </c>
      <c r="E1962" t="s">
        <v>79</v>
      </c>
      <c r="F1962" t="s">
        <v>427</v>
      </c>
      <c r="G1962">
        <v>181863</v>
      </c>
      <c r="H1962" t="str">
        <f t="shared" si="120"/>
        <v>181863-CVA2</v>
      </c>
      <c r="I1962">
        <f>COUNTIF(H$2:$H1962,H1962)</f>
        <v>10</v>
      </c>
      <c r="J1962" t="str">
        <f t="shared" si="121"/>
        <v>181863-CVA2-10</v>
      </c>
      <c r="K1962" t="str">
        <f t="shared" si="122"/>
        <v>181863-CVA2-L2</v>
      </c>
      <c r="L1962" t="s">
        <v>537</v>
      </c>
      <c r="M1962" t="s">
        <v>448</v>
      </c>
      <c r="N1962" t="s">
        <v>450</v>
      </c>
      <c r="O1962">
        <v>26</v>
      </c>
      <c r="P1962">
        <v>110</v>
      </c>
      <c r="Q1962">
        <v>160</v>
      </c>
      <c r="R1962">
        <v>200</v>
      </c>
      <c r="S1962">
        <v>220</v>
      </c>
      <c r="T1962">
        <v>240</v>
      </c>
      <c r="AC1962">
        <f t="shared" si="123"/>
        <v>930</v>
      </c>
      <c r="AD1962">
        <v>930</v>
      </c>
    </row>
    <row r="1963" spans="1:30" hidden="1" x14ac:dyDescent="0.25">
      <c r="A1963" t="str">
        <f>IF(COUNTIF('GGI_IS - Report Ekspor Plan 1'!E:E,'- Report Upload Sewing 3'!C1963)&gt;0,"X","Y")</f>
        <v>Y</v>
      </c>
      <c r="B1963">
        <v>1962</v>
      </c>
      <c r="C1963" s="1">
        <v>45377</v>
      </c>
      <c r="D1963" s="8">
        <v>45378.319849537038</v>
      </c>
      <c r="E1963" t="s">
        <v>124</v>
      </c>
      <c r="F1963" t="s">
        <v>424</v>
      </c>
      <c r="G1963">
        <v>182305</v>
      </c>
      <c r="H1963" t="str">
        <f t="shared" si="120"/>
        <v>182305-CHW</v>
      </c>
      <c r="I1963">
        <f>COUNTIF(H$2:$H1963,H1963)</f>
        <v>9</v>
      </c>
      <c r="J1963" t="str">
        <f t="shared" si="121"/>
        <v>182305-CHW-9</v>
      </c>
      <c r="K1963" t="str">
        <f t="shared" si="122"/>
        <v>182305-CHW-L1</v>
      </c>
      <c r="L1963" t="s">
        <v>535</v>
      </c>
      <c r="M1963" t="s">
        <v>534</v>
      </c>
      <c r="N1963" t="s">
        <v>473</v>
      </c>
      <c r="O1963">
        <v>26</v>
      </c>
      <c r="P1963">
        <v>40</v>
      </c>
      <c r="Q1963">
        <v>40</v>
      </c>
      <c r="R1963">
        <v>40</v>
      </c>
      <c r="S1963">
        <v>40</v>
      </c>
      <c r="T1963">
        <v>40</v>
      </c>
      <c r="U1963">
        <v>40</v>
      </c>
      <c r="V1963">
        <v>40</v>
      </c>
      <c r="W1963">
        <v>40</v>
      </c>
      <c r="AC1963">
        <f t="shared" si="123"/>
        <v>320</v>
      </c>
      <c r="AD1963">
        <v>320</v>
      </c>
    </row>
    <row r="1964" spans="1:30" hidden="1" x14ac:dyDescent="0.25">
      <c r="A1964" t="str">
        <f>IF(COUNTIF('GGI_IS - Report Ekspor Plan 1'!E:E,'- Report Upload Sewing 3'!C1964)&gt;0,"X","Y")</f>
        <v>Y</v>
      </c>
      <c r="B1964">
        <v>1963</v>
      </c>
      <c r="C1964" s="1">
        <v>45377</v>
      </c>
      <c r="D1964" s="8">
        <v>45378.319849537038</v>
      </c>
      <c r="E1964" t="s">
        <v>124</v>
      </c>
      <c r="F1964" t="s">
        <v>427</v>
      </c>
      <c r="G1964">
        <v>181906</v>
      </c>
      <c r="H1964" t="str">
        <f t="shared" si="120"/>
        <v>181906-CHW</v>
      </c>
      <c r="I1964">
        <f>COUNTIF(H$2:$H1964,H1964)</f>
        <v>4</v>
      </c>
      <c r="J1964" t="str">
        <f t="shared" si="121"/>
        <v>181906-CHW-4</v>
      </c>
      <c r="K1964" t="str">
        <f t="shared" si="122"/>
        <v>181906-CHW-L2</v>
      </c>
      <c r="L1964" t="s">
        <v>553</v>
      </c>
      <c r="M1964" t="s">
        <v>492</v>
      </c>
      <c r="N1964" t="s">
        <v>477</v>
      </c>
      <c r="O1964">
        <v>23</v>
      </c>
      <c r="P1964">
        <v>30</v>
      </c>
      <c r="Q1964">
        <v>35</v>
      </c>
      <c r="R1964">
        <v>35</v>
      </c>
      <c r="S1964">
        <v>35</v>
      </c>
      <c r="T1964">
        <v>40</v>
      </c>
      <c r="U1964">
        <v>40</v>
      </c>
      <c r="V1964">
        <v>40</v>
      </c>
      <c r="W1964">
        <v>40</v>
      </c>
      <c r="AC1964">
        <f t="shared" si="123"/>
        <v>295</v>
      </c>
      <c r="AD1964">
        <v>295</v>
      </c>
    </row>
    <row r="1965" spans="1:30" hidden="1" x14ac:dyDescent="0.25">
      <c r="A1965" t="str">
        <f>IF(COUNTIF('GGI_IS - Report Ekspor Plan 1'!E:E,'- Report Upload Sewing 3'!C1965)&gt;0,"X","Y")</f>
        <v>Y</v>
      </c>
      <c r="B1965">
        <v>1964</v>
      </c>
      <c r="C1965" s="1">
        <v>45377</v>
      </c>
      <c r="D1965" s="8">
        <v>45378.319849537038</v>
      </c>
      <c r="E1965" t="s">
        <v>124</v>
      </c>
      <c r="F1965" t="s">
        <v>429</v>
      </c>
      <c r="G1965">
        <v>181581</v>
      </c>
      <c r="H1965" t="str">
        <f t="shared" si="120"/>
        <v>181581-CHW</v>
      </c>
      <c r="I1965">
        <f>COUNTIF(H$2:$H1965,H1965)</f>
        <v>7</v>
      </c>
      <c r="J1965" t="str">
        <f t="shared" si="121"/>
        <v>181581-CHW-7</v>
      </c>
      <c r="K1965" t="str">
        <f t="shared" si="122"/>
        <v>181581-CHW-L3</v>
      </c>
      <c r="L1965" t="s">
        <v>542</v>
      </c>
      <c r="M1965" t="s">
        <v>492</v>
      </c>
      <c r="N1965" t="s">
        <v>489</v>
      </c>
      <c r="O1965">
        <v>26</v>
      </c>
      <c r="P1965">
        <v>40</v>
      </c>
      <c r="Q1965">
        <v>40</v>
      </c>
      <c r="R1965">
        <v>40</v>
      </c>
      <c r="S1965">
        <v>40</v>
      </c>
      <c r="T1965">
        <v>40</v>
      </c>
      <c r="U1965">
        <v>40</v>
      </c>
      <c r="V1965">
        <v>40</v>
      </c>
      <c r="W1965">
        <v>40</v>
      </c>
      <c r="AC1965">
        <f t="shared" si="123"/>
        <v>320</v>
      </c>
      <c r="AD1965">
        <v>320</v>
      </c>
    </row>
    <row r="1966" spans="1:30" hidden="1" x14ac:dyDescent="0.25">
      <c r="A1966" t="str">
        <f>IF(COUNTIF('GGI_IS - Report Ekspor Plan 1'!E:E,'- Report Upload Sewing 3'!C1966)&gt;0,"X","Y")</f>
        <v>Y</v>
      </c>
      <c r="B1966">
        <v>1965</v>
      </c>
      <c r="C1966" s="1">
        <v>45377</v>
      </c>
      <c r="D1966" s="8">
        <v>45378.319849537038</v>
      </c>
      <c r="E1966" t="s">
        <v>124</v>
      </c>
      <c r="F1966" t="s">
        <v>438</v>
      </c>
      <c r="G1966">
        <v>182306</v>
      </c>
      <c r="H1966" t="str">
        <f t="shared" si="120"/>
        <v>182306-CHW</v>
      </c>
      <c r="I1966">
        <f>COUNTIF(H$2:$H1966,H1966)</f>
        <v>10</v>
      </c>
      <c r="J1966" t="str">
        <f t="shared" si="121"/>
        <v>182306-CHW-10</v>
      </c>
      <c r="K1966" t="str">
        <f t="shared" si="122"/>
        <v>182306-CHW-L4</v>
      </c>
      <c r="L1966" t="s">
        <v>533</v>
      </c>
      <c r="M1966" t="s">
        <v>534</v>
      </c>
      <c r="N1966" t="s">
        <v>474</v>
      </c>
      <c r="O1966">
        <v>26</v>
      </c>
      <c r="P1966">
        <v>40</v>
      </c>
      <c r="Q1966">
        <v>40</v>
      </c>
      <c r="R1966">
        <v>40</v>
      </c>
      <c r="S1966">
        <v>40</v>
      </c>
      <c r="T1966">
        <v>40</v>
      </c>
      <c r="U1966">
        <v>40</v>
      </c>
      <c r="V1966">
        <v>40</v>
      </c>
      <c r="W1966">
        <v>40</v>
      </c>
      <c r="AC1966">
        <f t="shared" si="123"/>
        <v>320</v>
      </c>
      <c r="AD1966">
        <v>320</v>
      </c>
    </row>
    <row r="1967" spans="1:30" hidden="1" x14ac:dyDescent="0.25">
      <c r="A1967" t="str">
        <f>IF(COUNTIF('GGI_IS - Report Ekspor Plan 1'!E:E,'- Report Upload Sewing 3'!C1967)&gt;0,"X","Y")</f>
        <v>Y</v>
      </c>
      <c r="B1967">
        <v>1966</v>
      </c>
      <c r="C1967" s="1">
        <v>45377</v>
      </c>
      <c r="D1967" s="8">
        <v>45378.333553240744</v>
      </c>
      <c r="E1967" t="s">
        <v>223</v>
      </c>
      <c r="F1967" t="s">
        <v>429</v>
      </c>
      <c r="G1967">
        <v>181771</v>
      </c>
      <c r="H1967" t="str">
        <f t="shared" si="120"/>
        <v>181771-CJL</v>
      </c>
      <c r="I1967">
        <f>COUNTIF(H$2:$H1967,H1967)</f>
        <v>17</v>
      </c>
      <c r="J1967" t="str">
        <f t="shared" si="121"/>
        <v>181771-CJL-17</v>
      </c>
      <c r="K1967" t="str">
        <f t="shared" si="122"/>
        <v>181771-CJL-L3</v>
      </c>
      <c r="L1967" t="s">
        <v>451</v>
      </c>
      <c r="M1967" t="s">
        <v>436</v>
      </c>
      <c r="N1967" t="s">
        <v>452</v>
      </c>
      <c r="O1967">
        <v>15</v>
      </c>
      <c r="P1967">
        <v>9</v>
      </c>
      <c r="Q1967">
        <v>9</v>
      </c>
      <c r="R1967">
        <v>9</v>
      </c>
      <c r="S1967">
        <v>9</v>
      </c>
      <c r="T1967">
        <v>9</v>
      </c>
      <c r="U1967">
        <v>10</v>
      </c>
      <c r="V1967">
        <v>10</v>
      </c>
      <c r="W1967">
        <v>10</v>
      </c>
      <c r="AC1967">
        <f t="shared" si="123"/>
        <v>75</v>
      </c>
      <c r="AD1967">
        <v>75</v>
      </c>
    </row>
    <row r="1968" spans="1:30" hidden="1" x14ac:dyDescent="0.25">
      <c r="A1968" t="str">
        <f>IF(COUNTIF('GGI_IS - Report Ekspor Plan 1'!E:E,'- Report Upload Sewing 3'!C1968)&gt;0,"X","Y")</f>
        <v>Y</v>
      </c>
      <c r="B1968">
        <v>1967</v>
      </c>
      <c r="C1968" s="1">
        <v>45377</v>
      </c>
      <c r="D1968" s="8">
        <v>45378.365381944444</v>
      </c>
      <c r="E1968" t="s">
        <v>129</v>
      </c>
      <c r="F1968" t="s">
        <v>424</v>
      </c>
      <c r="G1968">
        <v>182304</v>
      </c>
      <c r="H1968" t="str">
        <f t="shared" si="120"/>
        <v>182304-CNJ2</v>
      </c>
      <c r="I1968">
        <f>COUNTIF(H$2:$H1968,H1968)</f>
        <v>9</v>
      </c>
      <c r="J1968" t="str">
        <f t="shared" si="121"/>
        <v>182304-CNJ2-9</v>
      </c>
      <c r="K1968" t="str">
        <f t="shared" si="122"/>
        <v>182304-CNJ2-L1</v>
      </c>
      <c r="L1968" t="s">
        <v>543</v>
      </c>
      <c r="M1968" t="s">
        <v>432</v>
      </c>
      <c r="N1968" t="s">
        <v>433</v>
      </c>
      <c r="O1968">
        <v>48</v>
      </c>
      <c r="P1968">
        <v>28</v>
      </c>
      <c r="Q1968">
        <v>27</v>
      </c>
      <c r="R1968">
        <v>35</v>
      </c>
      <c r="S1968">
        <v>25</v>
      </c>
      <c r="T1968">
        <v>30</v>
      </c>
      <c r="U1968">
        <v>27</v>
      </c>
      <c r="V1968">
        <v>28</v>
      </c>
      <c r="AC1968">
        <f t="shared" si="123"/>
        <v>200</v>
      </c>
      <c r="AD1968">
        <v>200</v>
      </c>
    </row>
    <row r="1969" spans="1:30" hidden="1" x14ac:dyDescent="0.25">
      <c r="A1969" t="str">
        <f>IF(COUNTIF('GGI_IS - Report Ekspor Plan 1'!E:E,'- Report Upload Sewing 3'!C1969)&gt;0,"X","Y")</f>
        <v>Y</v>
      </c>
      <c r="B1969">
        <v>1968</v>
      </c>
      <c r="C1969" s="1">
        <v>45377</v>
      </c>
      <c r="D1969" s="8">
        <v>45378.365381944444</v>
      </c>
      <c r="E1969" t="s">
        <v>129</v>
      </c>
      <c r="F1969" t="s">
        <v>429</v>
      </c>
      <c r="G1969">
        <v>182093</v>
      </c>
      <c r="H1969" t="str">
        <f t="shared" si="120"/>
        <v>182093-CNJ2</v>
      </c>
      <c r="I1969">
        <f>COUNTIF(H$2:$H1969,H1969)</f>
        <v>2</v>
      </c>
      <c r="J1969" t="str">
        <f t="shared" si="121"/>
        <v>182093-CNJ2-2</v>
      </c>
      <c r="K1969" t="str">
        <f t="shared" si="122"/>
        <v>182093-CNJ2-L3</v>
      </c>
      <c r="L1969" t="s">
        <v>561</v>
      </c>
      <c r="M1969" t="s">
        <v>436</v>
      </c>
      <c r="N1969" t="s">
        <v>437</v>
      </c>
      <c r="O1969">
        <v>33</v>
      </c>
      <c r="P1969">
        <v>40</v>
      </c>
      <c r="Q1969">
        <v>45</v>
      </c>
      <c r="R1969">
        <v>35</v>
      </c>
      <c r="S1969">
        <v>40</v>
      </c>
      <c r="T1969">
        <v>40</v>
      </c>
      <c r="U1969">
        <v>36</v>
      </c>
      <c r="V1969">
        <v>40</v>
      </c>
      <c r="AC1969">
        <f t="shared" si="123"/>
        <v>276</v>
      </c>
      <c r="AD1969">
        <v>276</v>
      </c>
    </row>
    <row r="1970" spans="1:30" hidden="1" x14ac:dyDescent="0.25">
      <c r="A1970" t="str">
        <f>IF(COUNTIF('GGI_IS - Report Ekspor Plan 1'!E:E,'- Report Upload Sewing 3'!C1970)&gt;0,"X","Y")</f>
        <v>Y</v>
      </c>
      <c r="B1970">
        <v>1969</v>
      </c>
      <c r="C1970" s="1">
        <v>45377</v>
      </c>
      <c r="D1970" s="8">
        <v>45378.365381944444</v>
      </c>
      <c r="E1970" t="s">
        <v>129</v>
      </c>
      <c r="F1970" t="s">
        <v>429</v>
      </c>
      <c r="G1970">
        <v>182094</v>
      </c>
      <c r="H1970" t="str">
        <f t="shared" si="120"/>
        <v>182094-CNJ2</v>
      </c>
      <c r="I1970">
        <f>COUNTIF(H$2:$H1970,H1970)</f>
        <v>1</v>
      </c>
      <c r="J1970" t="str">
        <f t="shared" si="121"/>
        <v>182094-CNJ2-1</v>
      </c>
      <c r="K1970" t="str">
        <f t="shared" si="122"/>
        <v>182094-CNJ2-L3</v>
      </c>
      <c r="L1970" t="s">
        <v>565</v>
      </c>
      <c r="M1970" t="s">
        <v>436</v>
      </c>
      <c r="N1970" t="s">
        <v>437</v>
      </c>
      <c r="T1970">
        <v>42</v>
      </c>
      <c r="U1970">
        <v>42</v>
      </c>
      <c r="V1970">
        <v>40</v>
      </c>
      <c r="AC1970">
        <f t="shared" si="123"/>
        <v>124</v>
      </c>
      <c r="AD1970">
        <v>124</v>
      </c>
    </row>
    <row r="1971" spans="1:30" hidden="1" x14ac:dyDescent="0.25">
      <c r="A1971" t="str">
        <f>IF(COUNTIF('GGI_IS - Report Ekspor Plan 1'!E:E,'- Report Upload Sewing 3'!C1971)&gt;0,"X","Y")</f>
        <v>Y</v>
      </c>
      <c r="B1971">
        <v>1970</v>
      </c>
      <c r="C1971" s="1">
        <v>45377</v>
      </c>
      <c r="D1971" s="8">
        <v>45378.365381944444</v>
      </c>
      <c r="E1971" t="s">
        <v>129</v>
      </c>
      <c r="F1971" t="s">
        <v>438</v>
      </c>
      <c r="G1971">
        <v>182085</v>
      </c>
      <c r="H1971" t="str">
        <f t="shared" si="120"/>
        <v>182085-CNJ2</v>
      </c>
      <c r="I1971">
        <f>COUNTIF(H$2:$H1971,H1971)</f>
        <v>6</v>
      </c>
      <c r="J1971" t="str">
        <f t="shared" si="121"/>
        <v>182085-CNJ2-6</v>
      </c>
      <c r="K1971" t="str">
        <f t="shared" si="122"/>
        <v>182085-CNJ2-L4</v>
      </c>
      <c r="L1971" t="s">
        <v>554</v>
      </c>
      <c r="M1971" t="s">
        <v>436</v>
      </c>
      <c r="N1971" t="s">
        <v>440</v>
      </c>
      <c r="O1971">
        <v>34</v>
      </c>
      <c r="P1971">
        <v>23</v>
      </c>
      <c r="AC1971">
        <f t="shared" si="123"/>
        <v>23</v>
      </c>
      <c r="AD1971">
        <v>23</v>
      </c>
    </row>
    <row r="1972" spans="1:30" hidden="1" x14ac:dyDescent="0.25">
      <c r="A1972" t="str">
        <f>IF(COUNTIF('GGI_IS - Report Ekspor Plan 1'!E:E,'- Report Upload Sewing 3'!C1972)&gt;0,"X","Y")</f>
        <v>Y</v>
      </c>
      <c r="B1972">
        <v>1971</v>
      </c>
      <c r="C1972" s="1">
        <v>45377</v>
      </c>
      <c r="D1972" s="8">
        <v>45378.365381944444</v>
      </c>
      <c r="E1972" t="s">
        <v>129</v>
      </c>
      <c r="F1972" t="s">
        <v>438</v>
      </c>
      <c r="G1972">
        <v>182084</v>
      </c>
      <c r="H1972" t="str">
        <f t="shared" si="120"/>
        <v>182084-CNJ2</v>
      </c>
      <c r="I1972">
        <f>COUNTIF(H$2:$H1972,H1972)</f>
        <v>1</v>
      </c>
      <c r="J1972" t="str">
        <f t="shared" si="121"/>
        <v>182084-CNJ2-1</v>
      </c>
      <c r="K1972" t="str">
        <f t="shared" si="122"/>
        <v>182084-CNJ2-L4</v>
      </c>
      <c r="L1972" t="s">
        <v>566</v>
      </c>
      <c r="M1972" t="s">
        <v>436</v>
      </c>
      <c r="N1972" t="s">
        <v>440</v>
      </c>
      <c r="P1972">
        <v>65</v>
      </c>
      <c r="Q1972">
        <v>65</v>
      </c>
      <c r="R1972">
        <v>50</v>
      </c>
      <c r="S1972">
        <v>60</v>
      </c>
      <c r="T1972">
        <v>55</v>
      </c>
      <c r="U1972">
        <v>60</v>
      </c>
      <c r="V1972">
        <v>57</v>
      </c>
      <c r="AC1972">
        <f t="shared" si="123"/>
        <v>412</v>
      </c>
      <c r="AD1972">
        <v>412</v>
      </c>
    </row>
    <row r="1973" spans="1:30" hidden="1" x14ac:dyDescent="0.25">
      <c r="A1973" t="str">
        <f>IF(COUNTIF('GGI_IS - Report Ekspor Plan 1'!E:E,'- Report Upload Sewing 3'!C1973)&gt;0,"X","Y")</f>
        <v>Y</v>
      </c>
      <c r="B1973">
        <v>1972</v>
      </c>
      <c r="C1973" s="1">
        <v>45377</v>
      </c>
      <c r="D1973" s="8">
        <v>45378.365381944444</v>
      </c>
      <c r="E1973" t="s">
        <v>129</v>
      </c>
      <c r="F1973" t="s">
        <v>441</v>
      </c>
      <c r="G1973">
        <v>182131</v>
      </c>
      <c r="H1973" t="str">
        <f t="shared" si="120"/>
        <v>182131-CNJ2</v>
      </c>
      <c r="I1973">
        <f>COUNTIF(H$2:$H1973,H1973)</f>
        <v>22</v>
      </c>
      <c r="J1973" t="str">
        <f t="shared" si="121"/>
        <v>182131-CNJ2-22</v>
      </c>
      <c r="K1973" t="str">
        <f t="shared" si="122"/>
        <v>182131-CNJ2-L5</v>
      </c>
      <c r="L1973" t="s">
        <v>442</v>
      </c>
      <c r="M1973" t="s">
        <v>443</v>
      </c>
      <c r="N1973" t="s">
        <v>444</v>
      </c>
      <c r="O1973">
        <v>37</v>
      </c>
      <c r="P1973">
        <v>330</v>
      </c>
      <c r="Q1973">
        <v>340</v>
      </c>
      <c r="R1973">
        <v>350</v>
      </c>
      <c r="S1973">
        <v>340</v>
      </c>
      <c r="T1973">
        <v>340</v>
      </c>
      <c r="U1973">
        <v>330</v>
      </c>
      <c r="V1973">
        <v>330</v>
      </c>
      <c r="AC1973">
        <f t="shared" si="123"/>
        <v>2360</v>
      </c>
      <c r="AD1973">
        <v>2360</v>
      </c>
    </row>
    <row r="1974" spans="1:30" hidden="1" x14ac:dyDescent="0.25">
      <c r="A1974" t="str">
        <f>IF(COUNTIF('GGI_IS - Report Ekspor Plan 1'!E:E,'- Report Upload Sewing 3'!C1974)&gt;0,"X","Y")</f>
        <v>Y</v>
      </c>
      <c r="B1974">
        <v>1973</v>
      </c>
      <c r="C1974" s="1">
        <v>45377</v>
      </c>
      <c r="D1974" s="8">
        <v>45378.365381944444</v>
      </c>
      <c r="E1974" t="s">
        <v>129</v>
      </c>
      <c r="F1974" t="s">
        <v>445</v>
      </c>
      <c r="G1974">
        <v>182103</v>
      </c>
      <c r="H1974" t="str">
        <f t="shared" si="120"/>
        <v>182103-CNJ2</v>
      </c>
      <c r="I1974">
        <f>COUNTIF(H$2:$H1974,H1974)</f>
        <v>2</v>
      </c>
      <c r="J1974" t="str">
        <f t="shared" si="121"/>
        <v>182103-CNJ2-2</v>
      </c>
      <c r="K1974" t="str">
        <f t="shared" si="122"/>
        <v>182103-CNJ2-L6</v>
      </c>
      <c r="L1974" t="s">
        <v>562</v>
      </c>
      <c r="M1974" t="s">
        <v>436</v>
      </c>
      <c r="N1974" t="s">
        <v>446</v>
      </c>
      <c r="O1974">
        <v>33</v>
      </c>
      <c r="P1974">
        <v>50</v>
      </c>
      <c r="Q1974">
        <v>55</v>
      </c>
      <c r="R1974">
        <v>70</v>
      </c>
      <c r="AC1974">
        <f t="shared" si="123"/>
        <v>175</v>
      </c>
      <c r="AD1974">
        <v>175</v>
      </c>
    </row>
    <row r="1975" spans="1:30" hidden="1" x14ac:dyDescent="0.25">
      <c r="A1975" t="str">
        <f>IF(COUNTIF('GGI_IS - Report Ekspor Plan 1'!E:E,'- Report Upload Sewing 3'!C1975)&gt;0,"X","Y")</f>
        <v>Y</v>
      </c>
      <c r="B1975">
        <v>1974</v>
      </c>
      <c r="C1975" s="1">
        <v>45377</v>
      </c>
      <c r="D1975" s="8">
        <v>45378.365381944444</v>
      </c>
      <c r="E1975" t="s">
        <v>129</v>
      </c>
      <c r="F1975" t="s">
        <v>445</v>
      </c>
      <c r="G1975">
        <v>182095</v>
      </c>
      <c r="H1975" t="str">
        <f t="shared" si="120"/>
        <v>182095-CNJ2</v>
      </c>
      <c r="I1975">
        <f>COUNTIF(H$2:$H1975,H1975)</f>
        <v>1</v>
      </c>
      <c r="J1975" t="str">
        <f t="shared" si="121"/>
        <v>182095-CNJ2-1</v>
      </c>
      <c r="K1975" t="str">
        <f t="shared" si="122"/>
        <v>182095-CNJ2-L6</v>
      </c>
      <c r="L1975" t="s">
        <v>567</v>
      </c>
      <c r="M1975" t="s">
        <v>436</v>
      </c>
      <c r="N1975" t="s">
        <v>446</v>
      </c>
      <c r="S1975">
        <v>70</v>
      </c>
      <c r="T1975">
        <v>55</v>
      </c>
      <c r="U1975">
        <v>70</v>
      </c>
      <c r="V1975">
        <v>70</v>
      </c>
      <c r="AC1975">
        <f t="shared" si="123"/>
        <v>265</v>
      </c>
      <c r="AD1975">
        <v>265</v>
      </c>
    </row>
    <row r="1976" spans="1:30" hidden="1" x14ac:dyDescent="0.25">
      <c r="A1976" t="str">
        <f>IF(COUNTIF('GGI_IS - Report Ekspor Plan 1'!E:E,'- Report Upload Sewing 3'!C1976)&gt;0,"X","Y")</f>
        <v>Y</v>
      </c>
      <c r="B1976">
        <v>1975</v>
      </c>
      <c r="C1976" s="1">
        <v>45377</v>
      </c>
      <c r="D1976" s="8">
        <v>45378.372974537036</v>
      </c>
      <c r="E1976" t="s">
        <v>18</v>
      </c>
      <c r="F1976" t="s">
        <v>370</v>
      </c>
      <c r="G1976">
        <v>182135</v>
      </c>
      <c r="H1976" t="str">
        <f t="shared" si="120"/>
        <v>182135-KLB</v>
      </c>
      <c r="I1976">
        <f>COUNTIF(H$2:$H1976,H1976)</f>
        <v>8</v>
      </c>
      <c r="J1976" t="str">
        <f t="shared" si="121"/>
        <v>182135-KLB-8</v>
      </c>
      <c r="K1976" t="str">
        <f t="shared" si="122"/>
        <v>182135-KLB-L1A</v>
      </c>
      <c r="L1976">
        <v>5158043</v>
      </c>
      <c r="M1976" t="s">
        <v>494</v>
      </c>
      <c r="N1976" t="s">
        <v>510</v>
      </c>
      <c r="O1976">
        <v>26</v>
      </c>
      <c r="P1976">
        <v>300</v>
      </c>
      <c r="Q1976">
        <v>300</v>
      </c>
      <c r="R1976">
        <v>300</v>
      </c>
      <c r="S1976">
        <v>300</v>
      </c>
      <c r="T1976">
        <v>300</v>
      </c>
      <c r="U1976">
        <v>300</v>
      </c>
      <c r="V1976">
        <v>325</v>
      </c>
      <c r="W1976">
        <v>330</v>
      </c>
      <c r="AC1976">
        <f t="shared" si="123"/>
        <v>2455</v>
      </c>
      <c r="AD1976">
        <v>2455</v>
      </c>
    </row>
    <row r="1977" spans="1:30" hidden="1" x14ac:dyDescent="0.25">
      <c r="A1977" t="str">
        <f>IF(COUNTIF('GGI_IS - Report Ekspor Plan 1'!E:E,'- Report Upload Sewing 3'!C1977)&gt;0,"X","Y")</f>
        <v>Y</v>
      </c>
      <c r="B1977">
        <v>1976</v>
      </c>
      <c r="C1977" s="1">
        <v>45377</v>
      </c>
      <c r="D1977" s="8">
        <v>45378.372974537036</v>
      </c>
      <c r="E1977" t="s">
        <v>18</v>
      </c>
      <c r="F1977" t="s">
        <v>370</v>
      </c>
      <c r="G1977">
        <v>182169</v>
      </c>
      <c r="H1977" t="str">
        <f t="shared" si="120"/>
        <v>182169-KLB</v>
      </c>
      <c r="I1977">
        <f>COUNTIF(H$2:$H1977,H1977)</f>
        <v>6</v>
      </c>
      <c r="J1977" t="str">
        <f t="shared" si="121"/>
        <v>182169-KLB-6</v>
      </c>
      <c r="K1977" t="str">
        <f t="shared" si="122"/>
        <v>182169-KLB-L1A</v>
      </c>
      <c r="L1977">
        <v>5158001</v>
      </c>
      <c r="M1977" t="s">
        <v>494</v>
      </c>
      <c r="N1977" t="s">
        <v>510</v>
      </c>
      <c r="O1977">
        <v>26</v>
      </c>
      <c r="P1977">
        <v>9</v>
      </c>
      <c r="Q1977">
        <v>7</v>
      </c>
      <c r="R1977">
        <v>5</v>
      </c>
      <c r="S1977">
        <v>1</v>
      </c>
      <c r="AC1977">
        <f t="shared" si="123"/>
        <v>22</v>
      </c>
      <c r="AD1977">
        <v>22</v>
      </c>
    </row>
    <row r="1978" spans="1:30" hidden="1" x14ac:dyDescent="0.25">
      <c r="A1978" t="str">
        <f>IF(COUNTIF('GGI_IS - Report Ekspor Plan 1'!E:E,'- Report Upload Sewing 3'!C1978)&gt;0,"X","Y")</f>
        <v>Y</v>
      </c>
      <c r="B1978">
        <v>1977</v>
      </c>
      <c r="C1978" s="1">
        <v>45377</v>
      </c>
      <c r="D1978" s="8">
        <v>45378.372974537036</v>
      </c>
      <c r="E1978" t="s">
        <v>18</v>
      </c>
      <c r="F1978" t="s">
        <v>371</v>
      </c>
      <c r="G1978">
        <v>182135</v>
      </c>
      <c r="H1978" t="str">
        <f t="shared" si="120"/>
        <v>182135-KLB</v>
      </c>
      <c r="I1978">
        <f>COUNTIF(H$2:$H1978,H1978)</f>
        <v>9</v>
      </c>
      <c r="J1978" t="str">
        <f t="shared" si="121"/>
        <v>182135-KLB-9</v>
      </c>
      <c r="K1978" t="str">
        <f t="shared" si="122"/>
        <v>182135-KLB-L1B</v>
      </c>
      <c r="L1978">
        <v>5158043</v>
      </c>
      <c r="M1978" t="s">
        <v>494</v>
      </c>
      <c r="N1978" t="s">
        <v>511</v>
      </c>
      <c r="O1978">
        <v>26</v>
      </c>
      <c r="P1978">
        <v>180</v>
      </c>
      <c r="Q1978">
        <v>215</v>
      </c>
      <c r="R1978">
        <v>218</v>
      </c>
      <c r="S1978">
        <v>240</v>
      </c>
      <c r="T1978">
        <v>320</v>
      </c>
      <c r="U1978">
        <v>270</v>
      </c>
      <c r="V1978">
        <v>305</v>
      </c>
      <c r="W1978">
        <v>344</v>
      </c>
      <c r="AC1978">
        <f t="shared" si="123"/>
        <v>2092</v>
      </c>
      <c r="AD1978">
        <v>2092</v>
      </c>
    </row>
    <row r="1979" spans="1:30" hidden="1" x14ac:dyDescent="0.25">
      <c r="A1979" t="str">
        <f>IF(COUNTIF('GGI_IS - Report Ekspor Plan 1'!E:E,'- Report Upload Sewing 3'!C1979)&gt;0,"X","Y")</f>
        <v>Y</v>
      </c>
      <c r="B1979">
        <v>1978</v>
      </c>
      <c r="C1979" s="1">
        <v>45377</v>
      </c>
      <c r="D1979" s="8">
        <v>45378.372974537036</v>
      </c>
      <c r="E1979" t="s">
        <v>18</v>
      </c>
      <c r="F1979" t="s">
        <v>371</v>
      </c>
      <c r="G1979">
        <v>182136</v>
      </c>
      <c r="H1979" t="str">
        <f t="shared" si="120"/>
        <v>182136-KLB</v>
      </c>
      <c r="I1979">
        <f>COUNTIF(H$2:$H1979,H1979)</f>
        <v>8</v>
      </c>
      <c r="J1979" t="str">
        <f t="shared" si="121"/>
        <v>182136-KLB-8</v>
      </c>
      <c r="K1979" t="str">
        <f t="shared" si="122"/>
        <v>182136-KLB-L1B</v>
      </c>
      <c r="L1979">
        <v>5158043</v>
      </c>
      <c r="M1979" t="s">
        <v>494</v>
      </c>
      <c r="N1979" t="s">
        <v>511</v>
      </c>
      <c r="O1979">
        <v>26</v>
      </c>
      <c r="P1979">
        <v>30</v>
      </c>
      <c r="Q1979">
        <v>30</v>
      </c>
      <c r="R1979">
        <v>32</v>
      </c>
      <c r="AC1979">
        <f t="shared" si="123"/>
        <v>92</v>
      </c>
      <c r="AD1979">
        <v>92</v>
      </c>
    </row>
    <row r="1980" spans="1:30" hidden="1" x14ac:dyDescent="0.25">
      <c r="A1980" t="str">
        <f>IF(COUNTIF('GGI_IS - Report Ekspor Plan 1'!E:E,'- Report Upload Sewing 3'!C1980)&gt;0,"X","Y")</f>
        <v>Y</v>
      </c>
      <c r="B1980">
        <v>1979</v>
      </c>
      <c r="C1980" s="1">
        <v>45377</v>
      </c>
      <c r="D1980" s="8">
        <v>45378.372974537036</v>
      </c>
      <c r="E1980" t="s">
        <v>18</v>
      </c>
      <c r="F1980" t="s">
        <v>371</v>
      </c>
      <c r="G1980">
        <v>182169</v>
      </c>
      <c r="H1980" t="str">
        <f t="shared" si="120"/>
        <v>182169-KLB</v>
      </c>
      <c r="I1980">
        <f>COUNTIF(H$2:$H1980,H1980)</f>
        <v>7</v>
      </c>
      <c r="J1980" t="str">
        <f t="shared" si="121"/>
        <v>182169-KLB-7</v>
      </c>
      <c r="K1980" t="str">
        <f t="shared" si="122"/>
        <v>182169-KLB-L1B</v>
      </c>
      <c r="L1980">
        <v>5158001</v>
      </c>
      <c r="M1980" t="s">
        <v>494</v>
      </c>
      <c r="N1980" t="s">
        <v>511</v>
      </c>
      <c r="O1980">
        <v>26</v>
      </c>
      <c r="S1980">
        <v>16</v>
      </c>
      <c r="T1980">
        <v>17</v>
      </c>
      <c r="U1980">
        <v>20</v>
      </c>
      <c r="V1980">
        <v>30</v>
      </c>
      <c r="W1980">
        <v>30</v>
      </c>
      <c r="AC1980">
        <f t="shared" si="123"/>
        <v>113</v>
      </c>
      <c r="AD1980">
        <v>113</v>
      </c>
    </row>
    <row r="1981" spans="1:30" hidden="1" x14ac:dyDescent="0.25">
      <c r="A1981" t="str">
        <f>IF(COUNTIF('GGI_IS - Report Ekspor Plan 1'!E:E,'- Report Upload Sewing 3'!C1981)&gt;0,"X","Y")</f>
        <v>Y</v>
      </c>
      <c r="B1981">
        <v>1980</v>
      </c>
      <c r="C1981" s="1">
        <v>45377</v>
      </c>
      <c r="D1981" s="8">
        <v>45378.372974537036</v>
      </c>
      <c r="E1981" t="s">
        <v>18</v>
      </c>
      <c r="F1981" t="s">
        <v>372</v>
      </c>
      <c r="G1981">
        <v>182135</v>
      </c>
      <c r="H1981" t="str">
        <f t="shared" si="120"/>
        <v>182135-KLB</v>
      </c>
      <c r="I1981">
        <f>COUNTIF(H$2:$H1981,H1981)</f>
        <v>10</v>
      </c>
      <c r="J1981" t="str">
        <f t="shared" si="121"/>
        <v>182135-KLB-10</v>
      </c>
      <c r="K1981" t="str">
        <f t="shared" si="122"/>
        <v>182135-KLB-L2A</v>
      </c>
      <c r="L1981">
        <v>5158043</v>
      </c>
      <c r="M1981" t="s">
        <v>494</v>
      </c>
      <c r="N1981" t="s">
        <v>512</v>
      </c>
      <c r="O1981">
        <v>24</v>
      </c>
      <c r="P1981">
        <v>100</v>
      </c>
      <c r="Q1981">
        <v>180</v>
      </c>
      <c r="R1981">
        <v>200</v>
      </c>
      <c r="S1981">
        <v>260</v>
      </c>
      <c r="T1981">
        <v>280</v>
      </c>
      <c r="U1981">
        <v>330</v>
      </c>
      <c r="V1981">
        <v>330</v>
      </c>
      <c r="W1981">
        <v>505</v>
      </c>
      <c r="AC1981">
        <f t="shared" si="123"/>
        <v>2185</v>
      </c>
      <c r="AD1981">
        <v>2185</v>
      </c>
    </row>
    <row r="1982" spans="1:30" hidden="1" x14ac:dyDescent="0.25">
      <c r="A1982" t="str">
        <f>IF(COUNTIF('GGI_IS - Report Ekspor Plan 1'!E:E,'- Report Upload Sewing 3'!C1982)&gt;0,"X","Y")</f>
        <v>Y</v>
      </c>
      <c r="B1982">
        <v>1981</v>
      </c>
      <c r="C1982" s="1">
        <v>45377</v>
      </c>
      <c r="D1982" s="8">
        <v>45378.372974537036</v>
      </c>
      <c r="E1982" t="s">
        <v>18</v>
      </c>
      <c r="F1982" t="s">
        <v>373</v>
      </c>
      <c r="G1982">
        <v>182135</v>
      </c>
      <c r="H1982" t="str">
        <f t="shared" si="120"/>
        <v>182135-KLB</v>
      </c>
      <c r="I1982">
        <f>COUNTIF(H$2:$H1982,H1982)</f>
        <v>11</v>
      </c>
      <c r="J1982" t="str">
        <f t="shared" si="121"/>
        <v>182135-KLB-11</v>
      </c>
      <c r="K1982" t="str">
        <f t="shared" si="122"/>
        <v>182135-KLB-L2B</v>
      </c>
      <c r="L1982">
        <v>5158043</v>
      </c>
      <c r="M1982" t="s">
        <v>494</v>
      </c>
      <c r="N1982" t="s">
        <v>513</v>
      </c>
      <c r="O1982">
        <v>26</v>
      </c>
      <c r="P1982">
        <v>115</v>
      </c>
      <c r="Q1982">
        <v>165</v>
      </c>
      <c r="R1982">
        <v>285</v>
      </c>
      <c r="S1982">
        <v>255</v>
      </c>
      <c r="T1982">
        <v>240</v>
      </c>
      <c r="U1982">
        <v>270</v>
      </c>
      <c r="V1982">
        <v>280</v>
      </c>
      <c r="W1982">
        <v>295</v>
      </c>
      <c r="AC1982">
        <f t="shared" si="123"/>
        <v>1905</v>
      </c>
      <c r="AD1982">
        <v>1905</v>
      </c>
    </row>
    <row r="1983" spans="1:30" hidden="1" x14ac:dyDescent="0.25">
      <c r="A1983" t="str">
        <f>IF(COUNTIF('GGI_IS - Report Ekspor Plan 1'!E:E,'- Report Upload Sewing 3'!C1983)&gt;0,"X","Y")</f>
        <v>Y</v>
      </c>
      <c r="B1983">
        <v>1982</v>
      </c>
      <c r="C1983" s="1">
        <v>45377</v>
      </c>
      <c r="D1983" s="8">
        <v>45378.372974537036</v>
      </c>
      <c r="E1983" t="s">
        <v>18</v>
      </c>
      <c r="F1983" t="s">
        <v>373</v>
      </c>
      <c r="G1983">
        <v>182136</v>
      </c>
      <c r="H1983" t="str">
        <f t="shared" si="120"/>
        <v>182136-KLB</v>
      </c>
      <c r="I1983">
        <f>COUNTIF(H$2:$H1983,H1983)</f>
        <v>9</v>
      </c>
      <c r="J1983" t="str">
        <f t="shared" si="121"/>
        <v>182136-KLB-9</v>
      </c>
      <c r="K1983" t="str">
        <f t="shared" si="122"/>
        <v>182136-KLB-L2B</v>
      </c>
      <c r="L1983">
        <v>5158043</v>
      </c>
      <c r="M1983" t="s">
        <v>494</v>
      </c>
      <c r="N1983" t="s">
        <v>513</v>
      </c>
      <c r="O1983">
        <v>26</v>
      </c>
      <c r="P1983">
        <v>30</v>
      </c>
      <c r="Q1983">
        <v>30</v>
      </c>
      <c r="R1983">
        <v>30</v>
      </c>
      <c r="AC1983">
        <f t="shared" si="123"/>
        <v>90</v>
      </c>
      <c r="AD1983">
        <v>90</v>
      </c>
    </row>
    <row r="1984" spans="1:30" hidden="1" x14ac:dyDescent="0.25">
      <c r="A1984" t="str">
        <f>IF(COUNTIF('GGI_IS - Report Ekspor Plan 1'!E:E,'- Report Upload Sewing 3'!C1984)&gt;0,"X","Y")</f>
        <v>Y</v>
      </c>
      <c r="B1984">
        <v>1983</v>
      </c>
      <c r="C1984" s="1">
        <v>45377</v>
      </c>
      <c r="D1984" s="8">
        <v>45378.372974537036</v>
      </c>
      <c r="E1984" t="s">
        <v>18</v>
      </c>
      <c r="F1984" t="s">
        <v>374</v>
      </c>
      <c r="G1984">
        <v>182134</v>
      </c>
      <c r="H1984" t="str">
        <f t="shared" si="120"/>
        <v>182134-KLB</v>
      </c>
      <c r="I1984">
        <f>COUNTIF(H$2:$H1984,H1984)</f>
        <v>22</v>
      </c>
      <c r="J1984" t="str">
        <f t="shared" si="121"/>
        <v>182134-KLB-22</v>
      </c>
      <c r="K1984" t="str">
        <f t="shared" si="122"/>
        <v>182134-KLB-L3A</v>
      </c>
      <c r="L1984">
        <v>5158042</v>
      </c>
      <c r="M1984" t="s">
        <v>494</v>
      </c>
      <c r="N1984" t="s">
        <v>514</v>
      </c>
      <c r="O1984">
        <v>26</v>
      </c>
      <c r="P1984">
        <v>10</v>
      </c>
      <c r="Q1984">
        <v>20</v>
      </c>
      <c r="R1984">
        <v>20</v>
      </c>
      <c r="AC1984">
        <f t="shared" si="123"/>
        <v>50</v>
      </c>
      <c r="AD1984">
        <v>50</v>
      </c>
    </row>
    <row r="1985" spans="1:30" hidden="1" x14ac:dyDescent="0.25">
      <c r="A1985" t="str">
        <f>IF(COUNTIF('GGI_IS - Report Ekspor Plan 1'!E:E,'- Report Upload Sewing 3'!C1985)&gt;0,"X","Y")</f>
        <v>Y</v>
      </c>
      <c r="B1985">
        <v>1984</v>
      </c>
      <c r="C1985" s="1">
        <v>45377</v>
      </c>
      <c r="D1985" s="8">
        <v>45378.372974537036</v>
      </c>
      <c r="E1985" t="s">
        <v>18</v>
      </c>
      <c r="F1985" t="s">
        <v>374</v>
      </c>
      <c r="G1985">
        <v>182135</v>
      </c>
      <c r="H1985" t="str">
        <f t="shared" si="120"/>
        <v>182135-KLB</v>
      </c>
      <c r="I1985">
        <f>COUNTIF(H$2:$H1985,H1985)</f>
        <v>12</v>
      </c>
      <c r="J1985" t="str">
        <f t="shared" si="121"/>
        <v>182135-KLB-12</v>
      </c>
      <c r="K1985" t="str">
        <f t="shared" si="122"/>
        <v>182135-KLB-L3A</v>
      </c>
      <c r="L1985">
        <v>5158043</v>
      </c>
      <c r="M1985" t="s">
        <v>494</v>
      </c>
      <c r="N1985" t="s">
        <v>514</v>
      </c>
      <c r="O1985">
        <v>26</v>
      </c>
      <c r="P1985">
        <v>210</v>
      </c>
      <c r="Q1985">
        <v>200</v>
      </c>
      <c r="R1985">
        <v>260</v>
      </c>
      <c r="S1985">
        <v>265</v>
      </c>
      <c r="T1985">
        <v>280</v>
      </c>
      <c r="U1985">
        <v>280</v>
      </c>
      <c r="V1985">
        <v>280</v>
      </c>
      <c r="W1985">
        <v>360</v>
      </c>
      <c r="AC1985">
        <f t="shared" si="123"/>
        <v>2135</v>
      </c>
      <c r="AD1985">
        <v>2135</v>
      </c>
    </row>
    <row r="1986" spans="1:30" hidden="1" x14ac:dyDescent="0.25">
      <c r="A1986" t="str">
        <f>IF(COUNTIF('GGI_IS - Report Ekspor Plan 1'!E:E,'- Report Upload Sewing 3'!C1986)&gt;0,"X","Y")</f>
        <v>Y</v>
      </c>
      <c r="B1986">
        <v>1985</v>
      </c>
      <c r="C1986" s="1">
        <v>45377</v>
      </c>
      <c r="D1986" s="8">
        <v>45378.372974537036</v>
      </c>
      <c r="E1986" t="s">
        <v>18</v>
      </c>
      <c r="F1986" t="s">
        <v>375</v>
      </c>
      <c r="G1986">
        <v>182134</v>
      </c>
      <c r="H1986" t="str">
        <f t="shared" si="120"/>
        <v>182134-KLB</v>
      </c>
      <c r="I1986">
        <f>COUNTIF(H$2:$H1986,H1986)</f>
        <v>23</v>
      </c>
      <c r="J1986" t="str">
        <f t="shared" si="121"/>
        <v>182134-KLB-23</v>
      </c>
      <c r="K1986" t="str">
        <f t="shared" si="122"/>
        <v>182134-KLB-L3B</v>
      </c>
      <c r="L1986">
        <v>5158042</v>
      </c>
      <c r="M1986" t="s">
        <v>494</v>
      </c>
      <c r="N1986" t="s">
        <v>515</v>
      </c>
      <c r="O1986">
        <v>25</v>
      </c>
      <c r="P1986">
        <v>10</v>
      </c>
      <c r="AC1986">
        <f t="shared" si="123"/>
        <v>10</v>
      </c>
      <c r="AD1986">
        <v>10</v>
      </c>
    </row>
    <row r="1987" spans="1:30" hidden="1" x14ac:dyDescent="0.25">
      <c r="A1987" t="str">
        <f>IF(COUNTIF('GGI_IS - Report Ekspor Plan 1'!E:E,'- Report Upload Sewing 3'!C1987)&gt;0,"X","Y")</f>
        <v>Y</v>
      </c>
      <c r="B1987">
        <v>1986</v>
      </c>
      <c r="C1987" s="1">
        <v>45377</v>
      </c>
      <c r="D1987" s="8">
        <v>45378.372974537036</v>
      </c>
      <c r="E1987" t="s">
        <v>18</v>
      </c>
      <c r="F1987" t="s">
        <v>375</v>
      </c>
      <c r="G1987">
        <v>182135</v>
      </c>
      <c r="H1987" t="str">
        <f t="shared" ref="H1987:H2050" si="124">CONCATENATE(G1987,"-",E1987)</f>
        <v>182135-KLB</v>
      </c>
      <c r="I1987">
        <f>COUNTIF(H$2:$H1987,H1987)</f>
        <v>13</v>
      </c>
      <c r="J1987" t="str">
        <f t="shared" ref="J1987:J2050" si="125">CONCATENATE(H1987,"-",I1987)</f>
        <v>182135-KLB-13</v>
      </c>
      <c r="K1987" t="str">
        <f t="shared" ref="K1987:K2050" si="126">CONCATENATE(H1987,"-",F1987)</f>
        <v>182135-KLB-L3B</v>
      </c>
      <c r="L1987">
        <v>5158043</v>
      </c>
      <c r="M1987" t="s">
        <v>494</v>
      </c>
      <c r="N1987" t="s">
        <v>515</v>
      </c>
      <c r="O1987">
        <v>25</v>
      </c>
      <c r="P1987">
        <v>170</v>
      </c>
      <c r="Q1987">
        <v>200</v>
      </c>
      <c r="R1987">
        <v>205</v>
      </c>
      <c r="S1987">
        <v>220</v>
      </c>
      <c r="T1987">
        <v>280</v>
      </c>
      <c r="U1987">
        <v>330</v>
      </c>
      <c r="V1987">
        <v>370</v>
      </c>
      <c r="W1987">
        <v>390</v>
      </c>
      <c r="AC1987">
        <f t="shared" ref="AC1987:AC2050" si="127">SUM(P1987:AA1987)</f>
        <v>2165</v>
      </c>
      <c r="AD1987">
        <v>2165</v>
      </c>
    </row>
    <row r="1988" spans="1:30" hidden="1" x14ac:dyDescent="0.25">
      <c r="A1988" t="str">
        <f>IF(COUNTIF('GGI_IS - Report Ekspor Plan 1'!E:E,'- Report Upload Sewing 3'!C1988)&gt;0,"X","Y")</f>
        <v>Y</v>
      </c>
      <c r="B1988">
        <v>1987</v>
      </c>
      <c r="C1988" s="1">
        <v>45377</v>
      </c>
      <c r="D1988" s="8">
        <v>45378.372974537036</v>
      </c>
      <c r="E1988" t="s">
        <v>18</v>
      </c>
      <c r="F1988" t="s">
        <v>375</v>
      </c>
      <c r="G1988">
        <v>182136</v>
      </c>
      <c r="H1988" t="str">
        <f t="shared" si="124"/>
        <v>182136-KLB</v>
      </c>
      <c r="I1988">
        <f>COUNTIF(H$2:$H1988,H1988)</f>
        <v>10</v>
      </c>
      <c r="J1988" t="str">
        <f t="shared" si="125"/>
        <v>182136-KLB-10</v>
      </c>
      <c r="K1988" t="str">
        <f t="shared" si="126"/>
        <v>182136-KLB-L3B</v>
      </c>
      <c r="L1988">
        <v>5158043</v>
      </c>
      <c r="M1988" t="s">
        <v>494</v>
      </c>
      <c r="N1988" t="s">
        <v>515</v>
      </c>
      <c r="O1988">
        <v>25</v>
      </c>
      <c r="Q1988">
        <v>10</v>
      </c>
      <c r="R1988">
        <v>15</v>
      </c>
      <c r="AC1988">
        <f t="shared" si="127"/>
        <v>25</v>
      </c>
      <c r="AD1988">
        <v>25</v>
      </c>
    </row>
    <row r="1989" spans="1:30" hidden="1" x14ac:dyDescent="0.25">
      <c r="A1989" t="str">
        <f>IF(COUNTIF('GGI_IS - Report Ekspor Plan 1'!E:E,'- Report Upload Sewing 3'!C1989)&gt;0,"X","Y")</f>
        <v>Y</v>
      </c>
      <c r="B1989">
        <v>1988</v>
      </c>
      <c r="C1989" s="1">
        <v>45377</v>
      </c>
      <c r="D1989" s="8">
        <v>45378.391956018517</v>
      </c>
      <c r="E1989" t="s">
        <v>82</v>
      </c>
      <c r="F1989" t="s">
        <v>424</v>
      </c>
      <c r="G1989">
        <v>181886</v>
      </c>
      <c r="H1989" t="str">
        <f t="shared" si="124"/>
        <v>181886-CVA</v>
      </c>
      <c r="I1989">
        <f>COUNTIF(H$2:$H1989,H1989)</f>
        <v>2</v>
      </c>
      <c r="J1989" t="str">
        <f t="shared" si="125"/>
        <v>181886-CVA-2</v>
      </c>
      <c r="K1989" t="str">
        <f t="shared" si="126"/>
        <v>181886-CVA-L1</v>
      </c>
      <c r="L1989" t="s">
        <v>545</v>
      </c>
      <c r="M1989" t="s">
        <v>455</v>
      </c>
      <c r="N1989" t="s">
        <v>453</v>
      </c>
      <c r="O1989">
        <v>26</v>
      </c>
      <c r="P1989">
        <v>30</v>
      </c>
      <c r="Q1989">
        <v>40</v>
      </c>
      <c r="R1989">
        <v>40</v>
      </c>
      <c r="S1989">
        <v>40</v>
      </c>
      <c r="T1989">
        <v>40</v>
      </c>
      <c r="U1989">
        <v>39</v>
      </c>
      <c r="AC1989">
        <f t="shared" si="127"/>
        <v>229</v>
      </c>
      <c r="AD1989">
        <v>229</v>
      </c>
    </row>
    <row r="1990" spans="1:30" hidden="1" x14ac:dyDescent="0.25">
      <c r="A1990" t="str">
        <f>IF(COUNTIF('GGI_IS - Report Ekspor Plan 1'!E:E,'- Report Upload Sewing 3'!C1990)&gt;0,"X","Y")</f>
        <v>Y</v>
      </c>
      <c r="B1990">
        <v>1989</v>
      </c>
      <c r="C1990" s="1">
        <v>45377</v>
      </c>
      <c r="D1990" s="8">
        <v>45378.391956018517</v>
      </c>
      <c r="E1990" t="s">
        <v>82</v>
      </c>
      <c r="F1990" t="s">
        <v>427</v>
      </c>
      <c r="G1990">
        <v>181886</v>
      </c>
      <c r="H1990" t="str">
        <f t="shared" si="124"/>
        <v>181886-CVA</v>
      </c>
      <c r="I1990">
        <f>COUNTIF(H$2:$H1990,H1990)</f>
        <v>3</v>
      </c>
      <c r="J1990" t="str">
        <f t="shared" si="125"/>
        <v>181886-CVA-3</v>
      </c>
      <c r="K1990" t="str">
        <f t="shared" si="126"/>
        <v>181886-CVA-L2</v>
      </c>
      <c r="L1990" t="s">
        <v>545</v>
      </c>
      <c r="M1990" t="s">
        <v>455</v>
      </c>
      <c r="N1990" t="s">
        <v>456</v>
      </c>
      <c r="O1990">
        <v>28</v>
      </c>
      <c r="P1990">
        <v>40</v>
      </c>
      <c r="Q1990">
        <v>40</v>
      </c>
      <c r="R1990">
        <v>40</v>
      </c>
      <c r="S1990">
        <v>40</v>
      </c>
      <c r="T1990">
        <v>47</v>
      </c>
      <c r="U1990">
        <v>50</v>
      </c>
      <c r="V1990">
        <v>50</v>
      </c>
      <c r="AC1990">
        <f t="shared" si="127"/>
        <v>307</v>
      </c>
      <c r="AD1990">
        <v>307</v>
      </c>
    </row>
    <row r="1991" spans="1:30" hidden="1" x14ac:dyDescent="0.25">
      <c r="A1991" t="str">
        <f>IF(COUNTIF('GGI_IS - Report Ekspor Plan 1'!E:E,'- Report Upload Sewing 3'!C1991)&gt;0,"X","Y")</f>
        <v>Y</v>
      </c>
      <c r="B1991">
        <v>1990</v>
      </c>
      <c r="C1991" s="1">
        <v>45377</v>
      </c>
      <c r="D1991" s="8">
        <v>45378.391956018517</v>
      </c>
      <c r="E1991" t="s">
        <v>82</v>
      </c>
      <c r="F1991" t="s">
        <v>429</v>
      </c>
      <c r="G1991">
        <v>181819</v>
      </c>
      <c r="H1991" t="str">
        <f t="shared" si="124"/>
        <v>181819-CVA</v>
      </c>
      <c r="I1991">
        <f>COUNTIF(H$2:$H1991,H1991)</f>
        <v>6</v>
      </c>
      <c r="J1991" t="str">
        <f t="shared" si="125"/>
        <v>181819-CVA-6</v>
      </c>
      <c r="K1991" t="str">
        <f t="shared" si="126"/>
        <v>181819-CVA-L3</v>
      </c>
      <c r="L1991" t="s">
        <v>460</v>
      </c>
      <c r="M1991" t="s">
        <v>448</v>
      </c>
      <c r="N1991" t="s">
        <v>458</v>
      </c>
      <c r="O1991">
        <v>29</v>
      </c>
      <c r="P1991">
        <v>100</v>
      </c>
      <c r="Q1991">
        <v>100</v>
      </c>
      <c r="R1991">
        <v>100</v>
      </c>
      <c r="S1991">
        <v>150</v>
      </c>
      <c r="T1991">
        <v>160</v>
      </c>
      <c r="U1991">
        <v>170</v>
      </c>
      <c r="V1991">
        <v>170</v>
      </c>
      <c r="AC1991">
        <f t="shared" si="127"/>
        <v>950</v>
      </c>
      <c r="AD1991">
        <v>950</v>
      </c>
    </row>
    <row r="1992" spans="1:30" hidden="1" x14ac:dyDescent="0.25">
      <c r="A1992" t="str">
        <f>IF(COUNTIF('GGI_IS - Report Ekspor Plan 1'!E:E,'- Report Upload Sewing 3'!C1992)&gt;0,"X","Y")</f>
        <v>Y</v>
      </c>
      <c r="B1992">
        <v>1991</v>
      </c>
      <c r="C1992" s="1">
        <v>45377</v>
      </c>
      <c r="D1992" s="8">
        <v>45378.391956018517</v>
      </c>
      <c r="E1992" t="s">
        <v>82</v>
      </c>
      <c r="F1992" t="s">
        <v>438</v>
      </c>
      <c r="G1992">
        <v>181819</v>
      </c>
      <c r="H1992" t="str">
        <f t="shared" si="124"/>
        <v>181819-CVA</v>
      </c>
      <c r="I1992">
        <f>COUNTIF(H$2:$H1992,H1992)</f>
        <v>7</v>
      </c>
      <c r="J1992" t="str">
        <f t="shared" si="125"/>
        <v>181819-CVA-7</v>
      </c>
      <c r="K1992" t="str">
        <f t="shared" si="126"/>
        <v>181819-CVA-L4</v>
      </c>
      <c r="L1992" t="s">
        <v>460</v>
      </c>
      <c r="M1992" t="s">
        <v>448</v>
      </c>
      <c r="N1992" t="s">
        <v>449</v>
      </c>
      <c r="O1992">
        <v>23</v>
      </c>
      <c r="U1992">
        <v>155</v>
      </c>
      <c r="V1992">
        <v>160</v>
      </c>
      <c r="AC1992">
        <f t="shared" si="127"/>
        <v>315</v>
      </c>
      <c r="AD1992">
        <v>315</v>
      </c>
    </row>
    <row r="1993" spans="1:30" hidden="1" x14ac:dyDescent="0.25">
      <c r="A1993" t="str">
        <f>IF(COUNTIF('GGI_IS - Report Ekspor Plan 1'!E:E,'- Report Upload Sewing 3'!C1993)&gt;0,"X","Y")</f>
        <v>Y</v>
      </c>
      <c r="B1993">
        <v>1992</v>
      </c>
      <c r="C1993" s="1">
        <v>45377</v>
      </c>
      <c r="D1993" s="8">
        <v>45378.391956018517</v>
      </c>
      <c r="E1993" t="s">
        <v>82</v>
      </c>
      <c r="F1993" t="s">
        <v>441</v>
      </c>
      <c r="G1993">
        <v>181871</v>
      </c>
      <c r="H1993" t="str">
        <f t="shared" si="124"/>
        <v>181871-CVA</v>
      </c>
      <c r="I1993">
        <f>COUNTIF(H$2:$H1993,H1993)</f>
        <v>13</v>
      </c>
      <c r="J1993" t="str">
        <f t="shared" si="125"/>
        <v>181871-CVA-13</v>
      </c>
      <c r="K1993" t="str">
        <f t="shared" si="126"/>
        <v>181871-CVA-L5</v>
      </c>
      <c r="L1993" t="s">
        <v>546</v>
      </c>
      <c r="M1993" t="s">
        <v>448</v>
      </c>
      <c r="N1993" t="s">
        <v>461</v>
      </c>
      <c r="O1993">
        <v>28</v>
      </c>
      <c r="P1993">
        <v>260</v>
      </c>
      <c r="Q1993">
        <v>260</v>
      </c>
      <c r="R1993">
        <v>260</v>
      </c>
      <c r="S1993">
        <v>260</v>
      </c>
      <c r="T1993">
        <v>260</v>
      </c>
      <c r="U1993">
        <v>260</v>
      </c>
      <c r="V1993">
        <v>260</v>
      </c>
      <c r="AC1993">
        <f t="shared" si="127"/>
        <v>1820</v>
      </c>
      <c r="AD1993">
        <v>1820</v>
      </c>
    </row>
    <row r="1994" spans="1:30" hidden="1" x14ac:dyDescent="0.25">
      <c r="A1994" t="str">
        <f>IF(COUNTIF('GGI_IS - Report Ekspor Plan 1'!E:E,'- Report Upload Sewing 3'!C1994)&gt;0,"X","Y")</f>
        <v>Y</v>
      </c>
      <c r="B1994">
        <v>1993</v>
      </c>
      <c r="C1994" s="1">
        <v>45377</v>
      </c>
      <c r="D1994" s="8">
        <v>45378.391956018517</v>
      </c>
      <c r="E1994" t="s">
        <v>82</v>
      </c>
      <c r="F1994" t="s">
        <v>445</v>
      </c>
      <c r="G1994">
        <v>181871</v>
      </c>
      <c r="H1994" t="str">
        <f t="shared" si="124"/>
        <v>181871-CVA</v>
      </c>
      <c r="I1994">
        <f>COUNTIF(H$2:$H1994,H1994)</f>
        <v>14</v>
      </c>
      <c r="J1994" t="str">
        <f t="shared" si="125"/>
        <v>181871-CVA-14</v>
      </c>
      <c r="K1994" t="str">
        <f t="shared" si="126"/>
        <v>181871-CVA-L6</v>
      </c>
      <c r="L1994" t="s">
        <v>546</v>
      </c>
      <c r="M1994" t="s">
        <v>448</v>
      </c>
      <c r="N1994" t="s">
        <v>462</v>
      </c>
      <c r="O1994">
        <v>26</v>
      </c>
      <c r="P1994">
        <v>210</v>
      </c>
      <c r="Q1994">
        <v>260</v>
      </c>
      <c r="R1994">
        <v>260</v>
      </c>
      <c r="S1994">
        <v>200</v>
      </c>
      <c r="T1994">
        <v>260</v>
      </c>
      <c r="U1994">
        <v>260</v>
      </c>
      <c r="V1994">
        <v>230</v>
      </c>
      <c r="AC1994">
        <f t="shared" si="127"/>
        <v>1680</v>
      </c>
      <c r="AD1994">
        <v>1680</v>
      </c>
    </row>
    <row r="1995" spans="1:30" hidden="1" x14ac:dyDescent="0.25">
      <c r="A1995" t="str">
        <f>IF(COUNTIF('GGI_IS - Report Ekspor Plan 1'!E:E,'- Report Upload Sewing 3'!C1995)&gt;0,"X","Y")</f>
        <v>Y</v>
      </c>
      <c r="B1995">
        <v>1994</v>
      </c>
      <c r="C1995" s="1">
        <v>45377</v>
      </c>
      <c r="D1995" s="8">
        <v>45378.391956018517</v>
      </c>
      <c r="E1995" t="s">
        <v>82</v>
      </c>
      <c r="F1995" t="s">
        <v>463</v>
      </c>
      <c r="G1995">
        <v>181702</v>
      </c>
      <c r="H1995" t="str">
        <f t="shared" si="124"/>
        <v>181702-CVA</v>
      </c>
      <c r="I1995">
        <f>COUNTIF(H$2:$H1995,H1995)</f>
        <v>2</v>
      </c>
      <c r="J1995" t="str">
        <f t="shared" si="125"/>
        <v>181702-CVA-2</v>
      </c>
      <c r="K1995" t="str">
        <f t="shared" si="126"/>
        <v>181702-CVA-L7</v>
      </c>
      <c r="L1995" t="s">
        <v>560</v>
      </c>
      <c r="M1995" t="s">
        <v>559</v>
      </c>
      <c r="N1995" t="s">
        <v>464</v>
      </c>
      <c r="O1995">
        <v>23</v>
      </c>
      <c r="P1995">
        <v>60</v>
      </c>
      <c r="Q1995">
        <v>70</v>
      </c>
      <c r="R1995">
        <v>80</v>
      </c>
      <c r="S1995">
        <v>80</v>
      </c>
      <c r="T1995">
        <v>80</v>
      </c>
      <c r="U1995">
        <v>80</v>
      </c>
      <c r="V1995">
        <v>26</v>
      </c>
      <c r="AC1995">
        <f t="shared" si="127"/>
        <v>476</v>
      </c>
      <c r="AD1995">
        <v>476</v>
      </c>
    </row>
    <row r="1996" spans="1:30" hidden="1" x14ac:dyDescent="0.25">
      <c r="A1996" t="str">
        <f>IF(COUNTIF('GGI_IS - Report Ekspor Plan 1'!E:E,'- Report Upload Sewing 3'!C1996)&gt;0,"X","Y")</f>
        <v>Y</v>
      </c>
      <c r="B1996">
        <v>1995</v>
      </c>
      <c r="C1996" s="1">
        <v>45377</v>
      </c>
      <c r="D1996" s="8">
        <v>45378.391956018517</v>
      </c>
      <c r="E1996" t="s">
        <v>82</v>
      </c>
      <c r="F1996" t="s">
        <v>463</v>
      </c>
      <c r="G1996">
        <v>181662</v>
      </c>
      <c r="H1996" t="str">
        <f t="shared" si="124"/>
        <v>181662-CVA</v>
      </c>
      <c r="I1996">
        <f>COUNTIF(H$2:$H1996,H1996)</f>
        <v>4</v>
      </c>
      <c r="J1996" t="str">
        <f t="shared" si="125"/>
        <v>181662-CVA-4</v>
      </c>
      <c r="K1996" t="str">
        <f t="shared" si="126"/>
        <v>181662-CVA-L7</v>
      </c>
      <c r="L1996" t="s">
        <v>558</v>
      </c>
      <c r="M1996" t="s">
        <v>559</v>
      </c>
      <c r="N1996" t="s">
        <v>464</v>
      </c>
      <c r="O1996">
        <v>23</v>
      </c>
      <c r="V1996">
        <v>6</v>
      </c>
      <c r="AC1996">
        <f t="shared" si="127"/>
        <v>6</v>
      </c>
      <c r="AD1996">
        <v>6</v>
      </c>
    </row>
    <row r="1997" spans="1:30" hidden="1" x14ac:dyDescent="0.25">
      <c r="A1997" t="str">
        <f>IF(COUNTIF('GGI_IS - Report Ekspor Plan 1'!E:E,'- Report Upload Sewing 3'!C1997)&gt;0,"X","Y")</f>
        <v>Y</v>
      </c>
      <c r="B1997">
        <v>1996</v>
      </c>
      <c r="C1997" s="1">
        <v>45377</v>
      </c>
      <c r="D1997" s="8">
        <v>45378.391956018517</v>
      </c>
      <c r="E1997" t="s">
        <v>82</v>
      </c>
      <c r="F1997" t="s">
        <v>465</v>
      </c>
      <c r="G1997">
        <v>181702</v>
      </c>
      <c r="H1997" t="str">
        <f t="shared" si="124"/>
        <v>181702-CVA</v>
      </c>
      <c r="I1997">
        <f>COUNTIF(H$2:$H1997,H1997)</f>
        <v>3</v>
      </c>
      <c r="J1997" t="str">
        <f t="shared" si="125"/>
        <v>181702-CVA-3</v>
      </c>
      <c r="K1997" t="str">
        <f t="shared" si="126"/>
        <v>181702-CVA-L8</v>
      </c>
      <c r="L1997" t="s">
        <v>560</v>
      </c>
      <c r="M1997" t="s">
        <v>559</v>
      </c>
      <c r="N1997" t="s">
        <v>466</v>
      </c>
      <c r="O1997">
        <v>23</v>
      </c>
      <c r="P1997">
        <v>26</v>
      </c>
      <c r="Q1997">
        <v>30</v>
      </c>
      <c r="R1997">
        <v>30</v>
      </c>
      <c r="S1997">
        <v>40</v>
      </c>
      <c r="T1997">
        <v>50</v>
      </c>
      <c r="U1997">
        <v>50</v>
      </c>
      <c r="V1997">
        <v>56</v>
      </c>
      <c r="AC1997">
        <f t="shared" si="127"/>
        <v>282</v>
      </c>
      <c r="AD1997">
        <v>282</v>
      </c>
    </row>
    <row r="1998" spans="1:30" hidden="1" x14ac:dyDescent="0.25">
      <c r="A1998" t="str">
        <f>IF(COUNTIF('GGI_IS - Report Ekspor Plan 1'!E:E,'- Report Upload Sewing 3'!C1998)&gt;0,"X","Y")</f>
        <v>Y</v>
      </c>
      <c r="B1998">
        <v>1997</v>
      </c>
      <c r="C1998" s="1">
        <v>45377</v>
      </c>
      <c r="D1998" s="8">
        <v>45378.391956018517</v>
      </c>
      <c r="E1998" t="s">
        <v>82</v>
      </c>
      <c r="F1998" t="s">
        <v>467</v>
      </c>
      <c r="G1998">
        <v>181861</v>
      </c>
      <c r="H1998" t="str">
        <f t="shared" si="124"/>
        <v>181861-CVA</v>
      </c>
      <c r="I1998">
        <f>COUNTIF(H$2:$H1998,H1998)</f>
        <v>27</v>
      </c>
      <c r="J1998" t="str">
        <f t="shared" si="125"/>
        <v>181861-CVA-27</v>
      </c>
      <c r="K1998" t="str">
        <f t="shared" si="126"/>
        <v>181861-CVA-L9</v>
      </c>
      <c r="L1998" t="s">
        <v>531</v>
      </c>
      <c r="M1998" t="s">
        <v>448</v>
      </c>
      <c r="N1998" t="s">
        <v>468</v>
      </c>
      <c r="O1998">
        <v>27</v>
      </c>
      <c r="P1998">
        <v>200</v>
      </c>
      <c r="Q1998">
        <v>200</v>
      </c>
      <c r="R1998">
        <v>200</v>
      </c>
      <c r="S1998">
        <v>221</v>
      </c>
      <c r="AC1998">
        <f t="shared" si="127"/>
        <v>821</v>
      </c>
      <c r="AD1998">
        <v>821</v>
      </c>
    </row>
    <row r="1999" spans="1:30" hidden="1" x14ac:dyDescent="0.25">
      <c r="A1999" t="str">
        <f>IF(COUNTIF('GGI_IS - Report Ekspor Plan 1'!E:E,'- Report Upload Sewing 3'!C1999)&gt;0,"X","Y")</f>
        <v>Y</v>
      </c>
      <c r="B1999">
        <v>1998</v>
      </c>
      <c r="C1999" s="1">
        <v>45377</v>
      </c>
      <c r="D1999" s="8">
        <v>45378.391956018517</v>
      </c>
      <c r="E1999" t="s">
        <v>82</v>
      </c>
      <c r="F1999" t="s">
        <v>467</v>
      </c>
      <c r="G1999">
        <v>182005</v>
      </c>
      <c r="H1999" t="str">
        <f t="shared" si="124"/>
        <v>182005-CVA</v>
      </c>
      <c r="I1999">
        <f>COUNTIF(H$2:$H1999,H1999)</f>
        <v>37</v>
      </c>
      <c r="J1999" t="str">
        <f t="shared" si="125"/>
        <v>182005-CVA-37</v>
      </c>
      <c r="K1999" t="str">
        <f t="shared" si="126"/>
        <v>182005-CVA-L9</v>
      </c>
      <c r="L1999" t="s">
        <v>457</v>
      </c>
      <c r="M1999" t="s">
        <v>448</v>
      </c>
      <c r="N1999" t="s">
        <v>468</v>
      </c>
      <c r="O1999">
        <v>27</v>
      </c>
      <c r="T1999">
        <v>160</v>
      </c>
      <c r="U1999">
        <v>190</v>
      </c>
      <c r="V1999">
        <v>200</v>
      </c>
      <c r="AC1999">
        <f t="shared" si="127"/>
        <v>550</v>
      </c>
      <c r="AD1999">
        <v>550</v>
      </c>
    </row>
    <row r="2000" spans="1:30" hidden="1" x14ac:dyDescent="0.25">
      <c r="A2000" t="str">
        <f>IF(COUNTIF('GGI_IS - Report Ekspor Plan 1'!E:E,'- Report Upload Sewing 3'!C2000)&gt;0,"X","Y")</f>
        <v>Y</v>
      </c>
      <c r="B2000">
        <v>1999</v>
      </c>
      <c r="C2000" s="1">
        <v>45377</v>
      </c>
      <c r="D2000" s="8">
        <v>45378.391956018517</v>
      </c>
      <c r="E2000" t="s">
        <v>82</v>
      </c>
      <c r="F2000" t="s">
        <v>469</v>
      </c>
      <c r="G2000">
        <v>181861</v>
      </c>
      <c r="H2000" t="str">
        <f t="shared" si="124"/>
        <v>181861-CVA</v>
      </c>
      <c r="I2000">
        <f>COUNTIF(H$2:$H2000,H2000)</f>
        <v>28</v>
      </c>
      <c r="J2000" t="str">
        <f t="shared" si="125"/>
        <v>181861-CVA-28</v>
      </c>
      <c r="K2000" t="str">
        <f t="shared" si="126"/>
        <v>181861-CVA-L10</v>
      </c>
      <c r="L2000" t="s">
        <v>531</v>
      </c>
      <c r="M2000" t="s">
        <v>448</v>
      </c>
      <c r="N2000" t="s">
        <v>470</v>
      </c>
      <c r="O2000">
        <v>25</v>
      </c>
      <c r="P2000">
        <v>220</v>
      </c>
      <c r="Q2000">
        <v>220</v>
      </c>
      <c r="R2000">
        <v>220</v>
      </c>
      <c r="S2000">
        <v>220</v>
      </c>
      <c r="T2000">
        <v>220</v>
      </c>
      <c r="U2000">
        <v>220</v>
      </c>
      <c r="V2000">
        <v>220</v>
      </c>
      <c r="AC2000">
        <f t="shared" si="127"/>
        <v>1540</v>
      </c>
      <c r="AD2000">
        <v>1540</v>
      </c>
    </row>
    <row r="2001" spans="1:30" hidden="1" x14ac:dyDescent="0.25">
      <c r="A2001" t="str">
        <f>IF(COUNTIF('GGI_IS - Report Ekspor Plan 1'!E:E,'- Report Upload Sewing 3'!C2001)&gt;0,"X","Y")</f>
        <v>Y</v>
      </c>
      <c r="B2001">
        <v>2000</v>
      </c>
      <c r="C2001" s="1">
        <v>45377</v>
      </c>
      <c r="D2001" s="8">
        <v>45378.40525462963</v>
      </c>
      <c r="E2001" t="s">
        <v>50</v>
      </c>
      <c r="F2001" t="s">
        <v>424</v>
      </c>
      <c r="G2001">
        <v>181945</v>
      </c>
      <c r="H2001" t="str">
        <f t="shared" si="124"/>
        <v>181945-MJ1</v>
      </c>
      <c r="I2001">
        <f>COUNTIF(H$2:$H2001,H2001)</f>
        <v>5</v>
      </c>
      <c r="J2001" t="str">
        <f t="shared" si="125"/>
        <v>181945-MJ1-5</v>
      </c>
      <c r="K2001" t="str">
        <f t="shared" si="126"/>
        <v>181945-MJ1-L1</v>
      </c>
      <c r="L2001" t="s">
        <v>547</v>
      </c>
      <c r="M2001" t="s">
        <v>494</v>
      </c>
      <c r="N2001" t="s">
        <v>495</v>
      </c>
      <c r="O2001">
        <v>51</v>
      </c>
      <c r="P2001">
        <v>200</v>
      </c>
      <c r="Q2001">
        <v>200</v>
      </c>
      <c r="R2001">
        <v>200</v>
      </c>
      <c r="S2001">
        <v>200</v>
      </c>
      <c r="T2001">
        <v>200</v>
      </c>
      <c r="U2001">
        <v>200</v>
      </c>
      <c r="V2001">
        <v>54</v>
      </c>
      <c r="AC2001">
        <f t="shared" si="127"/>
        <v>1254</v>
      </c>
      <c r="AD2001">
        <v>1254</v>
      </c>
    </row>
    <row r="2002" spans="1:30" hidden="1" x14ac:dyDescent="0.25">
      <c r="A2002" t="str">
        <f>IF(COUNTIF('GGI_IS - Report Ekspor Plan 1'!E:E,'- Report Upload Sewing 3'!C2002)&gt;0,"X","Y")</f>
        <v>Y</v>
      </c>
      <c r="B2002">
        <v>2001</v>
      </c>
      <c r="C2002" s="1">
        <v>45377</v>
      </c>
      <c r="D2002" s="8">
        <v>45378.40525462963</v>
      </c>
      <c r="E2002" t="s">
        <v>50</v>
      </c>
      <c r="F2002" t="s">
        <v>424</v>
      </c>
      <c r="G2002">
        <v>182168</v>
      </c>
      <c r="H2002" t="str">
        <f t="shared" si="124"/>
        <v>182168-MJ1</v>
      </c>
      <c r="I2002">
        <f>COUNTIF(H$2:$H2002,H2002)</f>
        <v>9</v>
      </c>
      <c r="J2002" t="str">
        <f t="shared" si="125"/>
        <v>182168-MJ1-9</v>
      </c>
      <c r="K2002" t="str">
        <f t="shared" si="126"/>
        <v>182168-MJ1-L1</v>
      </c>
      <c r="L2002" t="s">
        <v>547</v>
      </c>
      <c r="M2002" t="s">
        <v>494</v>
      </c>
      <c r="N2002" t="s">
        <v>495</v>
      </c>
      <c r="O2002">
        <v>51</v>
      </c>
      <c r="V2002">
        <v>1</v>
      </c>
      <c r="AC2002">
        <f t="shared" si="127"/>
        <v>1</v>
      </c>
      <c r="AD2002">
        <v>1</v>
      </c>
    </row>
    <row r="2003" spans="1:30" hidden="1" x14ac:dyDescent="0.25">
      <c r="A2003" t="str">
        <f>IF(COUNTIF('GGI_IS - Report Ekspor Plan 1'!E:E,'- Report Upload Sewing 3'!C2003)&gt;0,"X","Y")</f>
        <v>Y</v>
      </c>
      <c r="B2003">
        <v>2002</v>
      </c>
      <c r="C2003" s="1">
        <v>45377</v>
      </c>
      <c r="D2003" s="8">
        <v>45378.40525462963</v>
      </c>
      <c r="E2003" t="s">
        <v>50</v>
      </c>
      <c r="F2003" t="s">
        <v>424</v>
      </c>
      <c r="G2003">
        <v>181959</v>
      </c>
      <c r="H2003" t="str">
        <f t="shared" si="124"/>
        <v>181959-MJ1</v>
      </c>
      <c r="I2003">
        <f>COUNTIF(H$2:$H2003,H2003)</f>
        <v>19</v>
      </c>
      <c r="J2003" t="str">
        <f t="shared" si="125"/>
        <v>181959-MJ1-19</v>
      </c>
      <c r="K2003" t="str">
        <f t="shared" si="126"/>
        <v>181959-MJ1-L1</v>
      </c>
      <c r="L2003" t="s">
        <v>547</v>
      </c>
      <c r="M2003" t="s">
        <v>494</v>
      </c>
      <c r="N2003" t="s">
        <v>495</v>
      </c>
      <c r="O2003">
        <v>51</v>
      </c>
      <c r="V2003">
        <v>1</v>
      </c>
      <c r="AC2003">
        <f t="shared" si="127"/>
        <v>1</v>
      </c>
      <c r="AD2003">
        <v>1</v>
      </c>
    </row>
    <row r="2004" spans="1:30" hidden="1" x14ac:dyDescent="0.25">
      <c r="A2004" t="str">
        <f>IF(COUNTIF('GGI_IS - Report Ekspor Plan 1'!E:E,'- Report Upload Sewing 3'!C2004)&gt;0,"X","Y")</f>
        <v>Y</v>
      </c>
      <c r="B2004">
        <v>2003</v>
      </c>
      <c r="C2004" s="1">
        <v>45377</v>
      </c>
      <c r="D2004" s="8">
        <v>45378.40525462963</v>
      </c>
      <c r="E2004" t="s">
        <v>50</v>
      </c>
      <c r="F2004" t="s">
        <v>424</v>
      </c>
      <c r="G2004">
        <v>182197</v>
      </c>
      <c r="H2004" t="str">
        <f t="shared" si="124"/>
        <v>182197-MJ1</v>
      </c>
      <c r="I2004">
        <f>COUNTIF(H$2:$H2004,H2004)</f>
        <v>1</v>
      </c>
      <c r="J2004" t="str">
        <f t="shared" si="125"/>
        <v>182197-MJ1-1</v>
      </c>
      <c r="K2004" t="str">
        <f t="shared" si="126"/>
        <v>182197-MJ1-L1</v>
      </c>
      <c r="L2004" t="s">
        <v>547</v>
      </c>
      <c r="M2004" t="s">
        <v>494</v>
      </c>
      <c r="N2004" t="s">
        <v>495</v>
      </c>
      <c r="O2004">
        <v>51</v>
      </c>
      <c r="P2004">
        <v>100</v>
      </c>
      <c r="Q2004">
        <v>100</v>
      </c>
      <c r="R2004">
        <v>100</v>
      </c>
      <c r="S2004">
        <v>100</v>
      </c>
      <c r="T2004">
        <v>100</v>
      </c>
      <c r="U2004">
        <v>175</v>
      </c>
      <c r="V2004">
        <v>200</v>
      </c>
      <c r="W2004">
        <v>200</v>
      </c>
      <c r="AC2004">
        <f t="shared" si="127"/>
        <v>1075</v>
      </c>
      <c r="AD2004">
        <v>1075</v>
      </c>
    </row>
    <row r="2005" spans="1:30" hidden="1" x14ac:dyDescent="0.25">
      <c r="A2005" t="str">
        <f>IF(COUNTIF('GGI_IS - Report Ekspor Plan 1'!E:E,'- Report Upload Sewing 3'!C2005)&gt;0,"X","Y")</f>
        <v>Y</v>
      </c>
      <c r="B2005">
        <v>2004</v>
      </c>
      <c r="C2005" s="1">
        <v>45377</v>
      </c>
      <c r="D2005" s="8">
        <v>45378.40525462963</v>
      </c>
      <c r="E2005" t="s">
        <v>50</v>
      </c>
      <c r="F2005" t="s">
        <v>427</v>
      </c>
      <c r="G2005">
        <v>181945</v>
      </c>
      <c r="H2005" t="str">
        <f t="shared" si="124"/>
        <v>181945-MJ1</v>
      </c>
      <c r="I2005">
        <f>COUNTIF(H$2:$H2005,H2005)</f>
        <v>6</v>
      </c>
      <c r="J2005" t="str">
        <f t="shared" si="125"/>
        <v>181945-MJ1-6</v>
      </c>
      <c r="K2005" t="str">
        <f t="shared" si="126"/>
        <v>181945-MJ1-L2</v>
      </c>
      <c r="L2005" t="s">
        <v>549</v>
      </c>
      <c r="M2005" t="s">
        <v>494</v>
      </c>
      <c r="N2005" t="s">
        <v>497</v>
      </c>
      <c r="O2005">
        <v>51</v>
      </c>
      <c r="P2005">
        <v>200</v>
      </c>
      <c r="Q2005">
        <v>200</v>
      </c>
      <c r="R2005">
        <v>200</v>
      </c>
      <c r="S2005">
        <v>200</v>
      </c>
      <c r="T2005">
        <v>200</v>
      </c>
      <c r="U2005">
        <v>200</v>
      </c>
      <c r="V2005">
        <v>200</v>
      </c>
      <c r="W2005">
        <v>233</v>
      </c>
      <c r="AC2005">
        <f t="shared" si="127"/>
        <v>1633</v>
      </c>
      <c r="AD2005">
        <v>1633</v>
      </c>
    </row>
    <row r="2006" spans="1:30" hidden="1" x14ac:dyDescent="0.25">
      <c r="A2006" t="str">
        <f>IF(COUNTIF('GGI_IS - Report Ekspor Plan 1'!E:E,'- Report Upload Sewing 3'!C2006)&gt;0,"X","Y")</f>
        <v>Y</v>
      </c>
      <c r="B2006">
        <v>2005</v>
      </c>
      <c r="C2006" s="1">
        <v>45377</v>
      </c>
      <c r="D2006" s="8">
        <v>45378.40525462963</v>
      </c>
      <c r="E2006" t="s">
        <v>50</v>
      </c>
      <c r="F2006" t="s">
        <v>427</v>
      </c>
      <c r="G2006">
        <v>181957</v>
      </c>
      <c r="H2006" t="str">
        <f t="shared" si="124"/>
        <v>181957-MJ1</v>
      </c>
      <c r="I2006">
        <f>COUNTIF(H$2:$H2006,H2006)</f>
        <v>12</v>
      </c>
      <c r="J2006" t="str">
        <f t="shared" si="125"/>
        <v>181957-MJ1-12</v>
      </c>
      <c r="K2006" t="str">
        <f t="shared" si="126"/>
        <v>181957-MJ1-L2</v>
      </c>
      <c r="L2006" t="s">
        <v>549</v>
      </c>
      <c r="M2006" t="s">
        <v>494</v>
      </c>
      <c r="N2006" t="s">
        <v>497</v>
      </c>
      <c r="O2006">
        <v>51</v>
      </c>
      <c r="U2006">
        <v>46</v>
      </c>
      <c r="V2006">
        <v>100</v>
      </c>
      <c r="AC2006">
        <f t="shared" si="127"/>
        <v>146</v>
      </c>
      <c r="AD2006">
        <v>146</v>
      </c>
    </row>
    <row r="2007" spans="1:30" hidden="1" x14ac:dyDescent="0.25">
      <c r="A2007" t="str">
        <f>IF(COUNTIF('GGI_IS - Report Ekspor Plan 1'!E:E,'- Report Upload Sewing 3'!C2007)&gt;0,"X","Y")</f>
        <v>Y</v>
      </c>
      <c r="B2007">
        <v>2006</v>
      </c>
      <c r="C2007" s="1">
        <v>45377</v>
      </c>
      <c r="D2007" s="8">
        <v>45378.40525462963</v>
      </c>
      <c r="E2007" t="s">
        <v>50</v>
      </c>
      <c r="F2007" t="s">
        <v>427</v>
      </c>
      <c r="G2007">
        <v>181948</v>
      </c>
      <c r="H2007" t="str">
        <f t="shared" si="124"/>
        <v>181948-MJ1</v>
      </c>
      <c r="I2007">
        <f>COUNTIF(H$2:$H2007,H2007)</f>
        <v>11</v>
      </c>
      <c r="J2007" t="str">
        <f t="shared" si="125"/>
        <v>181948-MJ1-11</v>
      </c>
      <c r="K2007" t="str">
        <f t="shared" si="126"/>
        <v>181948-MJ1-L2</v>
      </c>
      <c r="L2007" t="s">
        <v>549</v>
      </c>
      <c r="M2007" t="s">
        <v>494</v>
      </c>
      <c r="N2007" t="s">
        <v>497</v>
      </c>
      <c r="O2007">
        <v>51</v>
      </c>
      <c r="T2007">
        <v>17</v>
      </c>
      <c r="AC2007">
        <f t="shared" si="127"/>
        <v>17</v>
      </c>
      <c r="AD2007">
        <v>17</v>
      </c>
    </row>
    <row r="2008" spans="1:30" hidden="1" x14ac:dyDescent="0.25">
      <c r="A2008" t="str">
        <f>IF(COUNTIF('GGI_IS - Report Ekspor Plan 1'!E:E,'- Report Upload Sewing 3'!C2008)&gt;0,"X","Y")</f>
        <v>Y</v>
      </c>
      <c r="B2008">
        <v>2007</v>
      </c>
      <c r="C2008" s="1">
        <v>45377</v>
      </c>
      <c r="D2008" s="8">
        <v>45378.40525462963</v>
      </c>
      <c r="E2008" t="s">
        <v>50</v>
      </c>
      <c r="F2008" t="s">
        <v>427</v>
      </c>
      <c r="G2008">
        <v>181949</v>
      </c>
      <c r="H2008" t="str">
        <f t="shared" si="124"/>
        <v>181949-MJ1</v>
      </c>
      <c r="I2008">
        <f>COUNTIF(H$2:$H2008,H2008)</f>
        <v>5</v>
      </c>
      <c r="J2008" t="str">
        <f t="shared" si="125"/>
        <v>181949-MJ1-5</v>
      </c>
      <c r="K2008" t="str">
        <f t="shared" si="126"/>
        <v>181949-MJ1-L2</v>
      </c>
      <c r="L2008" t="s">
        <v>549</v>
      </c>
      <c r="M2008" t="s">
        <v>494</v>
      </c>
      <c r="N2008" t="s">
        <v>497</v>
      </c>
      <c r="O2008">
        <v>51</v>
      </c>
      <c r="T2008">
        <v>3</v>
      </c>
      <c r="AC2008">
        <f t="shared" si="127"/>
        <v>3</v>
      </c>
      <c r="AD2008">
        <v>3</v>
      </c>
    </row>
    <row r="2009" spans="1:30" hidden="1" x14ac:dyDescent="0.25">
      <c r="A2009" t="str">
        <f>IF(COUNTIF('GGI_IS - Report Ekspor Plan 1'!E:E,'- Report Upload Sewing 3'!C2009)&gt;0,"X","Y")</f>
        <v>Y</v>
      </c>
      <c r="B2009">
        <v>2008</v>
      </c>
      <c r="C2009" s="1">
        <v>45377</v>
      </c>
      <c r="D2009" s="8">
        <v>45378.40525462963</v>
      </c>
      <c r="E2009" t="s">
        <v>50</v>
      </c>
      <c r="F2009" t="s">
        <v>429</v>
      </c>
      <c r="G2009">
        <v>181957</v>
      </c>
      <c r="H2009" t="str">
        <f t="shared" si="124"/>
        <v>181957-MJ1</v>
      </c>
      <c r="I2009">
        <f>COUNTIF(H$2:$H2009,H2009)</f>
        <v>13</v>
      </c>
      <c r="J2009" t="str">
        <f t="shared" si="125"/>
        <v>181957-MJ1-13</v>
      </c>
      <c r="K2009" t="str">
        <f t="shared" si="126"/>
        <v>181957-MJ1-L3</v>
      </c>
      <c r="L2009" t="s">
        <v>549</v>
      </c>
      <c r="M2009" t="s">
        <v>494</v>
      </c>
      <c r="N2009" t="s">
        <v>498</v>
      </c>
      <c r="O2009">
        <v>51</v>
      </c>
      <c r="P2009">
        <v>6</v>
      </c>
      <c r="AC2009">
        <f t="shared" si="127"/>
        <v>6</v>
      </c>
      <c r="AD2009">
        <v>6</v>
      </c>
    </row>
    <row r="2010" spans="1:30" hidden="1" x14ac:dyDescent="0.25">
      <c r="A2010" t="str">
        <f>IF(COUNTIF('GGI_IS - Report Ekspor Plan 1'!E:E,'- Report Upload Sewing 3'!C2010)&gt;0,"X","Y")</f>
        <v>Y</v>
      </c>
      <c r="B2010">
        <v>2009</v>
      </c>
      <c r="C2010" s="1">
        <v>45377</v>
      </c>
      <c r="D2010" s="8">
        <v>45378.40525462963</v>
      </c>
      <c r="E2010" t="s">
        <v>50</v>
      </c>
      <c r="F2010" t="s">
        <v>429</v>
      </c>
      <c r="G2010">
        <v>181945</v>
      </c>
      <c r="H2010" t="str">
        <f t="shared" si="124"/>
        <v>181945-MJ1</v>
      </c>
      <c r="I2010">
        <f>COUNTIF(H$2:$H2010,H2010)</f>
        <v>7</v>
      </c>
      <c r="J2010" t="str">
        <f t="shared" si="125"/>
        <v>181945-MJ1-7</v>
      </c>
      <c r="K2010" t="str">
        <f t="shared" si="126"/>
        <v>181945-MJ1-L3</v>
      </c>
      <c r="L2010" t="s">
        <v>549</v>
      </c>
      <c r="M2010" t="s">
        <v>494</v>
      </c>
      <c r="N2010" t="s">
        <v>498</v>
      </c>
      <c r="O2010">
        <v>51</v>
      </c>
      <c r="P2010">
        <v>200</v>
      </c>
      <c r="Q2010">
        <v>200</v>
      </c>
      <c r="R2010">
        <v>200</v>
      </c>
      <c r="S2010">
        <v>200</v>
      </c>
      <c r="T2010">
        <v>200</v>
      </c>
      <c r="U2010">
        <v>214</v>
      </c>
      <c r="V2010">
        <v>300</v>
      </c>
      <c r="W2010">
        <v>200</v>
      </c>
      <c r="AC2010">
        <f t="shared" si="127"/>
        <v>1714</v>
      </c>
      <c r="AD2010">
        <v>1714</v>
      </c>
    </row>
    <row r="2011" spans="1:30" hidden="1" x14ac:dyDescent="0.25">
      <c r="A2011" t="str">
        <f>IF(COUNTIF('GGI_IS - Report Ekspor Plan 1'!E:E,'- Report Upload Sewing 3'!C2011)&gt;0,"X","Y")</f>
        <v>Y</v>
      </c>
      <c r="B2011">
        <v>2010</v>
      </c>
      <c r="C2011" s="1">
        <v>45377</v>
      </c>
      <c r="D2011" s="8">
        <v>45378.40525462963</v>
      </c>
      <c r="E2011" t="s">
        <v>50</v>
      </c>
      <c r="F2011" t="s">
        <v>429</v>
      </c>
      <c r="G2011">
        <v>181958</v>
      </c>
      <c r="H2011" t="str">
        <f t="shared" si="124"/>
        <v>181958-MJ1</v>
      </c>
      <c r="I2011">
        <f>COUNTIF(H$2:$H2011,H2011)</f>
        <v>9</v>
      </c>
      <c r="J2011" t="str">
        <f t="shared" si="125"/>
        <v>181958-MJ1-9</v>
      </c>
      <c r="K2011" t="str">
        <f t="shared" si="126"/>
        <v>181958-MJ1-L3</v>
      </c>
      <c r="L2011" t="s">
        <v>549</v>
      </c>
      <c r="M2011" t="s">
        <v>494</v>
      </c>
      <c r="N2011" t="s">
        <v>498</v>
      </c>
      <c r="O2011">
        <v>51</v>
      </c>
      <c r="T2011">
        <v>6</v>
      </c>
      <c r="AC2011">
        <f t="shared" si="127"/>
        <v>6</v>
      </c>
      <c r="AD2011">
        <v>6</v>
      </c>
    </row>
    <row r="2012" spans="1:30" hidden="1" x14ac:dyDescent="0.25">
      <c r="A2012" t="str">
        <f>IF(COUNTIF('GGI_IS - Report Ekspor Plan 1'!E:E,'- Report Upload Sewing 3'!C2012)&gt;0,"X","Y")</f>
        <v>Y</v>
      </c>
      <c r="B2012">
        <v>2011</v>
      </c>
      <c r="C2012" s="1">
        <v>45377</v>
      </c>
      <c r="D2012" s="8">
        <v>45378.405266203707</v>
      </c>
      <c r="E2012" t="s">
        <v>50</v>
      </c>
      <c r="F2012" t="s">
        <v>429</v>
      </c>
      <c r="G2012">
        <v>181948</v>
      </c>
      <c r="H2012" t="str">
        <f t="shared" si="124"/>
        <v>181948-MJ1</v>
      </c>
      <c r="I2012">
        <f>COUNTIF(H$2:$H2012,H2012)</f>
        <v>12</v>
      </c>
      <c r="J2012" t="str">
        <f t="shared" si="125"/>
        <v>181948-MJ1-12</v>
      </c>
      <c r="K2012" t="str">
        <f t="shared" si="126"/>
        <v>181948-MJ1-L3</v>
      </c>
      <c r="L2012" t="s">
        <v>549</v>
      </c>
      <c r="M2012" t="s">
        <v>494</v>
      </c>
      <c r="N2012" t="s">
        <v>498</v>
      </c>
      <c r="O2012">
        <v>51</v>
      </c>
      <c r="S2012">
        <v>6</v>
      </c>
      <c r="AC2012">
        <f t="shared" si="127"/>
        <v>6</v>
      </c>
      <c r="AD2012">
        <v>6</v>
      </c>
    </row>
    <row r="2013" spans="1:30" hidden="1" x14ac:dyDescent="0.25">
      <c r="A2013" t="str">
        <f>IF(COUNTIF('GGI_IS - Report Ekspor Plan 1'!E:E,'- Report Upload Sewing 3'!C2013)&gt;0,"X","Y")</f>
        <v>Y</v>
      </c>
      <c r="B2013">
        <v>2012</v>
      </c>
      <c r="C2013" s="1">
        <v>45377</v>
      </c>
      <c r="D2013" s="8">
        <v>45378.405266203707</v>
      </c>
      <c r="E2013" t="s">
        <v>50</v>
      </c>
      <c r="F2013" t="s">
        <v>429</v>
      </c>
      <c r="G2013">
        <v>181949</v>
      </c>
      <c r="H2013" t="str">
        <f t="shared" si="124"/>
        <v>181949-MJ1</v>
      </c>
      <c r="I2013">
        <f>COUNTIF(H$2:$H2013,H2013)</f>
        <v>6</v>
      </c>
      <c r="J2013" t="str">
        <f t="shared" si="125"/>
        <v>181949-MJ1-6</v>
      </c>
      <c r="K2013" t="str">
        <f t="shared" si="126"/>
        <v>181949-MJ1-L3</v>
      </c>
      <c r="L2013" t="s">
        <v>549</v>
      </c>
      <c r="M2013" t="s">
        <v>494</v>
      </c>
      <c r="N2013" t="s">
        <v>498</v>
      </c>
      <c r="O2013">
        <v>51</v>
      </c>
      <c r="S2013">
        <v>1</v>
      </c>
      <c r="AC2013">
        <f t="shared" si="127"/>
        <v>1</v>
      </c>
      <c r="AD2013">
        <v>1</v>
      </c>
    </row>
    <row r="2014" spans="1:30" hidden="1" x14ac:dyDescent="0.25">
      <c r="A2014" t="str">
        <f>IF(COUNTIF('GGI_IS - Report Ekspor Plan 1'!E:E,'- Report Upload Sewing 3'!C2014)&gt;0,"X","Y")</f>
        <v>Y</v>
      </c>
      <c r="B2014">
        <v>2013</v>
      </c>
      <c r="C2014" s="1">
        <v>45377</v>
      </c>
      <c r="D2014" s="8">
        <v>45378.405266203707</v>
      </c>
      <c r="E2014" t="s">
        <v>50</v>
      </c>
      <c r="F2014" t="s">
        <v>438</v>
      </c>
      <c r="G2014">
        <v>182296</v>
      </c>
      <c r="H2014" t="str">
        <f t="shared" si="124"/>
        <v>182296-MJ1</v>
      </c>
      <c r="I2014">
        <f>COUNTIF(H$2:$H2014,H2014)</f>
        <v>2</v>
      </c>
      <c r="J2014" t="str">
        <f t="shared" si="125"/>
        <v>182296-MJ1-2</v>
      </c>
      <c r="K2014" t="str">
        <f t="shared" si="126"/>
        <v>182296-MJ1-L4</v>
      </c>
      <c r="L2014" t="s">
        <v>563</v>
      </c>
      <c r="M2014" t="s">
        <v>564</v>
      </c>
      <c r="N2014" t="s">
        <v>499</v>
      </c>
      <c r="O2014">
        <v>35</v>
      </c>
      <c r="P2014">
        <v>50</v>
      </c>
      <c r="Q2014">
        <v>50</v>
      </c>
      <c r="R2014">
        <v>50</v>
      </c>
      <c r="S2014">
        <v>50</v>
      </c>
      <c r="T2014">
        <v>50</v>
      </c>
      <c r="U2014">
        <v>50</v>
      </c>
      <c r="V2014">
        <v>50</v>
      </c>
      <c r="W2014">
        <v>55</v>
      </c>
      <c r="AC2014">
        <f t="shared" si="127"/>
        <v>405</v>
      </c>
      <c r="AD2014">
        <v>405</v>
      </c>
    </row>
    <row r="2015" spans="1:30" hidden="1" x14ac:dyDescent="0.25">
      <c r="A2015" t="str">
        <f>IF(COUNTIF('GGI_IS - Report Ekspor Plan 1'!E:E,'- Report Upload Sewing 3'!C2015)&gt;0,"X","Y")</f>
        <v>Y</v>
      </c>
      <c r="B2015">
        <v>2014</v>
      </c>
      <c r="C2015" s="1">
        <v>45377</v>
      </c>
      <c r="D2015" s="8">
        <v>45378.405266203707</v>
      </c>
      <c r="E2015" t="s">
        <v>50</v>
      </c>
      <c r="F2015" t="s">
        <v>441</v>
      </c>
      <c r="G2015">
        <v>182360</v>
      </c>
      <c r="H2015" t="str">
        <f t="shared" si="124"/>
        <v>182360-MJ1</v>
      </c>
      <c r="I2015">
        <f>COUNTIF(H$2:$H2015,H2015)</f>
        <v>1</v>
      </c>
      <c r="J2015" t="str">
        <f t="shared" si="125"/>
        <v>182360-MJ1-1</v>
      </c>
      <c r="K2015" t="str">
        <f t="shared" si="126"/>
        <v>182360-MJ1-L5</v>
      </c>
      <c r="L2015" t="s">
        <v>521</v>
      </c>
      <c r="M2015" t="s">
        <v>501</v>
      </c>
      <c r="N2015" t="s">
        <v>502</v>
      </c>
      <c r="O2015">
        <v>30</v>
      </c>
      <c r="P2015">
        <v>5</v>
      </c>
      <c r="Q2015">
        <v>5</v>
      </c>
      <c r="R2015">
        <v>5</v>
      </c>
      <c r="S2015">
        <v>1</v>
      </c>
      <c r="AC2015">
        <f t="shared" si="127"/>
        <v>16</v>
      </c>
      <c r="AD2015">
        <v>16</v>
      </c>
    </row>
    <row r="2016" spans="1:30" hidden="1" x14ac:dyDescent="0.25">
      <c r="A2016" t="str">
        <f>IF(COUNTIF('GGI_IS - Report Ekspor Plan 1'!E:E,'- Report Upload Sewing 3'!C2016)&gt;0,"X","Y")</f>
        <v>Y</v>
      </c>
      <c r="B2016">
        <v>2015</v>
      </c>
      <c r="C2016" s="1">
        <v>45377</v>
      </c>
      <c r="D2016" s="8">
        <v>45378.405266203707</v>
      </c>
      <c r="E2016" t="s">
        <v>50</v>
      </c>
      <c r="F2016" t="s">
        <v>441</v>
      </c>
      <c r="G2016">
        <v>182280</v>
      </c>
      <c r="H2016" t="str">
        <f t="shared" si="124"/>
        <v>182280-MJ1</v>
      </c>
      <c r="I2016">
        <f>COUNTIF(H$2:$H2016,H2016)</f>
        <v>3</v>
      </c>
      <c r="J2016" t="str">
        <f t="shared" si="125"/>
        <v>182280-MJ1-3</v>
      </c>
      <c r="K2016" t="str">
        <f t="shared" si="126"/>
        <v>182280-MJ1-L5</v>
      </c>
      <c r="L2016" t="s">
        <v>521</v>
      </c>
      <c r="M2016" t="s">
        <v>501</v>
      </c>
      <c r="N2016" t="s">
        <v>502</v>
      </c>
      <c r="O2016">
        <v>30</v>
      </c>
      <c r="Q2016">
        <v>4</v>
      </c>
      <c r="R2016">
        <v>5</v>
      </c>
      <c r="S2016">
        <v>5</v>
      </c>
      <c r="T2016">
        <v>10</v>
      </c>
      <c r="U2016">
        <v>10</v>
      </c>
      <c r="V2016">
        <v>10</v>
      </c>
      <c r="W2016">
        <v>10</v>
      </c>
      <c r="AC2016">
        <f t="shared" si="127"/>
        <v>54</v>
      </c>
      <c r="AD2016">
        <v>54</v>
      </c>
    </row>
    <row r="2017" spans="1:30" hidden="1" x14ac:dyDescent="0.25">
      <c r="A2017" t="str">
        <f>IF(COUNTIF('GGI_IS - Report Ekspor Plan 1'!E:E,'- Report Upload Sewing 3'!C2017)&gt;0,"X","Y")</f>
        <v>Y</v>
      </c>
      <c r="B2017">
        <v>2016</v>
      </c>
      <c r="C2017" s="1">
        <v>45377</v>
      </c>
      <c r="D2017" s="8">
        <v>45378.405266203707</v>
      </c>
      <c r="E2017" t="s">
        <v>50</v>
      </c>
      <c r="F2017" t="s">
        <v>445</v>
      </c>
      <c r="G2017">
        <v>182360</v>
      </c>
      <c r="H2017" t="str">
        <f t="shared" si="124"/>
        <v>182360-MJ1</v>
      </c>
      <c r="I2017">
        <f>COUNTIF(H$2:$H2017,H2017)</f>
        <v>2</v>
      </c>
      <c r="J2017" t="str">
        <f t="shared" si="125"/>
        <v>182360-MJ1-2</v>
      </c>
      <c r="K2017" t="str">
        <f t="shared" si="126"/>
        <v>182360-MJ1-L6</v>
      </c>
      <c r="L2017" t="s">
        <v>521</v>
      </c>
      <c r="M2017" t="s">
        <v>501</v>
      </c>
      <c r="N2017" t="s">
        <v>503</v>
      </c>
      <c r="O2017">
        <v>30</v>
      </c>
      <c r="P2017">
        <v>5</v>
      </c>
      <c r="Q2017">
        <v>5</v>
      </c>
      <c r="R2017">
        <v>5</v>
      </c>
      <c r="S2017">
        <v>1</v>
      </c>
      <c r="AC2017">
        <f t="shared" si="127"/>
        <v>16</v>
      </c>
      <c r="AD2017">
        <v>16</v>
      </c>
    </row>
    <row r="2018" spans="1:30" hidden="1" x14ac:dyDescent="0.25">
      <c r="A2018" t="str">
        <f>IF(COUNTIF('GGI_IS - Report Ekspor Plan 1'!E:E,'- Report Upload Sewing 3'!C2018)&gt;0,"X","Y")</f>
        <v>Y</v>
      </c>
      <c r="B2018">
        <v>2017</v>
      </c>
      <c r="C2018" s="1">
        <v>45377</v>
      </c>
      <c r="D2018" s="8">
        <v>45378.405266203707</v>
      </c>
      <c r="E2018" t="s">
        <v>50</v>
      </c>
      <c r="F2018" t="s">
        <v>445</v>
      </c>
      <c r="G2018">
        <v>182280</v>
      </c>
      <c r="H2018" t="str">
        <f t="shared" si="124"/>
        <v>182280-MJ1</v>
      </c>
      <c r="I2018">
        <f>COUNTIF(H$2:$H2018,H2018)</f>
        <v>4</v>
      </c>
      <c r="J2018" t="str">
        <f t="shared" si="125"/>
        <v>182280-MJ1-4</v>
      </c>
      <c r="K2018" t="str">
        <f t="shared" si="126"/>
        <v>182280-MJ1-L6</v>
      </c>
      <c r="L2018" t="s">
        <v>521</v>
      </c>
      <c r="M2018" t="s">
        <v>501</v>
      </c>
      <c r="N2018" t="s">
        <v>503</v>
      </c>
      <c r="O2018">
        <v>30</v>
      </c>
      <c r="Q2018">
        <v>5</v>
      </c>
      <c r="R2018">
        <v>5</v>
      </c>
      <c r="S2018">
        <v>5</v>
      </c>
      <c r="T2018">
        <v>10</v>
      </c>
      <c r="U2018">
        <v>10</v>
      </c>
      <c r="V2018">
        <v>10</v>
      </c>
      <c r="W2018">
        <v>10</v>
      </c>
      <c r="AC2018">
        <f t="shared" si="127"/>
        <v>55</v>
      </c>
      <c r="AD2018">
        <v>55</v>
      </c>
    </row>
    <row r="2019" spans="1:30" hidden="1" x14ac:dyDescent="0.25">
      <c r="A2019" t="str">
        <f>IF(COUNTIF('GGI_IS - Report Ekspor Plan 1'!E:E,'- Report Upload Sewing 3'!C2019)&gt;0,"X","Y")</f>
        <v>Y</v>
      </c>
      <c r="B2019">
        <v>2018</v>
      </c>
      <c r="C2019" s="1">
        <v>45377</v>
      </c>
      <c r="D2019" s="8">
        <v>45378.405266203707</v>
      </c>
      <c r="E2019" t="s">
        <v>50</v>
      </c>
      <c r="F2019" t="s">
        <v>504</v>
      </c>
      <c r="G2019">
        <v>181948</v>
      </c>
      <c r="H2019" t="str">
        <f t="shared" si="124"/>
        <v>181948-MJ1</v>
      </c>
      <c r="I2019">
        <f>COUNTIF(H$2:$H2019,H2019)</f>
        <v>13</v>
      </c>
      <c r="J2019" t="str">
        <f t="shared" si="125"/>
        <v>181948-MJ1-13</v>
      </c>
      <c r="K2019" t="str">
        <f t="shared" si="126"/>
        <v>181948-MJ1-L11</v>
      </c>
      <c r="L2019" t="s">
        <v>547</v>
      </c>
      <c r="M2019" t="s">
        <v>494</v>
      </c>
      <c r="N2019" t="s">
        <v>506</v>
      </c>
      <c r="O2019">
        <v>35</v>
      </c>
      <c r="P2019">
        <v>160</v>
      </c>
      <c r="Q2019">
        <v>200</v>
      </c>
      <c r="R2019">
        <v>210</v>
      </c>
      <c r="S2019">
        <v>210</v>
      </c>
      <c r="T2019">
        <v>210</v>
      </c>
      <c r="U2019">
        <v>250</v>
      </c>
      <c r="V2019">
        <v>250</v>
      </c>
      <c r="W2019">
        <v>230</v>
      </c>
      <c r="AC2019">
        <f t="shared" si="127"/>
        <v>1720</v>
      </c>
      <c r="AD2019">
        <v>1720</v>
      </c>
    </row>
    <row r="2020" spans="1:30" hidden="1" x14ac:dyDescent="0.25">
      <c r="A2020" t="str">
        <f>IF(COUNTIF('GGI_IS - Report Ekspor Plan 1'!E:E,'- Report Upload Sewing 3'!C2020)&gt;0,"X","Y")</f>
        <v>Y</v>
      </c>
      <c r="B2020">
        <v>2019</v>
      </c>
      <c r="C2020" s="1">
        <v>45377</v>
      </c>
      <c r="D2020" s="8">
        <v>45378.405266203707</v>
      </c>
      <c r="E2020" t="s">
        <v>50</v>
      </c>
      <c r="F2020" t="s">
        <v>507</v>
      </c>
      <c r="G2020">
        <v>181945</v>
      </c>
      <c r="H2020" t="str">
        <f t="shared" si="124"/>
        <v>181945-MJ1</v>
      </c>
      <c r="I2020">
        <f>COUNTIF(H$2:$H2020,H2020)</f>
        <v>8</v>
      </c>
      <c r="J2020" t="str">
        <f t="shared" si="125"/>
        <v>181945-MJ1-8</v>
      </c>
      <c r="K2020" t="str">
        <f t="shared" si="126"/>
        <v>181945-MJ1-L12</v>
      </c>
      <c r="L2020" t="s">
        <v>547</v>
      </c>
      <c r="M2020" t="s">
        <v>494</v>
      </c>
      <c r="N2020" t="s">
        <v>509</v>
      </c>
      <c r="O2020">
        <v>35</v>
      </c>
      <c r="P2020">
        <v>230</v>
      </c>
      <c r="Q2020">
        <v>250</v>
      </c>
      <c r="R2020">
        <v>320</v>
      </c>
      <c r="S2020">
        <v>320</v>
      </c>
      <c r="T2020">
        <v>340</v>
      </c>
      <c r="U2020">
        <v>340</v>
      </c>
      <c r="V2020">
        <v>300</v>
      </c>
      <c r="W2020">
        <v>300</v>
      </c>
      <c r="AC2020">
        <f t="shared" si="127"/>
        <v>2400</v>
      </c>
      <c r="AD2020">
        <v>2400</v>
      </c>
    </row>
    <row r="2021" spans="1:30" hidden="1" x14ac:dyDescent="0.25">
      <c r="A2021" t="str">
        <f>IF(COUNTIF('GGI_IS - Report Ekspor Plan 1'!E:E,'- Report Upload Sewing 3'!C2021)&gt;0,"X","Y")</f>
        <v>Y</v>
      </c>
      <c r="B2021">
        <v>2020</v>
      </c>
      <c r="C2021" s="1">
        <v>45377</v>
      </c>
      <c r="D2021" s="8">
        <v>45378.419965277775</v>
      </c>
      <c r="E2021" t="s">
        <v>23</v>
      </c>
      <c r="F2021" t="s">
        <v>424</v>
      </c>
      <c r="G2021">
        <v>181955</v>
      </c>
      <c r="H2021" t="str">
        <f t="shared" si="124"/>
        <v>181955-MJ2</v>
      </c>
      <c r="I2021">
        <f>COUNTIF(H$2:$H2021,H2021)</f>
        <v>10</v>
      </c>
      <c r="J2021" t="str">
        <f t="shared" si="125"/>
        <v>181955-MJ2-10</v>
      </c>
      <c r="K2021" t="str">
        <f t="shared" si="126"/>
        <v>181955-MJ2-L1</v>
      </c>
      <c r="L2021">
        <v>5151835</v>
      </c>
      <c r="M2021" t="s">
        <v>494</v>
      </c>
      <c r="N2021" t="s">
        <v>516</v>
      </c>
      <c r="O2021">
        <v>30</v>
      </c>
      <c r="P2021">
        <v>250</v>
      </c>
      <c r="Q2021">
        <v>300</v>
      </c>
      <c r="R2021">
        <v>300</v>
      </c>
      <c r="S2021">
        <v>221</v>
      </c>
      <c r="T2021">
        <v>0</v>
      </c>
      <c r="U2021">
        <v>0</v>
      </c>
      <c r="V2021">
        <v>0</v>
      </c>
      <c r="W2021">
        <v>0</v>
      </c>
      <c r="AC2021">
        <f t="shared" si="127"/>
        <v>1071</v>
      </c>
      <c r="AD2021">
        <v>1071</v>
      </c>
    </row>
    <row r="2022" spans="1:30" hidden="1" x14ac:dyDescent="0.25">
      <c r="A2022" t="str">
        <f>IF(COUNTIF('GGI_IS - Report Ekspor Plan 1'!E:E,'- Report Upload Sewing 3'!C2022)&gt;0,"X","Y")</f>
        <v>Y</v>
      </c>
      <c r="B2022">
        <v>2021</v>
      </c>
      <c r="C2022" s="1">
        <v>45377</v>
      </c>
      <c r="D2022" s="8">
        <v>45378.419965277775</v>
      </c>
      <c r="E2022" t="s">
        <v>23</v>
      </c>
      <c r="F2022" t="s">
        <v>424</v>
      </c>
      <c r="G2022">
        <v>182208</v>
      </c>
      <c r="H2022" t="str">
        <f t="shared" si="124"/>
        <v>182208-MJ2</v>
      </c>
      <c r="I2022">
        <f>COUNTIF(H$2:$H2022,H2022)</f>
        <v>1</v>
      </c>
      <c r="J2022" t="str">
        <f t="shared" si="125"/>
        <v>182208-MJ2-1</v>
      </c>
      <c r="K2022" t="str">
        <f t="shared" si="126"/>
        <v>182208-MJ2-L1</v>
      </c>
      <c r="L2022">
        <v>5158617</v>
      </c>
      <c r="M2022" t="s">
        <v>494</v>
      </c>
      <c r="N2022" t="s">
        <v>516</v>
      </c>
      <c r="O2022">
        <v>30</v>
      </c>
      <c r="P2022">
        <v>0</v>
      </c>
      <c r="Q2022">
        <v>0</v>
      </c>
      <c r="R2022">
        <v>0</v>
      </c>
      <c r="S2022">
        <v>79</v>
      </c>
      <c r="T2022">
        <v>300</v>
      </c>
      <c r="U2022">
        <v>300</v>
      </c>
      <c r="V2022">
        <v>108</v>
      </c>
      <c r="W2022">
        <v>0</v>
      </c>
      <c r="AC2022">
        <f t="shared" si="127"/>
        <v>787</v>
      </c>
      <c r="AD2022">
        <v>787</v>
      </c>
    </row>
    <row r="2023" spans="1:30" hidden="1" x14ac:dyDescent="0.25">
      <c r="A2023" t="str">
        <f>IF(COUNTIF('GGI_IS - Report Ekspor Plan 1'!E:E,'- Report Upload Sewing 3'!C2023)&gt;0,"X","Y")</f>
        <v>Y</v>
      </c>
      <c r="B2023">
        <v>2022</v>
      </c>
      <c r="C2023" s="1">
        <v>45377</v>
      </c>
      <c r="D2023" s="8">
        <v>45378.419965277775</v>
      </c>
      <c r="E2023" t="s">
        <v>23</v>
      </c>
      <c r="F2023" t="s">
        <v>424</v>
      </c>
      <c r="G2023">
        <v>182178</v>
      </c>
      <c r="H2023" t="str">
        <f t="shared" si="124"/>
        <v>182178-MJ2</v>
      </c>
      <c r="I2023">
        <f>COUNTIF(H$2:$H2023,H2023)</f>
        <v>20</v>
      </c>
      <c r="J2023" t="str">
        <f t="shared" si="125"/>
        <v>182178-MJ2-20</v>
      </c>
      <c r="K2023" t="str">
        <f t="shared" si="126"/>
        <v>182178-MJ2-L1</v>
      </c>
      <c r="L2023">
        <v>5158594</v>
      </c>
      <c r="M2023" t="s">
        <v>494</v>
      </c>
      <c r="N2023" t="s">
        <v>516</v>
      </c>
      <c r="O2023">
        <v>30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192</v>
      </c>
      <c r="W2023">
        <v>98</v>
      </c>
      <c r="AC2023">
        <f t="shared" si="127"/>
        <v>290</v>
      </c>
      <c r="AD2023">
        <v>290</v>
      </c>
    </row>
    <row r="2024" spans="1:30" hidden="1" x14ac:dyDescent="0.25">
      <c r="A2024" t="str">
        <f>IF(COUNTIF('GGI_IS - Report Ekspor Plan 1'!E:E,'- Report Upload Sewing 3'!C2024)&gt;0,"X","Y")</f>
        <v>Y</v>
      </c>
      <c r="B2024">
        <v>2023</v>
      </c>
      <c r="C2024" s="1">
        <v>45377</v>
      </c>
      <c r="D2024" s="8">
        <v>45378.419965277775</v>
      </c>
      <c r="E2024" t="s">
        <v>23</v>
      </c>
      <c r="F2024" t="s">
        <v>424</v>
      </c>
      <c r="G2024">
        <v>181956</v>
      </c>
      <c r="H2024" t="str">
        <f t="shared" si="124"/>
        <v>181956-MJ2</v>
      </c>
      <c r="I2024">
        <f>COUNTIF(H$2:$H2024,H2024)</f>
        <v>8</v>
      </c>
      <c r="J2024" t="str">
        <f t="shared" si="125"/>
        <v>181956-MJ2-8</v>
      </c>
      <c r="K2024" t="str">
        <f t="shared" si="126"/>
        <v>181956-MJ2-L1</v>
      </c>
      <c r="L2024">
        <v>5151835</v>
      </c>
      <c r="M2024" t="s">
        <v>494</v>
      </c>
      <c r="N2024" t="s">
        <v>516</v>
      </c>
      <c r="O2024">
        <v>30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245</v>
      </c>
      <c r="AC2024">
        <f t="shared" si="127"/>
        <v>245</v>
      </c>
      <c r="AD2024">
        <v>245</v>
      </c>
    </row>
    <row r="2025" spans="1:30" hidden="1" x14ac:dyDescent="0.25">
      <c r="A2025" t="str">
        <f>IF(COUNTIF('GGI_IS - Report Ekspor Plan 1'!E:E,'- Report Upload Sewing 3'!C2025)&gt;0,"X","Y")</f>
        <v>Y</v>
      </c>
      <c r="B2025">
        <v>2024</v>
      </c>
      <c r="C2025" s="1">
        <v>45377</v>
      </c>
      <c r="D2025" s="8">
        <v>45378.419965277775</v>
      </c>
      <c r="E2025" t="s">
        <v>23</v>
      </c>
      <c r="F2025" t="s">
        <v>424</v>
      </c>
      <c r="G2025">
        <v>182179</v>
      </c>
      <c r="H2025" t="str">
        <f t="shared" si="124"/>
        <v>182179-MJ2</v>
      </c>
      <c r="I2025">
        <f>COUNTIF(H$2:$H2025,H2025)</f>
        <v>11</v>
      </c>
      <c r="J2025" t="str">
        <f t="shared" si="125"/>
        <v>182179-MJ2-11</v>
      </c>
      <c r="K2025" t="str">
        <f t="shared" si="126"/>
        <v>182179-MJ2-L1</v>
      </c>
      <c r="L2025">
        <v>5158594</v>
      </c>
      <c r="M2025" t="s">
        <v>494</v>
      </c>
      <c r="N2025" t="s">
        <v>516</v>
      </c>
      <c r="O2025">
        <v>30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10</v>
      </c>
      <c r="AC2025">
        <f t="shared" si="127"/>
        <v>10</v>
      </c>
      <c r="AD2025">
        <v>10</v>
      </c>
    </row>
    <row r="2026" spans="1:30" hidden="1" x14ac:dyDescent="0.25">
      <c r="A2026" t="str">
        <f>IF(COUNTIF('GGI_IS - Report Ekspor Plan 1'!E:E,'- Report Upload Sewing 3'!C2026)&gt;0,"X","Y")</f>
        <v>Y</v>
      </c>
      <c r="B2026">
        <v>2025</v>
      </c>
      <c r="C2026" s="1">
        <v>45377</v>
      </c>
      <c r="D2026" s="8">
        <v>45378.419965277775</v>
      </c>
      <c r="E2026" t="s">
        <v>23</v>
      </c>
      <c r="F2026" t="s">
        <v>427</v>
      </c>
      <c r="G2026">
        <v>182158</v>
      </c>
      <c r="H2026" t="str">
        <f t="shared" si="124"/>
        <v>182158-MJ2</v>
      </c>
      <c r="I2026">
        <f>COUNTIF(H$2:$H2026,H2026)</f>
        <v>3</v>
      </c>
      <c r="J2026" t="str">
        <f t="shared" si="125"/>
        <v>182158-MJ2-3</v>
      </c>
      <c r="K2026" t="str">
        <f t="shared" si="126"/>
        <v>182158-MJ2-L2</v>
      </c>
      <c r="L2026">
        <v>5157976</v>
      </c>
      <c r="M2026" t="s">
        <v>494</v>
      </c>
      <c r="N2026" t="s">
        <v>473</v>
      </c>
      <c r="O2026">
        <v>24</v>
      </c>
      <c r="P2026">
        <v>225</v>
      </c>
      <c r="Q2026">
        <v>225</v>
      </c>
      <c r="R2026">
        <v>250</v>
      </c>
      <c r="S2026">
        <v>250</v>
      </c>
      <c r="T2026">
        <v>250</v>
      </c>
      <c r="U2026">
        <v>250</v>
      </c>
      <c r="V2026">
        <v>250</v>
      </c>
      <c r="W2026">
        <v>158</v>
      </c>
      <c r="AC2026">
        <f t="shared" si="127"/>
        <v>1858</v>
      </c>
      <c r="AD2026">
        <v>1858</v>
      </c>
    </row>
    <row r="2027" spans="1:30" hidden="1" x14ac:dyDescent="0.25">
      <c r="A2027" t="str">
        <f>IF(COUNTIF('GGI_IS - Report Ekspor Plan 1'!E:E,'- Report Upload Sewing 3'!C2027)&gt;0,"X","Y")</f>
        <v>Y</v>
      </c>
      <c r="B2027">
        <v>2026</v>
      </c>
      <c r="C2027" s="1">
        <v>45377</v>
      </c>
      <c r="D2027" s="8">
        <v>45378.419965277775</v>
      </c>
      <c r="E2027" t="s">
        <v>23</v>
      </c>
      <c r="F2027" t="s">
        <v>427</v>
      </c>
      <c r="G2027">
        <v>181950</v>
      </c>
      <c r="H2027" t="str">
        <f t="shared" si="124"/>
        <v>181950-MJ2</v>
      </c>
      <c r="I2027">
        <f>COUNTIF(H$2:$H2027,H2027)</f>
        <v>35</v>
      </c>
      <c r="J2027" t="str">
        <f t="shared" si="125"/>
        <v>181950-MJ2-35</v>
      </c>
      <c r="K2027" t="str">
        <f t="shared" si="126"/>
        <v>181950-MJ2-L2</v>
      </c>
      <c r="L2027">
        <v>5152378</v>
      </c>
      <c r="M2027" t="s">
        <v>494</v>
      </c>
      <c r="N2027" t="s">
        <v>473</v>
      </c>
      <c r="O2027">
        <v>24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65</v>
      </c>
      <c r="AC2027">
        <f t="shared" si="127"/>
        <v>65</v>
      </c>
      <c r="AD2027">
        <v>65</v>
      </c>
    </row>
    <row r="2028" spans="1:30" hidden="1" x14ac:dyDescent="0.25">
      <c r="A2028" t="str">
        <f>IF(COUNTIF('GGI_IS - Report Ekspor Plan 1'!E:E,'- Report Upload Sewing 3'!C2028)&gt;0,"X","Y")</f>
        <v>Y</v>
      </c>
      <c r="B2028">
        <v>2027</v>
      </c>
      <c r="C2028" s="1">
        <v>45377</v>
      </c>
      <c r="D2028" s="8">
        <v>45378.419965277775</v>
      </c>
      <c r="E2028" t="s">
        <v>23</v>
      </c>
      <c r="F2028" t="s">
        <v>429</v>
      </c>
      <c r="G2028">
        <v>182158</v>
      </c>
      <c r="H2028" t="str">
        <f t="shared" si="124"/>
        <v>182158-MJ2</v>
      </c>
      <c r="I2028">
        <f>COUNTIF(H$2:$H2028,H2028)</f>
        <v>4</v>
      </c>
      <c r="J2028" t="str">
        <f t="shared" si="125"/>
        <v>182158-MJ2-4</v>
      </c>
      <c r="K2028" t="str">
        <f t="shared" si="126"/>
        <v>182158-MJ2-L3</v>
      </c>
      <c r="L2028">
        <v>5157976</v>
      </c>
      <c r="M2028" t="s">
        <v>494</v>
      </c>
      <c r="N2028" t="s">
        <v>473</v>
      </c>
      <c r="O2028">
        <v>24</v>
      </c>
      <c r="P2028">
        <v>225</v>
      </c>
      <c r="Q2028">
        <v>225</v>
      </c>
      <c r="R2028">
        <v>250</v>
      </c>
      <c r="S2028">
        <v>250</v>
      </c>
      <c r="T2028">
        <v>250</v>
      </c>
      <c r="U2028">
        <v>250</v>
      </c>
      <c r="V2028">
        <v>250</v>
      </c>
      <c r="W2028">
        <v>159</v>
      </c>
      <c r="AC2028">
        <f t="shared" si="127"/>
        <v>1859</v>
      </c>
      <c r="AD2028">
        <v>1859</v>
      </c>
    </row>
    <row r="2029" spans="1:30" hidden="1" x14ac:dyDescent="0.25">
      <c r="A2029" t="str">
        <f>IF(COUNTIF('GGI_IS - Report Ekspor Plan 1'!E:E,'- Report Upload Sewing 3'!C2029)&gt;0,"X","Y")</f>
        <v>Y</v>
      </c>
      <c r="B2029">
        <v>2028</v>
      </c>
      <c r="C2029" s="1">
        <v>45377</v>
      </c>
      <c r="D2029" s="8">
        <v>45378.419965277775</v>
      </c>
      <c r="E2029" t="s">
        <v>23</v>
      </c>
      <c r="F2029" t="s">
        <v>429</v>
      </c>
      <c r="G2029">
        <v>181950</v>
      </c>
      <c r="H2029" t="str">
        <f t="shared" si="124"/>
        <v>181950-MJ2</v>
      </c>
      <c r="I2029">
        <f>COUNTIF(H$2:$H2029,H2029)</f>
        <v>36</v>
      </c>
      <c r="J2029" t="str">
        <f t="shared" si="125"/>
        <v>181950-MJ2-36</v>
      </c>
      <c r="K2029" t="str">
        <f t="shared" si="126"/>
        <v>181950-MJ2-L3</v>
      </c>
      <c r="L2029">
        <v>5152378</v>
      </c>
      <c r="M2029" t="s">
        <v>494</v>
      </c>
      <c r="N2029" t="s">
        <v>473</v>
      </c>
      <c r="O2029">
        <v>24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65</v>
      </c>
      <c r="AC2029">
        <f t="shared" si="127"/>
        <v>65</v>
      </c>
      <c r="AD2029">
        <v>65</v>
      </c>
    </row>
    <row r="2030" spans="1:30" hidden="1" x14ac:dyDescent="0.25">
      <c r="A2030" t="str">
        <f>IF(COUNTIF('GGI_IS - Report Ekspor Plan 1'!E:E,'- Report Upload Sewing 3'!C2030)&gt;0,"X","Y")</f>
        <v>Y</v>
      </c>
      <c r="B2030">
        <v>2029</v>
      </c>
      <c r="C2030" s="1">
        <v>45377</v>
      </c>
      <c r="D2030" s="8">
        <v>45378.419965277775</v>
      </c>
      <c r="E2030" t="s">
        <v>23</v>
      </c>
      <c r="F2030" t="s">
        <v>438</v>
      </c>
      <c r="G2030">
        <v>182178</v>
      </c>
      <c r="H2030" t="str">
        <f t="shared" si="124"/>
        <v>182178-MJ2</v>
      </c>
      <c r="I2030">
        <f>COUNTIF(H$2:$H2030,H2030)</f>
        <v>21</v>
      </c>
      <c r="J2030" t="str">
        <f t="shared" si="125"/>
        <v>182178-MJ2-21</v>
      </c>
      <c r="K2030" t="str">
        <f t="shared" si="126"/>
        <v>182178-MJ2-L4</v>
      </c>
      <c r="L2030">
        <v>5158594</v>
      </c>
      <c r="M2030" t="s">
        <v>494</v>
      </c>
      <c r="N2030" t="s">
        <v>470</v>
      </c>
      <c r="O2030">
        <v>22</v>
      </c>
      <c r="P2030">
        <v>250</v>
      </c>
      <c r="Q2030">
        <v>275</v>
      </c>
      <c r="R2030">
        <v>275</v>
      </c>
      <c r="S2030">
        <v>275</v>
      </c>
      <c r="T2030">
        <v>275</v>
      </c>
      <c r="U2030">
        <v>275</v>
      </c>
      <c r="V2030">
        <v>85</v>
      </c>
      <c r="W2030">
        <v>0</v>
      </c>
      <c r="AC2030">
        <f t="shared" si="127"/>
        <v>1710</v>
      </c>
      <c r="AD2030">
        <v>1710</v>
      </c>
    </row>
    <row r="2031" spans="1:30" hidden="1" x14ac:dyDescent="0.25">
      <c r="A2031" t="str">
        <f>IF(COUNTIF('GGI_IS - Report Ekspor Plan 1'!E:E,'- Report Upload Sewing 3'!C2031)&gt;0,"X","Y")</f>
        <v>Y</v>
      </c>
      <c r="B2031">
        <v>2030</v>
      </c>
      <c r="C2031" s="1">
        <v>45377</v>
      </c>
      <c r="D2031" s="8">
        <v>45378.419965277775</v>
      </c>
      <c r="E2031" t="s">
        <v>23</v>
      </c>
      <c r="F2031" t="s">
        <v>438</v>
      </c>
      <c r="G2031">
        <v>182209</v>
      </c>
      <c r="H2031" t="str">
        <f t="shared" si="124"/>
        <v>182209-MJ2</v>
      </c>
      <c r="I2031">
        <f>COUNTIF(H$2:$H2031,H2031)</f>
        <v>1</v>
      </c>
      <c r="J2031" t="str">
        <f t="shared" si="125"/>
        <v>182209-MJ2-1</v>
      </c>
      <c r="K2031" t="str">
        <f t="shared" si="126"/>
        <v>182209-MJ2-L4</v>
      </c>
      <c r="L2031">
        <v>5158608</v>
      </c>
      <c r="M2031" t="s">
        <v>494</v>
      </c>
      <c r="N2031" t="s">
        <v>470</v>
      </c>
      <c r="O2031">
        <v>22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190</v>
      </c>
      <c r="W2031">
        <v>64</v>
      </c>
      <c r="AC2031">
        <f t="shared" si="127"/>
        <v>254</v>
      </c>
      <c r="AD2031">
        <v>254</v>
      </c>
    </row>
    <row r="2032" spans="1:30" hidden="1" x14ac:dyDescent="0.25">
      <c r="A2032" t="str">
        <f>IF(COUNTIF('GGI_IS - Report Ekspor Plan 1'!E:E,'- Report Upload Sewing 3'!C2032)&gt;0,"X","Y")</f>
        <v>Y</v>
      </c>
      <c r="B2032">
        <v>2031</v>
      </c>
      <c r="C2032" s="1">
        <v>45377</v>
      </c>
      <c r="D2032" s="8">
        <v>45378.419965277775</v>
      </c>
      <c r="E2032" t="s">
        <v>23</v>
      </c>
      <c r="F2032" t="s">
        <v>438</v>
      </c>
      <c r="G2032">
        <v>182179</v>
      </c>
      <c r="H2032" t="str">
        <f t="shared" si="124"/>
        <v>182179-MJ2</v>
      </c>
      <c r="I2032">
        <f>COUNTIF(H$2:$H2032,H2032)</f>
        <v>12</v>
      </c>
      <c r="J2032" t="str">
        <f t="shared" si="125"/>
        <v>182179-MJ2-12</v>
      </c>
      <c r="K2032" t="str">
        <f t="shared" si="126"/>
        <v>182179-MJ2-L4</v>
      </c>
      <c r="L2032">
        <v>5158594</v>
      </c>
      <c r="M2032" t="s">
        <v>494</v>
      </c>
      <c r="N2032" t="s">
        <v>470</v>
      </c>
      <c r="O2032">
        <v>22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192</v>
      </c>
      <c r="AC2032">
        <f t="shared" si="127"/>
        <v>192</v>
      </c>
      <c r="AD2032">
        <v>192</v>
      </c>
    </row>
    <row r="2033" spans="1:30" hidden="1" x14ac:dyDescent="0.25">
      <c r="A2033" t="str">
        <f>IF(COUNTIF('GGI_IS - Report Ekspor Plan 1'!E:E,'- Report Upload Sewing 3'!C2033)&gt;0,"X","Y")</f>
        <v>Y</v>
      </c>
      <c r="B2033">
        <v>2032</v>
      </c>
      <c r="C2033" s="1">
        <v>45377</v>
      </c>
      <c r="D2033" s="8">
        <v>45378.419965277775</v>
      </c>
      <c r="E2033" t="s">
        <v>23</v>
      </c>
      <c r="F2033" t="s">
        <v>438</v>
      </c>
      <c r="G2033">
        <v>181950</v>
      </c>
      <c r="H2033" t="str">
        <f t="shared" si="124"/>
        <v>181950-MJ2</v>
      </c>
      <c r="I2033">
        <f>COUNTIF(H$2:$H2033,H2033)</f>
        <v>37</v>
      </c>
      <c r="J2033" t="str">
        <f t="shared" si="125"/>
        <v>181950-MJ2-37</v>
      </c>
      <c r="K2033" t="str">
        <f t="shared" si="126"/>
        <v>181950-MJ2-L4</v>
      </c>
      <c r="L2033">
        <v>5152378</v>
      </c>
      <c r="M2033" t="s">
        <v>494</v>
      </c>
      <c r="N2033" t="s">
        <v>470</v>
      </c>
      <c r="O2033">
        <v>22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15</v>
      </c>
      <c r="AC2033">
        <f t="shared" si="127"/>
        <v>15</v>
      </c>
      <c r="AD2033">
        <v>15</v>
      </c>
    </row>
    <row r="2034" spans="1:30" hidden="1" x14ac:dyDescent="0.25">
      <c r="A2034" t="str">
        <f>IF(COUNTIF('GGI_IS - Report Ekspor Plan 1'!E:E,'- Report Upload Sewing 3'!C2034)&gt;0,"X","Y")</f>
        <v>Y</v>
      </c>
      <c r="B2034">
        <v>2033</v>
      </c>
      <c r="C2034" s="1">
        <v>45377</v>
      </c>
      <c r="D2034" s="8">
        <v>45378.419965277775</v>
      </c>
      <c r="E2034" t="s">
        <v>23</v>
      </c>
      <c r="F2034" t="s">
        <v>441</v>
      </c>
      <c r="G2034">
        <v>182178</v>
      </c>
      <c r="H2034" t="str">
        <f t="shared" si="124"/>
        <v>182178-MJ2</v>
      </c>
      <c r="I2034">
        <f>COUNTIF(H$2:$H2034,H2034)</f>
        <v>22</v>
      </c>
      <c r="J2034" t="str">
        <f t="shared" si="125"/>
        <v>182178-MJ2-22</v>
      </c>
      <c r="K2034" t="str">
        <f t="shared" si="126"/>
        <v>182178-MJ2-L5</v>
      </c>
      <c r="L2034">
        <v>5158594</v>
      </c>
      <c r="M2034" t="s">
        <v>494</v>
      </c>
      <c r="N2034" t="s">
        <v>470</v>
      </c>
      <c r="O2034">
        <v>22</v>
      </c>
      <c r="P2034">
        <v>250</v>
      </c>
      <c r="Q2034">
        <v>275</v>
      </c>
      <c r="R2034">
        <v>275</v>
      </c>
      <c r="S2034">
        <v>275</v>
      </c>
      <c r="T2034">
        <v>275</v>
      </c>
      <c r="U2034">
        <v>275</v>
      </c>
      <c r="V2034">
        <v>85</v>
      </c>
      <c r="W2034">
        <v>0</v>
      </c>
      <c r="AC2034">
        <f t="shared" si="127"/>
        <v>1710</v>
      </c>
      <c r="AD2034">
        <v>1710</v>
      </c>
    </row>
    <row r="2035" spans="1:30" hidden="1" x14ac:dyDescent="0.25">
      <c r="A2035" t="str">
        <f>IF(COUNTIF('GGI_IS - Report Ekspor Plan 1'!E:E,'- Report Upload Sewing 3'!C2035)&gt;0,"X","Y")</f>
        <v>Y</v>
      </c>
      <c r="B2035">
        <v>2034</v>
      </c>
      <c r="C2035" s="1">
        <v>45377</v>
      </c>
      <c r="D2035" s="8">
        <v>45378.419965277775</v>
      </c>
      <c r="E2035" t="s">
        <v>23</v>
      </c>
      <c r="F2035" t="s">
        <v>441</v>
      </c>
      <c r="G2035">
        <v>182209</v>
      </c>
      <c r="H2035" t="str">
        <f t="shared" si="124"/>
        <v>182209-MJ2</v>
      </c>
      <c r="I2035">
        <f>COUNTIF(H$2:$H2035,H2035)</f>
        <v>2</v>
      </c>
      <c r="J2035" t="str">
        <f t="shared" si="125"/>
        <v>182209-MJ2-2</v>
      </c>
      <c r="K2035" t="str">
        <f t="shared" si="126"/>
        <v>182209-MJ2-L5</v>
      </c>
      <c r="L2035">
        <v>5158608</v>
      </c>
      <c r="M2035" t="s">
        <v>494</v>
      </c>
      <c r="N2035" t="s">
        <v>470</v>
      </c>
      <c r="O2035">
        <v>22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190</v>
      </c>
      <c r="W2035">
        <v>64</v>
      </c>
      <c r="AC2035">
        <f t="shared" si="127"/>
        <v>254</v>
      </c>
      <c r="AD2035">
        <v>254</v>
      </c>
    </row>
    <row r="2036" spans="1:30" hidden="1" x14ac:dyDescent="0.25">
      <c r="A2036" t="str">
        <f>IF(COUNTIF('GGI_IS - Report Ekspor Plan 1'!E:E,'- Report Upload Sewing 3'!C2036)&gt;0,"X","Y")</f>
        <v>Y</v>
      </c>
      <c r="B2036">
        <v>2035</v>
      </c>
      <c r="C2036" s="1">
        <v>45377</v>
      </c>
      <c r="D2036" s="8">
        <v>45378.419965277775</v>
      </c>
      <c r="E2036" t="s">
        <v>23</v>
      </c>
      <c r="F2036" t="s">
        <v>441</v>
      </c>
      <c r="G2036">
        <v>182179</v>
      </c>
      <c r="H2036" t="str">
        <f t="shared" si="124"/>
        <v>182179-MJ2</v>
      </c>
      <c r="I2036">
        <f>COUNTIF(H$2:$H2036,H2036)</f>
        <v>13</v>
      </c>
      <c r="J2036" t="str">
        <f t="shared" si="125"/>
        <v>182179-MJ2-13</v>
      </c>
      <c r="K2036" t="str">
        <f t="shared" si="126"/>
        <v>182179-MJ2-L5</v>
      </c>
      <c r="L2036">
        <v>5158594</v>
      </c>
      <c r="M2036" t="s">
        <v>494</v>
      </c>
      <c r="N2036" t="s">
        <v>470</v>
      </c>
      <c r="O2036">
        <v>22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193</v>
      </c>
      <c r="AC2036">
        <f t="shared" si="127"/>
        <v>193</v>
      </c>
      <c r="AD2036">
        <v>193</v>
      </c>
    </row>
    <row r="2037" spans="1:30" hidden="1" x14ac:dyDescent="0.25">
      <c r="A2037" t="str">
        <f>IF(COUNTIF('GGI_IS - Report Ekspor Plan 1'!E:E,'- Report Upload Sewing 3'!C2037)&gt;0,"X","Y")</f>
        <v>Y</v>
      </c>
      <c r="B2037">
        <v>2036</v>
      </c>
      <c r="C2037" s="1">
        <v>45377</v>
      </c>
      <c r="D2037" s="8">
        <v>45378.419965277775</v>
      </c>
      <c r="E2037" t="s">
        <v>23</v>
      </c>
      <c r="F2037" t="s">
        <v>441</v>
      </c>
      <c r="G2037">
        <v>181950</v>
      </c>
      <c r="H2037" t="str">
        <f t="shared" si="124"/>
        <v>181950-MJ2</v>
      </c>
      <c r="I2037">
        <f>COUNTIF(H$2:$H2037,H2037)</f>
        <v>38</v>
      </c>
      <c r="J2037" t="str">
        <f t="shared" si="125"/>
        <v>181950-MJ2-38</v>
      </c>
      <c r="K2037" t="str">
        <f t="shared" si="126"/>
        <v>181950-MJ2-L5</v>
      </c>
      <c r="L2037">
        <v>5152378</v>
      </c>
      <c r="M2037" t="s">
        <v>494</v>
      </c>
      <c r="N2037" t="s">
        <v>470</v>
      </c>
      <c r="O2037">
        <v>22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15</v>
      </c>
      <c r="AC2037">
        <f t="shared" si="127"/>
        <v>15</v>
      </c>
      <c r="AD2037">
        <v>15</v>
      </c>
    </row>
    <row r="2038" spans="1:30" hidden="1" x14ac:dyDescent="0.25">
      <c r="A2038" t="str">
        <f>IF(COUNTIF('GGI_IS - Report Ekspor Plan 1'!E:E,'- Report Upload Sewing 3'!C2038)&gt;0,"X","Y")</f>
        <v>Y</v>
      </c>
      <c r="B2038">
        <v>2037</v>
      </c>
      <c r="C2038" s="1">
        <v>45377</v>
      </c>
      <c r="D2038" s="8">
        <v>45378.419965277775</v>
      </c>
      <c r="E2038" t="s">
        <v>23</v>
      </c>
      <c r="F2038" t="s">
        <v>445</v>
      </c>
      <c r="G2038">
        <v>182209</v>
      </c>
      <c r="H2038" t="str">
        <f t="shared" si="124"/>
        <v>182209-MJ2</v>
      </c>
      <c r="I2038">
        <f>COUNTIF(H$2:$H2038,H2038)</f>
        <v>3</v>
      </c>
      <c r="J2038" t="str">
        <f t="shared" si="125"/>
        <v>182209-MJ2-3</v>
      </c>
      <c r="K2038" t="str">
        <f t="shared" si="126"/>
        <v>182209-MJ2-L6</v>
      </c>
      <c r="L2038">
        <v>5158608</v>
      </c>
      <c r="M2038" t="s">
        <v>494</v>
      </c>
      <c r="N2038" t="s">
        <v>449</v>
      </c>
      <c r="O2038">
        <v>23</v>
      </c>
      <c r="P2038">
        <v>250</v>
      </c>
      <c r="Q2038">
        <v>250</v>
      </c>
      <c r="R2038">
        <v>250</v>
      </c>
      <c r="S2038">
        <v>250</v>
      </c>
      <c r="T2038">
        <v>250</v>
      </c>
      <c r="U2038">
        <v>250</v>
      </c>
      <c r="V2038">
        <v>225</v>
      </c>
      <c r="W2038">
        <v>225</v>
      </c>
      <c r="AC2038">
        <f t="shared" si="127"/>
        <v>1950</v>
      </c>
      <c r="AD2038">
        <v>1950</v>
      </c>
    </row>
    <row r="2039" spans="1:30" hidden="1" x14ac:dyDescent="0.25">
      <c r="A2039" t="str">
        <f>IF(COUNTIF('GGI_IS - Report Ekspor Plan 1'!E:E,'- Report Upload Sewing 3'!C2039)&gt;0,"X","Y")</f>
        <v>Y</v>
      </c>
      <c r="B2039">
        <v>2038</v>
      </c>
      <c r="C2039" s="1">
        <v>45377</v>
      </c>
      <c r="D2039" s="8">
        <v>45378.419965277775</v>
      </c>
      <c r="E2039" t="s">
        <v>23</v>
      </c>
      <c r="F2039" t="s">
        <v>463</v>
      </c>
      <c r="G2039">
        <v>182209</v>
      </c>
      <c r="H2039" t="str">
        <f t="shared" si="124"/>
        <v>182209-MJ2</v>
      </c>
      <c r="I2039">
        <f>COUNTIF(H$2:$H2039,H2039)</f>
        <v>4</v>
      </c>
      <c r="J2039" t="str">
        <f t="shared" si="125"/>
        <v>182209-MJ2-4</v>
      </c>
      <c r="K2039" t="str">
        <f t="shared" si="126"/>
        <v>182209-MJ2-L7</v>
      </c>
      <c r="L2039">
        <v>5158608</v>
      </c>
      <c r="M2039" t="s">
        <v>494</v>
      </c>
      <c r="N2039" t="s">
        <v>449</v>
      </c>
      <c r="O2039">
        <v>23</v>
      </c>
      <c r="P2039">
        <v>250</v>
      </c>
      <c r="Q2039">
        <v>250</v>
      </c>
      <c r="R2039">
        <v>250</v>
      </c>
      <c r="S2039">
        <v>250</v>
      </c>
      <c r="T2039">
        <v>250</v>
      </c>
      <c r="U2039">
        <v>250</v>
      </c>
      <c r="V2039">
        <v>225</v>
      </c>
      <c r="W2039">
        <v>225</v>
      </c>
      <c r="AC2039">
        <f t="shared" si="127"/>
        <v>1950</v>
      </c>
      <c r="AD2039">
        <v>1950</v>
      </c>
    </row>
    <row r="2040" spans="1:30" hidden="1" x14ac:dyDescent="0.25">
      <c r="A2040" t="str">
        <f>IF(COUNTIF('GGI_IS - Report Ekspor Plan 1'!E:E,'- Report Upload Sewing 3'!C2040)&gt;0,"X","Y")</f>
        <v>Y</v>
      </c>
      <c r="B2040">
        <v>2039</v>
      </c>
      <c r="C2040" s="1">
        <v>45377</v>
      </c>
      <c r="D2040" s="8">
        <v>45378.419965277775</v>
      </c>
      <c r="E2040" t="s">
        <v>23</v>
      </c>
      <c r="F2040" t="s">
        <v>465</v>
      </c>
      <c r="G2040">
        <v>182195</v>
      </c>
      <c r="H2040" t="str">
        <f t="shared" si="124"/>
        <v>182195-MJ2</v>
      </c>
      <c r="I2040">
        <f>COUNTIF(H$2:$H2040,H2040)</f>
        <v>3</v>
      </c>
      <c r="J2040" t="str">
        <f t="shared" si="125"/>
        <v>182195-MJ2-3</v>
      </c>
      <c r="K2040" t="str">
        <f t="shared" si="126"/>
        <v>182195-MJ2-L8</v>
      </c>
      <c r="L2040">
        <v>5158619</v>
      </c>
      <c r="M2040" t="s">
        <v>494</v>
      </c>
      <c r="N2040" t="s">
        <v>517</v>
      </c>
      <c r="O2040">
        <v>24</v>
      </c>
      <c r="P2040">
        <v>225</v>
      </c>
      <c r="Q2040">
        <v>225</v>
      </c>
      <c r="R2040">
        <v>225</v>
      </c>
      <c r="S2040">
        <v>225</v>
      </c>
      <c r="T2040">
        <v>200</v>
      </c>
      <c r="U2040">
        <v>200</v>
      </c>
      <c r="V2040">
        <v>200</v>
      </c>
      <c r="W2040">
        <v>200</v>
      </c>
      <c r="AC2040">
        <f t="shared" si="127"/>
        <v>1700</v>
      </c>
      <c r="AD2040">
        <v>1700</v>
      </c>
    </row>
    <row r="2041" spans="1:30" hidden="1" x14ac:dyDescent="0.25">
      <c r="A2041" t="str">
        <f>IF(COUNTIF('GGI_IS - Report Ekspor Plan 1'!E:E,'- Report Upload Sewing 3'!C2041)&gt;0,"X","Y")</f>
        <v>Y</v>
      </c>
      <c r="B2041">
        <v>2040</v>
      </c>
      <c r="C2041" s="1">
        <v>45377</v>
      </c>
      <c r="D2041" s="8">
        <v>45378.419965277775</v>
      </c>
      <c r="E2041" t="s">
        <v>23</v>
      </c>
      <c r="F2041" t="s">
        <v>467</v>
      </c>
      <c r="G2041">
        <v>182195</v>
      </c>
      <c r="H2041" t="str">
        <f t="shared" si="124"/>
        <v>182195-MJ2</v>
      </c>
      <c r="I2041">
        <f>COUNTIF(H$2:$H2041,H2041)</f>
        <v>4</v>
      </c>
      <c r="J2041" t="str">
        <f t="shared" si="125"/>
        <v>182195-MJ2-4</v>
      </c>
      <c r="K2041" t="str">
        <f t="shared" si="126"/>
        <v>182195-MJ2-L9</v>
      </c>
      <c r="L2041">
        <v>5158619</v>
      </c>
      <c r="M2041" t="s">
        <v>494</v>
      </c>
      <c r="N2041" t="s">
        <v>517</v>
      </c>
      <c r="O2041">
        <v>24</v>
      </c>
      <c r="P2041">
        <v>225</v>
      </c>
      <c r="Q2041">
        <v>225</v>
      </c>
      <c r="R2041">
        <v>225</v>
      </c>
      <c r="S2041">
        <v>225</v>
      </c>
      <c r="T2041">
        <v>200</v>
      </c>
      <c r="U2041">
        <v>200</v>
      </c>
      <c r="V2041">
        <v>200</v>
      </c>
      <c r="W2041">
        <v>200</v>
      </c>
      <c r="AC2041">
        <f t="shared" si="127"/>
        <v>1700</v>
      </c>
      <c r="AD2041">
        <v>1700</v>
      </c>
    </row>
    <row r="2042" spans="1:30" hidden="1" x14ac:dyDescent="0.25">
      <c r="A2042" t="str">
        <f>IF(COUNTIF('GGI_IS - Report Ekspor Plan 1'!E:E,'- Report Upload Sewing 3'!C2042)&gt;0,"X","Y")</f>
        <v>Y</v>
      </c>
      <c r="B2042">
        <v>2041</v>
      </c>
      <c r="C2042" s="1">
        <v>45377</v>
      </c>
      <c r="D2042" s="8">
        <v>45378.419965277775</v>
      </c>
      <c r="E2042" t="s">
        <v>23</v>
      </c>
      <c r="F2042" t="s">
        <v>469</v>
      </c>
      <c r="G2042">
        <v>182195</v>
      </c>
      <c r="H2042" t="str">
        <f t="shared" si="124"/>
        <v>182195-MJ2</v>
      </c>
      <c r="I2042">
        <f>COUNTIF(H$2:$H2042,H2042)</f>
        <v>5</v>
      </c>
      <c r="J2042" t="str">
        <f t="shared" si="125"/>
        <v>182195-MJ2-5</v>
      </c>
      <c r="K2042" t="str">
        <f t="shared" si="126"/>
        <v>182195-MJ2-L10</v>
      </c>
      <c r="L2042">
        <v>5158619</v>
      </c>
      <c r="M2042" t="s">
        <v>494</v>
      </c>
      <c r="N2042" t="s">
        <v>518</v>
      </c>
      <c r="O2042">
        <v>22</v>
      </c>
      <c r="P2042">
        <v>175</v>
      </c>
      <c r="Q2042">
        <v>175</v>
      </c>
      <c r="R2042">
        <v>225</v>
      </c>
      <c r="S2042">
        <v>202</v>
      </c>
      <c r="T2042">
        <v>0</v>
      </c>
      <c r="U2042">
        <v>0</v>
      </c>
      <c r="V2042">
        <v>0</v>
      </c>
      <c r="W2042">
        <v>0</v>
      </c>
      <c r="AC2042">
        <f t="shared" si="127"/>
        <v>777</v>
      </c>
      <c r="AD2042">
        <v>777</v>
      </c>
    </row>
    <row r="2043" spans="1:30" hidden="1" x14ac:dyDescent="0.25">
      <c r="A2043" t="str">
        <f>IF(COUNTIF('GGI_IS - Report Ekspor Plan 1'!E:E,'- Report Upload Sewing 3'!C2043)&gt;0,"X","Y")</f>
        <v>Y</v>
      </c>
      <c r="B2043">
        <v>2042</v>
      </c>
      <c r="C2043" s="1">
        <v>45377</v>
      </c>
      <c r="D2043" s="8">
        <v>45378.419965277775</v>
      </c>
      <c r="E2043" t="s">
        <v>23</v>
      </c>
      <c r="F2043" t="s">
        <v>469</v>
      </c>
      <c r="G2043">
        <v>181946</v>
      </c>
      <c r="H2043" t="str">
        <f t="shared" si="124"/>
        <v>181946-MJ2</v>
      </c>
      <c r="I2043">
        <f>COUNTIF(H$2:$H2043,H2043)</f>
        <v>27</v>
      </c>
      <c r="J2043" t="str">
        <f t="shared" si="125"/>
        <v>181946-MJ2-27</v>
      </c>
      <c r="K2043" t="str">
        <f t="shared" si="126"/>
        <v>181946-MJ2-L10</v>
      </c>
      <c r="L2043">
        <v>5152361</v>
      </c>
      <c r="M2043" t="s">
        <v>494</v>
      </c>
      <c r="N2043" t="s">
        <v>518</v>
      </c>
      <c r="O2043">
        <v>22</v>
      </c>
      <c r="P2043">
        <v>0</v>
      </c>
      <c r="Q2043">
        <v>0</v>
      </c>
      <c r="R2043">
        <v>0</v>
      </c>
      <c r="S2043">
        <v>23</v>
      </c>
      <c r="T2043">
        <v>250</v>
      </c>
      <c r="U2043">
        <v>250</v>
      </c>
      <c r="V2043">
        <v>205</v>
      </c>
      <c r="W2043">
        <v>0</v>
      </c>
      <c r="AC2043">
        <f t="shared" si="127"/>
        <v>728</v>
      </c>
      <c r="AD2043">
        <v>728</v>
      </c>
    </row>
    <row r="2044" spans="1:30" hidden="1" x14ac:dyDescent="0.25">
      <c r="A2044" t="str">
        <f>IF(COUNTIF('GGI_IS - Report Ekspor Plan 1'!E:E,'- Report Upload Sewing 3'!C2044)&gt;0,"X","Y")</f>
        <v>Y</v>
      </c>
      <c r="B2044">
        <v>2043</v>
      </c>
      <c r="C2044" s="1">
        <v>45377</v>
      </c>
      <c r="D2044" s="8">
        <v>45378.419965277775</v>
      </c>
      <c r="E2044" t="s">
        <v>23</v>
      </c>
      <c r="F2044" t="s">
        <v>469</v>
      </c>
      <c r="G2044">
        <v>181947</v>
      </c>
      <c r="H2044" t="str">
        <f t="shared" si="124"/>
        <v>181947-MJ2</v>
      </c>
      <c r="I2044">
        <f>COUNTIF(H$2:$H2044,H2044)</f>
        <v>9</v>
      </c>
      <c r="J2044" t="str">
        <f t="shared" si="125"/>
        <v>181947-MJ2-9</v>
      </c>
      <c r="K2044" t="str">
        <f t="shared" si="126"/>
        <v>181947-MJ2-L10</v>
      </c>
      <c r="L2044">
        <v>5152361</v>
      </c>
      <c r="M2044" t="s">
        <v>494</v>
      </c>
      <c r="N2044" t="s">
        <v>518</v>
      </c>
      <c r="O2044">
        <v>22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45</v>
      </c>
      <c r="W2044">
        <v>95</v>
      </c>
      <c r="AC2044">
        <f t="shared" si="127"/>
        <v>140</v>
      </c>
      <c r="AD2044">
        <v>140</v>
      </c>
    </row>
    <row r="2045" spans="1:30" hidden="1" x14ac:dyDescent="0.25">
      <c r="A2045" t="str">
        <f>IF(COUNTIF('GGI_IS - Report Ekspor Plan 1'!E:E,'- Report Upload Sewing 3'!C2045)&gt;0,"X","Y")</f>
        <v>Y</v>
      </c>
      <c r="B2045">
        <v>2044</v>
      </c>
      <c r="C2045" s="1">
        <v>45377</v>
      </c>
      <c r="D2045" s="8">
        <v>45378.419965277775</v>
      </c>
      <c r="E2045" t="s">
        <v>23</v>
      </c>
      <c r="F2045" t="s">
        <v>469</v>
      </c>
      <c r="G2045">
        <v>182192</v>
      </c>
      <c r="H2045" t="str">
        <f t="shared" si="124"/>
        <v>182192-MJ2</v>
      </c>
      <c r="I2045">
        <f>COUNTIF(H$2:$H2045,H2045)</f>
        <v>9</v>
      </c>
      <c r="J2045" t="str">
        <f t="shared" si="125"/>
        <v>182192-MJ2-9</v>
      </c>
      <c r="K2045" t="str">
        <f t="shared" si="126"/>
        <v>182192-MJ2-L10</v>
      </c>
      <c r="L2045">
        <v>5158597</v>
      </c>
      <c r="M2045" t="s">
        <v>494</v>
      </c>
      <c r="N2045" t="s">
        <v>518</v>
      </c>
      <c r="O2045">
        <v>22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130</v>
      </c>
      <c r="AC2045">
        <f t="shared" si="127"/>
        <v>130</v>
      </c>
      <c r="AD2045">
        <v>130</v>
      </c>
    </row>
    <row r="2046" spans="1:30" hidden="1" x14ac:dyDescent="0.25">
      <c r="A2046" t="str">
        <f>IF(COUNTIF('GGI_IS - Report Ekspor Plan 1'!E:E,'- Report Upload Sewing 3'!C2046)&gt;0,"X","Y")</f>
        <v>Y</v>
      </c>
      <c r="B2046">
        <v>2045</v>
      </c>
      <c r="C2046" s="1">
        <v>45377</v>
      </c>
      <c r="D2046" s="8">
        <v>45378.419965277775</v>
      </c>
      <c r="E2046" t="s">
        <v>23</v>
      </c>
      <c r="F2046" t="s">
        <v>504</v>
      </c>
      <c r="G2046">
        <v>182195</v>
      </c>
      <c r="H2046" t="str">
        <f t="shared" si="124"/>
        <v>182195-MJ2</v>
      </c>
      <c r="I2046">
        <f>COUNTIF(H$2:$H2046,H2046)</f>
        <v>6</v>
      </c>
      <c r="J2046" t="str">
        <f t="shared" si="125"/>
        <v>182195-MJ2-6</v>
      </c>
      <c r="K2046" t="str">
        <f t="shared" si="126"/>
        <v>182195-MJ2-L11</v>
      </c>
      <c r="L2046">
        <v>5158619</v>
      </c>
      <c r="M2046" t="s">
        <v>494</v>
      </c>
      <c r="N2046" t="s">
        <v>518</v>
      </c>
      <c r="O2046">
        <v>22</v>
      </c>
      <c r="P2046">
        <v>175</v>
      </c>
      <c r="Q2046">
        <v>175</v>
      </c>
      <c r="R2046">
        <v>225</v>
      </c>
      <c r="S2046">
        <v>203</v>
      </c>
      <c r="T2046">
        <v>0</v>
      </c>
      <c r="U2046">
        <v>0</v>
      </c>
      <c r="V2046">
        <v>0</v>
      </c>
      <c r="W2046">
        <v>0</v>
      </c>
      <c r="AC2046">
        <f t="shared" si="127"/>
        <v>778</v>
      </c>
      <c r="AD2046">
        <v>778</v>
      </c>
    </row>
    <row r="2047" spans="1:30" hidden="1" x14ac:dyDescent="0.25">
      <c r="A2047" t="str">
        <f>IF(COUNTIF('GGI_IS - Report Ekspor Plan 1'!E:E,'- Report Upload Sewing 3'!C2047)&gt;0,"X","Y")</f>
        <v>Y</v>
      </c>
      <c r="B2047">
        <v>2046</v>
      </c>
      <c r="C2047" s="1">
        <v>45377</v>
      </c>
      <c r="D2047" s="8">
        <v>45378.419965277775</v>
      </c>
      <c r="E2047" t="s">
        <v>23</v>
      </c>
      <c r="F2047" t="s">
        <v>504</v>
      </c>
      <c r="G2047">
        <v>181946</v>
      </c>
      <c r="H2047" t="str">
        <f t="shared" si="124"/>
        <v>181946-MJ2</v>
      </c>
      <c r="I2047">
        <f>COUNTIF(H$2:$H2047,H2047)</f>
        <v>28</v>
      </c>
      <c r="J2047" t="str">
        <f t="shared" si="125"/>
        <v>181946-MJ2-28</v>
      </c>
      <c r="K2047" t="str">
        <f t="shared" si="126"/>
        <v>181946-MJ2-L11</v>
      </c>
      <c r="L2047">
        <v>5152361</v>
      </c>
      <c r="M2047" t="s">
        <v>494</v>
      </c>
      <c r="N2047" t="s">
        <v>518</v>
      </c>
      <c r="O2047">
        <v>22</v>
      </c>
      <c r="P2047">
        <v>0</v>
      </c>
      <c r="Q2047">
        <v>0</v>
      </c>
      <c r="R2047">
        <v>0</v>
      </c>
      <c r="S2047">
        <v>22</v>
      </c>
      <c r="T2047">
        <v>250</v>
      </c>
      <c r="U2047">
        <v>250</v>
      </c>
      <c r="V2047">
        <v>205</v>
      </c>
      <c r="W2047">
        <v>0</v>
      </c>
      <c r="AC2047">
        <f t="shared" si="127"/>
        <v>727</v>
      </c>
      <c r="AD2047">
        <v>727</v>
      </c>
    </row>
    <row r="2048" spans="1:30" hidden="1" x14ac:dyDescent="0.25">
      <c r="A2048" t="str">
        <f>IF(COUNTIF('GGI_IS - Report Ekspor Plan 1'!E:E,'- Report Upload Sewing 3'!C2048)&gt;0,"X","Y")</f>
        <v>Y</v>
      </c>
      <c r="B2048">
        <v>2047</v>
      </c>
      <c r="C2048" s="1">
        <v>45377</v>
      </c>
      <c r="D2048" s="8">
        <v>45378.419965277775</v>
      </c>
      <c r="E2048" t="s">
        <v>23</v>
      </c>
      <c r="F2048" t="s">
        <v>504</v>
      </c>
      <c r="G2048">
        <v>181947</v>
      </c>
      <c r="H2048" t="str">
        <f t="shared" si="124"/>
        <v>181947-MJ2</v>
      </c>
      <c r="I2048">
        <f>COUNTIF(H$2:$H2048,H2048)</f>
        <v>10</v>
      </c>
      <c r="J2048" t="str">
        <f t="shared" si="125"/>
        <v>181947-MJ2-10</v>
      </c>
      <c r="K2048" t="str">
        <f t="shared" si="126"/>
        <v>181947-MJ2-L11</v>
      </c>
      <c r="L2048">
        <v>5152361</v>
      </c>
      <c r="M2048" t="s">
        <v>494</v>
      </c>
      <c r="N2048" t="s">
        <v>518</v>
      </c>
      <c r="O2048">
        <v>22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45</v>
      </c>
      <c r="W2048">
        <v>95</v>
      </c>
      <c r="AC2048">
        <f t="shared" si="127"/>
        <v>140</v>
      </c>
      <c r="AD2048">
        <v>140</v>
      </c>
    </row>
    <row r="2049" spans="1:30" hidden="1" x14ac:dyDescent="0.25">
      <c r="A2049" t="str">
        <f>IF(COUNTIF('GGI_IS - Report Ekspor Plan 1'!E:E,'- Report Upload Sewing 3'!C2049)&gt;0,"X","Y")</f>
        <v>Y</v>
      </c>
      <c r="B2049">
        <v>2048</v>
      </c>
      <c r="C2049" s="1">
        <v>45377</v>
      </c>
      <c r="D2049" s="8">
        <v>45378.419965277775</v>
      </c>
      <c r="E2049" t="s">
        <v>23</v>
      </c>
      <c r="F2049" t="s">
        <v>504</v>
      </c>
      <c r="G2049">
        <v>182192</v>
      </c>
      <c r="H2049" t="str">
        <f t="shared" si="124"/>
        <v>182192-MJ2</v>
      </c>
      <c r="I2049">
        <f>COUNTIF(H$2:$H2049,H2049)</f>
        <v>10</v>
      </c>
      <c r="J2049" t="str">
        <f t="shared" si="125"/>
        <v>182192-MJ2-10</v>
      </c>
      <c r="K2049" t="str">
        <f t="shared" si="126"/>
        <v>182192-MJ2-L11</v>
      </c>
      <c r="L2049">
        <v>5158597</v>
      </c>
      <c r="M2049" t="s">
        <v>494</v>
      </c>
      <c r="N2049" t="s">
        <v>518</v>
      </c>
      <c r="O2049">
        <v>22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130</v>
      </c>
      <c r="AC2049">
        <f t="shared" si="127"/>
        <v>130</v>
      </c>
      <c r="AD2049">
        <v>130</v>
      </c>
    </row>
    <row r="2050" spans="1:30" hidden="1" x14ac:dyDescent="0.25">
      <c r="A2050" t="str">
        <f>IF(COUNTIF('GGI_IS - Report Ekspor Plan 1'!E:E,'- Report Upload Sewing 3'!C2050)&gt;0,"X","Y")</f>
        <v>Y</v>
      </c>
      <c r="B2050">
        <v>2049</v>
      </c>
      <c r="C2050" s="1">
        <v>45377</v>
      </c>
      <c r="D2050" s="8">
        <v>45378.419965277775</v>
      </c>
      <c r="E2050" t="s">
        <v>23</v>
      </c>
      <c r="F2050" t="s">
        <v>507</v>
      </c>
      <c r="G2050">
        <v>182157</v>
      </c>
      <c r="H2050" t="str">
        <f t="shared" si="124"/>
        <v>182157-MJ2</v>
      </c>
      <c r="I2050">
        <f>COUNTIF(H$2:$H2050,H2050)</f>
        <v>1</v>
      </c>
      <c r="J2050" t="str">
        <f t="shared" si="125"/>
        <v>182157-MJ2-1</v>
      </c>
      <c r="K2050" t="str">
        <f t="shared" si="126"/>
        <v>182157-MJ2-L12</v>
      </c>
      <c r="L2050">
        <v>5157996</v>
      </c>
      <c r="M2050" t="s">
        <v>494</v>
      </c>
      <c r="N2050" t="s">
        <v>519</v>
      </c>
      <c r="O2050">
        <v>21</v>
      </c>
      <c r="P2050">
        <v>225</v>
      </c>
      <c r="Q2050">
        <v>225</v>
      </c>
      <c r="R2050">
        <v>225</v>
      </c>
      <c r="S2050">
        <v>225</v>
      </c>
      <c r="T2050">
        <v>225</v>
      </c>
      <c r="U2050">
        <v>35</v>
      </c>
      <c r="V2050">
        <v>0</v>
      </c>
      <c r="W2050">
        <v>0</v>
      </c>
      <c r="AC2050">
        <f t="shared" si="127"/>
        <v>1160</v>
      </c>
      <c r="AD2050">
        <v>1160</v>
      </c>
    </row>
    <row r="2051" spans="1:30" hidden="1" x14ac:dyDescent="0.25">
      <c r="A2051" t="str">
        <f>IF(COUNTIF('GGI_IS - Report Ekspor Plan 1'!E:E,'- Report Upload Sewing 3'!C2051)&gt;0,"X","Y")</f>
        <v>Y</v>
      </c>
      <c r="B2051">
        <v>2050</v>
      </c>
      <c r="C2051" s="1">
        <v>45377</v>
      </c>
      <c r="D2051" s="8">
        <v>45378.419965277775</v>
      </c>
      <c r="E2051" t="s">
        <v>23</v>
      </c>
      <c r="F2051" t="s">
        <v>507</v>
      </c>
      <c r="G2051">
        <v>182195</v>
      </c>
      <c r="H2051" t="str">
        <f t="shared" ref="H2051:H2114" si="128">CONCATENATE(G2051,"-",E2051)</f>
        <v>182195-MJ2</v>
      </c>
      <c r="I2051">
        <f>COUNTIF(H$2:$H2051,H2051)</f>
        <v>7</v>
      </c>
      <c r="J2051" t="str">
        <f t="shared" ref="J2051:J2114" si="129">CONCATENATE(H2051,"-",I2051)</f>
        <v>182195-MJ2-7</v>
      </c>
      <c r="K2051" t="str">
        <f t="shared" ref="K2051:K2114" si="130">CONCATENATE(H2051,"-",F2051)</f>
        <v>182195-MJ2-L12</v>
      </c>
      <c r="L2051">
        <v>5158619</v>
      </c>
      <c r="M2051" t="s">
        <v>494</v>
      </c>
      <c r="N2051" t="s">
        <v>519</v>
      </c>
      <c r="O2051">
        <v>21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165</v>
      </c>
      <c r="V2051">
        <v>200</v>
      </c>
      <c r="W2051">
        <v>5</v>
      </c>
      <c r="AC2051">
        <f t="shared" ref="AC2051:AC2114" si="131">SUM(P2051:AA2051)</f>
        <v>370</v>
      </c>
      <c r="AD2051">
        <v>370</v>
      </c>
    </row>
    <row r="2052" spans="1:30" hidden="1" x14ac:dyDescent="0.25">
      <c r="A2052" t="str">
        <f>IF(COUNTIF('GGI_IS - Report Ekspor Plan 1'!E:E,'- Report Upload Sewing 3'!C2052)&gt;0,"X","Y")</f>
        <v>Y</v>
      </c>
      <c r="B2052">
        <v>2051</v>
      </c>
      <c r="C2052" s="1">
        <v>45377</v>
      </c>
      <c r="D2052" s="8">
        <v>45378.419965277775</v>
      </c>
      <c r="E2052" t="s">
        <v>23</v>
      </c>
      <c r="F2052" t="s">
        <v>507</v>
      </c>
      <c r="G2052">
        <v>181951</v>
      </c>
      <c r="H2052" t="str">
        <f t="shared" si="128"/>
        <v>181951-MJ2</v>
      </c>
      <c r="I2052">
        <f>COUNTIF(H$2:$H2052,H2052)</f>
        <v>23</v>
      </c>
      <c r="J2052" t="str">
        <f t="shared" si="129"/>
        <v>181951-MJ2-23</v>
      </c>
      <c r="K2052" t="str">
        <f t="shared" si="130"/>
        <v>181951-MJ2-L12</v>
      </c>
      <c r="L2052">
        <v>5152378</v>
      </c>
      <c r="M2052" t="s">
        <v>494</v>
      </c>
      <c r="N2052" t="s">
        <v>519</v>
      </c>
      <c r="O2052">
        <v>21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177</v>
      </c>
      <c r="AC2052">
        <f t="shared" si="131"/>
        <v>177</v>
      </c>
      <c r="AD2052">
        <v>177</v>
      </c>
    </row>
    <row r="2053" spans="1:30" hidden="1" x14ac:dyDescent="0.25">
      <c r="A2053" t="str">
        <f>IF(COUNTIF('GGI_IS - Report Ekspor Plan 1'!E:E,'- Report Upload Sewing 3'!C2053)&gt;0,"X","Y")</f>
        <v>Y</v>
      </c>
      <c r="B2053">
        <v>2052</v>
      </c>
      <c r="C2053" s="1">
        <v>45377</v>
      </c>
      <c r="D2053" s="8">
        <v>45378.419965277775</v>
      </c>
      <c r="E2053" t="s">
        <v>23</v>
      </c>
      <c r="F2053" t="s">
        <v>507</v>
      </c>
      <c r="G2053">
        <v>181950</v>
      </c>
      <c r="H2053" t="str">
        <f t="shared" si="128"/>
        <v>181950-MJ2</v>
      </c>
      <c r="I2053">
        <f>COUNTIF(H$2:$H2053,H2053)</f>
        <v>39</v>
      </c>
      <c r="J2053" t="str">
        <f t="shared" si="129"/>
        <v>181950-MJ2-39</v>
      </c>
      <c r="K2053" t="str">
        <f t="shared" si="130"/>
        <v>181950-MJ2-L12</v>
      </c>
      <c r="L2053">
        <v>5152378</v>
      </c>
      <c r="M2053" t="s">
        <v>494</v>
      </c>
      <c r="N2053" t="s">
        <v>519</v>
      </c>
      <c r="O2053">
        <v>21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18</v>
      </c>
      <c r="AC2053">
        <f t="shared" si="131"/>
        <v>18</v>
      </c>
      <c r="AD2053">
        <v>18</v>
      </c>
    </row>
    <row r="2054" spans="1:30" hidden="1" x14ac:dyDescent="0.25">
      <c r="A2054" t="str">
        <f>IF(COUNTIF('GGI_IS - Report Ekspor Plan 1'!E:E,'- Report Upload Sewing 3'!C2054)&gt;0,"X","Y")</f>
        <v>Y</v>
      </c>
      <c r="B2054">
        <v>2053</v>
      </c>
      <c r="C2054" s="1">
        <v>45377</v>
      </c>
      <c r="D2054" s="8">
        <v>45378.419965277775</v>
      </c>
      <c r="E2054" t="s">
        <v>23</v>
      </c>
      <c r="F2054" t="s">
        <v>520</v>
      </c>
      <c r="G2054">
        <v>182157</v>
      </c>
      <c r="H2054" t="str">
        <f t="shared" si="128"/>
        <v>182157-MJ2</v>
      </c>
      <c r="I2054">
        <f>COUNTIF(H$2:$H2054,H2054)</f>
        <v>2</v>
      </c>
      <c r="J2054" t="str">
        <f t="shared" si="129"/>
        <v>182157-MJ2-2</v>
      </c>
      <c r="K2054" t="str">
        <f t="shared" si="130"/>
        <v>182157-MJ2-L13</v>
      </c>
      <c r="L2054">
        <v>5157996</v>
      </c>
      <c r="M2054" t="s">
        <v>494</v>
      </c>
      <c r="N2054" t="s">
        <v>519</v>
      </c>
      <c r="O2054">
        <v>21</v>
      </c>
      <c r="P2054">
        <v>225</v>
      </c>
      <c r="Q2054">
        <v>225</v>
      </c>
      <c r="R2054">
        <v>225</v>
      </c>
      <c r="S2054">
        <v>225</v>
      </c>
      <c r="T2054">
        <v>225</v>
      </c>
      <c r="U2054">
        <v>35</v>
      </c>
      <c r="V2054">
        <v>0</v>
      </c>
      <c r="W2054">
        <v>0</v>
      </c>
      <c r="AC2054">
        <f t="shared" si="131"/>
        <v>1160</v>
      </c>
      <c r="AD2054">
        <v>1160</v>
      </c>
    </row>
    <row r="2055" spans="1:30" hidden="1" x14ac:dyDescent="0.25">
      <c r="A2055" t="str">
        <f>IF(COUNTIF('GGI_IS - Report Ekspor Plan 1'!E:E,'- Report Upload Sewing 3'!C2055)&gt;0,"X","Y")</f>
        <v>Y</v>
      </c>
      <c r="B2055">
        <v>2054</v>
      </c>
      <c r="C2055" s="1">
        <v>45377</v>
      </c>
      <c r="D2055" s="8">
        <v>45378.419965277775</v>
      </c>
      <c r="E2055" t="s">
        <v>23</v>
      </c>
      <c r="F2055" t="s">
        <v>520</v>
      </c>
      <c r="G2055">
        <v>182195</v>
      </c>
      <c r="H2055" t="str">
        <f t="shared" si="128"/>
        <v>182195-MJ2</v>
      </c>
      <c r="I2055">
        <f>COUNTIF(H$2:$H2055,H2055)</f>
        <v>8</v>
      </c>
      <c r="J2055" t="str">
        <f t="shared" si="129"/>
        <v>182195-MJ2-8</v>
      </c>
      <c r="K2055" t="str">
        <f t="shared" si="130"/>
        <v>182195-MJ2-L13</v>
      </c>
      <c r="L2055">
        <v>5158619</v>
      </c>
      <c r="M2055" t="s">
        <v>494</v>
      </c>
      <c r="N2055" t="s">
        <v>519</v>
      </c>
      <c r="O2055">
        <v>21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165</v>
      </c>
      <c r="V2055">
        <v>200</v>
      </c>
      <c r="W2055">
        <v>5</v>
      </c>
      <c r="AC2055">
        <f t="shared" si="131"/>
        <v>370</v>
      </c>
      <c r="AD2055">
        <v>370</v>
      </c>
    </row>
    <row r="2056" spans="1:30" hidden="1" x14ac:dyDescent="0.25">
      <c r="A2056" t="str">
        <f>IF(COUNTIF('GGI_IS - Report Ekspor Plan 1'!E:E,'- Report Upload Sewing 3'!C2056)&gt;0,"X","Y")</f>
        <v>Y</v>
      </c>
      <c r="B2056">
        <v>2055</v>
      </c>
      <c r="C2056" s="1">
        <v>45377</v>
      </c>
      <c r="D2056" s="8">
        <v>45378.419965277775</v>
      </c>
      <c r="E2056" t="s">
        <v>23</v>
      </c>
      <c r="F2056" t="s">
        <v>520</v>
      </c>
      <c r="G2056">
        <v>181951</v>
      </c>
      <c r="H2056" t="str">
        <f t="shared" si="128"/>
        <v>181951-MJ2</v>
      </c>
      <c r="I2056">
        <f>COUNTIF(H$2:$H2056,H2056)</f>
        <v>24</v>
      </c>
      <c r="J2056" t="str">
        <f t="shared" si="129"/>
        <v>181951-MJ2-24</v>
      </c>
      <c r="K2056" t="str">
        <f t="shared" si="130"/>
        <v>181951-MJ2-L13</v>
      </c>
      <c r="L2056">
        <v>5152378</v>
      </c>
      <c r="M2056" t="s">
        <v>494</v>
      </c>
      <c r="N2056" t="s">
        <v>519</v>
      </c>
      <c r="O2056">
        <v>21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178</v>
      </c>
      <c r="AC2056">
        <f t="shared" si="131"/>
        <v>178</v>
      </c>
      <c r="AD2056">
        <v>178</v>
      </c>
    </row>
    <row r="2057" spans="1:30" hidden="1" x14ac:dyDescent="0.25">
      <c r="A2057" t="str">
        <f>IF(COUNTIF('GGI_IS - Report Ekspor Plan 1'!E:E,'- Report Upload Sewing 3'!C2057)&gt;0,"X","Y")</f>
        <v>Y</v>
      </c>
      <c r="B2057">
        <v>2056</v>
      </c>
      <c r="C2057" s="1">
        <v>45377</v>
      </c>
      <c r="D2057" s="8">
        <v>45378.419965277775</v>
      </c>
      <c r="E2057" t="s">
        <v>23</v>
      </c>
      <c r="F2057" t="s">
        <v>520</v>
      </c>
      <c r="G2057">
        <v>181950</v>
      </c>
      <c r="H2057" t="str">
        <f t="shared" si="128"/>
        <v>181950-MJ2</v>
      </c>
      <c r="I2057">
        <f>COUNTIF(H$2:$H2057,H2057)</f>
        <v>40</v>
      </c>
      <c r="J2057" t="str">
        <f t="shared" si="129"/>
        <v>181950-MJ2-40</v>
      </c>
      <c r="K2057" t="str">
        <f t="shared" si="130"/>
        <v>181950-MJ2-L13</v>
      </c>
      <c r="L2057">
        <v>5152378</v>
      </c>
      <c r="M2057" t="s">
        <v>494</v>
      </c>
      <c r="N2057" t="s">
        <v>519</v>
      </c>
      <c r="O2057">
        <v>21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17</v>
      </c>
      <c r="AC2057">
        <f t="shared" si="131"/>
        <v>17</v>
      </c>
      <c r="AD2057">
        <v>17</v>
      </c>
    </row>
    <row r="2058" spans="1:30" hidden="1" x14ac:dyDescent="0.25">
      <c r="A2058" t="str">
        <f>IF(COUNTIF('GGI_IS - Report Ekspor Plan 1'!E:E,'- Report Upload Sewing 3'!C2058)&gt;0,"X","Y")</f>
        <v>Y</v>
      </c>
      <c r="B2058">
        <v>2057</v>
      </c>
      <c r="C2058" s="1">
        <v>45378</v>
      </c>
      <c r="D2058" s="8">
        <v>45379.295856481483</v>
      </c>
      <c r="E2058" t="s">
        <v>139</v>
      </c>
      <c r="F2058" t="s">
        <v>424</v>
      </c>
      <c r="G2058">
        <v>181647</v>
      </c>
      <c r="H2058" t="str">
        <f t="shared" si="128"/>
        <v>181647-CBA</v>
      </c>
      <c r="I2058">
        <f>COUNTIF(H$2:$H2058,H2058)</f>
        <v>14</v>
      </c>
      <c r="J2058" t="str">
        <f t="shared" si="129"/>
        <v>181647-CBA-14</v>
      </c>
      <c r="K2058" t="str">
        <f t="shared" si="130"/>
        <v>181647-CBA-L1</v>
      </c>
      <c r="L2058">
        <v>3910</v>
      </c>
      <c r="M2058" t="s">
        <v>425</v>
      </c>
      <c r="N2058" t="s">
        <v>426</v>
      </c>
      <c r="O2058">
        <v>46</v>
      </c>
      <c r="P2058">
        <v>25</v>
      </c>
      <c r="Q2058">
        <v>25</v>
      </c>
      <c r="R2058">
        <v>26</v>
      </c>
      <c r="S2058">
        <v>26</v>
      </c>
      <c r="T2058">
        <v>26</v>
      </c>
      <c r="U2058">
        <v>26</v>
      </c>
      <c r="V2058">
        <v>26</v>
      </c>
      <c r="AC2058">
        <f t="shared" si="131"/>
        <v>180</v>
      </c>
      <c r="AD2058">
        <v>180</v>
      </c>
    </row>
    <row r="2059" spans="1:30" hidden="1" x14ac:dyDescent="0.25">
      <c r="A2059" t="str">
        <f>IF(COUNTIF('GGI_IS - Report Ekspor Plan 1'!E:E,'- Report Upload Sewing 3'!C2059)&gt;0,"X","Y")</f>
        <v>Y</v>
      </c>
      <c r="B2059">
        <v>2058</v>
      </c>
      <c r="C2059" s="1">
        <v>45378</v>
      </c>
      <c r="D2059" s="8">
        <v>45379.295856481483</v>
      </c>
      <c r="E2059" t="s">
        <v>139</v>
      </c>
      <c r="F2059" t="s">
        <v>427</v>
      </c>
      <c r="G2059">
        <v>181646</v>
      </c>
      <c r="H2059" t="str">
        <f t="shared" si="128"/>
        <v>181646-CBA</v>
      </c>
      <c r="I2059">
        <f>COUNTIF(H$2:$H2059,H2059)</f>
        <v>32</v>
      </c>
      <c r="J2059" t="str">
        <f t="shared" si="129"/>
        <v>181646-CBA-32</v>
      </c>
      <c r="K2059" t="str">
        <f t="shared" si="130"/>
        <v>181646-CBA-L2</v>
      </c>
      <c r="L2059">
        <v>3915</v>
      </c>
      <c r="M2059" t="s">
        <v>425</v>
      </c>
      <c r="N2059" t="s">
        <v>428</v>
      </c>
      <c r="O2059">
        <v>46</v>
      </c>
      <c r="P2059">
        <v>34</v>
      </c>
      <c r="Q2059">
        <v>34</v>
      </c>
      <c r="R2059">
        <v>34</v>
      </c>
      <c r="S2059">
        <v>34</v>
      </c>
      <c r="T2059">
        <v>34</v>
      </c>
      <c r="U2059">
        <v>35</v>
      </c>
      <c r="V2059">
        <v>35</v>
      </c>
      <c r="AC2059">
        <f t="shared" si="131"/>
        <v>240</v>
      </c>
      <c r="AD2059">
        <v>240</v>
      </c>
    </row>
    <row r="2060" spans="1:30" hidden="1" x14ac:dyDescent="0.25">
      <c r="A2060" t="str">
        <f>IF(COUNTIF('GGI_IS - Report Ekspor Plan 1'!E:E,'- Report Upload Sewing 3'!C2060)&gt;0,"X","Y")</f>
        <v>Y</v>
      </c>
      <c r="B2060">
        <v>2059</v>
      </c>
      <c r="C2060" s="1">
        <v>45378</v>
      </c>
      <c r="D2060" s="8">
        <v>45379.295856481483</v>
      </c>
      <c r="E2060" t="s">
        <v>139</v>
      </c>
      <c r="F2060" t="s">
        <v>429</v>
      </c>
      <c r="G2060">
        <v>181646</v>
      </c>
      <c r="H2060" t="str">
        <f t="shared" si="128"/>
        <v>181646-CBA</v>
      </c>
      <c r="I2060">
        <f>COUNTIF(H$2:$H2060,H2060)</f>
        <v>33</v>
      </c>
      <c r="J2060" t="str">
        <f t="shared" si="129"/>
        <v>181646-CBA-33</v>
      </c>
      <c r="K2060" t="str">
        <f t="shared" si="130"/>
        <v>181646-CBA-L3</v>
      </c>
      <c r="L2060">
        <v>3915</v>
      </c>
      <c r="M2060" t="s">
        <v>425</v>
      </c>
      <c r="N2060" t="s">
        <v>430</v>
      </c>
      <c r="O2060">
        <v>47</v>
      </c>
      <c r="P2060">
        <v>33</v>
      </c>
      <c r="Q2060">
        <v>33</v>
      </c>
      <c r="R2060">
        <v>33</v>
      </c>
      <c r="S2060">
        <v>34</v>
      </c>
      <c r="T2060">
        <v>34</v>
      </c>
      <c r="U2060">
        <v>34</v>
      </c>
      <c r="V2060">
        <v>34</v>
      </c>
      <c r="AC2060">
        <f t="shared" si="131"/>
        <v>235</v>
      </c>
      <c r="AD2060">
        <v>235</v>
      </c>
    </row>
    <row r="2061" spans="1:30" hidden="1" x14ac:dyDescent="0.25">
      <c r="A2061" t="str">
        <f>IF(COUNTIF('GGI_IS - Report Ekspor Plan 1'!E:E,'- Report Upload Sewing 3'!C2061)&gt;0,"X","Y")</f>
        <v>Y</v>
      </c>
      <c r="B2061">
        <v>2060</v>
      </c>
      <c r="C2061" s="1">
        <v>45378</v>
      </c>
      <c r="D2061" s="8">
        <v>45379.301435185182</v>
      </c>
      <c r="E2061" t="s">
        <v>79</v>
      </c>
      <c r="F2061" t="s">
        <v>424</v>
      </c>
      <c r="G2061">
        <v>181863</v>
      </c>
      <c r="H2061" t="str">
        <f t="shared" si="128"/>
        <v>181863-CVA2</v>
      </c>
      <c r="I2061">
        <f>COUNTIF(H$2:$H2061,H2061)</f>
        <v>11</v>
      </c>
      <c r="J2061" t="str">
        <f t="shared" si="129"/>
        <v>181863-CVA2-11</v>
      </c>
      <c r="K2061" t="str">
        <f t="shared" si="130"/>
        <v>181863-CVA2-L1</v>
      </c>
      <c r="L2061" t="s">
        <v>537</v>
      </c>
      <c r="M2061" t="s">
        <v>448</v>
      </c>
      <c r="N2061" t="s">
        <v>449</v>
      </c>
      <c r="O2061">
        <v>26</v>
      </c>
      <c r="P2061">
        <v>120</v>
      </c>
      <c r="Q2061">
        <v>140</v>
      </c>
      <c r="R2061">
        <v>200</v>
      </c>
      <c r="S2061">
        <v>200</v>
      </c>
      <c r="T2061">
        <v>200</v>
      </c>
      <c r="U2061">
        <v>200</v>
      </c>
      <c r="V2061">
        <v>200</v>
      </c>
      <c r="AC2061">
        <f t="shared" si="131"/>
        <v>1260</v>
      </c>
      <c r="AD2061">
        <v>1260</v>
      </c>
    </row>
    <row r="2062" spans="1:30" hidden="1" x14ac:dyDescent="0.25">
      <c r="A2062" t="str">
        <f>IF(COUNTIF('GGI_IS - Report Ekspor Plan 1'!E:E,'- Report Upload Sewing 3'!C2062)&gt;0,"X","Y")</f>
        <v>Y</v>
      </c>
      <c r="B2062">
        <v>2061</v>
      </c>
      <c r="C2062" s="1">
        <v>45378</v>
      </c>
      <c r="D2062" s="8">
        <v>45379.301435185182</v>
      </c>
      <c r="E2062" t="s">
        <v>79</v>
      </c>
      <c r="F2062" t="s">
        <v>427</v>
      </c>
      <c r="G2062">
        <v>181863</v>
      </c>
      <c r="H2062" t="str">
        <f t="shared" si="128"/>
        <v>181863-CVA2</v>
      </c>
      <c r="I2062">
        <f>COUNTIF(H$2:$H2062,H2062)</f>
        <v>12</v>
      </c>
      <c r="J2062" t="str">
        <f t="shared" si="129"/>
        <v>181863-CVA2-12</v>
      </c>
      <c r="K2062" t="str">
        <f t="shared" si="130"/>
        <v>181863-CVA2-L2</v>
      </c>
      <c r="L2062" t="s">
        <v>537</v>
      </c>
      <c r="M2062" t="s">
        <v>448</v>
      </c>
      <c r="N2062" t="s">
        <v>450</v>
      </c>
      <c r="O2062">
        <v>25</v>
      </c>
      <c r="P2062">
        <v>140</v>
      </c>
      <c r="Q2062">
        <v>160</v>
      </c>
      <c r="R2062">
        <v>160</v>
      </c>
      <c r="S2062">
        <v>160</v>
      </c>
      <c r="T2062">
        <v>160</v>
      </c>
      <c r="U2062">
        <v>180</v>
      </c>
      <c r="V2062">
        <v>180</v>
      </c>
      <c r="AC2062">
        <f t="shared" si="131"/>
        <v>1140</v>
      </c>
      <c r="AD2062">
        <v>1140</v>
      </c>
    </row>
    <row r="2063" spans="1:30" hidden="1" x14ac:dyDescent="0.25">
      <c r="A2063" t="str">
        <f>IF(COUNTIF('GGI_IS - Report Ekspor Plan 1'!E:E,'- Report Upload Sewing 3'!C2063)&gt;0,"X","Y")</f>
        <v>Y</v>
      </c>
      <c r="B2063">
        <v>2062</v>
      </c>
      <c r="C2063" s="1">
        <v>45378</v>
      </c>
      <c r="D2063" s="8">
        <v>45379.323784722219</v>
      </c>
      <c r="E2063" t="s">
        <v>223</v>
      </c>
      <c r="F2063" t="s">
        <v>429</v>
      </c>
      <c r="G2063">
        <v>181771</v>
      </c>
      <c r="H2063" t="str">
        <f t="shared" si="128"/>
        <v>181771-CJL</v>
      </c>
      <c r="I2063">
        <f>COUNTIF(H$2:$H2063,H2063)</f>
        <v>18</v>
      </c>
      <c r="J2063" t="str">
        <f t="shared" si="129"/>
        <v>181771-CJL-18</v>
      </c>
      <c r="K2063" t="str">
        <f t="shared" si="130"/>
        <v>181771-CJL-L3</v>
      </c>
      <c r="L2063" t="s">
        <v>451</v>
      </c>
      <c r="M2063" t="s">
        <v>436</v>
      </c>
      <c r="N2063" t="s">
        <v>452</v>
      </c>
      <c r="O2063">
        <v>15</v>
      </c>
      <c r="P2063">
        <v>10</v>
      </c>
      <c r="Q2063">
        <v>10</v>
      </c>
      <c r="R2063">
        <v>10</v>
      </c>
      <c r="S2063">
        <v>11</v>
      </c>
      <c r="T2063">
        <v>11</v>
      </c>
      <c r="U2063">
        <v>11</v>
      </c>
      <c r="V2063">
        <v>11</v>
      </c>
      <c r="W2063">
        <v>11</v>
      </c>
      <c r="AC2063">
        <f t="shared" si="131"/>
        <v>85</v>
      </c>
      <c r="AD2063">
        <v>85</v>
      </c>
    </row>
    <row r="2064" spans="1:30" hidden="1" x14ac:dyDescent="0.25">
      <c r="A2064" t="str">
        <f>IF(COUNTIF('GGI_IS - Report Ekspor Plan 1'!E:E,'- Report Upload Sewing 3'!C2064)&gt;0,"X","Y")</f>
        <v>Y</v>
      </c>
      <c r="B2064">
        <v>2063</v>
      </c>
      <c r="C2064" s="1">
        <v>45378</v>
      </c>
      <c r="D2064" s="8">
        <v>45379.340949074074</v>
      </c>
      <c r="E2064" t="s">
        <v>129</v>
      </c>
      <c r="F2064" t="s">
        <v>424</v>
      </c>
      <c r="G2064">
        <v>182304</v>
      </c>
      <c r="H2064" t="str">
        <f t="shared" si="128"/>
        <v>182304-CNJ2</v>
      </c>
      <c r="I2064">
        <f>COUNTIF(H$2:$H2064,H2064)</f>
        <v>10</v>
      </c>
      <c r="J2064" t="str">
        <f t="shared" si="129"/>
        <v>182304-CNJ2-10</v>
      </c>
      <c r="K2064" t="str">
        <f t="shared" si="130"/>
        <v>182304-CNJ2-L1</v>
      </c>
      <c r="L2064" t="s">
        <v>543</v>
      </c>
      <c r="M2064" t="s">
        <v>432</v>
      </c>
      <c r="N2064" t="s">
        <v>433</v>
      </c>
      <c r="O2064">
        <v>44</v>
      </c>
      <c r="P2064">
        <v>30</v>
      </c>
      <c r="Q2064">
        <v>31</v>
      </c>
      <c r="R2064">
        <v>35</v>
      </c>
      <c r="S2064">
        <v>30</v>
      </c>
      <c r="T2064">
        <v>30</v>
      </c>
      <c r="AC2064">
        <f t="shared" si="131"/>
        <v>156</v>
      </c>
      <c r="AD2064">
        <v>156</v>
      </c>
    </row>
    <row r="2065" spans="1:30" hidden="1" x14ac:dyDescent="0.25">
      <c r="A2065" t="str">
        <f>IF(COUNTIF('GGI_IS - Report Ekspor Plan 1'!E:E,'- Report Upload Sewing 3'!C2065)&gt;0,"X","Y")</f>
        <v>Y</v>
      </c>
      <c r="B2065">
        <v>2064</v>
      </c>
      <c r="C2065" s="1">
        <v>45378</v>
      </c>
      <c r="D2065" s="8">
        <v>45379.340949074074</v>
      </c>
      <c r="E2065" t="s">
        <v>129</v>
      </c>
      <c r="F2065" t="s">
        <v>429</v>
      </c>
      <c r="G2065">
        <v>182094</v>
      </c>
      <c r="H2065" t="str">
        <f t="shared" si="128"/>
        <v>182094-CNJ2</v>
      </c>
      <c r="I2065">
        <f>COUNTIF(H$2:$H2065,H2065)</f>
        <v>2</v>
      </c>
      <c r="J2065" t="str">
        <f t="shared" si="129"/>
        <v>182094-CNJ2-2</v>
      </c>
      <c r="K2065" t="str">
        <f t="shared" si="130"/>
        <v>182094-CNJ2-L3</v>
      </c>
      <c r="L2065" t="s">
        <v>565</v>
      </c>
      <c r="M2065" t="s">
        <v>436</v>
      </c>
      <c r="N2065" t="s">
        <v>437</v>
      </c>
      <c r="O2065">
        <v>35</v>
      </c>
      <c r="P2065">
        <v>50</v>
      </c>
      <c r="Q2065">
        <v>55</v>
      </c>
      <c r="R2065">
        <v>55</v>
      </c>
      <c r="S2065">
        <v>65</v>
      </c>
      <c r="T2065">
        <v>55</v>
      </c>
      <c r="U2065">
        <v>60</v>
      </c>
      <c r="V2065">
        <v>60</v>
      </c>
      <c r="AC2065">
        <f t="shared" si="131"/>
        <v>400</v>
      </c>
      <c r="AD2065">
        <v>400</v>
      </c>
    </row>
    <row r="2066" spans="1:30" hidden="1" x14ac:dyDescent="0.25">
      <c r="A2066" t="str">
        <f>IF(COUNTIF('GGI_IS - Report Ekspor Plan 1'!E:E,'- Report Upload Sewing 3'!C2066)&gt;0,"X","Y")</f>
        <v>Y</v>
      </c>
      <c r="B2066">
        <v>2065</v>
      </c>
      <c r="C2066" s="1">
        <v>45378</v>
      </c>
      <c r="D2066" s="8">
        <v>45379.340949074074</v>
      </c>
      <c r="E2066" t="s">
        <v>129</v>
      </c>
      <c r="F2066" t="s">
        <v>438</v>
      </c>
      <c r="G2066">
        <v>182084</v>
      </c>
      <c r="H2066" t="str">
        <f t="shared" si="128"/>
        <v>182084-CNJ2</v>
      </c>
      <c r="I2066">
        <f>COUNTIF(H$2:$H2066,H2066)</f>
        <v>2</v>
      </c>
      <c r="J2066" t="str">
        <f t="shared" si="129"/>
        <v>182084-CNJ2-2</v>
      </c>
      <c r="K2066" t="str">
        <f t="shared" si="130"/>
        <v>182084-CNJ2-L4</v>
      </c>
      <c r="L2066" t="s">
        <v>566</v>
      </c>
      <c r="M2066" t="s">
        <v>436</v>
      </c>
      <c r="N2066" t="s">
        <v>440</v>
      </c>
      <c r="O2066">
        <v>34</v>
      </c>
      <c r="P2066">
        <v>65</v>
      </c>
      <c r="Q2066">
        <v>65</v>
      </c>
      <c r="R2066">
        <v>60</v>
      </c>
      <c r="S2066">
        <v>60</v>
      </c>
      <c r="T2066">
        <v>65</v>
      </c>
      <c r="U2066">
        <v>65</v>
      </c>
      <c r="V2066">
        <v>55</v>
      </c>
      <c r="AC2066">
        <f t="shared" si="131"/>
        <v>435</v>
      </c>
      <c r="AD2066">
        <v>435</v>
      </c>
    </row>
    <row r="2067" spans="1:30" hidden="1" x14ac:dyDescent="0.25">
      <c r="A2067" t="str">
        <f>IF(COUNTIF('GGI_IS - Report Ekspor Plan 1'!E:E,'- Report Upload Sewing 3'!C2067)&gt;0,"X","Y")</f>
        <v>Y</v>
      </c>
      <c r="B2067">
        <v>2066</v>
      </c>
      <c r="C2067" s="1">
        <v>45378</v>
      </c>
      <c r="D2067" s="8">
        <v>45379.340949074074</v>
      </c>
      <c r="E2067" t="s">
        <v>129</v>
      </c>
      <c r="F2067" t="s">
        <v>441</v>
      </c>
      <c r="G2067">
        <v>182131</v>
      </c>
      <c r="H2067" t="str">
        <f t="shared" si="128"/>
        <v>182131-CNJ2</v>
      </c>
      <c r="I2067">
        <f>COUNTIF(H$2:$H2067,H2067)</f>
        <v>23</v>
      </c>
      <c r="J2067" t="str">
        <f t="shared" si="129"/>
        <v>182131-CNJ2-23</v>
      </c>
      <c r="K2067" t="str">
        <f t="shared" si="130"/>
        <v>182131-CNJ2-L5</v>
      </c>
      <c r="L2067" t="s">
        <v>442</v>
      </c>
      <c r="M2067" t="s">
        <v>443</v>
      </c>
      <c r="N2067" t="s">
        <v>444</v>
      </c>
      <c r="O2067">
        <v>38</v>
      </c>
      <c r="P2067">
        <v>330</v>
      </c>
      <c r="Q2067">
        <v>340</v>
      </c>
      <c r="R2067">
        <v>350</v>
      </c>
      <c r="S2067">
        <v>340</v>
      </c>
      <c r="T2067">
        <v>340</v>
      </c>
      <c r="U2067">
        <v>334</v>
      </c>
      <c r="V2067">
        <v>330</v>
      </c>
      <c r="AC2067">
        <f t="shared" si="131"/>
        <v>2364</v>
      </c>
      <c r="AD2067">
        <v>2364</v>
      </c>
    </row>
    <row r="2068" spans="1:30" hidden="1" x14ac:dyDescent="0.25">
      <c r="A2068" t="str">
        <f>IF(COUNTIF('GGI_IS - Report Ekspor Plan 1'!E:E,'- Report Upload Sewing 3'!C2068)&gt;0,"X","Y")</f>
        <v>Y</v>
      </c>
      <c r="B2068">
        <v>2067</v>
      </c>
      <c r="C2068" s="1">
        <v>45378</v>
      </c>
      <c r="D2068" s="8">
        <v>45379.340949074074</v>
      </c>
      <c r="E2068" t="s">
        <v>129</v>
      </c>
      <c r="F2068" t="s">
        <v>445</v>
      </c>
      <c r="G2068">
        <v>182095</v>
      </c>
      <c r="H2068" t="str">
        <f t="shared" si="128"/>
        <v>182095-CNJ2</v>
      </c>
      <c r="I2068">
        <f>COUNTIF(H$2:$H2068,H2068)</f>
        <v>2</v>
      </c>
      <c r="J2068" t="str">
        <f t="shared" si="129"/>
        <v>182095-CNJ2-2</v>
      </c>
      <c r="K2068" t="str">
        <f t="shared" si="130"/>
        <v>182095-CNJ2-L6</v>
      </c>
      <c r="L2068" t="s">
        <v>567</v>
      </c>
      <c r="M2068" t="s">
        <v>436</v>
      </c>
      <c r="N2068" t="s">
        <v>446</v>
      </c>
      <c r="O2068">
        <v>31</v>
      </c>
      <c r="P2068">
        <v>60</v>
      </c>
      <c r="Q2068">
        <v>60</v>
      </c>
      <c r="R2068">
        <v>60</v>
      </c>
      <c r="S2068">
        <v>50</v>
      </c>
      <c r="T2068">
        <v>60</v>
      </c>
      <c r="U2068">
        <v>60</v>
      </c>
      <c r="V2068">
        <v>50</v>
      </c>
      <c r="AC2068">
        <f t="shared" si="131"/>
        <v>400</v>
      </c>
      <c r="AD2068">
        <v>400</v>
      </c>
    </row>
    <row r="2069" spans="1:30" hidden="1" x14ac:dyDescent="0.25">
      <c r="A2069" t="str">
        <f>IF(COUNTIF('GGI_IS - Report Ekspor Plan 1'!E:E,'- Report Upload Sewing 3'!C2069)&gt;0,"X","Y")</f>
        <v>Y</v>
      </c>
      <c r="B2069">
        <v>2068</v>
      </c>
      <c r="C2069" s="1">
        <v>45378</v>
      </c>
      <c r="D2069" s="8">
        <v>45379.370937500003</v>
      </c>
      <c r="E2069" t="s">
        <v>82</v>
      </c>
      <c r="F2069" t="s">
        <v>424</v>
      </c>
      <c r="G2069">
        <v>181892</v>
      </c>
      <c r="H2069" t="str">
        <f t="shared" si="128"/>
        <v>181892-CVA</v>
      </c>
      <c r="I2069">
        <f>COUNTIF(H$2:$H2069,H2069)</f>
        <v>5</v>
      </c>
      <c r="J2069" t="str">
        <f t="shared" si="129"/>
        <v>181892-CVA-5</v>
      </c>
      <c r="K2069" t="str">
        <f t="shared" si="130"/>
        <v>181892-CVA-L1</v>
      </c>
      <c r="L2069" t="s">
        <v>540</v>
      </c>
      <c r="M2069" t="s">
        <v>455</v>
      </c>
      <c r="N2069" t="s">
        <v>453</v>
      </c>
      <c r="O2069">
        <v>22</v>
      </c>
      <c r="P2069">
        <v>20</v>
      </c>
      <c r="Q2069">
        <v>20</v>
      </c>
      <c r="R2069">
        <v>20</v>
      </c>
      <c r="AC2069">
        <f t="shared" si="131"/>
        <v>60</v>
      </c>
      <c r="AD2069">
        <v>60</v>
      </c>
    </row>
    <row r="2070" spans="1:30" hidden="1" x14ac:dyDescent="0.25">
      <c r="A2070" t="str">
        <f>IF(COUNTIF('GGI_IS - Report Ekspor Plan 1'!E:E,'- Report Upload Sewing 3'!C2070)&gt;0,"X","Y")</f>
        <v>Y</v>
      </c>
      <c r="B2070">
        <v>2069</v>
      </c>
      <c r="C2070" s="1">
        <v>45378</v>
      </c>
      <c r="D2070" s="8">
        <v>45379.370937500003</v>
      </c>
      <c r="E2070" t="s">
        <v>82</v>
      </c>
      <c r="F2070" t="s">
        <v>424</v>
      </c>
      <c r="G2070">
        <v>181899</v>
      </c>
      <c r="H2070" t="str">
        <f t="shared" si="128"/>
        <v>181899-CVA</v>
      </c>
      <c r="I2070">
        <f>COUNTIF(H$2:$H2070,H2070)</f>
        <v>3</v>
      </c>
      <c r="J2070" t="str">
        <f t="shared" si="129"/>
        <v>181899-CVA-3</v>
      </c>
      <c r="K2070" t="str">
        <f t="shared" si="130"/>
        <v>181899-CVA-L1</v>
      </c>
      <c r="L2070" t="s">
        <v>555</v>
      </c>
      <c r="M2070" t="s">
        <v>455</v>
      </c>
      <c r="N2070" t="s">
        <v>453</v>
      </c>
      <c r="O2070">
        <v>22</v>
      </c>
      <c r="V2070">
        <v>8</v>
      </c>
      <c r="AC2070">
        <f t="shared" si="131"/>
        <v>8</v>
      </c>
      <c r="AD2070">
        <v>8</v>
      </c>
    </row>
    <row r="2071" spans="1:30" hidden="1" x14ac:dyDescent="0.25">
      <c r="A2071" t="str">
        <f>IF(COUNTIF('GGI_IS - Report Ekspor Plan 1'!E:E,'- Report Upload Sewing 3'!C2071)&gt;0,"X","Y")</f>
        <v>Y</v>
      </c>
      <c r="B2071">
        <v>2070</v>
      </c>
      <c r="C2071" s="1">
        <v>45378</v>
      </c>
      <c r="D2071" s="8">
        <v>45379.370937500003</v>
      </c>
      <c r="E2071" t="s">
        <v>82</v>
      </c>
      <c r="F2071" t="s">
        <v>427</v>
      </c>
      <c r="G2071">
        <v>181892</v>
      </c>
      <c r="H2071" t="str">
        <f t="shared" si="128"/>
        <v>181892-CVA</v>
      </c>
      <c r="I2071">
        <f>COUNTIF(H$2:$H2071,H2071)</f>
        <v>6</v>
      </c>
      <c r="J2071" t="str">
        <f t="shared" si="129"/>
        <v>181892-CVA-6</v>
      </c>
      <c r="K2071" t="str">
        <f t="shared" si="130"/>
        <v>181892-CVA-L2</v>
      </c>
      <c r="L2071" t="s">
        <v>540</v>
      </c>
      <c r="M2071" t="s">
        <v>455</v>
      </c>
      <c r="N2071" t="s">
        <v>456</v>
      </c>
      <c r="O2071">
        <v>26</v>
      </c>
      <c r="Q2071">
        <v>15</v>
      </c>
      <c r="R2071">
        <v>32</v>
      </c>
      <c r="S2071">
        <v>36</v>
      </c>
      <c r="T2071">
        <v>40</v>
      </c>
      <c r="U2071">
        <v>40</v>
      </c>
      <c r="V2071">
        <v>40</v>
      </c>
      <c r="AC2071">
        <f t="shared" si="131"/>
        <v>203</v>
      </c>
      <c r="AD2071">
        <v>203</v>
      </c>
    </row>
    <row r="2072" spans="1:30" hidden="1" x14ac:dyDescent="0.25">
      <c r="A2072" t="str">
        <f>IF(COUNTIF('GGI_IS - Report Ekspor Plan 1'!E:E,'- Report Upload Sewing 3'!C2072)&gt;0,"X","Y")</f>
        <v>Y</v>
      </c>
      <c r="B2072">
        <v>2071</v>
      </c>
      <c r="C2072" s="1">
        <v>45378</v>
      </c>
      <c r="D2072" s="8">
        <v>45379.370937500003</v>
      </c>
      <c r="E2072" t="s">
        <v>82</v>
      </c>
      <c r="F2072" t="s">
        <v>429</v>
      </c>
      <c r="G2072">
        <v>181819</v>
      </c>
      <c r="H2072" t="str">
        <f t="shared" si="128"/>
        <v>181819-CVA</v>
      </c>
      <c r="I2072">
        <f>COUNTIF(H$2:$H2072,H2072)</f>
        <v>8</v>
      </c>
      <c r="J2072" t="str">
        <f t="shared" si="129"/>
        <v>181819-CVA-8</v>
      </c>
      <c r="K2072" t="str">
        <f t="shared" si="130"/>
        <v>181819-CVA-L3</v>
      </c>
      <c r="L2072" t="s">
        <v>460</v>
      </c>
      <c r="M2072" t="s">
        <v>448</v>
      </c>
      <c r="N2072" t="s">
        <v>458</v>
      </c>
      <c r="O2072">
        <v>26</v>
      </c>
      <c r="P2072">
        <v>172</v>
      </c>
      <c r="Q2072">
        <v>220</v>
      </c>
      <c r="R2072">
        <v>220</v>
      </c>
      <c r="S2072">
        <v>145</v>
      </c>
      <c r="T2072">
        <v>85</v>
      </c>
      <c r="AC2072">
        <f t="shared" si="131"/>
        <v>842</v>
      </c>
      <c r="AD2072">
        <v>842</v>
      </c>
    </row>
    <row r="2073" spans="1:30" hidden="1" x14ac:dyDescent="0.25">
      <c r="A2073" t="str">
        <f>IF(COUNTIF('GGI_IS - Report Ekspor Plan 1'!E:E,'- Report Upload Sewing 3'!C2073)&gt;0,"X","Y")</f>
        <v>Y</v>
      </c>
      <c r="B2073">
        <v>2072</v>
      </c>
      <c r="C2073" s="1">
        <v>45378</v>
      </c>
      <c r="D2073" s="8">
        <v>45379.370937500003</v>
      </c>
      <c r="E2073" t="s">
        <v>82</v>
      </c>
      <c r="F2073" t="s">
        <v>429</v>
      </c>
      <c r="G2073">
        <v>181821</v>
      </c>
      <c r="H2073" t="str">
        <f t="shared" si="128"/>
        <v>181821-CVA</v>
      </c>
      <c r="I2073">
        <f>COUNTIF(H$2:$H2073,H2073)</f>
        <v>2</v>
      </c>
      <c r="J2073" t="str">
        <f t="shared" si="129"/>
        <v>181821-CVA-2</v>
      </c>
      <c r="K2073" t="str">
        <f t="shared" si="130"/>
        <v>181821-CVA-L3</v>
      </c>
      <c r="L2073" t="s">
        <v>525</v>
      </c>
      <c r="M2073" t="s">
        <v>448</v>
      </c>
      <c r="N2073" t="s">
        <v>458</v>
      </c>
      <c r="O2073">
        <v>26</v>
      </c>
      <c r="T2073">
        <v>128</v>
      </c>
      <c r="U2073">
        <v>240</v>
      </c>
      <c r="V2073">
        <v>240</v>
      </c>
      <c r="AC2073">
        <f t="shared" si="131"/>
        <v>608</v>
      </c>
      <c r="AD2073">
        <v>608</v>
      </c>
    </row>
    <row r="2074" spans="1:30" hidden="1" x14ac:dyDescent="0.25">
      <c r="A2074" t="str">
        <f>IF(COUNTIF('GGI_IS - Report Ekspor Plan 1'!E:E,'- Report Upload Sewing 3'!C2074)&gt;0,"X","Y")</f>
        <v>Y</v>
      </c>
      <c r="B2074">
        <v>2073</v>
      </c>
      <c r="C2074" s="1">
        <v>45378</v>
      </c>
      <c r="D2074" s="8">
        <v>45379.370937500003</v>
      </c>
      <c r="E2074" t="s">
        <v>82</v>
      </c>
      <c r="F2074" t="s">
        <v>438</v>
      </c>
      <c r="G2074">
        <v>181819</v>
      </c>
      <c r="H2074" t="str">
        <f t="shared" si="128"/>
        <v>181819-CVA</v>
      </c>
      <c r="I2074">
        <f>COUNTIF(H$2:$H2074,H2074)</f>
        <v>9</v>
      </c>
      <c r="J2074" t="str">
        <f t="shared" si="129"/>
        <v>181819-CVA-9</v>
      </c>
      <c r="K2074" t="str">
        <f t="shared" si="130"/>
        <v>181819-CVA-L4</v>
      </c>
      <c r="L2074" t="s">
        <v>460</v>
      </c>
      <c r="M2074" t="s">
        <v>448</v>
      </c>
      <c r="N2074" t="s">
        <v>449</v>
      </c>
      <c r="O2074">
        <v>28</v>
      </c>
      <c r="P2074">
        <v>175</v>
      </c>
      <c r="Q2074">
        <v>220</v>
      </c>
      <c r="R2074">
        <v>220</v>
      </c>
      <c r="S2074">
        <v>220</v>
      </c>
      <c r="T2074">
        <v>220</v>
      </c>
      <c r="U2074">
        <v>240</v>
      </c>
      <c r="V2074">
        <v>240</v>
      </c>
      <c r="AC2074">
        <f t="shared" si="131"/>
        <v>1535</v>
      </c>
      <c r="AD2074">
        <v>1535</v>
      </c>
    </row>
    <row r="2075" spans="1:30" hidden="1" x14ac:dyDescent="0.25">
      <c r="A2075" t="str">
        <f>IF(COUNTIF('GGI_IS - Report Ekspor Plan 1'!E:E,'- Report Upload Sewing 3'!C2075)&gt;0,"X","Y")</f>
        <v>Y</v>
      </c>
      <c r="B2075">
        <v>2074</v>
      </c>
      <c r="C2075" s="1">
        <v>45378</v>
      </c>
      <c r="D2075" s="8">
        <v>45379.370937500003</v>
      </c>
      <c r="E2075" t="s">
        <v>82</v>
      </c>
      <c r="F2075" t="s">
        <v>441</v>
      </c>
      <c r="G2075">
        <v>181871</v>
      </c>
      <c r="H2075" t="str">
        <f t="shared" si="128"/>
        <v>181871-CVA</v>
      </c>
      <c r="I2075">
        <f>COUNTIF(H$2:$H2075,H2075)</f>
        <v>15</v>
      </c>
      <c r="J2075" t="str">
        <f t="shared" si="129"/>
        <v>181871-CVA-15</v>
      </c>
      <c r="K2075" t="str">
        <f t="shared" si="130"/>
        <v>181871-CVA-L5</v>
      </c>
      <c r="L2075" t="s">
        <v>546</v>
      </c>
      <c r="M2075" t="s">
        <v>448</v>
      </c>
      <c r="N2075" t="s">
        <v>461</v>
      </c>
      <c r="O2075">
        <v>28</v>
      </c>
      <c r="P2075">
        <v>260</v>
      </c>
      <c r="Q2075">
        <v>35</v>
      </c>
      <c r="AC2075">
        <f t="shared" si="131"/>
        <v>295</v>
      </c>
      <c r="AD2075">
        <v>295</v>
      </c>
    </row>
    <row r="2076" spans="1:30" hidden="1" x14ac:dyDescent="0.25">
      <c r="A2076" t="str">
        <f>IF(COUNTIF('GGI_IS - Report Ekspor Plan 1'!E:E,'- Report Upload Sewing 3'!C2076)&gt;0,"X","Y")</f>
        <v>Y</v>
      </c>
      <c r="B2076">
        <v>2075</v>
      </c>
      <c r="C2076" s="1">
        <v>45378</v>
      </c>
      <c r="D2076" s="8">
        <v>45379.370937500003</v>
      </c>
      <c r="E2076" t="s">
        <v>82</v>
      </c>
      <c r="F2076" t="s">
        <v>441</v>
      </c>
      <c r="G2076">
        <v>181872</v>
      </c>
      <c r="H2076" t="str">
        <f t="shared" si="128"/>
        <v>181872-CVA</v>
      </c>
      <c r="I2076">
        <f>COUNTIF(H$2:$H2076,H2076)</f>
        <v>1</v>
      </c>
      <c r="J2076" t="str">
        <f t="shared" si="129"/>
        <v>181872-CVA-1</v>
      </c>
      <c r="K2076" t="str">
        <f t="shared" si="130"/>
        <v>181872-CVA-L5</v>
      </c>
      <c r="L2076" t="s">
        <v>568</v>
      </c>
      <c r="M2076" t="s">
        <v>448</v>
      </c>
      <c r="N2076" t="s">
        <v>461</v>
      </c>
      <c r="O2076">
        <v>28</v>
      </c>
      <c r="Q2076">
        <v>200</v>
      </c>
      <c r="R2076">
        <v>200</v>
      </c>
      <c r="S2076">
        <v>200</v>
      </c>
      <c r="T2076">
        <v>200</v>
      </c>
      <c r="U2076">
        <v>200</v>
      </c>
      <c r="V2076">
        <v>205</v>
      </c>
      <c r="AC2076">
        <f t="shared" si="131"/>
        <v>1205</v>
      </c>
      <c r="AD2076">
        <v>1205</v>
      </c>
    </row>
    <row r="2077" spans="1:30" hidden="1" x14ac:dyDescent="0.25">
      <c r="A2077" t="str">
        <f>IF(COUNTIF('GGI_IS - Report Ekspor Plan 1'!E:E,'- Report Upload Sewing 3'!C2077)&gt;0,"X","Y")</f>
        <v>Y</v>
      </c>
      <c r="B2077">
        <v>2076</v>
      </c>
      <c r="C2077" s="1">
        <v>45378</v>
      </c>
      <c r="D2077" s="8">
        <v>45379.370937500003</v>
      </c>
      <c r="E2077" t="s">
        <v>82</v>
      </c>
      <c r="F2077" t="s">
        <v>445</v>
      </c>
      <c r="G2077">
        <v>181872</v>
      </c>
      <c r="H2077" t="str">
        <f t="shared" si="128"/>
        <v>181872-CVA</v>
      </c>
      <c r="I2077">
        <f>COUNTIF(H$2:$H2077,H2077)</f>
        <v>2</v>
      </c>
      <c r="J2077" t="str">
        <f t="shared" si="129"/>
        <v>181872-CVA-2</v>
      </c>
      <c r="K2077" t="str">
        <f t="shared" si="130"/>
        <v>181872-CVA-L6</v>
      </c>
      <c r="L2077" t="s">
        <v>568</v>
      </c>
      <c r="M2077" t="s">
        <v>448</v>
      </c>
      <c r="N2077" t="s">
        <v>462</v>
      </c>
      <c r="O2077">
        <v>27</v>
      </c>
      <c r="P2077">
        <v>150</v>
      </c>
      <c r="Q2077">
        <v>200</v>
      </c>
      <c r="R2077">
        <v>200</v>
      </c>
      <c r="S2077">
        <v>200</v>
      </c>
      <c r="T2077">
        <v>200</v>
      </c>
      <c r="U2077">
        <v>200</v>
      </c>
      <c r="V2077">
        <v>80</v>
      </c>
      <c r="AC2077">
        <f t="shared" si="131"/>
        <v>1230</v>
      </c>
      <c r="AD2077">
        <v>1230</v>
      </c>
    </row>
    <row r="2078" spans="1:30" hidden="1" x14ac:dyDescent="0.25">
      <c r="A2078" t="str">
        <f>IF(COUNTIF('GGI_IS - Report Ekspor Plan 1'!E:E,'- Report Upload Sewing 3'!C2078)&gt;0,"X","Y")</f>
        <v>Y</v>
      </c>
      <c r="B2078">
        <v>2077</v>
      </c>
      <c r="C2078" s="1">
        <v>45378</v>
      </c>
      <c r="D2078" s="8">
        <v>45379.370937500003</v>
      </c>
      <c r="E2078" t="s">
        <v>82</v>
      </c>
      <c r="F2078" t="s">
        <v>463</v>
      </c>
      <c r="G2078">
        <v>181691</v>
      </c>
      <c r="H2078" t="str">
        <f t="shared" si="128"/>
        <v>181691-CVA</v>
      </c>
      <c r="I2078">
        <f>COUNTIF(H$2:$H2078,H2078)</f>
        <v>1</v>
      </c>
      <c r="J2078" t="str">
        <f t="shared" si="129"/>
        <v>181691-CVA-1</v>
      </c>
      <c r="K2078" t="str">
        <f t="shared" si="130"/>
        <v>181691-CVA-L7</v>
      </c>
      <c r="L2078" t="s">
        <v>569</v>
      </c>
      <c r="M2078" t="s">
        <v>570</v>
      </c>
      <c r="N2078" t="s">
        <v>464</v>
      </c>
      <c r="O2078">
        <v>21</v>
      </c>
      <c r="P2078">
        <v>50</v>
      </c>
      <c r="Q2078">
        <v>60</v>
      </c>
      <c r="R2078">
        <v>90</v>
      </c>
      <c r="S2078">
        <v>100</v>
      </c>
      <c r="T2078">
        <v>100</v>
      </c>
      <c r="U2078">
        <v>96</v>
      </c>
      <c r="AC2078">
        <f t="shared" si="131"/>
        <v>496</v>
      </c>
      <c r="AD2078">
        <v>496</v>
      </c>
    </row>
    <row r="2079" spans="1:30" hidden="1" x14ac:dyDescent="0.25">
      <c r="A2079" t="str">
        <f>IF(COUNTIF('GGI_IS - Report Ekspor Plan 1'!E:E,'- Report Upload Sewing 3'!C2079)&gt;0,"X","Y")</f>
        <v>Y</v>
      </c>
      <c r="B2079">
        <v>2078</v>
      </c>
      <c r="C2079" s="1">
        <v>45378</v>
      </c>
      <c r="D2079" s="8">
        <v>45379.370937500003</v>
      </c>
      <c r="E2079" t="s">
        <v>82</v>
      </c>
      <c r="F2079" t="s">
        <v>465</v>
      </c>
      <c r="G2079">
        <v>181660</v>
      </c>
      <c r="H2079" t="str">
        <f t="shared" si="128"/>
        <v>181660-CVA</v>
      </c>
      <c r="I2079">
        <f>COUNTIF(H$2:$H2079,H2079)</f>
        <v>1</v>
      </c>
      <c r="J2079" t="str">
        <f t="shared" si="129"/>
        <v>181660-CVA-1</v>
      </c>
      <c r="K2079" t="str">
        <f t="shared" si="130"/>
        <v>181660-CVA-L8</v>
      </c>
      <c r="L2079" t="s">
        <v>571</v>
      </c>
      <c r="M2079" t="s">
        <v>570</v>
      </c>
      <c r="N2079" t="s">
        <v>466</v>
      </c>
      <c r="O2079">
        <v>25</v>
      </c>
      <c r="P2079">
        <v>7</v>
      </c>
      <c r="Q2079">
        <v>22</v>
      </c>
      <c r="R2079">
        <v>15</v>
      </c>
      <c r="AC2079">
        <f t="shared" si="131"/>
        <v>44</v>
      </c>
      <c r="AD2079">
        <v>44</v>
      </c>
    </row>
    <row r="2080" spans="1:30" hidden="1" x14ac:dyDescent="0.25">
      <c r="A2080" t="str">
        <f>IF(COUNTIF('GGI_IS - Report Ekspor Plan 1'!E:E,'- Report Upload Sewing 3'!C2080)&gt;0,"X","Y")</f>
        <v>Y</v>
      </c>
      <c r="B2080">
        <v>2079</v>
      </c>
      <c r="C2080" s="1">
        <v>45378</v>
      </c>
      <c r="D2080" s="8">
        <v>45379.370937500003</v>
      </c>
      <c r="E2080" t="s">
        <v>82</v>
      </c>
      <c r="F2080" t="s">
        <v>465</v>
      </c>
      <c r="G2080">
        <v>181691</v>
      </c>
      <c r="H2080" t="str">
        <f t="shared" si="128"/>
        <v>181691-CVA</v>
      </c>
      <c r="I2080">
        <f>COUNTIF(H$2:$H2080,H2080)</f>
        <v>2</v>
      </c>
      <c r="J2080" t="str">
        <f t="shared" si="129"/>
        <v>181691-CVA-2</v>
      </c>
      <c r="K2080" t="str">
        <f t="shared" si="130"/>
        <v>181691-CVA-L8</v>
      </c>
      <c r="L2080" t="s">
        <v>569</v>
      </c>
      <c r="M2080" t="s">
        <v>570</v>
      </c>
      <c r="N2080" t="s">
        <v>466</v>
      </c>
      <c r="O2080">
        <v>25</v>
      </c>
      <c r="R2080">
        <v>10</v>
      </c>
      <c r="S2080">
        <v>80</v>
      </c>
      <c r="T2080">
        <v>90</v>
      </c>
      <c r="U2080">
        <v>90</v>
      </c>
      <c r="V2080">
        <v>70</v>
      </c>
      <c r="AC2080">
        <f t="shared" si="131"/>
        <v>340</v>
      </c>
      <c r="AD2080">
        <v>340</v>
      </c>
    </row>
    <row r="2081" spans="1:30" hidden="1" x14ac:dyDescent="0.25">
      <c r="A2081" t="str">
        <f>IF(COUNTIF('GGI_IS - Report Ekspor Plan 1'!E:E,'- Report Upload Sewing 3'!C2081)&gt;0,"X","Y")</f>
        <v>Y</v>
      </c>
      <c r="B2081">
        <v>2080</v>
      </c>
      <c r="C2081" s="1">
        <v>45378</v>
      </c>
      <c r="D2081" s="8">
        <v>45379.370937500003</v>
      </c>
      <c r="E2081" t="s">
        <v>82</v>
      </c>
      <c r="F2081" t="s">
        <v>467</v>
      </c>
      <c r="G2081">
        <v>181823</v>
      </c>
      <c r="H2081" t="str">
        <f t="shared" si="128"/>
        <v>181823-CVA</v>
      </c>
      <c r="I2081">
        <f>COUNTIF(H$2:$H2081,H2081)</f>
        <v>1</v>
      </c>
      <c r="J2081" t="str">
        <f t="shared" si="129"/>
        <v>181823-CVA-1</v>
      </c>
      <c r="K2081" t="str">
        <f t="shared" si="130"/>
        <v>181823-CVA-L9</v>
      </c>
      <c r="L2081" t="s">
        <v>572</v>
      </c>
      <c r="M2081" t="s">
        <v>448</v>
      </c>
      <c r="N2081" t="s">
        <v>468</v>
      </c>
      <c r="O2081">
        <v>26</v>
      </c>
      <c r="Q2081">
        <v>120</v>
      </c>
      <c r="R2081">
        <v>120</v>
      </c>
      <c r="S2081">
        <v>120</v>
      </c>
      <c r="T2081">
        <v>120</v>
      </c>
      <c r="U2081">
        <v>120</v>
      </c>
      <c r="V2081">
        <v>120</v>
      </c>
      <c r="AC2081">
        <f t="shared" si="131"/>
        <v>720</v>
      </c>
      <c r="AD2081">
        <v>720</v>
      </c>
    </row>
    <row r="2082" spans="1:30" hidden="1" x14ac:dyDescent="0.25">
      <c r="A2082" t="str">
        <f>IF(COUNTIF('GGI_IS - Report Ekspor Plan 1'!E:E,'- Report Upload Sewing 3'!C2082)&gt;0,"X","Y")</f>
        <v>Y</v>
      </c>
      <c r="B2082">
        <v>2081</v>
      </c>
      <c r="C2082" s="1">
        <v>45378</v>
      </c>
      <c r="D2082" s="8">
        <v>45379.370937500003</v>
      </c>
      <c r="E2082" t="s">
        <v>82</v>
      </c>
      <c r="F2082" t="s">
        <v>469</v>
      </c>
      <c r="G2082">
        <v>182005</v>
      </c>
      <c r="H2082" t="str">
        <f t="shared" si="128"/>
        <v>182005-CVA</v>
      </c>
      <c r="I2082">
        <f>COUNTIF(H$2:$H2082,H2082)</f>
        <v>38</v>
      </c>
      <c r="J2082" t="str">
        <f t="shared" si="129"/>
        <v>182005-CVA-38</v>
      </c>
      <c r="K2082" t="str">
        <f t="shared" si="130"/>
        <v>182005-CVA-L10</v>
      </c>
      <c r="L2082" t="s">
        <v>457</v>
      </c>
      <c r="M2082" t="s">
        <v>448</v>
      </c>
      <c r="N2082" t="s">
        <v>470</v>
      </c>
      <c r="O2082">
        <v>26</v>
      </c>
      <c r="P2082">
        <v>154</v>
      </c>
      <c r="AC2082">
        <f t="shared" si="131"/>
        <v>154</v>
      </c>
      <c r="AD2082">
        <v>154</v>
      </c>
    </row>
    <row r="2083" spans="1:30" hidden="1" x14ac:dyDescent="0.25">
      <c r="A2083" t="str">
        <f>IF(COUNTIF('GGI_IS - Report Ekspor Plan 1'!E:E,'- Report Upload Sewing 3'!C2083)&gt;0,"X","Y")</f>
        <v>Y</v>
      </c>
      <c r="B2083">
        <v>2082</v>
      </c>
      <c r="C2083" s="1">
        <v>45378</v>
      </c>
      <c r="D2083" s="8">
        <v>45379.370937500003</v>
      </c>
      <c r="E2083" t="s">
        <v>82</v>
      </c>
      <c r="F2083" t="s">
        <v>469</v>
      </c>
      <c r="G2083">
        <v>181823</v>
      </c>
      <c r="H2083" t="str">
        <f t="shared" si="128"/>
        <v>181823-CVA</v>
      </c>
      <c r="I2083">
        <f>COUNTIF(H$2:$H2083,H2083)</f>
        <v>2</v>
      </c>
      <c r="J2083" t="str">
        <f t="shared" si="129"/>
        <v>181823-CVA-2</v>
      </c>
      <c r="K2083" t="str">
        <f t="shared" si="130"/>
        <v>181823-CVA-L10</v>
      </c>
      <c r="L2083" t="s">
        <v>572</v>
      </c>
      <c r="M2083" t="s">
        <v>448</v>
      </c>
      <c r="N2083" t="s">
        <v>470</v>
      </c>
      <c r="O2083">
        <v>26</v>
      </c>
      <c r="U2083">
        <v>160</v>
      </c>
      <c r="V2083">
        <v>170</v>
      </c>
      <c r="AC2083">
        <f t="shared" si="131"/>
        <v>330</v>
      </c>
      <c r="AD2083">
        <v>330</v>
      </c>
    </row>
    <row r="2084" spans="1:30" hidden="1" x14ac:dyDescent="0.25">
      <c r="A2084" t="str">
        <f>IF(COUNTIF('GGI_IS - Report Ekspor Plan 1'!E:E,'- Report Upload Sewing 3'!C2084)&gt;0,"X","Y")</f>
        <v>Y</v>
      </c>
      <c r="B2084">
        <v>2083</v>
      </c>
      <c r="C2084" s="1">
        <v>45378</v>
      </c>
      <c r="D2084" s="8">
        <v>45379.37427083333</v>
      </c>
      <c r="E2084" t="s">
        <v>18</v>
      </c>
      <c r="F2084" t="s">
        <v>370</v>
      </c>
      <c r="G2084">
        <v>182135</v>
      </c>
      <c r="H2084" t="str">
        <f t="shared" si="128"/>
        <v>182135-KLB</v>
      </c>
      <c r="I2084">
        <f>COUNTIF(H$2:$H2084,H2084)</f>
        <v>14</v>
      </c>
      <c r="J2084" t="str">
        <f t="shared" si="129"/>
        <v>182135-KLB-14</v>
      </c>
      <c r="K2084" t="str">
        <f t="shared" si="130"/>
        <v>182135-KLB-L1A</v>
      </c>
      <c r="L2084">
        <v>5158043</v>
      </c>
      <c r="M2084" t="s">
        <v>494</v>
      </c>
      <c r="N2084" t="s">
        <v>510</v>
      </c>
      <c r="O2084">
        <v>26</v>
      </c>
      <c r="P2084">
        <v>300</v>
      </c>
      <c r="Q2084">
        <v>300</v>
      </c>
      <c r="R2084">
        <v>300</v>
      </c>
      <c r="S2084">
        <v>300</v>
      </c>
      <c r="T2084">
        <v>300</v>
      </c>
      <c r="U2084">
        <v>300</v>
      </c>
      <c r="V2084">
        <v>350</v>
      </c>
      <c r="W2084">
        <v>350</v>
      </c>
      <c r="AC2084">
        <f t="shared" si="131"/>
        <v>2500</v>
      </c>
      <c r="AD2084">
        <v>2500</v>
      </c>
    </row>
    <row r="2085" spans="1:30" hidden="1" x14ac:dyDescent="0.25">
      <c r="A2085" t="str">
        <f>IF(COUNTIF('GGI_IS - Report Ekspor Plan 1'!E:E,'- Report Upload Sewing 3'!C2085)&gt;0,"X","Y")</f>
        <v>Y</v>
      </c>
      <c r="B2085">
        <v>2084</v>
      </c>
      <c r="C2085" s="1">
        <v>45378</v>
      </c>
      <c r="D2085" s="8">
        <v>45379.37427083333</v>
      </c>
      <c r="E2085" t="s">
        <v>18</v>
      </c>
      <c r="F2085" t="s">
        <v>370</v>
      </c>
      <c r="G2085">
        <v>182136</v>
      </c>
      <c r="H2085" t="str">
        <f t="shared" si="128"/>
        <v>182136-KLB</v>
      </c>
      <c r="I2085">
        <f>COUNTIF(H$2:$H2085,H2085)</f>
        <v>11</v>
      </c>
      <c r="J2085" t="str">
        <f t="shared" si="129"/>
        <v>182136-KLB-11</v>
      </c>
      <c r="K2085" t="str">
        <f t="shared" si="130"/>
        <v>182136-KLB-L1A</v>
      </c>
      <c r="L2085">
        <v>5158043</v>
      </c>
      <c r="M2085" t="s">
        <v>494</v>
      </c>
      <c r="N2085" t="s">
        <v>510</v>
      </c>
      <c r="O2085">
        <v>26</v>
      </c>
      <c r="P2085">
        <v>2</v>
      </c>
      <c r="AC2085">
        <f t="shared" si="131"/>
        <v>2</v>
      </c>
      <c r="AD2085">
        <v>2</v>
      </c>
    </row>
    <row r="2086" spans="1:30" hidden="1" x14ac:dyDescent="0.25">
      <c r="A2086" t="str">
        <f>IF(COUNTIF('GGI_IS - Report Ekspor Plan 1'!E:E,'- Report Upload Sewing 3'!C2086)&gt;0,"X","Y")</f>
        <v>Y</v>
      </c>
      <c r="B2086">
        <v>2085</v>
      </c>
      <c r="C2086" s="1">
        <v>45378</v>
      </c>
      <c r="D2086" s="8">
        <v>45379.37427083333</v>
      </c>
      <c r="E2086" t="s">
        <v>18</v>
      </c>
      <c r="F2086" t="s">
        <v>371</v>
      </c>
      <c r="G2086">
        <v>182135</v>
      </c>
      <c r="H2086" t="str">
        <f t="shared" si="128"/>
        <v>182135-KLB</v>
      </c>
      <c r="I2086">
        <f>COUNTIF(H$2:$H2086,H2086)</f>
        <v>15</v>
      </c>
      <c r="J2086" t="str">
        <f t="shared" si="129"/>
        <v>182135-KLB-15</v>
      </c>
      <c r="K2086" t="str">
        <f t="shared" si="130"/>
        <v>182135-KLB-L1B</v>
      </c>
      <c r="L2086">
        <v>5158043</v>
      </c>
      <c r="M2086" t="s">
        <v>494</v>
      </c>
      <c r="N2086" t="s">
        <v>511</v>
      </c>
      <c r="O2086">
        <v>26</v>
      </c>
      <c r="P2086">
        <v>250</v>
      </c>
      <c r="Q2086">
        <v>290</v>
      </c>
      <c r="R2086">
        <v>280</v>
      </c>
      <c r="S2086">
        <v>320</v>
      </c>
      <c r="T2086">
        <v>320</v>
      </c>
      <c r="U2086">
        <v>330</v>
      </c>
      <c r="V2086">
        <v>360</v>
      </c>
      <c r="W2086">
        <v>260</v>
      </c>
      <c r="AC2086">
        <f t="shared" si="131"/>
        <v>2410</v>
      </c>
      <c r="AD2086">
        <v>2410</v>
      </c>
    </row>
    <row r="2087" spans="1:30" hidden="1" x14ac:dyDescent="0.25">
      <c r="A2087" t="str">
        <f>IF(COUNTIF('GGI_IS - Report Ekspor Plan 1'!E:E,'- Report Upload Sewing 3'!C2087)&gt;0,"X","Y")</f>
        <v>Y</v>
      </c>
      <c r="B2087">
        <v>2086</v>
      </c>
      <c r="C2087" s="1">
        <v>45378</v>
      </c>
      <c r="D2087" s="8">
        <v>45379.37427083333</v>
      </c>
      <c r="E2087" t="s">
        <v>18</v>
      </c>
      <c r="F2087" t="s">
        <v>372</v>
      </c>
      <c r="G2087">
        <v>182135</v>
      </c>
      <c r="H2087" t="str">
        <f t="shared" si="128"/>
        <v>182135-KLB</v>
      </c>
      <c r="I2087">
        <f>COUNTIF(H$2:$H2087,H2087)</f>
        <v>16</v>
      </c>
      <c r="J2087" t="str">
        <f t="shared" si="129"/>
        <v>182135-KLB-16</v>
      </c>
      <c r="K2087" t="str">
        <f t="shared" si="130"/>
        <v>182135-KLB-L2A</v>
      </c>
      <c r="L2087">
        <v>5158043</v>
      </c>
      <c r="M2087" t="s">
        <v>494</v>
      </c>
      <c r="N2087" t="s">
        <v>512</v>
      </c>
      <c r="O2087">
        <v>24</v>
      </c>
      <c r="P2087">
        <v>120</v>
      </c>
      <c r="Q2087">
        <v>200</v>
      </c>
      <c r="R2087">
        <v>220</v>
      </c>
      <c r="S2087">
        <v>270</v>
      </c>
      <c r="T2087">
        <v>270</v>
      </c>
      <c r="U2087">
        <v>340</v>
      </c>
      <c r="V2087">
        <v>360</v>
      </c>
      <c r="W2087">
        <v>380</v>
      </c>
      <c r="AC2087">
        <f t="shared" si="131"/>
        <v>2160</v>
      </c>
      <c r="AD2087">
        <v>2160</v>
      </c>
    </row>
    <row r="2088" spans="1:30" hidden="1" x14ac:dyDescent="0.25">
      <c r="A2088" t="str">
        <f>IF(COUNTIF('GGI_IS - Report Ekspor Plan 1'!E:E,'- Report Upload Sewing 3'!C2088)&gt;0,"X","Y")</f>
        <v>Y</v>
      </c>
      <c r="B2088">
        <v>2087</v>
      </c>
      <c r="C2088" s="1">
        <v>45378</v>
      </c>
      <c r="D2088" s="8">
        <v>45379.37427083333</v>
      </c>
      <c r="E2088" t="s">
        <v>18</v>
      </c>
      <c r="F2088" t="s">
        <v>372</v>
      </c>
      <c r="G2088">
        <v>182136</v>
      </c>
      <c r="H2088" t="str">
        <f t="shared" si="128"/>
        <v>182136-KLB</v>
      </c>
      <c r="I2088">
        <f>COUNTIF(H$2:$H2088,H2088)</f>
        <v>12</v>
      </c>
      <c r="J2088" t="str">
        <f t="shared" si="129"/>
        <v>182136-KLB-12</v>
      </c>
      <c r="K2088" t="str">
        <f t="shared" si="130"/>
        <v>182136-KLB-L2A</v>
      </c>
      <c r="L2088">
        <v>5158043</v>
      </c>
      <c r="M2088" t="s">
        <v>494</v>
      </c>
      <c r="N2088" t="s">
        <v>512</v>
      </c>
      <c r="O2088">
        <v>24</v>
      </c>
      <c r="P2088">
        <v>20</v>
      </c>
      <c r="Q2088">
        <v>20</v>
      </c>
      <c r="AC2088">
        <f t="shared" si="131"/>
        <v>40</v>
      </c>
      <c r="AD2088">
        <v>40</v>
      </c>
    </row>
    <row r="2089" spans="1:30" hidden="1" x14ac:dyDescent="0.25">
      <c r="A2089" t="str">
        <f>IF(COUNTIF('GGI_IS - Report Ekspor Plan 1'!E:E,'- Report Upload Sewing 3'!C2089)&gt;0,"X","Y")</f>
        <v>Y</v>
      </c>
      <c r="B2089">
        <v>2088</v>
      </c>
      <c r="C2089" s="1">
        <v>45378</v>
      </c>
      <c r="D2089" s="8">
        <v>45379.37427083333</v>
      </c>
      <c r="E2089" t="s">
        <v>18</v>
      </c>
      <c r="F2089" t="s">
        <v>373</v>
      </c>
      <c r="G2089">
        <v>182135</v>
      </c>
      <c r="H2089" t="str">
        <f t="shared" si="128"/>
        <v>182135-KLB</v>
      </c>
      <c r="I2089">
        <f>COUNTIF(H$2:$H2089,H2089)</f>
        <v>17</v>
      </c>
      <c r="J2089" t="str">
        <f t="shared" si="129"/>
        <v>182135-KLB-17</v>
      </c>
      <c r="K2089" t="str">
        <f t="shared" si="130"/>
        <v>182135-KLB-L2B</v>
      </c>
      <c r="L2089">
        <v>5158043</v>
      </c>
      <c r="M2089" t="s">
        <v>494</v>
      </c>
      <c r="N2089" t="s">
        <v>513</v>
      </c>
      <c r="O2089">
        <v>26</v>
      </c>
      <c r="P2089">
        <v>220</v>
      </c>
      <c r="Q2089">
        <v>255</v>
      </c>
      <c r="R2089">
        <v>255</v>
      </c>
      <c r="S2089">
        <v>240</v>
      </c>
      <c r="T2089">
        <v>285</v>
      </c>
      <c r="U2089">
        <v>290</v>
      </c>
      <c r="V2089">
        <v>305</v>
      </c>
      <c r="W2089">
        <v>320</v>
      </c>
      <c r="AC2089">
        <f t="shared" si="131"/>
        <v>2170</v>
      </c>
      <c r="AD2089">
        <v>2170</v>
      </c>
    </row>
    <row r="2090" spans="1:30" hidden="1" x14ac:dyDescent="0.25">
      <c r="A2090" t="str">
        <f>IF(COUNTIF('GGI_IS - Report Ekspor Plan 1'!E:E,'- Report Upload Sewing 3'!C2090)&gt;0,"X","Y")</f>
        <v>Y</v>
      </c>
      <c r="B2090">
        <v>2089</v>
      </c>
      <c r="C2090" s="1">
        <v>45378</v>
      </c>
      <c r="D2090" s="8">
        <v>45379.37427083333</v>
      </c>
      <c r="E2090" t="s">
        <v>18</v>
      </c>
      <c r="F2090" t="s">
        <v>373</v>
      </c>
      <c r="G2090">
        <v>182136</v>
      </c>
      <c r="H2090" t="str">
        <f t="shared" si="128"/>
        <v>182136-KLB</v>
      </c>
      <c r="I2090">
        <f>COUNTIF(H$2:$H2090,H2090)</f>
        <v>13</v>
      </c>
      <c r="J2090" t="str">
        <f t="shared" si="129"/>
        <v>182136-KLB-13</v>
      </c>
      <c r="K2090" t="str">
        <f t="shared" si="130"/>
        <v>182136-KLB-L2B</v>
      </c>
      <c r="L2090">
        <v>5158043</v>
      </c>
      <c r="M2090" t="s">
        <v>494</v>
      </c>
      <c r="N2090" t="s">
        <v>513</v>
      </c>
      <c r="O2090">
        <v>26</v>
      </c>
      <c r="P2090">
        <v>15</v>
      </c>
      <c r="Q2090">
        <v>15</v>
      </c>
      <c r="AC2090">
        <f t="shared" si="131"/>
        <v>30</v>
      </c>
      <c r="AD2090">
        <v>30</v>
      </c>
    </row>
    <row r="2091" spans="1:30" hidden="1" x14ac:dyDescent="0.25">
      <c r="A2091" t="str">
        <f>IF(COUNTIF('GGI_IS - Report Ekspor Plan 1'!E:E,'- Report Upload Sewing 3'!C2091)&gt;0,"X","Y")</f>
        <v>Y</v>
      </c>
      <c r="B2091">
        <v>2090</v>
      </c>
      <c r="C2091" s="1">
        <v>45378</v>
      </c>
      <c r="D2091" s="8">
        <v>45379.37427083333</v>
      </c>
      <c r="E2091" t="s">
        <v>18</v>
      </c>
      <c r="F2091" t="s">
        <v>374</v>
      </c>
      <c r="G2091">
        <v>182135</v>
      </c>
      <c r="H2091" t="str">
        <f t="shared" si="128"/>
        <v>182135-KLB</v>
      </c>
      <c r="I2091">
        <f>COUNTIF(H$2:$H2091,H2091)</f>
        <v>18</v>
      </c>
      <c r="J2091" t="str">
        <f t="shared" si="129"/>
        <v>182135-KLB-18</v>
      </c>
      <c r="K2091" t="str">
        <f t="shared" si="130"/>
        <v>182135-KLB-L3A</v>
      </c>
      <c r="L2091">
        <v>5158043</v>
      </c>
      <c r="M2091" t="s">
        <v>494</v>
      </c>
      <c r="N2091" t="s">
        <v>514</v>
      </c>
      <c r="O2091">
        <v>26</v>
      </c>
      <c r="P2091">
        <v>220</v>
      </c>
      <c r="Q2091">
        <v>220</v>
      </c>
      <c r="R2091">
        <v>220</v>
      </c>
      <c r="S2091">
        <v>220</v>
      </c>
      <c r="T2091">
        <v>290</v>
      </c>
      <c r="U2091">
        <v>290</v>
      </c>
      <c r="V2091">
        <v>300</v>
      </c>
      <c r="W2091">
        <v>385</v>
      </c>
      <c r="AC2091">
        <f t="shared" si="131"/>
        <v>2145</v>
      </c>
      <c r="AD2091">
        <v>2145</v>
      </c>
    </row>
    <row r="2092" spans="1:30" hidden="1" x14ac:dyDescent="0.25">
      <c r="A2092" t="str">
        <f>IF(COUNTIF('GGI_IS - Report Ekspor Plan 1'!E:E,'- Report Upload Sewing 3'!C2092)&gt;0,"X","Y")</f>
        <v>Y</v>
      </c>
      <c r="B2092">
        <v>2091</v>
      </c>
      <c r="C2092" s="1">
        <v>45378</v>
      </c>
      <c r="D2092" s="8">
        <v>45379.37427083333</v>
      </c>
      <c r="E2092" t="s">
        <v>18</v>
      </c>
      <c r="F2092" t="s">
        <v>375</v>
      </c>
      <c r="G2092">
        <v>182134</v>
      </c>
      <c r="H2092" t="str">
        <f t="shared" si="128"/>
        <v>182134-KLB</v>
      </c>
      <c r="I2092">
        <f>COUNTIF(H$2:$H2092,H2092)</f>
        <v>24</v>
      </c>
      <c r="J2092" t="str">
        <f t="shared" si="129"/>
        <v>182134-KLB-24</v>
      </c>
      <c r="K2092" t="str">
        <f t="shared" si="130"/>
        <v>182134-KLB-L3B</v>
      </c>
      <c r="L2092">
        <v>5158042</v>
      </c>
      <c r="M2092" t="s">
        <v>494</v>
      </c>
      <c r="N2092" t="s">
        <v>515</v>
      </c>
      <c r="O2092">
        <v>25</v>
      </c>
      <c r="P2092">
        <v>5</v>
      </c>
      <c r="AC2092">
        <f t="shared" si="131"/>
        <v>5</v>
      </c>
      <c r="AD2092">
        <v>5</v>
      </c>
    </row>
    <row r="2093" spans="1:30" hidden="1" x14ac:dyDescent="0.25">
      <c r="A2093" t="str">
        <f>IF(COUNTIF('GGI_IS - Report Ekspor Plan 1'!E:E,'- Report Upload Sewing 3'!C2093)&gt;0,"X","Y")</f>
        <v>Y</v>
      </c>
      <c r="B2093">
        <v>2092</v>
      </c>
      <c r="C2093" s="1">
        <v>45378</v>
      </c>
      <c r="D2093" s="8">
        <v>45379.37427083333</v>
      </c>
      <c r="E2093" t="s">
        <v>18</v>
      </c>
      <c r="F2093" t="s">
        <v>375</v>
      </c>
      <c r="G2093">
        <v>182135</v>
      </c>
      <c r="H2093" t="str">
        <f t="shared" si="128"/>
        <v>182135-KLB</v>
      </c>
      <c r="I2093">
        <f>COUNTIF(H$2:$H2093,H2093)</f>
        <v>19</v>
      </c>
      <c r="J2093" t="str">
        <f t="shared" si="129"/>
        <v>182135-KLB-19</v>
      </c>
      <c r="K2093" t="str">
        <f t="shared" si="130"/>
        <v>182135-KLB-L3B</v>
      </c>
      <c r="L2093">
        <v>5158043</v>
      </c>
      <c r="M2093" t="s">
        <v>494</v>
      </c>
      <c r="N2093" t="s">
        <v>515</v>
      </c>
      <c r="O2093">
        <v>25</v>
      </c>
      <c r="P2093">
        <v>155</v>
      </c>
      <c r="Q2093">
        <v>250</v>
      </c>
      <c r="R2093">
        <v>250</v>
      </c>
      <c r="S2093">
        <v>270</v>
      </c>
      <c r="T2093">
        <v>290</v>
      </c>
      <c r="U2093">
        <v>310</v>
      </c>
      <c r="V2093">
        <v>300</v>
      </c>
      <c r="W2093">
        <v>400</v>
      </c>
      <c r="AC2093">
        <f t="shared" si="131"/>
        <v>2225</v>
      </c>
      <c r="AD2093">
        <v>2225</v>
      </c>
    </row>
    <row r="2094" spans="1:30" hidden="1" x14ac:dyDescent="0.25">
      <c r="A2094" t="str">
        <f>IF(COUNTIF('GGI_IS - Report Ekspor Plan 1'!E:E,'- Report Upload Sewing 3'!C2094)&gt;0,"X","Y")</f>
        <v>Y</v>
      </c>
      <c r="B2094">
        <v>2093</v>
      </c>
      <c r="C2094" s="1">
        <v>45378</v>
      </c>
      <c r="D2094" s="8">
        <v>45379.374976851854</v>
      </c>
      <c r="E2094" t="s">
        <v>23</v>
      </c>
      <c r="F2094" t="s">
        <v>424</v>
      </c>
      <c r="G2094">
        <v>182208</v>
      </c>
      <c r="H2094" t="str">
        <f t="shared" si="128"/>
        <v>182208-MJ2</v>
      </c>
      <c r="I2094">
        <f>COUNTIF(H$2:$H2094,H2094)</f>
        <v>2</v>
      </c>
      <c r="J2094" t="str">
        <f t="shared" si="129"/>
        <v>182208-MJ2-2</v>
      </c>
      <c r="K2094" t="str">
        <f t="shared" si="130"/>
        <v>182208-MJ2-L1</v>
      </c>
      <c r="L2094">
        <v>5158617</v>
      </c>
      <c r="M2094" t="s">
        <v>494</v>
      </c>
      <c r="N2094" t="s">
        <v>516</v>
      </c>
      <c r="O2094">
        <v>30</v>
      </c>
      <c r="P2094">
        <v>250</v>
      </c>
      <c r="Q2094">
        <v>300</v>
      </c>
      <c r="R2094">
        <v>350</v>
      </c>
      <c r="S2094">
        <v>350</v>
      </c>
      <c r="T2094">
        <v>400</v>
      </c>
      <c r="U2094">
        <v>400</v>
      </c>
      <c r="V2094">
        <v>400</v>
      </c>
      <c r="W2094">
        <v>170</v>
      </c>
      <c r="AC2094">
        <f t="shared" si="131"/>
        <v>2620</v>
      </c>
      <c r="AD2094">
        <v>2620</v>
      </c>
    </row>
    <row r="2095" spans="1:30" hidden="1" x14ac:dyDescent="0.25">
      <c r="A2095" t="str">
        <f>IF(COUNTIF('GGI_IS - Report Ekspor Plan 1'!E:E,'- Report Upload Sewing 3'!C2095)&gt;0,"X","Y")</f>
        <v>Y</v>
      </c>
      <c r="B2095">
        <v>2094</v>
      </c>
      <c r="C2095" s="1">
        <v>45378</v>
      </c>
      <c r="D2095" s="8">
        <v>45379.374976851854</v>
      </c>
      <c r="E2095" t="s">
        <v>23</v>
      </c>
      <c r="F2095" t="s">
        <v>424</v>
      </c>
      <c r="G2095">
        <v>182178</v>
      </c>
      <c r="H2095" t="str">
        <f t="shared" si="128"/>
        <v>182178-MJ2</v>
      </c>
      <c r="I2095">
        <f>COUNTIF(H$2:$H2095,H2095)</f>
        <v>23</v>
      </c>
      <c r="J2095" t="str">
        <f t="shared" si="129"/>
        <v>182178-MJ2-23</v>
      </c>
      <c r="K2095" t="str">
        <f t="shared" si="130"/>
        <v>182178-MJ2-L1</v>
      </c>
      <c r="L2095">
        <v>5158594</v>
      </c>
      <c r="M2095" t="s">
        <v>494</v>
      </c>
      <c r="N2095" t="s">
        <v>516</v>
      </c>
      <c r="O2095">
        <v>30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182</v>
      </c>
      <c r="AC2095">
        <f t="shared" si="131"/>
        <v>182</v>
      </c>
      <c r="AD2095">
        <v>182</v>
      </c>
    </row>
    <row r="2096" spans="1:30" hidden="1" x14ac:dyDescent="0.25">
      <c r="A2096" t="str">
        <f>IF(COUNTIF('GGI_IS - Report Ekspor Plan 1'!E:E,'- Report Upload Sewing 3'!C2096)&gt;0,"X","Y")</f>
        <v>Y</v>
      </c>
      <c r="B2096">
        <v>2095</v>
      </c>
      <c r="C2096" s="1">
        <v>45378</v>
      </c>
      <c r="D2096" s="8">
        <v>45379.374976851854</v>
      </c>
      <c r="E2096" t="s">
        <v>23</v>
      </c>
      <c r="F2096" t="s">
        <v>424</v>
      </c>
      <c r="G2096">
        <v>181955</v>
      </c>
      <c r="H2096" t="str">
        <f t="shared" si="128"/>
        <v>181955-MJ2</v>
      </c>
      <c r="I2096">
        <f>COUNTIF(H$2:$H2096,H2096)</f>
        <v>11</v>
      </c>
      <c r="J2096" t="str">
        <f t="shared" si="129"/>
        <v>181955-MJ2-11</v>
      </c>
      <c r="K2096" t="str">
        <f t="shared" si="130"/>
        <v>181955-MJ2-L1</v>
      </c>
      <c r="L2096">
        <v>5151835</v>
      </c>
      <c r="M2096" t="s">
        <v>494</v>
      </c>
      <c r="N2096" t="s">
        <v>516</v>
      </c>
      <c r="O2096">
        <v>30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50</v>
      </c>
      <c r="AC2096">
        <f t="shared" si="131"/>
        <v>50</v>
      </c>
      <c r="AD2096">
        <v>50</v>
      </c>
    </row>
    <row r="2097" spans="1:30" hidden="1" x14ac:dyDescent="0.25">
      <c r="A2097" t="str">
        <f>IF(COUNTIF('GGI_IS - Report Ekspor Plan 1'!E:E,'- Report Upload Sewing 3'!C2097)&gt;0,"X","Y")</f>
        <v>Y</v>
      </c>
      <c r="B2097">
        <v>2096</v>
      </c>
      <c r="C2097" s="1">
        <v>45378</v>
      </c>
      <c r="D2097" s="8">
        <v>45379.374976851854</v>
      </c>
      <c r="E2097" t="s">
        <v>23</v>
      </c>
      <c r="F2097" t="s">
        <v>427</v>
      </c>
      <c r="G2097">
        <v>182158</v>
      </c>
      <c r="H2097" t="str">
        <f t="shared" si="128"/>
        <v>182158-MJ2</v>
      </c>
      <c r="I2097">
        <f>COUNTIF(H$2:$H2097,H2097)</f>
        <v>5</v>
      </c>
      <c r="J2097" t="str">
        <f t="shared" si="129"/>
        <v>182158-MJ2-5</v>
      </c>
      <c r="K2097" t="str">
        <f t="shared" si="130"/>
        <v>182158-MJ2-L2</v>
      </c>
      <c r="L2097">
        <v>5157976</v>
      </c>
      <c r="M2097" t="s">
        <v>494</v>
      </c>
      <c r="N2097" t="s">
        <v>473</v>
      </c>
      <c r="O2097">
        <v>24</v>
      </c>
      <c r="P2097">
        <v>200</v>
      </c>
      <c r="Q2097">
        <v>200</v>
      </c>
      <c r="R2097">
        <v>200</v>
      </c>
      <c r="S2097">
        <v>200</v>
      </c>
      <c r="T2097">
        <v>99</v>
      </c>
      <c r="U2097">
        <v>0</v>
      </c>
      <c r="V2097">
        <v>0</v>
      </c>
      <c r="W2097">
        <v>0</v>
      </c>
      <c r="AC2097">
        <f t="shared" si="131"/>
        <v>899</v>
      </c>
      <c r="AD2097">
        <v>899</v>
      </c>
    </row>
    <row r="2098" spans="1:30" hidden="1" x14ac:dyDescent="0.25">
      <c r="A2098" t="str">
        <f>IF(COUNTIF('GGI_IS - Report Ekspor Plan 1'!E:E,'- Report Upload Sewing 3'!C2098)&gt;0,"X","Y")</f>
        <v>Y</v>
      </c>
      <c r="B2098">
        <v>2097</v>
      </c>
      <c r="C2098" s="1">
        <v>45378</v>
      </c>
      <c r="D2098" s="8">
        <v>45379.374976851854</v>
      </c>
      <c r="E2098" t="s">
        <v>23</v>
      </c>
      <c r="F2098" t="s">
        <v>427</v>
      </c>
      <c r="G2098">
        <v>182170</v>
      </c>
      <c r="H2098" t="str">
        <f t="shared" si="128"/>
        <v>182170-MJ2</v>
      </c>
      <c r="I2098">
        <f>COUNTIF(H$2:$H2098,H2098)</f>
        <v>1</v>
      </c>
      <c r="J2098" t="str">
        <f t="shared" si="129"/>
        <v>182170-MJ2-1</v>
      </c>
      <c r="K2098" t="str">
        <f t="shared" si="130"/>
        <v>182170-MJ2-L2</v>
      </c>
      <c r="L2098">
        <v>5158003</v>
      </c>
      <c r="M2098" t="s">
        <v>494</v>
      </c>
      <c r="N2098" t="s">
        <v>473</v>
      </c>
      <c r="O2098">
        <v>24</v>
      </c>
      <c r="P2098">
        <v>0</v>
      </c>
      <c r="Q2098">
        <v>0</v>
      </c>
      <c r="R2098">
        <v>0</v>
      </c>
      <c r="S2098">
        <v>0</v>
      </c>
      <c r="T2098">
        <v>101</v>
      </c>
      <c r="U2098">
        <v>200</v>
      </c>
      <c r="V2098">
        <v>200</v>
      </c>
      <c r="W2098">
        <v>84</v>
      </c>
      <c r="AC2098">
        <f t="shared" si="131"/>
        <v>585</v>
      </c>
      <c r="AD2098">
        <v>585</v>
      </c>
    </row>
    <row r="2099" spans="1:30" hidden="1" x14ac:dyDescent="0.25">
      <c r="A2099" t="str">
        <f>IF(COUNTIF('GGI_IS - Report Ekspor Plan 1'!E:E,'- Report Upload Sewing 3'!C2099)&gt;0,"X","Y")</f>
        <v>Y</v>
      </c>
      <c r="B2099">
        <v>2098</v>
      </c>
      <c r="C2099" s="1">
        <v>45378</v>
      </c>
      <c r="D2099" s="8">
        <v>45379.374976851854</v>
      </c>
      <c r="E2099" t="s">
        <v>23</v>
      </c>
      <c r="F2099" t="s">
        <v>427</v>
      </c>
      <c r="G2099">
        <v>181950</v>
      </c>
      <c r="H2099" t="str">
        <f t="shared" si="128"/>
        <v>181950-MJ2</v>
      </c>
      <c r="I2099">
        <f>COUNTIF(H$2:$H2099,H2099)</f>
        <v>41</v>
      </c>
      <c r="J2099" t="str">
        <f t="shared" si="129"/>
        <v>181950-MJ2-41</v>
      </c>
      <c r="K2099" t="str">
        <f t="shared" si="130"/>
        <v>181950-MJ2-L2</v>
      </c>
      <c r="L2099">
        <v>5152378</v>
      </c>
      <c r="M2099" t="s">
        <v>494</v>
      </c>
      <c r="N2099" t="s">
        <v>473</v>
      </c>
      <c r="O2099">
        <v>24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118</v>
      </c>
      <c r="AC2099">
        <f t="shared" si="131"/>
        <v>118</v>
      </c>
      <c r="AD2099">
        <v>118</v>
      </c>
    </row>
    <row r="2100" spans="1:30" hidden="1" x14ac:dyDescent="0.25">
      <c r="A2100" t="str">
        <f>IF(COUNTIF('GGI_IS - Report Ekspor Plan 1'!E:E,'- Report Upload Sewing 3'!C2100)&gt;0,"X","Y")</f>
        <v>Y</v>
      </c>
      <c r="B2100">
        <v>2099</v>
      </c>
      <c r="C2100" s="1">
        <v>45378</v>
      </c>
      <c r="D2100" s="8">
        <v>45379.374976851854</v>
      </c>
      <c r="E2100" t="s">
        <v>23</v>
      </c>
      <c r="F2100" t="s">
        <v>429</v>
      </c>
      <c r="G2100">
        <v>182158</v>
      </c>
      <c r="H2100" t="str">
        <f t="shared" si="128"/>
        <v>182158-MJ2</v>
      </c>
      <c r="I2100">
        <f>COUNTIF(H$2:$H2100,H2100)</f>
        <v>6</v>
      </c>
      <c r="J2100" t="str">
        <f t="shared" si="129"/>
        <v>182158-MJ2-6</v>
      </c>
      <c r="K2100" t="str">
        <f t="shared" si="130"/>
        <v>182158-MJ2-L3</v>
      </c>
      <c r="L2100">
        <v>5157976</v>
      </c>
      <c r="M2100" t="s">
        <v>494</v>
      </c>
      <c r="N2100" t="s">
        <v>473</v>
      </c>
      <c r="O2100">
        <v>24</v>
      </c>
      <c r="P2100">
        <v>200</v>
      </c>
      <c r="Q2100">
        <v>200</v>
      </c>
      <c r="R2100">
        <v>200</v>
      </c>
      <c r="S2100">
        <v>200</v>
      </c>
      <c r="T2100">
        <v>98</v>
      </c>
      <c r="U2100">
        <v>0</v>
      </c>
      <c r="V2100">
        <v>0</v>
      </c>
      <c r="W2100">
        <v>0</v>
      </c>
      <c r="AC2100">
        <f t="shared" si="131"/>
        <v>898</v>
      </c>
      <c r="AD2100">
        <v>898</v>
      </c>
    </row>
    <row r="2101" spans="1:30" hidden="1" x14ac:dyDescent="0.25">
      <c r="A2101" t="str">
        <f>IF(COUNTIF('GGI_IS - Report Ekspor Plan 1'!E:E,'- Report Upload Sewing 3'!C2101)&gt;0,"X","Y")</f>
        <v>Y</v>
      </c>
      <c r="B2101">
        <v>2100</v>
      </c>
      <c r="C2101" s="1">
        <v>45378</v>
      </c>
      <c r="D2101" s="8">
        <v>45379.374976851854</v>
      </c>
      <c r="E2101" t="s">
        <v>23</v>
      </c>
      <c r="F2101" t="s">
        <v>429</v>
      </c>
      <c r="G2101">
        <v>182170</v>
      </c>
      <c r="H2101" t="str">
        <f t="shared" si="128"/>
        <v>182170-MJ2</v>
      </c>
      <c r="I2101">
        <f>COUNTIF(H$2:$H2101,H2101)</f>
        <v>2</v>
      </c>
      <c r="J2101" t="str">
        <f t="shared" si="129"/>
        <v>182170-MJ2-2</v>
      </c>
      <c r="K2101" t="str">
        <f t="shared" si="130"/>
        <v>182170-MJ2-L3</v>
      </c>
      <c r="L2101">
        <v>5158003</v>
      </c>
      <c r="M2101" t="s">
        <v>494</v>
      </c>
      <c r="N2101" t="s">
        <v>473</v>
      </c>
      <c r="O2101">
        <v>24</v>
      </c>
      <c r="P2101">
        <v>0</v>
      </c>
      <c r="Q2101">
        <v>0</v>
      </c>
      <c r="R2101">
        <v>0</v>
      </c>
      <c r="S2101">
        <v>0</v>
      </c>
      <c r="T2101">
        <v>102</v>
      </c>
      <c r="U2101">
        <v>200</v>
      </c>
      <c r="V2101">
        <v>200</v>
      </c>
      <c r="W2101">
        <v>83</v>
      </c>
      <c r="AC2101">
        <f t="shared" si="131"/>
        <v>585</v>
      </c>
      <c r="AD2101">
        <v>585</v>
      </c>
    </row>
    <row r="2102" spans="1:30" hidden="1" x14ac:dyDescent="0.25">
      <c r="A2102" t="str">
        <f>IF(COUNTIF('GGI_IS - Report Ekspor Plan 1'!E:E,'- Report Upload Sewing 3'!C2102)&gt;0,"X","Y")</f>
        <v>Y</v>
      </c>
      <c r="B2102">
        <v>2101</v>
      </c>
      <c r="C2102" s="1">
        <v>45378</v>
      </c>
      <c r="D2102" s="8">
        <v>45379.374976851854</v>
      </c>
      <c r="E2102" t="s">
        <v>23</v>
      </c>
      <c r="F2102" t="s">
        <v>429</v>
      </c>
      <c r="G2102">
        <v>181950</v>
      </c>
      <c r="H2102" t="str">
        <f t="shared" si="128"/>
        <v>181950-MJ2</v>
      </c>
      <c r="I2102">
        <f>COUNTIF(H$2:$H2102,H2102)</f>
        <v>42</v>
      </c>
      <c r="J2102" t="str">
        <f t="shared" si="129"/>
        <v>181950-MJ2-42</v>
      </c>
      <c r="K2102" t="str">
        <f t="shared" si="130"/>
        <v>181950-MJ2-L3</v>
      </c>
      <c r="L2102">
        <v>5152378</v>
      </c>
      <c r="M2102" t="s">
        <v>494</v>
      </c>
      <c r="N2102" t="s">
        <v>473</v>
      </c>
      <c r="O2102">
        <v>24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118</v>
      </c>
      <c r="AC2102">
        <f t="shared" si="131"/>
        <v>118</v>
      </c>
      <c r="AD2102">
        <v>118</v>
      </c>
    </row>
    <row r="2103" spans="1:30" hidden="1" x14ac:dyDescent="0.25">
      <c r="A2103" t="str">
        <f>IF(COUNTIF('GGI_IS - Report Ekspor Plan 1'!E:E,'- Report Upload Sewing 3'!C2103)&gt;0,"X","Y")</f>
        <v>Y</v>
      </c>
      <c r="B2103">
        <v>2102</v>
      </c>
      <c r="C2103" s="1">
        <v>45378</v>
      </c>
      <c r="D2103" s="8">
        <v>45379.374976851854</v>
      </c>
      <c r="E2103" t="s">
        <v>23</v>
      </c>
      <c r="F2103" t="s">
        <v>438</v>
      </c>
      <c r="G2103">
        <v>182210</v>
      </c>
      <c r="H2103" t="str">
        <f t="shared" si="128"/>
        <v>182210-MJ2</v>
      </c>
      <c r="I2103">
        <f>COUNTIF(H$2:$H2103,H2103)</f>
        <v>1</v>
      </c>
      <c r="J2103" t="str">
        <f t="shared" si="129"/>
        <v>182210-MJ2-1</v>
      </c>
      <c r="K2103" t="str">
        <f t="shared" si="130"/>
        <v>182210-MJ2-L4</v>
      </c>
      <c r="L2103">
        <v>5158609</v>
      </c>
      <c r="M2103" t="s">
        <v>494</v>
      </c>
      <c r="N2103" t="s">
        <v>470</v>
      </c>
      <c r="O2103">
        <v>22</v>
      </c>
      <c r="P2103">
        <v>250</v>
      </c>
      <c r="Q2103">
        <v>275</v>
      </c>
      <c r="R2103">
        <v>275</v>
      </c>
      <c r="S2103">
        <v>275</v>
      </c>
      <c r="T2103">
        <v>250</v>
      </c>
      <c r="U2103">
        <v>63</v>
      </c>
      <c r="V2103">
        <v>0</v>
      </c>
      <c r="W2103">
        <v>0</v>
      </c>
      <c r="AC2103">
        <f t="shared" si="131"/>
        <v>1388</v>
      </c>
      <c r="AD2103">
        <v>1388</v>
      </c>
    </row>
    <row r="2104" spans="1:30" hidden="1" x14ac:dyDescent="0.25">
      <c r="A2104" t="str">
        <f>IF(COUNTIF('GGI_IS - Report Ekspor Plan 1'!E:E,'- Report Upload Sewing 3'!C2104)&gt;0,"X","Y")</f>
        <v>Y</v>
      </c>
      <c r="B2104">
        <v>2103</v>
      </c>
      <c r="C2104" s="1">
        <v>45378</v>
      </c>
      <c r="D2104" s="8">
        <v>45379.374976851854</v>
      </c>
      <c r="E2104" t="s">
        <v>23</v>
      </c>
      <c r="F2104" t="s">
        <v>438</v>
      </c>
      <c r="G2104">
        <v>182178</v>
      </c>
      <c r="H2104" t="str">
        <f t="shared" si="128"/>
        <v>182178-MJ2</v>
      </c>
      <c r="I2104">
        <f>COUNTIF(H$2:$H2104,H2104)</f>
        <v>24</v>
      </c>
      <c r="J2104" t="str">
        <f t="shared" si="129"/>
        <v>182178-MJ2-24</v>
      </c>
      <c r="K2104" t="str">
        <f t="shared" si="130"/>
        <v>182178-MJ2-L4</v>
      </c>
      <c r="L2104">
        <v>5158594</v>
      </c>
      <c r="M2104" t="s">
        <v>494</v>
      </c>
      <c r="N2104" t="s">
        <v>470</v>
      </c>
      <c r="O2104">
        <v>22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187</v>
      </c>
      <c r="V2104">
        <v>86</v>
      </c>
      <c r="W2104">
        <v>0</v>
      </c>
      <c r="AC2104">
        <f t="shared" si="131"/>
        <v>273</v>
      </c>
      <c r="AD2104">
        <v>273</v>
      </c>
    </row>
    <row r="2105" spans="1:30" hidden="1" x14ac:dyDescent="0.25">
      <c r="A2105" t="str">
        <f>IF(COUNTIF('GGI_IS - Report Ekspor Plan 1'!E:E,'- Report Upload Sewing 3'!C2105)&gt;0,"X","Y")</f>
        <v>Y</v>
      </c>
      <c r="B2105">
        <v>2104</v>
      </c>
      <c r="C2105" s="1">
        <v>45378</v>
      </c>
      <c r="D2105" s="8">
        <v>45379.374976851854</v>
      </c>
      <c r="E2105" t="s">
        <v>23</v>
      </c>
      <c r="F2105" t="s">
        <v>438</v>
      </c>
      <c r="G2105">
        <v>182209</v>
      </c>
      <c r="H2105" t="str">
        <f t="shared" si="128"/>
        <v>182209-MJ2</v>
      </c>
      <c r="I2105">
        <f>COUNTIF(H$2:$H2105,H2105)</f>
        <v>5</v>
      </c>
      <c r="J2105" t="str">
        <f t="shared" si="129"/>
        <v>182209-MJ2-5</v>
      </c>
      <c r="K2105" t="str">
        <f t="shared" si="130"/>
        <v>182209-MJ2-L4</v>
      </c>
      <c r="L2105">
        <v>5158608</v>
      </c>
      <c r="M2105" t="s">
        <v>494</v>
      </c>
      <c r="N2105" t="s">
        <v>470</v>
      </c>
      <c r="O2105">
        <v>22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164</v>
      </c>
      <c r="W2105">
        <v>14</v>
      </c>
      <c r="AC2105">
        <f t="shared" si="131"/>
        <v>178</v>
      </c>
      <c r="AD2105">
        <v>178</v>
      </c>
    </row>
    <row r="2106" spans="1:30" hidden="1" x14ac:dyDescent="0.25">
      <c r="A2106" t="str">
        <f>IF(COUNTIF('GGI_IS - Report Ekspor Plan 1'!E:E,'- Report Upload Sewing 3'!C2106)&gt;0,"X","Y")</f>
        <v>Y</v>
      </c>
      <c r="B2106">
        <v>2105</v>
      </c>
      <c r="C2106" s="1">
        <v>45378</v>
      </c>
      <c r="D2106" s="8">
        <v>45379.374976851854</v>
      </c>
      <c r="E2106" t="s">
        <v>23</v>
      </c>
      <c r="F2106" t="s">
        <v>438</v>
      </c>
      <c r="G2106">
        <v>181955</v>
      </c>
      <c r="H2106" t="str">
        <f t="shared" si="128"/>
        <v>181955-MJ2</v>
      </c>
      <c r="I2106">
        <f>COUNTIF(H$2:$H2106,H2106)</f>
        <v>12</v>
      </c>
      <c r="J2106" t="str">
        <f t="shared" si="129"/>
        <v>181955-MJ2-12</v>
      </c>
      <c r="K2106" t="str">
        <f t="shared" si="130"/>
        <v>181955-MJ2-L4</v>
      </c>
      <c r="L2106">
        <v>5151835</v>
      </c>
      <c r="M2106" t="s">
        <v>494</v>
      </c>
      <c r="N2106" t="s">
        <v>470</v>
      </c>
      <c r="O2106">
        <v>22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107</v>
      </c>
      <c r="AC2106">
        <f t="shared" si="131"/>
        <v>107</v>
      </c>
      <c r="AD2106">
        <v>107</v>
      </c>
    </row>
    <row r="2107" spans="1:30" hidden="1" x14ac:dyDescent="0.25">
      <c r="A2107" t="str">
        <f>IF(COUNTIF('GGI_IS - Report Ekspor Plan 1'!E:E,'- Report Upload Sewing 3'!C2107)&gt;0,"X","Y")</f>
        <v>Y</v>
      </c>
      <c r="B2107">
        <v>2106</v>
      </c>
      <c r="C2107" s="1">
        <v>45378</v>
      </c>
      <c r="D2107" s="8">
        <v>45379.374976851854</v>
      </c>
      <c r="E2107" t="s">
        <v>23</v>
      </c>
      <c r="F2107" t="s">
        <v>438</v>
      </c>
      <c r="G2107">
        <v>182179</v>
      </c>
      <c r="H2107" t="str">
        <f t="shared" si="128"/>
        <v>182179-MJ2</v>
      </c>
      <c r="I2107">
        <f>COUNTIF(H$2:$H2107,H2107)</f>
        <v>14</v>
      </c>
      <c r="J2107" t="str">
        <f t="shared" si="129"/>
        <v>182179-MJ2-14</v>
      </c>
      <c r="K2107" t="str">
        <f t="shared" si="130"/>
        <v>182179-MJ2-L4</v>
      </c>
      <c r="L2107">
        <v>5158594</v>
      </c>
      <c r="M2107" t="s">
        <v>494</v>
      </c>
      <c r="N2107" t="s">
        <v>470</v>
      </c>
      <c r="O2107">
        <v>22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74</v>
      </c>
      <c r="AC2107">
        <f t="shared" si="131"/>
        <v>74</v>
      </c>
      <c r="AD2107">
        <v>74</v>
      </c>
    </row>
    <row r="2108" spans="1:30" hidden="1" x14ac:dyDescent="0.25">
      <c r="A2108" t="str">
        <f>IF(COUNTIF('GGI_IS - Report Ekspor Plan 1'!E:E,'- Report Upload Sewing 3'!C2108)&gt;0,"X","Y")</f>
        <v>Y</v>
      </c>
      <c r="B2108">
        <v>2107</v>
      </c>
      <c r="C2108" s="1">
        <v>45378</v>
      </c>
      <c r="D2108" s="8">
        <v>45379.374976851854</v>
      </c>
      <c r="E2108" t="s">
        <v>23</v>
      </c>
      <c r="F2108" t="s">
        <v>438</v>
      </c>
      <c r="G2108">
        <v>181950</v>
      </c>
      <c r="H2108" t="str">
        <f t="shared" si="128"/>
        <v>181950-MJ2</v>
      </c>
      <c r="I2108">
        <f>COUNTIF(H$2:$H2108,H2108)</f>
        <v>43</v>
      </c>
      <c r="J2108" t="str">
        <f t="shared" si="129"/>
        <v>181950-MJ2-43</v>
      </c>
      <c r="K2108" t="str">
        <f t="shared" si="130"/>
        <v>181950-MJ2-L4</v>
      </c>
      <c r="L2108">
        <v>5152378</v>
      </c>
      <c r="M2108" t="s">
        <v>494</v>
      </c>
      <c r="N2108" t="s">
        <v>470</v>
      </c>
      <c r="O2108">
        <v>22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40</v>
      </c>
      <c r="AC2108">
        <f t="shared" si="131"/>
        <v>40</v>
      </c>
      <c r="AD2108">
        <v>40</v>
      </c>
    </row>
    <row r="2109" spans="1:30" hidden="1" x14ac:dyDescent="0.25">
      <c r="A2109" t="str">
        <f>IF(COUNTIF('GGI_IS - Report Ekspor Plan 1'!E:E,'- Report Upload Sewing 3'!C2109)&gt;0,"X","Y")</f>
        <v>Y</v>
      </c>
      <c r="B2109">
        <v>2108</v>
      </c>
      <c r="C2109" s="1">
        <v>45378</v>
      </c>
      <c r="D2109" s="8">
        <v>45379.374976851854</v>
      </c>
      <c r="E2109" t="s">
        <v>23</v>
      </c>
      <c r="F2109" t="s">
        <v>438</v>
      </c>
      <c r="G2109">
        <v>181951</v>
      </c>
      <c r="H2109" t="str">
        <f t="shared" si="128"/>
        <v>181951-MJ2</v>
      </c>
      <c r="I2109">
        <f>COUNTIF(H$2:$H2109,H2109)</f>
        <v>25</v>
      </c>
      <c r="J2109" t="str">
        <f t="shared" si="129"/>
        <v>181951-MJ2-25</v>
      </c>
      <c r="K2109" t="str">
        <f t="shared" si="130"/>
        <v>181951-MJ2-L4</v>
      </c>
      <c r="L2109">
        <v>5152378</v>
      </c>
      <c r="M2109" t="s">
        <v>494</v>
      </c>
      <c r="N2109" t="s">
        <v>470</v>
      </c>
      <c r="O2109">
        <v>22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35</v>
      </c>
      <c r="AC2109">
        <f t="shared" si="131"/>
        <v>35</v>
      </c>
      <c r="AD2109">
        <v>35</v>
      </c>
    </row>
    <row r="2110" spans="1:30" hidden="1" x14ac:dyDescent="0.25">
      <c r="A2110" t="str">
        <f>IF(COUNTIF('GGI_IS - Report Ekspor Plan 1'!E:E,'- Report Upload Sewing 3'!C2110)&gt;0,"X","Y")</f>
        <v>Y</v>
      </c>
      <c r="B2110">
        <v>2109</v>
      </c>
      <c r="C2110" s="1">
        <v>45378</v>
      </c>
      <c r="D2110" s="8">
        <v>45379.374976851854</v>
      </c>
      <c r="E2110" t="s">
        <v>23</v>
      </c>
      <c r="F2110" t="s">
        <v>441</v>
      </c>
      <c r="G2110">
        <v>182210</v>
      </c>
      <c r="H2110" t="str">
        <f t="shared" si="128"/>
        <v>182210-MJ2</v>
      </c>
      <c r="I2110">
        <f>COUNTIF(H$2:$H2110,H2110)</f>
        <v>2</v>
      </c>
      <c r="J2110" t="str">
        <f t="shared" si="129"/>
        <v>182210-MJ2-2</v>
      </c>
      <c r="K2110" t="str">
        <f t="shared" si="130"/>
        <v>182210-MJ2-L5</v>
      </c>
      <c r="L2110">
        <v>5158609</v>
      </c>
      <c r="M2110" t="s">
        <v>494</v>
      </c>
      <c r="N2110" t="s">
        <v>470</v>
      </c>
      <c r="O2110">
        <v>22</v>
      </c>
      <c r="P2110">
        <v>250</v>
      </c>
      <c r="Q2110">
        <v>275</v>
      </c>
      <c r="R2110">
        <v>275</v>
      </c>
      <c r="S2110">
        <v>275</v>
      </c>
      <c r="T2110">
        <v>250</v>
      </c>
      <c r="U2110">
        <v>62</v>
      </c>
      <c r="V2110">
        <v>0</v>
      </c>
      <c r="W2110">
        <v>0</v>
      </c>
      <c r="AC2110">
        <f t="shared" si="131"/>
        <v>1387</v>
      </c>
      <c r="AD2110">
        <v>1387</v>
      </c>
    </row>
    <row r="2111" spans="1:30" hidden="1" x14ac:dyDescent="0.25">
      <c r="A2111" t="str">
        <f>IF(COUNTIF('GGI_IS - Report Ekspor Plan 1'!E:E,'- Report Upload Sewing 3'!C2111)&gt;0,"X","Y")</f>
        <v>Y</v>
      </c>
      <c r="B2111">
        <v>2110</v>
      </c>
      <c r="C2111" s="1">
        <v>45378</v>
      </c>
      <c r="D2111" s="8">
        <v>45379.374976851854</v>
      </c>
      <c r="E2111" t="s">
        <v>23</v>
      </c>
      <c r="F2111" t="s">
        <v>441</v>
      </c>
      <c r="G2111">
        <v>182178</v>
      </c>
      <c r="H2111" t="str">
        <f t="shared" si="128"/>
        <v>182178-MJ2</v>
      </c>
      <c r="I2111">
        <f>COUNTIF(H$2:$H2111,H2111)</f>
        <v>25</v>
      </c>
      <c r="J2111" t="str">
        <f t="shared" si="129"/>
        <v>182178-MJ2-25</v>
      </c>
      <c r="K2111" t="str">
        <f t="shared" si="130"/>
        <v>182178-MJ2-L5</v>
      </c>
      <c r="L2111">
        <v>5158594</v>
      </c>
      <c r="M2111" t="s">
        <v>494</v>
      </c>
      <c r="N2111" t="s">
        <v>470</v>
      </c>
      <c r="O2111">
        <v>22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188</v>
      </c>
      <c r="V2111">
        <v>86</v>
      </c>
      <c r="W2111">
        <v>0</v>
      </c>
      <c r="AC2111">
        <f t="shared" si="131"/>
        <v>274</v>
      </c>
      <c r="AD2111">
        <v>274</v>
      </c>
    </row>
    <row r="2112" spans="1:30" hidden="1" x14ac:dyDescent="0.25">
      <c r="A2112" t="str">
        <f>IF(COUNTIF('GGI_IS - Report Ekspor Plan 1'!E:E,'- Report Upload Sewing 3'!C2112)&gt;0,"X","Y")</f>
        <v>Y</v>
      </c>
      <c r="B2112">
        <v>2111</v>
      </c>
      <c r="C2112" s="1">
        <v>45378</v>
      </c>
      <c r="D2112" s="8">
        <v>45379.374976851854</v>
      </c>
      <c r="E2112" t="s">
        <v>23</v>
      </c>
      <c r="F2112" t="s">
        <v>441</v>
      </c>
      <c r="G2112">
        <v>182209</v>
      </c>
      <c r="H2112" t="str">
        <f t="shared" si="128"/>
        <v>182209-MJ2</v>
      </c>
      <c r="I2112">
        <f>COUNTIF(H$2:$H2112,H2112)</f>
        <v>6</v>
      </c>
      <c r="J2112" t="str">
        <f t="shared" si="129"/>
        <v>182209-MJ2-6</v>
      </c>
      <c r="K2112" t="str">
        <f t="shared" si="130"/>
        <v>182209-MJ2-L5</v>
      </c>
      <c r="L2112">
        <v>5158608</v>
      </c>
      <c r="M2112" t="s">
        <v>494</v>
      </c>
      <c r="N2112" t="s">
        <v>470</v>
      </c>
      <c r="O2112">
        <v>22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164</v>
      </c>
      <c r="W2112">
        <v>13</v>
      </c>
      <c r="AC2112">
        <f t="shared" si="131"/>
        <v>177</v>
      </c>
      <c r="AD2112">
        <v>177</v>
      </c>
    </row>
    <row r="2113" spans="1:30" hidden="1" x14ac:dyDescent="0.25">
      <c r="A2113" t="str">
        <f>IF(COUNTIF('GGI_IS - Report Ekspor Plan 1'!E:E,'- Report Upload Sewing 3'!C2113)&gt;0,"X","Y")</f>
        <v>Y</v>
      </c>
      <c r="B2113">
        <v>2112</v>
      </c>
      <c r="C2113" s="1">
        <v>45378</v>
      </c>
      <c r="D2113" s="8">
        <v>45379.374976851854</v>
      </c>
      <c r="E2113" t="s">
        <v>23</v>
      </c>
      <c r="F2113" t="s">
        <v>441</v>
      </c>
      <c r="G2113">
        <v>181955</v>
      </c>
      <c r="H2113" t="str">
        <f t="shared" si="128"/>
        <v>181955-MJ2</v>
      </c>
      <c r="I2113">
        <f>COUNTIF(H$2:$H2113,H2113)</f>
        <v>13</v>
      </c>
      <c r="J2113" t="str">
        <f t="shared" si="129"/>
        <v>181955-MJ2-13</v>
      </c>
      <c r="K2113" t="str">
        <f t="shared" si="130"/>
        <v>181955-MJ2-L5</v>
      </c>
      <c r="L2113">
        <v>5151835</v>
      </c>
      <c r="M2113" t="s">
        <v>494</v>
      </c>
      <c r="N2113" t="s">
        <v>470</v>
      </c>
      <c r="O2113">
        <v>22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107</v>
      </c>
      <c r="AC2113">
        <f t="shared" si="131"/>
        <v>107</v>
      </c>
      <c r="AD2113">
        <v>107</v>
      </c>
    </row>
    <row r="2114" spans="1:30" hidden="1" x14ac:dyDescent="0.25">
      <c r="A2114" t="str">
        <f>IF(COUNTIF('GGI_IS - Report Ekspor Plan 1'!E:E,'- Report Upload Sewing 3'!C2114)&gt;0,"X","Y")</f>
        <v>Y</v>
      </c>
      <c r="B2114">
        <v>2113</v>
      </c>
      <c r="C2114" s="1">
        <v>45378</v>
      </c>
      <c r="D2114" s="8">
        <v>45379.374976851854</v>
      </c>
      <c r="E2114" t="s">
        <v>23</v>
      </c>
      <c r="F2114" t="s">
        <v>441</v>
      </c>
      <c r="G2114">
        <v>182179</v>
      </c>
      <c r="H2114" t="str">
        <f t="shared" si="128"/>
        <v>182179-MJ2</v>
      </c>
      <c r="I2114">
        <f>COUNTIF(H$2:$H2114,H2114)</f>
        <v>15</v>
      </c>
      <c r="J2114" t="str">
        <f t="shared" si="129"/>
        <v>182179-MJ2-15</v>
      </c>
      <c r="K2114" t="str">
        <f t="shared" si="130"/>
        <v>182179-MJ2-L5</v>
      </c>
      <c r="L2114">
        <v>5158594</v>
      </c>
      <c r="M2114" t="s">
        <v>494</v>
      </c>
      <c r="N2114" t="s">
        <v>470</v>
      </c>
      <c r="O2114">
        <v>22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74</v>
      </c>
      <c r="AC2114">
        <f t="shared" si="131"/>
        <v>74</v>
      </c>
      <c r="AD2114">
        <v>74</v>
      </c>
    </row>
    <row r="2115" spans="1:30" hidden="1" x14ac:dyDescent="0.25">
      <c r="A2115" t="str">
        <f>IF(COUNTIF('GGI_IS - Report Ekspor Plan 1'!E:E,'- Report Upload Sewing 3'!C2115)&gt;0,"X","Y")</f>
        <v>Y</v>
      </c>
      <c r="B2115">
        <v>2114</v>
      </c>
      <c r="C2115" s="1">
        <v>45378</v>
      </c>
      <c r="D2115" s="8">
        <v>45379.374976851854</v>
      </c>
      <c r="E2115" t="s">
        <v>23</v>
      </c>
      <c r="F2115" t="s">
        <v>441</v>
      </c>
      <c r="G2115">
        <v>181950</v>
      </c>
      <c r="H2115" t="str">
        <f t="shared" ref="H2115:H2178" si="132">CONCATENATE(G2115,"-",E2115)</f>
        <v>181950-MJ2</v>
      </c>
      <c r="I2115">
        <f>COUNTIF(H$2:$H2115,H2115)</f>
        <v>44</v>
      </c>
      <c r="J2115" t="str">
        <f t="shared" ref="J2115:J2178" si="133">CONCATENATE(H2115,"-",I2115)</f>
        <v>181950-MJ2-44</v>
      </c>
      <c r="K2115" t="str">
        <f t="shared" ref="K2115:K2178" si="134">CONCATENATE(H2115,"-",F2115)</f>
        <v>181950-MJ2-L5</v>
      </c>
      <c r="L2115">
        <v>5152378</v>
      </c>
      <c r="M2115" t="s">
        <v>494</v>
      </c>
      <c r="N2115" t="s">
        <v>470</v>
      </c>
      <c r="O2115">
        <v>22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40</v>
      </c>
      <c r="AC2115">
        <f t="shared" ref="AC2115:AC2178" si="135">SUM(P2115:AA2115)</f>
        <v>40</v>
      </c>
      <c r="AD2115">
        <v>40</v>
      </c>
    </row>
    <row r="2116" spans="1:30" hidden="1" x14ac:dyDescent="0.25">
      <c r="A2116" t="str">
        <f>IF(COUNTIF('GGI_IS - Report Ekspor Plan 1'!E:E,'- Report Upload Sewing 3'!C2116)&gt;0,"X","Y")</f>
        <v>Y</v>
      </c>
      <c r="B2116">
        <v>2115</v>
      </c>
      <c r="C2116" s="1">
        <v>45378</v>
      </c>
      <c r="D2116" s="8">
        <v>45379.374976851854</v>
      </c>
      <c r="E2116" t="s">
        <v>23</v>
      </c>
      <c r="F2116" t="s">
        <v>441</v>
      </c>
      <c r="G2116">
        <v>181951</v>
      </c>
      <c r="H2116" t="str">
        <f t="shared" si="132"/>
        <v>181951-MJ2</v>
      </c>
      <c r="I2116">
        <f>COUNTIF(H$2:$H2116,H2116)</f>
        <v>26</v>
      </c>
      <c r="J2116" t="str">
        <f t="shared" si="133"/>
        <v>181951-MJ2-26</v>
      </c>
      <c r="K2116" t="str">
        <f t="shared" si="134"/>
        <v>181951-MJ2-L5</v>
      </c>
      <c r="L2116">
        <v>5152378</v>
      </c>
      <c r="M2116" t="s">
        <v>494</v>
      </c>
      <c r="N2116" t="s">
        <v>470</v>
      </c>
      <c r="O2116">
        <v>22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35</v>
      </c>
      <c r="AC2116">
        <f t="shared" si="135"/>
        <v>35</v>
      </c>
      <c r="AD2116">
        <v>35</v>
      </c>
    </row>
    <row r="2117" spans="1:30" hidden="1" x14ac:dyDescent="0.25">
      <c r="A2117" t="str">
        <f>IF(COUNTIF('GGI_IS - Report Ekspor Plan 1'!E:E,'- Report Upload Sewing 3'!C2117)&gt;0,"X","Y")</f>
        <v>Y</v>
      </c>
      <c r="B2117">
        <v>2116</v>
      </c>
      <c r="C2117" s="1">
        <v>45378</v>
      </c>
      <c r="D2117" s="8">
        <v>45379.374976851854</v>
      </c>
      <c r="E2117" t="s">
        <v>23</v>
      </c>
      <c r="F2117" t="s">
        <v>445</v>
      </c>
      <c r="G2117">
        <v>182209</v>
      </c>
      <c r="H2117" t="str">
        <f t="shared" si="132"/>
        <v>182209-MJ2</v>
      </c>
      <c r="I2117">
        <f>COUNTIF(H$2:$H2117,H2117)</f>
        <v>7</v>
      </c>
      <c r="J2117" t="str">
        <f t="shared" si="133"/>
        <v>182209-MJ2-7</v>
      </c>
      <c r="K2117" t="str">
        <f t="shared" si="134"/>
        <v>182209-MJ2-L6</v>
      </c>
      <c r="L2117">
        <v>5158608</v>
      </c>
      <c r="M2117" t="s">
        <v>494</v>
      </c>
      <c r="N2117" t="s">
        <v>449</v>
      </c>
      <c r="O2117">
        <v>23</v>
      </c>
      <c r="P2117">
        <v>250</v>
      </c>
      <c r="Q2117">
        <v>250</v>
      </c>
      <c r="R2117">
        <v>300</v>
      </c>
      <c r="S2117">
        <v>300</v>
      </c>
      <c r="T2117">
        <v>325</v>
      </c>
      <c r="U2117">
        <v>325</v>
      </c>
      <c r="V2117">
        <v>250</v>
      </c>
      <c r="W2117">
        <v>250</v>
      </c>
      <c r="AC2117">
        <f t="shared" si="135"/>
        <v>2250</v>
      </c>
      <c r="AD2117">
        <v>2250</v>
      </c>
    </row>
    <row r="2118" spans="1:30" hidden="1" x14ac:dyDescent="0.25">
      <c r="A2118" t="str">
        <f>IF(COUNTIF('GGI_IS - Report Ekspor Plan 1'!E:E,'- Report Upload Sewing 3'!C2118)&gt;0,"X","Y")</f>
        <v>Y</v>
      </c>
      <c r="B2118">
        <v>2117</v>
      </c>
      <c r="C2118" s="1">
        <v>45378</v>
      </c>
      <c r="D2118" s="8">
        <v>45379.374976851854</v>
      </c>
      <c r="E2118" t="s">
        <v>23</v>
      </c>
      <c r="F2118" t="s">
        <v>463</v>
      </c>
      <c r="G2118">
        <v>182209</v>
      </c>
      <c r="H2118" t="str">
        <f t="shared" si="132"/>
        <v>182209-MJ2</v>
      </c>
      <c r="I2118">
        <f>COUNTIF(H$2:$H2118,H2118)</f>
        <v>8</v>
      </c>
      <c r="J2118" t="str">
        <f t="shared" si="133"/>
        <v>182209-MJ2-8</v>
      </c>
      <c r="K2118" t="str">
        <f t="shared" si="134"/>
        <v>182209-MJ2-L7</v>
      </c>
      <c r="L2118">
        <v>5158608</v>
      </c>
      <c r="M2118" t="s">
        <v>494</v>
      </c>
      <c r="N2118" t="s">
        <v>449</v>
      </c>
      <c r="O2118">
        <v>23</v>
      </c>
      <c r="P2118">
        <v>250</v>
      </c>
      <c r="Q2118">
        <v>250</v>
      </c>
      <c r="R2118">
        <v>300</v>
      </c>
      <c r="S2118">
        <v>300</v>
      </c>
      <c r="T2118">
        <v>325</v>
      </c>
      <c r="U2118">
        <v>325</v>
      </c>
      <c r="V2118">
        <v>250</v>
      </c>
      <c r="W2118">
        <v>250</v>
      </c>
      <c r="AC2118">
        <f t="shared" si="135"/>
        <v>2250</v>
      </c>
      <c r="AD2118">
        <v>2250</v>
      </c>
    </row>
    <row r="2119" spans="1:30" hidden="1" x14ac:dyDescent="0.25">
      <c r="A2119" t="str">
        <f>IF(COUNTIF('GGI_IS - Report Ekspor Plan 1'!E:E,'- Report Upload Sewing 3'!C2119)&gt;0,"X","Y")</f>
        <v>Y</v>
      </c>
      <c r="B2119">
        <v>2118</v>
      </c>
      <c r="C2119" s="1">
        <v>45378</v>
      </c>
      <c r="D2119" s="8">
        <v>45379.374976851854</v>
      </c>
      <c r="E2119" t="s">
        <v>23</v>
      </c>
      <c r="F2119" t="s">
        <v>465</v>
      </c>
      <c r="G2119">
        <v>182150</v>
      </c>
      <c r="H2119" t="str">
        <f t="shared" si="132"/>
        <v>182150-MJ2</v>
      </c>
      <c r="I2119">
        <f>COUNTIF(H$2:$H2119,H2119)</f>
        <v>1</v>
      </c>
      <c r="J2119" t="str">
        <f t="shared" si="133"/>
        <v>182150-MJ2-1</v>
      </c>
      <c r="K2119" t="str">
        <f t="shared" si="134"/>
        <v>182150-MJ2-L8</v>
      </c>
      <c r="L2119">
        <v>5157977</v>
      </c>
      <c r="M2119" t="s">
        <v>494</v>
      </c>
      <c r="N2119" t="s">
        <v>517</v>
      </c>
      <c r="O2119">
        <v>24</v>
      </c>
      <c r="P2119">
        <v>225</v>
      </c>
      <c r="Q2119">
        <v>225</v>
      </c>
      <c r="R2119">
        <v>225</v>
      </c>
      <c r="S2119">
        <v>225</v>
      </c>
      <c r="T2119">
        <v>225</v>
      </c>
      <c r="U2119">
        <v>12</v>
      </c>
      <c r="V2119">
        <v>0</v>
      </c>
      <c r="W2119">
        <v>0</v>
      </c>
      <c r="AC2119">
        <f t="shared" si="135"/>
        <v>1137</v>
      </c>
      <c r="AD2119">
        <v>1137</v>
      </c>
    </row>
    <row r="2120" spans="1:30" hidden="1" x14ac:dyDescent="0.25">
      <c r="A2120" t="str">
        <f>IF(COUNTIF('GGI_IS - Report Ekspor Plan 1'!E:E,'- Report Upload Sewing 3'!C2120)&gt;0,"X","Y")</f>
        <v>Y</v>
      </c>
      <c r="B2120">
        <v>2119</v>
      </c>
      <c r="C2120" s="1">
        <v>45378</v>
      </c>
      <c r="D2120" s="8">
        <v>45379.374976851854</v>
      </c>
      <c r="E2120" t="s">
        <v>23</v>
      </c>
      <c r="F2120" t="s">
        <v>465</v>
      </c>
      <c r="G2120">
        <v>181946</v>
      </c>
      <c r="H2120" t="str">
        <f t="shared" si="132"/>
        <v>181946-MJ2</v>
      </c>
      <c r="I2120">
        <f>COUNTIF(H$2:$H2120,H2120)</f>
        <v>29</v>
      </c>
      <c r="J2120" t="str">
        <f t="shared" si="133"/>
        <v>181946-MJ2-29</v>
      </c>
      <c r="K2120" t="str">
        <f t="shared" si="134"/>
        <v>181946-MJ2-L8</v>
      </c>
      <c r="L2120">
        <v>5152361</v>
      </c>
      <c r="M2120" t="s">
        <v>494</v>
      </c>
      <c r="N2120" t="s">
        <v>517</v>
      </c>
      <c r="O2120">
        <v>24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213</v>
      </c>
      <c r="V2120">
        <v>176</v>
      </c>
      <c r="W2120">
        <v>0</v>
      </c>
      <c r="AC2120">
        <f t="shared" si="135"/>
        <v>389</v>
      </c>
      <c r="AD2120">
        <v>389</v>
      </c>
    </row>
    <row r="2121" spans="1:30" hidden="1" x14ac:dyDescent="0.25">
      <c r="A2121" t="str">
        <f>IF(COUNTIF('GGI_IS - Report Ekspor Plan 1'!E:E,'- Report Upload Sewing 3'!C2121)&gt;0,"X","Y")</f>
        <v>Y</v>
      </c>
      <c r="B2121">
        <v>2120</v>
      </c>
      <c r="C2121" s="1">
        <v>45378</v>
      </c>
      <c r="D2121" s="8">
        <v>45379.374976851854</v>
      </c>
      <c r="E2121" t="s">
        <v>23</v>
      </c>
      <c r="F2121" t="s">
        <v>465</v>
      </c>
      <c r="G2121">
        <v>182192</v>
      </c>
      <c r="H2121" t="str">
        <f t="shared" si="132"/>
        <v>182192-MJ2</v>
      </c>
      <c r="I2121">
        <f>COUNTIF(H$2:$H2121,H2121)</f>
        <v>11</v>
      </c>
      <c r="J2121" t="str">
        <f t="shared" si="133"/>
        <v>182192-MJ2-11</v>
      </c>
      <c r="K2121" t="str">
        <f t="shared" si="134"/>
        <v>182192-MJ2-L8</v>
      </c>
      <c r="L2121">
        <v>5158597</v>
      </c>
      <c r="M2121" t="s">
        <v>494</v>
      </c>
      <c r="N2121" t="s">
        <v>517</v>
      </c>
      <c r="O2121">
        <v>24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24</v>
      </c>
      <c r="W2121">
        <v>179</v>
      </c>
      <c r="AC2121">
        <f t="shared" si="135"/>
        <v>203</v>
      </c>
      <c r="AD2121">
        <v>203</v>
      </c>
    </row>
    <row r="2122" spans="1:30" hidden="1" x14ac:dyDescent="0.25">
      <c r="A2122" t="str">
        <f>IF(COUNTIF('GGI_IS - Report Ekspor Plan 1'!E:E,'- Report Upload Sewing 3'!C2122)&gt;0,"X","Y")</f>
        <v>Y</v>
      </c>
      <c r="B2122">
        <v>2121</v>
      </c>
      <c r="C2122" s="1">
        <v>45378</v>
      </c>
      <c r="D2122" s="8">
        <v>45379.374976851854</v>
      </c>
      <c r="E2122" t="s">
        <v>23</v>
      </c>
      <c r="F2122" t="s">
        <v>465</v>
      </c>
      <c r="G2122">
        <v>181947</v>
      </c>
      <c r="H2122" t="str">
        <f t="shared" si="132"/>
        <v>181947-MJ2</v>
      </c>
      <c r="I2122">
        <f>COUNTIF(H$2:$H2122,H2122)</f>
        <v>11</v>
      </c>
      <c r="J2122" t="str">
        <f t="shared" si="133"/>
        <v>181947-MJ2-11</v>
      </c>
      <c r="K2122" t="str">
        <f t="shared" si="134"/>
        <v>181947-MJ2-L8</v>
      </c>
      <c r="L2122">
        <v>5152361</v>
      </c>
      <c r="M2122" t="s">
        <v>494</v>
      </c>
      <c r="N2122" t="s">
        <v>517</v>
      </c>
      <c r="O2122">
        <v>24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22</v>
      </c>
      <c r="AC2122">
        <f t="shared" si="135"/>
        <v>22</v>
      </c>
      <c r="AD2122">
        <v>22</v>
      </c>
    </row>
    <row r="2123" spans="1:30" hidden="1" x14ac:dyDescent="0.25">
      <c r="A2123" t="str">
        <f>IF(COUNTIF('GGI_IS - Report Ekspor Plan 1'!E:E,'- Report Upload Sewing 3'!C2123)&gt;0,"X","Y")</f>
        <v>Y</v>
      </c>
      <c r="B2123">
        <v>2122</v>
      </c>
      <c r="C2123" s="1">
        <v>45378</v>
      </c>
      <c r="D2123" s="8">
        <v>45379.374976851854</v>
      </c>
      <c r="E2123" t="s">
        <v>23</v>
      </c>
      <c r="F2123" t="s">
        <v>467</v>
      </c>
      <c r="G2123">
        <v>182150</v>
      </c>
      <c r="H2123" t="str">
        <f t="shared" si="132"/>
        <v>182150-MJ2</v>
      </c>
      <c r="I2123">
        <f>COUNTIF(H$2:$H2123,H2123)</f>
        <v>2</v>
      </c>
      <c r="J2123" t="str">
        <f t="shared" si="133"/>
        <v>182150-MJ2-2</v>
      </c>
      <c r="K2123" t="str">
        <f t="shared" si="134"/>
        <v>182150-MJ2-L9</v>
      </c>
      <c r="L2123">
        <v>5157977</v>
      </c>
      <c r="M2123" t="s">
        <v>494</v>
      </c>
      <c r="N2123" t="s">
        <v>517</v>
      </c>
      <c r="O2123">
        <v>24</v>
      </c>
      <c r="P2123">
        <v>225</v>
      </c>
      <c r="Q2123">
        <v>225</v>
      </c>
      <c r="R2123">
        <v>225</v>
      </c>
      <c r="S2123">
        <v>225</v>
      </c>
      <c r="T2123">
        <v>225</v>
      </c>
      <c r="U2123">
        <v>12</v>
      </c>
      <c r="V2123">
        <v>0</v>
      </c>
      <c r="W2123">
        <v>0</v>
      </c>
      <c r="AC2123">
        <f t="shared" si="135"/>
        <v>1137</v>
      </c>
      <c r="AD2123">
        <v>1137</v>
      </c>
    </row>
    <row r="2124" spans="1:30" hidden="1" x14ac:dyDescent="0.25">
      <c r="A2124" t="str">
        <f>IF(COUNTIF('GGI_IS - Report Ekspor Plan 1'!E:E,'- Report Upload Sewing 3'!C2124)&gt;0,"X","Y")</f>
        <v>Y</v>
      </c>
      <c r="B2124">
        <v>2123</v>
      </c>
      <c r="C2124" s="1">
        <v>45378</v>
      </c>
      <c r="D2124" s="8">
        <v>45379.374976851854</v>
      </c>
      <c r="E2124" t="s">
        <v>23</v>
      </c>
      <c r="F2124" t="s">
        <v>467</v>
      </c>
      <c r="G2124">
        <v>181946</v>
      </c>
      <c r="H2124" t="str">
        <f t="shared" si="132"/>
        <v>181946-MJ2</v>
      </c>
      <c r="I2124">
        <f>COUNTIF(H$2:$H2124,H2124)</f>
        <v>30</v>
      </c>
      <c r="J2124" t="str">
        <f t="shared" si="133"/>
        <v>181946-MJ2-30</v>
      </c>
      <c r="K2124" t="str">
        <f t="shared" si="134"/>
        <v>181946-MJ2-L9</v>
      </c>
      <c r="L2124">
        <v>5152361</v>
      </c>
      <c r="M2124" t="s">
        <v>494</v>
      </c>
      <c r="N2124" t="s">
        <v>517</v>
      </c>
      <c r="O2124">
        <v>24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213</v>
      </c>
      <c r="V2124">
        <v>176</v>
      </c>
      <c r="W2124">
        <v>0</v>
      </c>
      <c r="AC2124">
        <f t="shared" si="135"/>
        <v>389</v>
      </c>
      <c r="AD2124">
        <v>389</v>
      </c>
    </row>
    <row r="2125" spans="1:30" hidden="1" x14ac:dyDescent="0.25">
      <c r="A2125" t="str">
        <f>IF(COUNTIF('GGI_IS - Report Ekspor Plan 1'!E:E,'- Report Upload Sewing 3'!C2125)&gt;0,"X","Y")</f>
        <v>Y</v>
      </c>
      <c r="B2125">
        <v>2124</v>
      </c>
      <c r="C2125" s="1">
        <v>45378</v>
      </c>
      <c r="D2125" s="8">
        <v>45379.374976851854</v>
      </c>
      <c r="E2125" t="s">
        <v>23</v>
      </c>
      <c r="F2125" t="s">
        <v>467</v>
      </c>
      <c r="G2125">
        <v>182192</v>
      </c>
      <c r="H2125" t="str">
        <f t="shared" si="132"/>
        <v>182192-MJ2</v>
      </c>
      <c r="I2125">
        <f>COUNTIF(H$2:$H2125,H2125)</f>
        <v>12</v>
      </c>
      <c r="J2125" t="str">
        <f t="shared" si="133"/>
        <v>182192-MJ2-12</v>
      </c>
      <c r="K2125" t="str">
        <f t="shared" si="134"/>
        <v>182192-MJ2-L9</v>
      </c>
      <c r="L2125">
        <v>5158597</v>
      </c>
      <c r="M2125" t="s">
        <v>494</v>
      </c>
      <c r="N2125" t="s">
        <v>517</v>
      </c>
      <c r="O2125">
        <v>24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24</v>
      </c>
      <c r="W2125">
        <v>179</v>
      </c>
      <c r="AC2125">
        <f t="shared" si="135"/>
        <v>203</v>
      </c>
      <c r="AD2125">
        <v>203</v>
      </c>
    </row>
    <row r="2126" spans="1:30" hidden="1" x14ac:dyDescent="0.25">
      <c r="A2126" t="str">
        <f>IF(COUNTIF('GGI_IS - Report Ekspor Plan 1'!E:E,'- Report Upload Sewing 3'!C2126)&gt;0,"X","Y")</f>
        <v>Y</v>
      </c>
      <c r="B2126">
        <v>2125</v>
      </c>
      <c r="C2126" s="1">
        <v>45378</v>
      </c>
      <c r="D2126" s="8">
        <v>45379.374976851854</v>
      </c>
      <c r="E2126" t="s">
        <v>23</v>
      </c>
      <c r="F2126" t="s">
        <v>467</v>
      </c>
      <c r="G2126">
        <v>181947</v>
      </c>
      <c r="H2126" t="str">
        <f t="shared" si="132"/>
        <v>181947-MJ2</v>
      </c>
      <c r="I2126">
        <f>COUNTIF(H$2:$H2126,H2126)</f>
        <v>12</v>
      </c>
      <c r="J2126" t="str">
        <f t="shared" si="133"/>
        <v>181947-MJ2-12</v>
      </c>
      <c r="K2126" t="str">
        <f t="shared" si="134"/>
        <v>181947-MJ2-L9</v>
      </c>
      <c r="L2126">
        <v>5152361</v>
      </c>
      <c r="M2126" t="s">
        <v>494</v>
      </c>
      <c r="N2126" t="s">
        <v>517</v>
      </c>
      <c r="O2126">
        <v>24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21</v>
      </c>
      <c r="AC2126">
        <f t="shared" si="135"/>
        <v>21</v>
      </c>
      <c r="AD2126">
        <v>21</v>
      </c>
    </row>
    <row r="2127" spans="1:30" hidden="1" x14ac:dyDescent="0.25">
      <c r="A2127" t="str">
        <f>IF(COUNTIF('GGI_IS - Report Ekspor Plan 1'!E:E,'- Report Upload Sewing 3'!C2127)&gt;0,"X","Y")</f>
        <v>Y</v>
      </c>
      <c r="B2127">
        <v>2126</v>
      </c>
      <c r="C2127" s="1">
        <v>45378</v>
      </c>
      <c r="D2127" s="8">
        <v>45379.374976851854</v>
      </c>
      <c r="E2127" t="s">
        <v>23</v>
      </c>
      <c r="F2127" t="s">
        <v>469</v>
      </c>
      <c r="G2127">
        <v>182150</v>
      </c>
      <c r="H2127" t="str">
        <f t="shared" si="132"/>
        <v>182150-MJ2</v>
      </c>
      <c r="I2127">
        <f>COUNTIF(H$2:$H2127,H2127)</f>
        <v>3</v>
      </c>
      <c r="J2127" t="str">
        <f t="shared" si="133"/>
        <v>182150-MJ2-3</v>
      </c>
      <c r="K2127" t="str">
        <f t="shared" si="134"/>
        <v>182150-MJ2-L10</v>
      </c>
      <c r="L2127">
        <v>5157977</v>
      </c>
      <c r="M2127" t="s">
        <v>494</v>
      </c>
      <c r="N2127" t="s">
        <v>518</v>
      </c>
      <c r="O2127">
        <v>22</v>
      </c>
      <c r="P2127">
        <v>225</v>
      </c>
      <c r="Q2127">
        <v>225</v>
      </c>
      <c r="R2127">
        <v>225</v>
      </c>
      <c r="S2127">
        <v>200</v>
      </c>
      <c r="T2127">
        <v>148</v>
      </c>
      <c r="U2127">
        <v>0</v>
      </c>
      <c r="V2127">
        <v>0</v>
      </c>
      <c r="W2127">
        <v>0</v>
      </c>
      <c r="AC2127">
        <f t="shared" si="135"/>
        <v>1023</v>
      </c>
      <c r="AD2127">
        <v>1023</v>
      </c>
    </row>
    <row r="2128" spans="1:30" hidden="1" x14ac:dyDescent="0.25">
      <c r="A2128" t="str">
        <f>IF(COUNTIF('GGI_IS - Report Ekspor Plan 1'!E:E,'- Report Upload Sewing 3'!C2128)&gt;0,"X","Y")</f>
        <v>Y</v>
      </c>
      <c r="B2128">
        <v>2127</v>
      </c>
      <c r="C2128" s="1">
        <v>45378</v>
      </c>
      <c r="D2128" s="8">
        <v>45379.374976851854</v>
      </c>
      <c r="E2128" t="s">
        <v>23</v>
      </c>
      <c r="F2128" t="s">
        <v>469</v>
      </c>
      <c r="G2128">
        <v>182195</v>
      </c>
      <c r="H2128" t="str">
        <f t="shared" si="132"/>
        <v>182195-MJ2</v>
      </c>
      <c r="I2128">
        <f>COUNTIF(H$2:$H2128,H2128)</f>
        <v>9</v>
      </c>
      <c r="J2128" t="str">
        <f t="shared" si="133"/>
        <v>182195-MJ2-9</v>
      </c>
      <c r="K2128" t="str">
        <f t="shared" si="134"/>
        <v>182195-MJ2-L10</v>
      </c>
      <c r="L2128">
        <v>5158619</v>
      </c>
      <c r="M2128" t="s">
        <v>494</v>
      </c>
      <c r="N2128" t="s">
        <v>518</v>
      </c>
      <c r="O2128">
        <v>22</v>
      </c>
      <c r="P2128">
        <v>0</v>
      </c>
      <c r="Q2128">
        <v>0</v>
      </c>
      <c r="R2128">
        <v>0</v>
      </c>
      <c r="S2128">
        <v>0</v>
      </c>
      <c r="T2128">
        <v>52</v>
      </c>
      <c r="U2128">
        <v>225</v>
      </c>
      <c r="V2128">
        <v>225</v>
      </c>
      <c r="W2128">
        <v>226</v>
      </c>
      <c r="AC2128">
        <f t="shared" si="135"/>
        <v>728</v>
      </c>
      <c r="AD2128">
        <v>728</v>
      </c>
    </row>
    <row r="2129" spans="1:30" hidden="1" x14ac:dyDescent="0.25">
      <c r="A2129" t="str">
        <f>IF(COUNTIF('GGI_IS - Report Ekspor Plan 1'!E:E,'- Report Upload Sewing 3'!C2129)&gt;0,"X","Y")</f>
        <v>Y</v>
      </c>
      <c r="B2129">
        <v>2128</v>
      </c>
      <c r="C2129" s="1">
        <v>45378</v>
      </c>
      <c r="D2129" s="8">
        <v>45379.374976851854</v>
      </c>
      <c r="E2129" t="s">
        <v>23</v>
      </c>
      <c r="F2129" t="s">
        <v>504</v>
      </c>
      <c r="G2129">
        <v>182150</v>
      </c>
      <c r="H2129" t="str">
        <f t="shared" si="132"/>
        <v>182150-MJ2</v>
      </c>
      <c r="I2129">
        <f>COUNTIF(H$2:$H2129,H2129)</f>
        <v>4</v>
      </c>
      <c r="J2129" t="str">
        <f t="shared" si="133"/>
        <v>182150-MJ2-4</v>
      </c>
      <c r="K2129" t="str">
        <f t="shared" si="134"/>
        <v>182150-MJ2-L11</v>
      </c>
      <c r="L2129">
        <v>5157977</v>
      </c>
      <c r="M2129" t="s">
        <v>494</v>
      </c>
      <c r="N2129" t="s">
        <v>518</v>
      </c>
      <c r="O2129">
        <v>22</v>
      </c>
      <c r="P2129">
        <v>225</v>
      </c>
      <c r="Q2129">
        <v>225</v>
      </c>
      <c r="R2129">
        <v>225</v>
      </c>
      <c r="S2129">
        <v>200</v>
      </c>
      <c r="T2129">
        <v>148</v>
      </c>
      <c r="U2129">
        <v>0</v>
      </c>
      <c r="V2129">
        <v>0</v>
      </c>
      <c r="W2129">
        <v>0</v>
      </c>
      <c r="AC2129">
        <f t="shared" si="135"/>
        <v>1023</v>
      </c>
      <c r="AD2129">
        <v>1023</v>
      </c>
    </row>
    <row r="2130" spans="1:30" hidden="1" x14ac:dyDescent="0.25">
      <c r="A2130" t="str">
        <f>IF(COUNTIF('GGI_IS - Report Ekspor Plan 1'!E:E,'- Report Upload Sewing 3'!C2130)&gt;0,"X","Y")</f>
        <v>Y</v>
      </c>
      <c r="B2130">
        <v>2129</v>
      </c>
      <c r="C2130" s="1">
        <v>45378</v>
      </c>
      <c r="D2130" s="8">
        <v>45379.374976851854</v>
      </c>
      <c r="E2130" t="s">
        <v>23</v>
      </c>
      <c r="F2130" t="s">
        <v>504</v>
      </c>
      <c r="G2130">
        <v>182195</v>
      </c>
      <c r="H2130" t="str">
        <f t="shared" si="132"/>
        <v>182195-MJ2</v>
      </c>
      <c r="I2130">
        <f>COUNTIF(H$2:$H2130,H2130)</f>
        <v>10</v>
      </c>
      <c r="J2130" t="str">
        <f t="shared" si="133"/>
        <v>182195-MJ2-10</v>
      </c>
      <c r="K2130" t="str">
        <f t="shared" si="134"/>
        <v>182195-MJ2-L11</v>
      </c>
      <c r="L2130">
        <v>5158619</v>
      </c>
      <c r="M2130" t="s">
        <v>494</v>
      </c>
      <c r="N2130" t="s">
        <v>518</v>
      </c>
      <c r="O2130">
        <v>22</v>
      </c>
      <c r="P2130">
        <v>0</v>
      </c>
      <c r="Q2130">
        <v>0</v>
      </c>
      <c r="R2130">
        <v>0</v>
      </c>
      <c r="S2130">
        <v>0</v>
      </c>
      <c r="T2130">
        <v>52</v>
      </c>
      <c r="U2130">
        <v>225</v>
      </c>
      <c r="V2130">
        <v>225</v>
      </c>
      <c r="W2130">
        <v>225</v>
      </c>
      <c r="AC2130">
        <f t="shared" si="135"/>
        <v>727</v>
      </c>
      <c r="AD2130">
        <v>727</v>
      </c>
    </row>
    <row r="2131" spans="1:30" hidden="1" x14ac:dyDescent="0.25">
      <c r="A2131" t="str">
        <f>IF(COUNTIF('GGI_IS - Report Ekspor Plan 1'!E:E,'- Report Upload Sewing 3'!C2131)&gt;0,"X","Y")</f>
        <v>Y</v>
      </c>
      <c r="B2131">
        <v>2130</v>
      </c>
      <c r="C2131" s="1">
        <v>45378</v>
      </c>
      <c r="D2131" s="8">
        <v>45379.374976851854</v>
      </c>
      <c r="E2131" t="s">
        <v>23</v>
      </c>
      <c r="F2131" t="s">
        <v>507</v>
      </c>
      <c r="G2131">
        <v>182157</v>
      </c>
      <c r="H2131" t="str">
        <f t="shared" si="132"/>
        <v>182157-MJ2</v>
      </c>
      <c r="I2131">
        <f>COUNTIF(H$2:$H2131,H2131)</f>
        <v>3</v>
      </c>
      <c r="J2131" t="str">
        <f t="shared" si="133"/>
        <v>182157-MJ2-3</v>
      </c>
      <c r="K2131" t="str">
        <f t="shared" si="134"/>
        <v>182157-MJ2-L12</v>
      </c>
      <c r="L2131">
        <v>5157996</v>
      </c>
      <c r="M2131" t="s">
        <v>494</v>
      </c>
      <c r="N2131" t="s">
        <v>519</v>
      </c>
      <c r="O2131">
        <v>21</v>
      </c>
      <c r="P2131">
        <v>200</v>
      </c>
      <c r="Q2131">
        <v>225</v>
      </c>
      <c r="R2131">
        <v>250</v>
      </c>
      <c r="S2131">
        <v>250</v>
      </c>
      <c r="T2131">
        <v>250</v>
      </c>
      <c r="U2131">
        <v>250</v>
      </c>
      <c r="V2131">
        <v>200</v>
      </c>
      <c r="W2131">
        <v>75</v>
      </c>
      <c r="AC2131">
        <f t="shared" si="135"/>
        <v>1700</v>
      </c>
      <c r="AD2131">
        <v>1700</v>
      </c>
    </row>
    <row r="2132" spans="1:30" hidden="1" x14ac:dyDescent="0.25">
      <c r="A2132" t="str">
        <f>IF(COUNTIF('GGI_IS - Report Ekspor Plan 1'!E:E,'- Report Upload Sewing 3'!C2132)&gt;0,"X","Y")</f>
        <v>Y</v>
      </c>
      <c r="B2132">
        <v>2131</v>
      </c>
      <c r="C2132" s="1">
        <v>45378</v>
      </c>
      <c r="D2132" s="8">
        <v>45379.374976851854</v>
      </c>
      <c r="E2132" t="s">
        <v>23</v>
      </c>
      <c r="F2132" t="s">
        <v>507</v>
      </c>
      <c r="G2132">
        <v>181950</v>
      </c>
      <c r="H2132" t="str">
        <f t="shared" si="132"/>
        <v>181950-MJ2</v>
      </c>
      <c r="I2132">
        <f>COUNTIF(H$2:$H2132,H2132)</f>
        <v>45</v>
      </c>
      <c r="J2132" t="str">
        <f t="shared" si="133"/>
        <v>181950-MJ2-45</v>
      </c>
      <c r="K2132" t="str">
        <f t="shared" si="134"/>
        <v>181950-MJ2-L12</v>
      </c>
      <c r="L2132">
        <v>5152378</v>
      </c>
      <c r="M2132" t="s">
        <v>494</v>
      </c>
      <c r="N2132" t="s">
        <v>519</v>
      </c>
      <c r="O2132">
        <v>21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80</v>
      </c>
      <c r="AC2132">
        <f t="shared" si="135"/>
        <v>80</v>
      </c>
      <c r="AD2132">
        <v>80</v>
      </c>
    </row>
    <row r="2133" spans="1:30" hidden="1" x14ac:dyDescent="0.25">
      <c r="A2133" t="str">
        <f>IF(COUNTIF('GGI_IS - Report Ekspor Plan 1'!E:E,'- Report Upload Sewing 3'!C2133)&gt;0,"X","Y")</f>
        <v>Y</v>
      </c>
      <c r="B2133">
        <v>2132</v>
      </c>
      <c r="C2133" s="1">
        <v>45378</v>
      </c>
      <c r="D2133" s="8">
        <v>45379.374976851854</v>
      </c>
      <c r="E2133" t="s">
        <v>23</v>
      </c>
      <c r="F2133" t="s">
        <v>507</v>
      </c>
      <c r="G2133">
        <v>181951</v>
      </c>
      <c r="H2133" t="str">
        <f t="shared" si="132"/>
        <v>181951-MJ2</v>
      </c>
      <c r="I2133">
        <f>COUNTIF(H$2:$H2133,H2133)</f>
        <v>27</v>
      </c>
      <c r="J2133" t="str">
        <f t="shared" si="133"/>
        <v>181951-MJ2-27</v>
      </c>
      <c r="K2133" t="str">
        <f t="shared" si="134"/>
        <v>181951-MJ2-L12</v>
      </c>
      <c r="L2133">
        <v>5152378</v>
      </c>
      <c r="M2133" t="s">
        <v>494</v>
      </c>
      <c r="N2133" t="s">
        <v>519</v>
      </c>
      <c r="O2133">
        <v>21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45</v>
      </c>
      <c r="AC2133">
        <f t="shared" si="135"/>
        <v>45</v>
      </c>
      <c r="AD2133">
        <v>45</v>
      </c>
    </row>
    <row r="2134" spans="1:30" hidden="1" x14ac:dyDescent="0.25">
      <c r="A2134" t="str">
        <f>IF(COUNTIF('GGI_IS - Report Ekspor Plan 1'!E:E,'- Report Upload Sewing 3'!C2134)&gt;0,"X","Y")</f>
        <v>Y</v>
      </c>
      <c r="B2134">
        <v>2133</v>
      </c>
      <c r="C2134" s="1">
        <v>45378</v>
      </c>
      <c r="D2134" s="8">
        <v>45379.374976851854</v>
      </c>
      <c r="E2134" t="s">
        <v>23</v>
      </c>
      <c r="F2134" t="s">
        <v>507</v>
      </c>
      <c r="G2134">
        <v>182195</v>
      </c>
      <c r="H2134" t="str">
        <f t="shared" si="132"/>
        <v>182195-MJ2</v>
      </c>
      <c r="I2134">
        <f>COUNTIF(H$2:$H2134,H2134)</f>
        <v>11</v>
      </c>
      <c r="J2134" t="str">
        <f t="shared" si="133"/>
        <v>182195-MJ2-11</v>
      </c>
      <c r="K2134" t="str">
        <f t="shared" si="134"/>
        <v>182195-MJ2-L12</v>
      </c>
      <c r="L2134">
        <v>5158619</v>
      </c>
      <c r="M2134" t="s">
        <v>494</v>
      </c>
      <c r="N2134" t="s">
        <v>519</v>
      </c>
      <c r="O2134">
        <v>21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5</v>
      </c>
      <c r="AC2134">
        <f t="shared" si="135"/>
        <v>5</v>
      </c>
      <c r="AD2134">
        <v>5</v>
      </c>
    </row>
    <row r="2135" spans="1:30" hidden="1" x14ac:dyDescent="0.25">
      <c r="A2135" t="str">
        <f>IF(COUNTIF('GGI_IS - Report Ekspor Plan 1'!E:E,'- Report Upload Sewing 3'!C2135)&gt;0,"X","Y")</f>
        <v>Y</v>
      </c>
      <c r="B2135">
        <v>2134</v>
      </c>
      <c r="C2135" s="1">
        <v>45378</v>
      </c>
      <c r="D2135" s="8">
        <v>45379.374976851854</v>
      </c>
      <c r="E2135" t="s">
        <v>23</v>
      </c>
      <c r="F2135" t="s">
        <v>520</v>
      </c>
      <c r="G2135">
        <v>182157</v>
      </c>
      <c r="H2135" t="str">
        <f t="shared" si="132"/>
        <v>182157-MJ2</v>
      </c>
      <c r="I2135">
        <f>COUNTIF(H$2:$H2135,H2135)</f>
        <v>4</v>
      </c>
      <c r="J2135" t="str">
        <f t="shared" si="133"/>
        <v>182157-MJ2-4</v>
      </c>
      <c r="K2135" t="str">
        <f t="shared" si="134"/>
        <v>182157-MJ2-L13</v>
      </c>
      <c r="L2135">
        <v>5157996</v>
      </c>
      <c r="M2135" t="s">
        <v>494</v>
      </c>
      <c r="N2135" t="s">
        <v>519</v>
      </c>
      <c r="O2135">
        <v>21</v>
      </c>
      <c r="P2135">
        <v>200</v>
      </c>
      <c r="Q2135">
        <v>225</v>
      </c>
      <c r="R2135">
        <v>250</v>
      </c>
      <c r="S2135">
        <v>250</v>
      </c>
      <c r="T2135">
        <v>250</v>
      </c>
      <c r="U2135">
        <v>250</v>
      </c>
      <c r="V2135">
        <v>200</v>
      </c>
      <c r="W2135">
        <v>75</v>
      </c>
      <c r="AC2135">
        <f t="shared" si="135"/>
        <v>1700</v>
      </c>
      <c r="AD2135">
        <v>1700</v>
      </c>
    </row>
    <row r="2136" spans="1:30" hidden="1" x14ac:dyDescent="0.25">
      <c r="A2136" t="str">
        <f>IF(COUNTIF('GGI_IS - Report Ekspor Plan 1'!E:E,'- Report Upload Sewing 3'!C2136)&gt;0,"X","Y")</f>
        <v>Y</v>
      </c>
      <c r="B2136">
        <v>2135</v>
      </c>
      <c r="C2136" s="1">
        <v>45378</v>
      </c>
      <c r="D2136" s="8">
        <v>45379.374976851854</v>
      </c>
      <c r="E2136" t="s">
        <v>23</v>
      </c>
      <c r="F2136" t="s">
        <v>520</v>
      </c>
      <c r="G2136">
        <v>181950</v>
      </c>
      <c r="H2136" t="str">
        <f t="shared" si="132"/>
        <v>181950-MJ2</v>
      </c>
      <c r="I2136">
        <f>COUNTIF(H$2:$H2136,H2136)</f>
        <v>46</v>
      </c>
      <c r="J2136" t="str">
        <f t="shared" si="133"/>
        <v>181950-MJ2-46</v>
      </c>
      <c r="K2136" t="str">
        <f t="shared" si="134"/>
        <v>181950-MJ2-L13</v>
      </c>
      <c r="L2136">
        <v>5152378</v>
      </c>
      <c r="M2136" t="s">
        <v>494</v>
      </c>
      <c r="N2136" t="s">
        <v>519</v>
      </c>
      <c r="O2136">
        <v>21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80</v>
      </c>
      <c r="AC2136">
        <f t="shared" si="135"/>
        <v>80</v>
      </c>
      <c r="AD2136">
        <v>80</v>
      </c>
    </row>
    <row r="2137" spans="1:30" hidden="1" x14ac:dyDescent="0.25">
      <c r="A2137" t="str">
        <f>IF(COUNTIF('GGI_IS - Report Ekspor Plan 1'!E:E,'- Report Upload Sewing 3'!C2137)&gt;0,"X","Y")</f>
        <v>Y</v>
      </c>
      <c r="B2137">
        <v>2136</v>
      </c>
      <c r="C2137" s="1">
        <v>45378</v>
      </c>
      <c r="D2137" s="8">
        <v>45379.374976851854</v>
      </c>
      <c r="E2137" t="s">
        <v>23</v>
      </c>
      <c r="F2137" t="s">
        <v>520</v>
      </c>
      <c r="G2137">
        <v>181951</v>
      </c>
      <c r="H2137" t="str">
        <f t="shared" si="132"/>
        <v>181951-MJ2</v>
      </c>
      <c r="I2137">
        <f>COUNTIF(H$2:$H2137,H2137)</f>
        <v>28</v>
      </c>
      <c r="J2137" t="str">
        <f t="shared" si="133"/>
        <v>181951-MJ2-28</v>
      </c>
      <c r="K2137" t="str">
        <f t="shared" si="134"/>
        <v>181951-MJ2-L13</v>
      </c>
      <c r="L2137">
        <v>5152378</v>
      </c>
      <c r="M2137" t="s">
        <v>494</v>
      </c>
      <c r="N2137" t="s">
        <v>519</v>
      </c>
      <c r="O2137">
        <v>21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45</v>
      </c>
      <c r="AC2137">
        <f t="shared" si="135"/>
        <v>45</v>
      </c>
      <c r="AD2137">
        <v>45</v>
      </c>
    </row>
    <row r="2138" spans="1:30" hidden="1" x14ac:dyDescent="0.25">
      <c r="A2138" t="str">
        <f>IF(COUNTIF('GGI_IS - Report Ekspor Plan 1'!E:E,'- Report Upload Sewing 3'!C2138)&gt;0,"X","Y")</f>
        <v>Y</v>
      </c>
      <c r="B2138">
        <v>2137</v>
      </c>
      <c r="C2138" s="1">
        <v>45378</v>
      </c>
      <c r="D2138" s="8">
        <v>45379.374976851854</v>
      </c>
      <c r="E2138" t="s">
        <v>23</v>
      </c>
      <c r="F2138" t="s">
        <v>520</v>
      </c>
      <c r="G2138">
        <v>182195</v>
      </c>
      <c r="H2138" t="str">
        <f t="shared" si="132"/>
        <v>182195-MJ2</v>
      </c>
      <c r="I2138">
        <f>COUNTIF(H$2:$H2138,H2138)</f>
        <v>12</v>
      </c>
      <c r="J2138" t="str">
        <f t="shared" si="133"/>
        <v>182195-MJ2-12</v>
      </c>
      <c r="K2138" t="str">
        <f t="shared" si="134"/>
        <v>182195-MJ2-L13</v>
      </c>
      <c r="L2138">
        <v>5158619</v>
      </c>
      <c r="M2138" t="s">
        <v>494</v>
      </c>
      <c r="N2138" t="s">
        <v>519</v>
      </c>
      <c r="O2138">
        <v>21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5</v>
      </c>
      <c r="AC2138">
        <f t="shared" si="135"/>
        <v>5</v>
      </c>
      <c r="AD2138">
        <v>5</v>
      </c>
    </row>
    <row r="2139" spans="1:30" hidden="1" x14ac:dyDescent="0.25">
      <c r="A2139" t="str">
        <f>IF(COUNTIF('GGI_IS - Report Ekspor Plan 1'!E:E,'- Report Upload Sewing 3'!C2139)&gt;0,"X","Y")</f>
        <v>Y</v>
      </c>
      <c r="B2139">
        <v>2138</v>
      </c>
      <c r="C2139" s="1">
        <v>45378</v>
      </c>
      <c r="D2139" s="8">
        <v>45379.404953703706</v>
      </c>
      <c r="E2139" t="s">
        <v>50</v>
      </c>
      <c r="F2139" t="s">
        <v>424</v>
      </c>
      <c r="G2139">
        <v>181948</v>
      </c>
      <c r="H2139" t="str">
        <f t="shared" si="132"/>
        <v>181948-MJ1</v>
      </c>
      <c r="I2139">
        <f>COUNTIF(H$2:$H2139,H2139)</f>
        <v>14</v>
      </c>
      <c r="J2139" t="str">
        <f t="shared" si="133"/>
        <v>181948-MJ1-14</v>
      </c>
      <c r="K2139" t="str">
        <f t="shared" si="134"/>
        <v>181948-MJ1-L1</v>
      </c>
      <c r="L2139" t="s">
        <v>547</v>
      </c>
      <c r="M2139" t="s">
        <v>494</v>
      </c>
      <c r="N2139" t="s">
        <v>495</v>
      </c>
      <c r="O2139">
        <v>51</v>
      </c>
      <c r="P2139">
        <v>200</v>
      </c>
      <c r="Q2139">
        <v>200</v>
      </c>
      <c r="R2139">
        <v>200</v>
      </c>
      <c r="S2139">
        <v>11</v>
      </c>
      <c r="AC2139">
        <f t="shared" si="135"/>
        <v>611</v>
      </c>
      <c r="AD2139">
        <v>611</v>
      </c>
    </row>
    <row r="2140" spans="1:30" hidden="1" x14ac:dyDescent="0.25">
      <c r="A2140" t="str">
        <f>IF(COUNTIF('GGI_IS - Report Ekspor Plan 1'!E:E,'- Report Upload Sewing 3'!C2140)&gt;0,"X","Y")</f>
        <v>Y</v>
      </c>
      <c r="B2140">
        <v>2139</v>
      </c>
      <c r="C2140" s="1">
        <v>45378</v>
      </c>
      <c r="D2140" s="8">
        <v>45379.404953703706</v>
      </c>
      <c r="E2140" t="s">
        <v>50</v>
      </c>
      <c r="F2140" t="s">
        <v>424</v>
      </c>
      <c r="G2140">
        <v>182197</v>
      </c>
      <c r="H2140" t="str">
        <f t="shared" si="132"/>
        <v>182197-MJ1</v>
      </c>
      <c r="I2140">
        <f>COUNTIF(H$2:$H2140,H2140)</f>
        <v>2</v>
      </c>
      <c r="J2140" t="str">
        <f t="shared" si="133"/>
        <v>182197-MJ1-2</v>
      </c>
      <c r="K2140" t="str">
        <f t="shared" si="134"/>
        <v>182197-MJ1-L1</v>
      </c>
      <c r="L2140" t="s">
        <v>547</v>
      </c>
      <c r="M2140" t="s">
        <v>494</v>
      </c>
      <c r="N2140" t="s">
        <v>495</v>
      </c>
      <c r="O2140">
        <v>51</v>
      </c>
      <c r="S2140">
        <v>38</v>
      </c>
      <c r="T2140">
        <v>200</v>
      </c>
      <c r="U2140">
        <v>200</v>
      </c>
      <c r="AC2140">
        <f t="shared" si="135"/>
        <v>438</v>
      </c>
      <c r="AD2140">
        <v>438</v>
      </c>
    </row>
    <row r="2141" spans="1:30" hidden="1" x14ac:dyDescent="0.25">
      <c r="A2141" t="str">
        <f>IF(COUNTIF('GGI_IS - Report Ekspor Plan 1'!E:E,'- Report Upload Sewing 3'!C2141)&gt;0,"X","Y")</f>
        <v>Y</v>
      </c>
      <c r="B2141">
        <v>2140</v>
      </c>
      <c r="C2141" s="1">
        <v>45378</v>
      </c>
      <c r="D2141" s="8">
        <v>45379.404953703706</v>
      </c>
      <c r="E2141" t="s">
        <v>50</v>
      </c>
      <c r="F2141" t="s">
        <v>424</v>
      </c>
      <c r="G2141">
        <v>182197</v>
      </c>
      <c r="H2141" t="str">
        <f t="shared" si="132"/>
        <v>182197-MJ1</v>
      </c>
      <c r="I2141">
        <f>COUNTIF(H$2:$H2141,H2141)</f>
        <v>3</v>
      </c>
      <c r="J2141" t="str">
        <f t="shared" si="133"/>
        <v>182197-MJ1-3</v>
      </c>
      <c r="K2141" t="str">
        <f t="shared" si="134"/>
        <v>182197-MJ1-L1</v>
      </c>
      <c r="L2141" t="s">
        <v>547</v>
      </c>
      <c r="M2141" t="s">
        <v>494</v>
      </c>
      <c r="N2141" t="s">
        <v>495</v>
      </c>
      <c r="O2141">
        <v>51</v>
      </c>
      <c r="S2141">
        <v>200</v>
      </c>
      <c r="T2141">
        <v>51</v>
      </c>
      <c r="V2141">
        <v>200</v>
      </c>
      <c r="W2141">
        <v>200</v>
      </c>
      <c r="AC2141">
        <f t="shared" si="135"/>
        <v>651</v>
      </c>
      <c r="AD2141">
        <v>651</v>
      </c>
    </row>
    <row r="2142" spans="1:30" hidden="1" x14ac:dyDescent="0.25">
      <c r="A2142" t="str">
        <f>IF(COUNTIF('GGI_IS - Report Ekspor Plan 1'!E:E,'- Report Upload Sewing 3'!C2142)&gt;0,"X","Y")</f>
        <v>Y</v>
      </c>
      <c r="B2142">
        <v>2141</v>
      </c>
      <c r="C2142" s="1">
        <v>45378</v>
      </c>
      <c r="D2142" s="8">
        <v>45379.404953703706</v>
      </c>
      <c r="E2142" t="s">
        <v>50</v>
      </c>
      <c r="F2142" t="s">
        <v>427</v>
      </c>
      <c r="G2142">
        <v>181945</v>
      </c>
      <c r="H2142" t="str">
        <f t="shared" si="132"/>
        <v>181945-MJ1</v>
      </c>
      <c r="I2142">
        <f>COUNTIF(H$2:$H2142,H2142)</f>
        <v>9</v>
      </c>
      <c r="J2142" t="str">
        <f t="shared" si="133"/>
        <v>181945-MJ1-9</v>
      </c>
      <c r="K2142" t="str">
        <f t="shared" si="134"/>
        <v>181945-MJ1-L2</v>
      </c>
      <c r="L2142" t="s">
        <v>549</v>
      </c>
      <c r="M2142" t="s">
        <v>494</v>
      </c>
      <c r="N2142" t="s">
        <v>497</v>
      </c>
      <c r="O2142">
        <v>51</v>
      </c>
      <c r="P2142">
        <v>200</v>
      </c>
      <c r="Q2142">
        <v>200</v>
      </c>
      <c r="R2142">
        <v>200</v>
      </c>
      <c r="S2142">
        <v>200</v>
      </c>
      <c r="T2142">
        <v>200</v>
      </c>
      <c r="U2142">
        <v>200</v>
      </c>
      <c r="V2142">
        <v>100</v>
      </c>
      <c r="W2142">
        <v>42</v>
      </c>
      <c r="AC2142">
        <f t="shared" si="135"/>
        <v>1342</v>
      </c>
      <c r="AD2142">
        <v>1342</v>
      </c>
    </row>
    <row r="2143" spans="1:30" hidden="1" x14ac:dyDescent="0.25">
      <c r="A2143" t="str">
        <f>IF(COUNTIF('GGI_IS - Report Ekspor Plan 1'!E:E,'- Report Upload Sewing 3'!C2143)&gt;0,"X","Y")</f>
        <v>Y</v>
      </c>
      <c r="B2143">
        <v>2142</v>
      </c>
      <c r="C2143" s="1">
        <v>45378</v>
      </c>
      <c r="D2143" s="8">
        <v>45379.404953703706</v>
      </c>
      <c r="E2143" t="s">
        <v>50</v>
      </c>
      <c r="F2143" t="s">
        <v>427</v>
      </c>
      <c r="G2143">
        <v>182197</v>
      </c>
      <c r="H2143" t="str">
        <f t="shared" si="132"/>
        <v>182197-MJ1</v>
      </c>
      <c r="I2143">
        <f>COUNTIF(H$2:$H2143,H2143)</f>
        <v>4</v>
      </c>
      <c r="J2143" t="str">
        <f t="shared" si="133"/>
        <v>182197-MJ1-4</v>
      </c>
      <c r="K2143" t="str">
        <f t="shared" si="134"/>
        <v>182197-MJ1-L2</v>
      </c>
      <c r="L2143" t="s">
        <v>549</v>
      </c>
      <c r="M2143" t="s">
        <v>494</v>
      </c>
      <c r="N2143" t="s">
        <v>497</v>
      </c>
      <c r="O2143">
        <v>51</v>
      </c>
      <c r="U2143">
        <v>65</v>
      </c>
      <c r="V2143">
        <v>100</v>
      </c>
      <c r="W2143">
        <v>200</v>
      </c>
      <c r="AC2143">
        <f t="shared" si="135"/>
        <v>365</v>
      </c>
      <c r="AD2143">
        <v>365</v>
      </c>
    </row>
    <row r="2144" spans="1:30" hidden="1" x14ac:dyDescent="0.25">
      <c r="A2144" t="str">
        <f>IF(COUNTIF('GGI_IS - Report Ekspor Plan 1'!E:E,'- Report Upload Sewing 3'!C2144)&gt;0,"X","Y")</f>
        <v>Y</v>
      </c>
      <c r="B2144">
        <v>2143</v>
      </c>
      <c r="C2144" s="1">
        <v>45378</v>
      </c>
      <c r="D2144" s="8">
        <v>45379.404953703706</v>
      </c>
      <c r="E2144" t="s">
        <v>50</v>
      </c>
      <c r="F2144" t="s">
        <v>427</v>
      </c>
      <c r="G2144">
        <v>181948</v>
      </c>
      <c r="H2144" t="str">
        <f t="shared" si="132"/>
        <v>181948-MJ1</v>
      </c>
      <c r="I2144">
        <f>COUNTIF(H$2:$H2144,H2144)</f>
        <v>15</v>
      </c>
      <c r="J2144" t="str">
        <f t="shared" si="133"/>
        <v>181948-MJ1-15</v>
      </c>
      <c r="K2144" t="str">
        <f t="shared" si="134"/>
        <v>181948-MJ1-L2</v>
      </c>
      <c r="L2144" t="s">
        <v>549</v>
      </c>
      <c r="M2144" t="s">
        <v>494</v>
      </c>
      <c r="N2144" t="s">
        <v>497</v>
      </c>
      <c r="O2144">
        <v>51</v>
      </c>
      <c r="P2144">
        <v>13</v>
      </c>
      <c r="Q2144">
        <v>20</v>
      </c>
      <c r="R2144">
        <v>20</v>
      </c>
      <c r="S2144">
        <v>20</v>
      </c>
      <c r="T2144">
        <v>20</v>
      </c>
      <c r="AC2144">
        <f t="shared" si="135"/>
        <v>93</v>
      </c>
      <c r="AD2144">
        <v>93</v>
      </c>
    </row>
    <row r="2145" spans="1:30" hidden="1" x14ac:dyDescent="0.25">
      <c r="A2145" t="str">
        <f>IF(COUNTIF('GGI_IS - Report Ekspor Plan 1'!E:E,'- Report Upload Sewing 3'!C2145)&gt;0,"X","Y")</f>
        <v>Y</v>
      </c>
      <c r="B2145">
        <v>2144</v>
      </c>
      <c r="C2145" s="1">
        <v>45378</v>
      </c>
      <c r="D2145" s="8">
        <v>45379.404953703706</v>
      </c>
      <c r="E2145" t="s">
        <v>50</v>
      </c>
      <c r="F2145" t="s">
        <v>429</v>
      </c>
      <c r="G2145">
        <v>181957</v>
      </c>
      <c r="H2145" t="str">
        <f t="shared" si="132"/>
        <v>181957-MJ1</v>
      </c>
      <c r="I2145">
        <f>COUNTIF(H$2:$H2145,H2145)</f>
        <v>14</v>
      </c>
      <c r="J2145" t="str">
        <f t="shared" si="133"/>
        <v>181957-MJ1-14</v>
      </c>
      <c r="K2145" t="str">
        <f t="shared" si="134"/>
        <v>181957-MJ1-L3</v>
      </c>
      <c r="L2145" t="s">
        <v>549</v>
      </c>
      <c r="M2145" t="s">
        <v>494</v>
      </c>
      <c r="N2145" t="s">
        <v>498</v>
      </c>
      <c r="O2145">
        <v>51</v>
      </c>
      <c r="P2145">
        <v>52</v>
      </c>
      <c r="AC2145">
        <f t="shared" si="135"/>
        <v>52</v>
      </c>
      <c r="AD2145">
        <v>52</v>
      </c>
    </row>
    <row r="2146" spans="1:30" hidden="1" x14ac:dyDescent="0.25">
      <c r="A2146" t="str">
        <f>IF(COUNTIF('GGI_IS - Report Ekspor Plan 1'!E:E,'- Report Upload Sewing 3'!C2146)&gt;0,"X","Y")</f>
        <v>Y</v>
      </c>
      <c r="B2146">
        <v>2145</v>
      </c>
      <c r="C2146" s="1">
        <v>45378</v>
      </c>
      <c r="D2146" s="8">
        <v>45379.404953703706</v>
      </c>
      <c r="E2146" t="s">
        <v>50</v>
      </c>
      <c r="F2146" t="s">
        <v>429</v>
      </c>
      <c r="G2146">
        <v>181945</v>
      </c>
      <c r="H2146" t="str">
        <f t="shared" si="132"/>
        <v>181945-MJ1</v>
      </c>
      <c r="I2146">
        <f>COUNTIF(H$2:$H2146,H2146)</f>
        <v>10</v>
      </c>
      <c r="J2146" t="str">
        <f t="shared" si="133"/>
        <v>181945-MJ1-10</v>
      </c>
      <c r="K2146" t="str">
        <f t="shared" si="134"/>
        <v>181945-MJ1-L3</v>
      </c>
      <c r="L2146" t="s">
        <v>549</v>
      </c>
      <c r="M2146" t="s">
        <v>494</v>
      </c>
      <c r="N2146" t="s">
        <v>498</v>
      </c>
      <c r="O2146">
        <v>51</v>
      </c>
      <c r="Q2146">
        <v>20</v>
      </c>
      <c r="R2146">
        <v>20</v>
      </c>
      <c r="S2146">
        <v>3</v>
      </c>
      <c r="AC2146">
        <f t="shared" si="135"/>
        <v>43</v>
      </c>
      <c r="AD2146">
        <v>43</v>
      </c>
    </row>
    <row r="2147" spans="1:30" hidden="1" x14ac:dyDescent="0.25">
      <c r="A2147" t="str">
        <f>IF(COUNTIF('GGI_IS - Report Ekspor Plan 1'!E:E,'- Report Upload Sewing 3'!C2147)&gt;0,"X","Y")</f>
        <v>Y</v>
      </c>
      <c r="B2147">
        <v>2146</v>
      </c>
      <c r="C2147" s="1">
        <v>45378</v>
      </c>
      <c r="D2147" s="8">
        <v>45379.404953703706</v>
      </c>
      <c r="E2147" t="s">
        <v>50</v>
      </c>
      <c r="F2147" t="s">
        <v>429</v>
      </c>
      <c r="G2147">
        <v>181958</v>
      </c>
      <c r="H2147" t="str">
        <f t="shared" si="132"/>
        <v>181958-MJ1</v>
      </c>
      <c r="I2147">
        <f>COUNTIF(H$2:$H2147,H2147)</f>
        <v>10</v>
      </c>
      <c r="J2147" t="str">
        <f t="shared" si="133"/>
        <v>181958-MJ1-10</v>
      </c>
      <c r="K2147" t="str">
        <f t="shared" si="134"/>
        <v>181958-MJ1-L3</v>
      </c>
      <c r="L2147" t="s">
        <v>549</v>
      </c>
      <c r="M2147" t="s">
        <v>494</v>
      </c>
      <c r="N2147" t="s">
        <v>498</v>
      </c>
      <c r="O2147">
        <v>51</v>
      </c>
      <c r="S2147">
        <v>15</v>
      </c>
      <c r="AC2147">
        <f t="shared" si="135"/>
        <v>15</v>
      </c>
      <c r="AD2147">
        <v>15</v>
      </c>
    </row>
    <row r="2148" spans="1:30" hidden="1" x14ac:dyDescent="0.25">
      <c r="A2148" t="str">
        <f>IF(COUNTIF('GGI_IS - Report Ekspor Plan 1'!E:E,'- Report Upload Sewing 3'!C2148)&gt;0,"X","Y")</f>
        <v>Y</v>
      </c>
      <c r="B2148">
        <v>2147</v>
      </c>
      <c r="C2148" s="1">
        <v>45378</v>
      </c>
      <c r="D2148" s="8">
        <v>45379.404953703706</v>
      </c>
      <c r="E2148" t="s">
        <v>50</v>
      </c>
      <c r="F2148" t="s">
        <v>429</v>
      </c>
      <c r="G2148">
        <v>181948</v>
      </c>
      <c r="H2148" t="str">
        <f t="shared" si="132"/>
        <v>181948-MJ1</v>
      </c>
      <c r="I2148">
        <f>COUNTIF(H$2:$H2148,H2148)</f>
        <v>16</v>
      </c>
      <c r="J2148" t="str">
        <f t="shared" si="133"/>
        <v>181948-MJ1-16</v>
      </c>
      <c r="K2148" t="str">
        <f t="shared" si="134"/>
        <v>181948-MJ1-L3</v>
      </c>
      <c r="L2148" t="s">
        <v>549</v>
      </c>
      <c r="M2148" t="s">
        <v>494</v>
      </c>
      <c r="N2148" t="s">
        <v>498</v>
      </c>
      <c r="O2148">
        <v>51</v>
      </c>
      <c r="T2148">
        <v>10</v>
      </c>
      <c r="U2148">
        <v>10</v>
      </c>
      <c r="V2148">
        <v>15</v>
      </c>
      <c r="AC2148">
        <f t="shared" si="135"/>
        <v>35</v>
      </c>
      <c r="AD2148">
        <v>35</v>
      </c>
    </row>
    <row r="2149" spans="1:30" hidden="1" x14ac:dyDescent="0.25">
      <c r="A2149" t="str">
        <f>IF(COUNTIF('GGI_IS - Report Ekspor Plan 1'!E:E,'- Report Upload Sewing 3'!C2149)&gt;0,"X","Y")</f>
        <v>Y</v>
      </c>
      <c r="B2149">
        <v>2148</v>
      </c>
      <c r="C2149" s="1">
        <v>45378</v>
      </c>
      <c r="D2149" s="8">
        <v>45379.404953703706</v>
      </c>
      <c r="E2149" t="s">
        <v>50</v>
      </c>
      <c r="F2149" t="s">
        <v>429</v>
      </c>
      <c r="G2149">
        <v>182197</v>
      </c>
      <c r="H2149" t="str">
        <f t="shared" si="132"/>
        <v>182197-MJ1</v>
      </c>
      <c r="I2149">
        <f>COUNTIF(H$2:$H2149,H2149)</f>
        <v>5</v>
      </c>
      <c r="J2149" t="str">
        <f t="shared" si="133"/>
        <v>182197-MJ1-5</v>
      </c>
      <c r="K2149" t="str">
        <f t="shared" si="134"/>
        <v>182197-MJ1-L3</v>
      </c>
      <c r="L2149" t="s">
        <v>549</v>
      </c>
      <c r="M2149" t="s">
        <v>494</v>
      </c>
      <c r="N2149" t="s">
        <v>498</v>
      </c>
      <c r="O2149">
        <v>51</v>
      </c>
      <c r="R2149">
        <v>162</v>
      </c>
      <c r="S2149">
        <v>200</v>
      </c>
      <c r="T2149">
        <v>200</v>
      </c>
      <c r="U2149">
        <v>200</v>
      </c>
      <c r="V2149">
        <v>200</v>
      </c>
      <c r="W2149">
        <v>175</v>
      </c>
      <c r="AC2149">
        <f t="shared" si="135"/>
        <v>1137</v>
      </c>
      <c r="AD2149">
        <v>1137</v>
      </c>
    </row>
    <row r="2150" spans="1:30" hidden="1" x14ac:dyDescent="0.25">
      <c r="A2150" t="str">
        <f>IF(COUNTIF('GGI_IS - Report Ekspor Plan 1'!E:E,'- Report Upload Sewing 3'!C2150)&gt;0,"X","Y")</f>
        <v>Y</v>
      </c>
      <c r="B2150">
        <v>2149</v>
      </c>
      <c r="C2150" s="1">
        <v>45378</v>
      </c>
      <c r="D2150" s="8">
        <v>45379.404953703706</v>
      </c>
      <c r="E2150" t="s">
        <v>50</v>
      </c>
      <c r="F2150" t="s">
        <v>429</v>
      </c>
      <c r="G2150">
        <v>181949</v>
      </c>
      <c r="H2150" t="str">
        <f t="shared" si="132"/>
        <v>181949-MJ1</v>
      </c>
      <c r="I2150">
        <f>COUNTIF(H$2:$H2150,H2150)</f>
        <v>7</v>
      </c>
      <c r="J2150" t="str">
        <f t="shared" si="133"/>
        <v>181949-MJ1-7</v>
      </c>
      <c r="K2150" t="str">
        <f t="shared" si="134"/>
        <v>181949-MJ1-L3</v>
      </c>
      <c r="L2150" t="s">
        <v>549</v>
      </c>
      <c r="M2150" t="s">
        <v>494</v>
      </c>
      <c r="N2150" t="s">
        <v>498</v>
      </c>
      <c r="O2150">
        <v>51</v>
      </c>
      <c r="P2150">
        <v>200</v>
      </c>
      <c r="Q2150">
        <v>200</v>
      </c>
      <c r="R2150">
        <v>38</v>
      </c>
      <c r="AC2150">
        <f t="shared" si="135"/>
        <v>438</v>
      </c>
      <c r="AD2150">
        <v>438</v>
      </c>
    </row>
    <row r="2151" spans="1:30" hidden="1" x14ac:dyDescent="0.25">
      <c r="A2151" t="str">
        <f>IF(COUNTIF('GGI_IS - Report Ekspor Plan 1'!E:E,'- Report Upload Sewing 3'!C2151)&gt;0,"X","Y")</f>
        <v>Y</v>
      </c>
      <c r="B2151">
        <v>2150</v>
      </c>
      <c r="C2151" s="1">
        <v>45378</v>
      </c>
      <c r="D2151" s="8">
        <v>45379.404953703706</v>
      </c>
      <c r="E2151" t="s">
        <v>50</v>
      </c>
      <c r="F2151" t="s">
        <v>429</v>
      </c>
      <c r="G2151">
        <v>181949</v>
      </c>
      <c r="H2151" t="str">
        <f t="shared" si="132"/>
        <v>181949-MJ1</v>
      </c>
      <c r="I2151">
        <f>COUNTIF(H$2:$H2151,H2151)</f>
        <v>8</v>
      </c>
      <c r="J2151" t="str">
        <f t="shared" si="133"/>
        <v>181949-MJ1-8</v>
      </c>
      <c r="K2151" t="str">
        <f t="shared" si="134"/>
        <v>181949-MJ1-L3</v>
      </c>
      <c r="L2151" t="s">
        <v>549</v>
      </c>
      <c r="M2151" t="s">
        <v>494</v>
      </c>
      <c r="N2151" t="s">
        <v>498</v>
      </c>
      <c r="O2151">
        <v>51</v>
      </c>
      <c r="W2151">
        <v>20</v>
      </c>
      <c r="AC2151">
        <f t="shared" si="135"/>
        <v>20</v>
      </c>
      <c r="AD2151">
        <v>20</v>
      </c>
    </row>
    <row r="2152" spans="1:30" hidden="1" x14ac:dyDescent="0.25">
      <c r="A2152" t="str">
        <f>IF(COUNTIF('GGI_IS - Report Ekspor Plan 1'!E:E,'- Report Upload Sewing 3'!C2152)&gt;0,"X","Y")</f>
        <v>Y</v>
      </c>
      <c r="B2152">
        <v>2151</v>
      </c>
      <c r="C2152" s="1">
        <v>45378</v>
      </c>
      <c r="D2152" s="8">
        <v>45379.404953703706</v>
      </c>
      <c r="E2152" t="s">
        <v>50</v>
      </c>
      <c r="F2152" t="s">
        <v>438</v>
      </c>
      <c r="G2152">
        <v>182296</v>
      </c>
      <c r="H2152" t="str">
        <f t="shared" si="132"/>
        <v>182296-MJ1</v>
      </c>
      <c r="I2152">
        <f>COUNTIF(H$2:$H2152,H2152)</f>
        <v>3</v>
      </c>
      <c r="J2152" t="str">
        <f t="shared" si="133"/>
        <v>182296-MJ1-3</v>
      </c>
      <c r="K2152" t="str">
        <f t="shared" si="134"/>
        <v>182296-MJ1-L4</v>
      </c>
      <c r="L2152" t="s">
        <v>563</v>
      </c>
      <c r="M2152" t="s">
        <v>564</v>
      </c>
      <c r="N2152" t="s">
        <v>499</v>
      </c>
      <c r="O2152">
        <v>35</v>
      </c>
      <c r="P2152">
        <v>10</v>
      </c>
      <c r="Q2152">
        <v>10</v>
      </c>
      <c r="R2152">
        <v>10</v>
      </c>
      <c r="S2152">
        <v>10</v>
      </c>
      <c r="T2152">
        <v>10</v>
      </c>
      <c r="U2152">
        <v>10</v>
      </c>
      <c r="V2152">
        <v>10</v>
      </c>
      <c r="W2152">
        <v>17</v>
      </c>
      <c r="AC2152">
        <f t="shared" si="135"/>
        <v>87</v>
      </c>
      <c r="AD2152">
        <v>87</v>
      </c>
    </row>
    <row r="2153" spans="1:30" hidden="1" x14ac:dyDescent="0.25">
      <c r="A2153" t="str">
        <f>IF(COUNTIF('GGI_IS - Report Ekspor Plan 1'!E:E,'- Report Upload Sewing 3'!C2153)&gt;0,"X","Y")</f>
        <v>Y</v>
      </c>
      <c r="B2153">
        <v>2152</v>
      </c>
      <c r="C2153" s="1">
        <v>45378</v>
      </c>
      <c r="D2153" s="8">
        <v>45379.404953703706</v>
      </c>
      <c r="E2153" t="s">
        <v>50</v>
      </c>
      <c r="F2153" t="s">
        <v>438</v>
      </c>
      <c r="G2153">
        <v>182287</v>
      </c>
      <c r="H2153" t="str">
        <f t="shared" si="132"/>
        <v>182287-MJ1</v>
      </c>
      <c r="I2153">
        <f>COUNTIF(H$2:$H2153,H2153)</f>
        <v>1</v>
      </c>
      <c r="J2153" t="str">
        <f t="shared" si="133"/>
        <v>182287-MJ1-1</v>
      </c>
      <c r="K2153" t="str">
        <f t="shared" si="134"/>
        <v>182287-MJ1-L4</v>
      </c>
      <c r="L2153" t="s">
        <v>563</v>
      </c>
      <c r="M2153" t="s">
        <v>564</v>
      </c>
      <c r="N2153" t="s">
        <v>499</v>
      </c>
      <c r="O2153">
        <v>35</v>
      </c>
      <c r="P2153">
        <v>50</v>
      </c>
      <c r="Q2153">
        <v>50</v>
      </c>
      <c r="R2153">
        <v>50</v>
      </c>
      <c r="S2153">
        <v>50</v>
      </c>
      <c r="T2153">
        <v>50</v>
      </c>
      <c r="U2153">
        <v>50</v>
      </c>
      <c r="V2153">
        <v>50</v>
      </c>
      <c r="W2153">
        <v>65</v>
      </c>
      <c r="AC2153">
        <f t="shared" si="135"/>
        <v>415</v>
      </c>
      <c r="AD2153">
        <v>415</v>
      </c>
    </row>
    <row r="2154" spans="1:30" hidden="1" x14ac:dyDescent="0.25">
      <c r="A2154" t="str">
        <f>IF(COUNTIF('GGI_IS - Report Ekspor Plan 1'!E:E,'- Report Upload Sewing 3'!C2154)&gt;0,"X","Y")</f>
        <v>Y</v>
      </c>
      <c r="B2154">
        <v>2153</v>
      </c>
      <c r="C2154" s="1">
        <v>45378</v>
      </c>
      <c r="D2154" s="8">
        <v>45379.404953703706</v>
      </c>
      <c r="E2154" t="s">
        <v>50</v>
      </c>
      <c r="F2154" t="s">
        <v>441</v>
      </c>
      <c r="G2154">
        <v>182360</v>
      </c>
      <c r="H2154" t="str">
        <f t="shared" si="132"/>
        <v>182360-MJ1</v>
      </c>
      <c r="I2154">
        <f>COUNTIF(H$2:$H2154,H2154)</f>
        <v>3</v>
      </c>
      <c r="J2154" t="str">
        <f t="shared" si="133"/>
        <v>182360-MJ1-3</v>
      </c>
      <c r="K2154" t="str">
        <f t="shared" si="134"/>
        <v>182360-MJ1-L5</v>
      </c>
      <c r="L2154" t="s">
        <v>521</v>
      </c>
      <c r="M2154" t="s">
        <v>501</v>
      </c>
      <c r="N2154" t="s">
        <v>502</v>
      </c>
      <c r="O2154">
        <v>30</v>
      </c>
      <c r="P2154">
        <v>5</v>
      </c>
      <c r="Q2154">
        <v>5</v>
      </c>
      <c r="R2154">
        <v>5</v>
      </c>
      <c r="S2154">
        <v>5</v>
      </c>
      <c r="T2154">
        <v>3</v>
      </c>
      <c r="AC2154">
        <f t="shared" si="135"/>
        <v>23</v>
      </c>
      <c r="AD2154">
        <v>23</v>
      </c>
    </row>
    <row r="2155" spans="1:30" hidden="1" x14ac:dyDescent="0.25">
      <c r="A2155" t="str">
        <f>IF(COUNTIF('GGI_IS - Report Ekspor Plan 1'!E:E,'- Report Upload Sewing 3'!C2155)&gt;0,"X","Y")</f>
        <v>Y</v>
      </c>
      <c r="B2155">
        <v>2154</v>
      </c>
      <c r="C2155" s="1">
        <v>45378</v>
      </c>
      <c r="D2155" s="8">
        <v>45379.404953703706</v>
      </c>
      <c r="E2155" t="s">
        <v>50</v>
      </c>
      <c r="F2155" t="s">
        <v>441</v>
      </c>
      <c r="G2155">
        <v>182362</v>
      </c>
      <c r="H2155" t="str">
        <f t="shared" si="132"/>
        <v>182362-MJ1</v>
      </c>
      <c r="I2155">
        <f>COUNTIF(H$2:$H2155,H2155)</f>
        <v>1</v>
      </c>
      <c r="J2155" t="str">
        <f t="shared" si="133"/>
        <v>182362-MJ1-1</v>
      </c>
      <c r="K2155" t="str">
        <f t="shared" si="134"/>
        <v>182362-MJ1-L5</v>
      </c>
      <c r="L2155" t="s">
        <v>521</v>
      </c>
      <c r="M2155" t="s">
        <v>501</v>
      </c>
      <c r="N2155" t="s">
        <v>502</v>
      </c>
      <c r="O2155">
        <v>30</v>
      </c>
      <c r="P2155">
        <v>5</v>
      </c>
      <c r="Q2155">
        <v>5</v>
      </c>
      <c r="R2155">
        <v>5</v>
      </c>
      <c r="S2155">
        <v>5</v>
      </c>
      <c r="T2155">
        <v>5</v>
      </c>
      <c r="U2155">
        <v>5</v>
      </c>
      <c r="V2155">
        <v>5</v>
      </c>
      <c r="AC2155">
        <f t="shared" si="135"/>
        <v>35</v>
      </c>
      <c r="AD2155">
        <v>35</v>
      </c>
    </row>
    <row r="2156" spans="1:30" hidden="1" x14ac:dyDescent="0.25">
      <c r="A2156" t="str">
        <f>IF(COUNTIF('GGI_IS - Report Ekspor Plan 1'!E:E,'- Report Upload Sewing 3'!C2156)&gt;0,"X","Y")</f>
        <v>Y</v>
      </c>
      <c r="B2156">
        <v>2155</v>
      </c>
      <c r="C2156" s="1">
        <v>45378</v>
      </c>
      <c r="D2156" s="8">
        <v>45379.404953703706</v>
      </c>
      <c r="E2156" t="s">
        <v>50</v>
      </c>
      <c r="F2156" t="s">
        <v>441</v>
      </c>
      <c r="G2156">
        <v>182280</v>
      </c>
      <c r="H2156" t="str">
        <f t="shared" si="132"/>
        <v>182280-MJ1</v>
      </c>
      <c r="I2156">
        <f>COUNTIF(H$2:$H2156,H2156)</f>
        <v>5</v>
      </c>
      <c r="J2156" t="str">
        <f t="shared" si="133"/>
        <v>182280-MJ1-5</v>
      </c>
      <c r="K2156" t="str">
        <f t="shared" si="134"/>
        <v>182280-MJ1-L5</v>
      </c>
      <c r="L2156" t="s">
        <v>521</v>
      </c>
      <c r="M2156" t="s">
        <v>501</v>
      </c>
      <c r="N2156" t="s">
        <v>502</v>
      </c>
      <c r="O2156">
        <v>30</v>
      </c>
      <c r="W2156">
        <v>4</v>
      </c>
      <c r="AC2156">
        <f t="shared" si="135"/>
        <v>4</v>
      </c>
      <c r="AD2156">
        <v>4</v>
      </c>
    </row>
    <row r="2157" spans="1:30" hidden="1" x14ac:dyDescent="0.25">
      <c r="A2157" t="str">
        <f>IF(COUNTIF('GGI_IS - Report Ekspor Plan 1'!E:E,'- Report Upload Sewing 3'!C2157)&gt;0,"X","Y")</f>
        <v>Y</v>
      </c>
      <c r="B2157">
        <v>2156</v>
      </c>
      <c r="C2157" s="1">
        <v>45378</v>
      </c>
      <c r="D2157" s="8">
        <v>45379.404953703706</v>
      </c>
      <c r="E2157" t="s">
        <v>50</v>
      </c>
      <c r="F2157" t="s">
        <v>441</v>
      </c>
      <c r="G2157">
        <v>182226</v>
      </c>
      <c r="H2157" t="str">
        <f t="shared" si="132"/>
        <v>182226-MJ1</v>
      </c>
      <c r="I2157">
        <f>COUNTIF(H$2:$H2157,H2157)</f>
        <v>4</v>
      </c>
      <c r="J2157" t="str">
        <f t="shared" si="133"/>
        <v>182226-MJ1-4</v>
      </c>
      <c r="K2157" t="str">
        <f t="shared" si="134"/>
        <v>182226-MJ1-L5</v>
      </c>
      <c r="L2157" t="s">
        <v>521</v>
      </c>
      <c r="M2157" t="s">
        <v>501</v>
      </c>
      <c r="N2157" t="s">
        <v>502</v>
      </c>
      <c r="O2157">
        <v>30</v>
      </c>
      <c r="W2157">
        <v>7</v>
      </c>
      <c r="AC2157">
        <f t="shared" si="135"/>
        <v>7</v>
      </c>
      <c r="AD2157">
        <v>7</v>
      </c>
    </row>
    <row r="2158" spans="1:30" hidden="1" x14ac:dyDescent="0.25">
      <c r="A2158" t="str">
        <f>IF(COUNTIF('GGI_IS - Report Ekspor Plan 1'!E:E,'- Report Upload Sewing 3'!C2158)&gt;0,"X","Y")</f>
        <v>Y</v>
      </c>
      <c r="B2158">
        <v>2157</v>
      </c>
      <c r="C2158" s="1">
        <v>45378</v>
      </c>
      <c r="D2158" s="8">
        <v>45379.404953703706</v>
      </c>
      <c r="E2158" t="s">
        <v>50</v>
      </c>
      <c r="F2158" t="s">
        <v>445</v>
      </c>
      <c r="G2158">
        <v>182360</v>
      </c>
      <c r="H2158" t="str">
        <f t="shared" si="132"/>
        <v>182360-MJ1</v>
      </c>
      <c r="I2158">
        <f>COUNTIF(H$2:$H2158,H2158)</f>
        <v>4</v>
      </c>
      <c r="J2158" t="str">
        <f t="shared" si="133"/>
        <v>182360-MJ1-4</v>
      </c>
      <c r="K2158" t="str">
        <f t="shared" si="134"/>
        <v>182360-MJ1-L6</v>
      </c>
      <c r="L2158" t="s">
        <v>521</v>
      </c>
      <c r="M2158" t="s">
        <v>501</v>
      </c>
      <c r="N2158" t="s">
        <v>503</v>
      </c>
      <c r="O2158">
        <v>30</v>
      </c>
      <c r="P2158">
        <v>5</v>
      </c>
      <c r="Q2158">
        <v>5</v>
      </c>
      <c r="R2158">
        <v>5</v>
      </c>
      <c r="S2158">
        <v>5</v>
      </c>
      <c r="T2158">
        <v>2</v>
      </c>
      <c r="AC2158">
        <f t="shared" si="135"/>
        <v>22</v>
      </c>
      <c r="AD2158">
        <v>22</v>
      </c>
    </row>
    <row r="2159" spans="1:30" hidden="1" x14ac:dyDescent="0.25">
      <c r="A2159" t="str">
        <f>IF(COUNTIF('GGI_IS - Report Ekspor Plan 1'!E:E,'- Report Upload Sewing 3'!C2159)&gt;0,"X","Y")</f>
        <v>Y</v>
      </c>
      <c r="B2159">
        <v>2158</v>
      </c>
      <c r="C2159" s="1">
        <v>45378</v>
      </c>
      <c r="D2159" s="8">
        <v>45379.404953703706</v>
      </c>
      <c r="E2159" t="s">
        <v>50</v>
      </c>
      <c r="F2159" t="s">
        <v>445</v>
      </c>
      <c r="G2159">
        <v>182362</v>
      </c>
      <c r="H2159" t="str">
        <f t="shared" si="132"/>
        <v>182362-MJ1</v>
      </c>
      <c r="I2159">
        <f>COUNTIF(H$2:$H2159,H2159)</f>
        <v>2</v>
      </c>
      <c r="J2159" t="str">
        <f t="shared" si="133"/>
        <v>182362-MJ1-2</v>
      </c>
      <c r="K2159" t="str">
        <f t="shared" si="134"/>
        <v>182362-MJ1-L6</v>
      </c>
      <c r="L2159" t="s">
        <v>521</v>
      </c>
      <c r="M2159" t="s">
        <v>501</v>
      </c>
      <c r="N2159" t="s">
        <v>503</v>
      </c>
      <c r="O2159">
        <v>30</v>
      </c>
      <c r="P2159">
        <v>5</v>
      </c>
      <c r="Q2159">
        <v>5</v>
      </c>
      <c r="R2159">
        <v>5</v>
      </c>
      <c r="S2159">
        <v>5</v>
      </c>
      <c r="T2159">
        <v>5</v>
      </c>
      <c r="U2159">
        <v>5</v>
      </c>
      <c r="V2159">
        <v>5</v>
      </c>
      <c r="W2159">
        <v>1</v>
      </c>
      <c r="AC2159">
        <f t="shared" si="135"/>
        <v>36</v>
      </c>
      <c r="AD2159">
        <v>36</v>
      </c>
    </row>
    <row r="2160" spans="1:30" hidden="1" x14ac:dyDescent="0.25">
      <c r="A2160" t="str">
        <f>IF(COUNTIF('GGI_IS - Report Ekspor Plan 1'!E:E,'- Report Upload Sewing 3'!C2160)&gt;0,"X","Y")</f>
        <v>Y</v>
      </c>
      <c r="B2160">
        <v>2159</v>
      </c>
      <c r="C2160" s="1">
        <v>45378</v>
      </c>
      <c r="D2160" s="8">
        <v>45379.404953703706</v>
      </c>
      <c r="E2160" t="s">
        <v>50</v>
      </c>
      <c r="F2160" t="s">
        <v>445</v>
      </c>
      <c r="G2160">
        <v>182280</v>
      </c>
      <c r="H2160" t="str">
        <f t="shared" si="132"/>
        <v>182280-MJ1</v>
      </c>
      <c r="I2160">
        <f>COUNTIF(H$2:$H2160,H2160)</f>
        <v>6</v>
      </c>
      <c r="J2160" t="str">
        <f t="shared" si="133"/>
        <v>182280-MJ1-6</v>
      </c>
      <c r="K2160" t="str">
        <f t="shared" si="134"/>
        <v>182280-MJ1-L6</v>
      </c>
      <c r="L2160" t="s">
        <v>521</v>
      </c>
      <c r="M2160" t="s">
        <v>501</v>
      </c>
      <c r="N2160" t="s">
        <v>503</v>
      </c>
      <c r="O2160">
        <v>30</v>
      </c>
      <c r="W2160">
        <v>4</v>
      </c>
      <c r="AC2160">
        <f t="shared" si="135"/>
        <v>4</v>
      </c>
      <c r="AD2160">
        <v>4</v>
      </c>
    </row>
    <row r="2161" spans="1:30" hidden="1" x14ac:dyDescent="0.25">
      <c r="A2161" t="str">
        <f>IF(COUNTIF('GGI_IS - Report Ekspor Plan 1'!E:E,'- Report Upload Sewing 3'!C2161)&gt;0,"X","Y")</f>
        <v>Y</v>
      </c>
      <c r="B2161">
        <v>2160</v>
      </c>
      <c r="C2161" s="1">
        <v>45378</v>
      </c>
      <c r="D2161" s="8">
        <v>45379.404953703706</v>
      </c>
      <c r="E2161" t="s">
        <v>50</v>
      </c>
      <c r="F2161" t="s">
        <v>445</v>
      </c>
      <c r="G2161">
        <v>182226</v>
      </c>
      <c r="H2161" t="str">
        <f t="shared" si="132"/>
        <v>182226-MJ1</v>
      </c>
      <c r="I2161">
        <f>COUNTIF(H$2:$H2161,H2161)</f>
        <v>5</v>
      </c>
      <c r="J2161" t="str">
        <f t="shared" si="133"/>
        <v>182226-MJ1-5</v>
      </c>
      <c r="K2161" t="str">
        <f t="shared" si="134"/>
        <v>182226-MJ1-L6</v>
      </c>
      <c r="L2161" t="s">
        <v>521</v>
      </c>
      <c r="M2161" t="s">
        <v>501</v>
      </c>
      <c r="N2161" t="s">
        <v>503</v>
      </c>
      <c r="O2161">
        <v>30</v>
      </c>
      <c r="W2161">
        <v>7</v>
      </c>
      <c r="AC2161">
        <f t="shared" si="135"/>
        <v>7</v>
      </c>
      <c r="AD2161">
        <v>7</v>
      </c>
    </row>
    <row r="2162" spans="1:30" hidden="1" x14ac:dyDescent="0.25">
      <c r="A2162" t="str">
        <f>IF(COUNTIF('GGI_IS - Report Ekspor Plan 1'!E:E,'- Report Upload Sewing 3'!C2162)&gt;0,"X","Y")</f>
        <v>Y</v>
      </c>
      <c r="B2162">
        <v>2161</v>
      </c>
      <c r="C2162" s="1">
        <v>45378</v>
      </c>
      <c r="D2162" s="8">
        <v>45379.404953703706</v>
      </c>
      <c r="E2162" t="s">
        <v>50</v>
      </c>
      <c r="F2162" t="s">
        <v>504</v>
      </c>
      <c r="G2162">
        <v>181948</v>
      </c>
      <c r="H2162" t="str">
        <f t="shared" si="132"/>
        <v>181948-MJ1</v>
      </c>
      <c r="I2162">
        <f>COUNTIF(H$2:$H2162,H2162)</f>
        <v>17</v>
      </c>
      <c r="J2162" t="str">
        <f t="shared" si="133"/>
        <v>181948-MJ1-17</v>
      </c>
      <c r="K2162" t="str">
        <f t="shared" si="134"/>
        <v>181948-MJ1-L11</v>
      </c>
      <c r="L2162" t="s">
        <v>547</v>
      </c>
      <c r="M2162" t="s">
        <v>494</v>
      </c>
      <c r="N2162" t="s">
        <v>506</v>
      </c>
      <c r="O2162">
        <v>35</v>
      </c>
      <c r="P2162">
        <v>200</v>
      </c>
      <c r="Q2162">
        <v>200</v>
      </c>
      <c r="R2162">
        <v>200</v>
      </c>
      <c r="S2162">
        <v>200</v>
      </c>
      <c r="T2162">
        <v>200</v>
      </c>
      <c r="U2162">
        <v>200</v>
      </c>
      <c r="V2162">
        <v>220</v>
      </c>
      <c r="W2162">
        <v>300</v>
      </c>
      <c r="AC2162">
        <f t="shared" si="135"/>
        <v>1720</v>
      </c>
      <c r="AD2162">
        <v>1720</v>
      </c>
    </row>
    <row r="2163" spans="1:30" hidden="1" x14ac:dyDescent="0.25">
      <c r="A2163" t="str">
        <f>IF(COUNTIF('GGI_IS - Report Ekspor Plan 1'!E:E,'- Report Upload Sewing 3'!C2163)&gt;0,"X","Y")</f>
        <v>Y</v>
      </c>
      <c r="B2163">
        <v>2162</v>
      </c>
      <c r="C2163" s="1">
        <v>45378</v>
      </c>
      <c r="D2163" s="8">
        <v>45379.404953703706</v>
      </c>
      <c r="E2163" t="s">
        <v>50</v>
      </c>
      <c r="F2163" t="s">
        <v>507</v>
      </c>
      <c r="G2163">
        <v>182197</v>
      </c>
      <c r="H2163" t="str">
        <f t="shared" si="132"/>
        <v>182197-MJ1</v>
      </c>
      <c r="I2163">
        <f>COUNTIF(H$2:$H2163,H2163)</f>
        <v>6</v>
      </c>
      <c r="J2163" t="str">
        <f t="shared" si="133"/>
        <v>182197-MJ1-6</v>
      </c>
      <c r="K2163" t="str">
        <f t="shared" si="134"/>
        <v>182197-MJ1-L12</v>
      </c>
      <c r="L2163" t="s">
        <v>547</v>
      </c>
      <c r="M2163" t="s">
        <v>494</v>
      </c>
      <c r="N2163" t="s">
        <v>509</v>
      </c>
      <c r="O2163">
        <v>35</v>
      </c>
      <c r="P2163">
        <v>300</v>
      </c>
      <c r="Q2163">
        <v>300</v>
      </c>
      <c r="R2163">
        <v>300</v>
      </c>
      <c r="S2163">
        <v>300</v>
      </c>
      <c r="T2163">
        <v>300</v>
      </c>
      <c r="U2163">
        <v>300</v>
      </c>
      <c r="V2163">
        <v>300</v>
      </c>
      <c r="W2163">
        <v>220</v>
      </c>
      <c r="AC2163">
        <f t="shared" si="135"/>
        <v>2320</v>
      </c>
      <c r="AD2163">
        <v>2320</v>
      </c>
    </row>
    <row r="2164" spans="1:30" hidden="1" x14ac:dyDescent="0.25">
      <c r="A2164" t="str">
        <f>IF(COUNTIF('GGI_IS - Report Ekspor Plan 1'!E:E,'- Report Upload Sewing 3'!C2164)&gt;0,"X","Y")</f>
        <v>Y</v>
      </c>
      <c r="B2164">
        <v>2163</v>
      </c>
      <c r="C2164" s="1">
        <v>45378</v>
      </c>
      <c r="D2164" s="8">
        <v>45384.327291666668</v>
      </c>
      <c r="E2164" t="s">
        <v>124</v>
      </c>
      <c r="F2164" t="s">
        <v>424</v>
      </c>
      <c r="G2164">
        <v>182305</v>
      </c>
      <c r="H2164" t="str">
        <f t="shared" si="132"/>
        <v>182305-CHW</v>
      </c>
      <c r="I2164">
        <f>COUNTIF(H$2:$H2164,H2164)</f>
        <v>10</v>
      </c>
      <c r="J2164" t="str">
        <f t="shared" si="133"/>
        <v>182305-CHW-10</v>
      </c>
      <c r="K2164" t="str">
        <f t="shared" si="134"/>
        <v>182305-CHW-L1</v>
      </c>
      <c r="L2164" t="s">
        <v>573</v>
      </c>
      <c r="M2164" t="s">
        <v>534</v>
      </c>
      <c r="N2164" t="s">
        <v>473</v>
      </c>
      <c r="O2164">
        <v>26</v>
      </c>
      <c r="P2164">
        <v>40</v>
      </c>
      <c r="Q2164">
        <v>40</v>
      </c>
      <c r="R2164">
        <v>40</v>
      </c>
      <c r="S2164">
        <v>40</v>
      </c>
      <c r="T2164">
        <v>40</v>
      </c>
      <c r="U2164">
        <v>42</v>
      </c>
      <c r="V2164">
        <v>42</v>
      </c>
      <c r="W2164">
        <v>42</v>
      </c>
      <c r="AC2164">
        <f t="shared" si="135"/>
        <v>326</v>
      </c>
      <c r="AD2164">
        <v>326</v>
      </c>
    </row>
    <row r="2165" spans="1:30" hidden="1" x14ac:dyDescent="0.25">
      <c r="A2165" t="str">
        <f>IF(COUNTIF('GGI_IS - Report Ekspor Plan 1'!E:E,'- Report Upload Sewing 3'!C2165)&gt;0,"X","Y")</f>
        <v>Y</v>
      </c>
      <c r="B2165">
        <v>2164</v>
      </c>
      <c r="C2165" s="1">
        <v>45378</v>
      </c>
      <c r="D2165" s="8">
        <v>45384.327291666668</v>
      </c>
      <c r="E2165" t="s">
        <v>124</v>
      </c>
      <c r="F2165" t="s">
        <v>427</v>
      </c>
      <c r="G2165">
        <v>181906</v>
      </c>
      <c r="H2165" t="str">
        <f t="shared" si="132"/>
        <v>181906-CHW</v>
      </c>
      <c r="I2165">
        <f>COUNTIF(H$2:$H2165,H2165)</f>
        <v>5</v>
      </c>
      <c r="J2165" t="str">
        <f t="shared" si="133"/>
        <v>181906-CHW-5</v>
      </c>
      <c r="K2165" t="str">
        <f t="shared" si="134"/>
        <v>181906-CHW-L2</v>
      </c>
      <c r="L2165" t="s">
        <v>553</v>
      </c>
      <c r="M2165" t="s">
        <v>492</v>
      </c>
      <c r="N2165" t="s">
        <v>477</v>
      </c>
      <c r="O2165">
        <v>26</v>
      </c>
      <c r="P2165">
        <v>40</v>
      </c>
      <c r="Q2165">
        <v>40</v>
      </c>
      <c r="R2165">
        <v>40</v>
      </c>
      <c r="S2165">
        <v>40</v>
      </c>
      <c r="T2165">
        <v>40</v>
      </c>
      <c r="U2165">
        <v>40</v>
      </c>
      <c r="V2165">
        <v>40</v>
      </c>
      <c r="W2165">
        <v>40</v>
      </c>
      <c r="AC2165">
        <f t="shared" si="135"/>
        <v>320</v>
      </c>
      <c r="AD2165">
        <v>320</v>
      </c>
    </row>
    <row r="2166" spans="1:30" hidden="1" x14ac:dyDescent="0.25">
      <c r="A2166" t="str">
        <f>IF(COUNTIF('GGI_IS - Report Ekspor Plan 1'!E:E,'- Report Upload Sewing 3'!C2166)&gt;0,"X","Y")</f>
        <v>Y</v>
      </c>
      <c r="B2166">
        <v>2165</v>
      </c>
      <c r="C2166" s="1">
        <v>45378</v>
      </c>
      <c r="D2166" s="8">
        <v>45384.327291666668</v>
      </c>
      <c r="E2166" t="s">
        <v>124</v>
      </c>
      <c r="F2166" t="s">
        <v>429</v>
      </c>
      <c r="G2166">
        <v>181581</v>
      </c>
      <c r="H2166" t="str">
        <f t="shared" si="132"/>
        <v>181581-CHW</v>
      </c>
      <c r="I2166">
        <f>COUNTIF(H$2:$H2166,H2166)</f>
        <v>8</v>
      </c>
      <c r="J2166" t="str">
        <f t="shared" si="133"/>
        <v>181581-CHW-8</v>
      </c>
      <c r="K2166" t="str">
        <f t="shared" si="134"/>
        <v>181581-CHW-L3</v>
      </c>
      <c r="L2166" t="s">
        <v>542</v>
      </c>
      <c r="M2166" t="s">
        <v>492</v>
      </c>
      <c r="N2166" t="s">
        <v>489</v>
      </c>
      <c r="O2166">
        <v>25</v>
      </c>
      <c r="P2166">
        <v>40</v>
      </c>
      <c r="Q2166">
        <v>40</v>
      </c>
      <c r="R2166">
        <v>40</v>
      </c>
      <c r="S2166">
        <v>40</v>
      </c>
      <c r="AC2166">
        <f t="shared" si="135"/>
        <v>160</v>
      </c>
      <c r="AD2166">
        <v>160</v>
      </c>
    </row>
    <row r="2167" spans="1:30" hidden="1" x14ac:dyDescent="0.25">
      <c r="A2167" t="str">
        <f>IF(COUNTIF('GGI_IS - Report Ekspor Plan 1'!E:E,'- Report Upload Sewing 3'!C2167)&gt;0,"X","Y")</f>
        <v>Y</v>
      </c>
      <c r="B2167">
        <v>2166</v>
      </c>
      <c r="C2167" s="1">
        <v>45378</v>
      </c>
      <c r="D2167" s="8">
        <v>45384.327291666668</v>
      </c>
      <c r="E2167" t="s">
        <v>124</v>
      </c>
      <c r="F2167" t="s">
        <v>429</v>
      </c>
      <c r="G2167">
        <v>182338</v>
      </c>
      <c r="H2167" t="str">
        <f t="shared" si="132"/>
        <v>182338-CHW</v>
      </c>
      <c r="I2167">
        <f>COUNTIF(H$2:$H2167,H2167)</f>
        <v>1</v>
      </c>
      <c r="J2167" t="str">
        <f t="shared" si="133"/>
        <v>182338-CHW-1</v>
      </c>
      <c r="K2167" t="str">
        <f t="shared" si="134"/>
        <v>182338-CHW-L3</v>
      </c>
      <c r="L2167" t="s">
        <v>574</v>
      </c>
      <c r="M2167" t="s">
        <v>534</v>
      </c>
      <c r="N2167" t="s">
        <v>489</v>
      </c>
      <c r="O2167">
        <v>25</v>
      </c>
      <c r="T2167">
        <v>70</v>
      </c>
      <c r="U2167">
        <v>100</v>
      </c>
      <c r="V2167">
        <v>120</v>
      </c>
      <c r="W2167">
        <v>120</v>
      </c>
      <c r="AC2167">
        <f t="shared" si="135"/>
        <v>410</v>
      </c>
      <c r="AD2167">
        <v>410</v>
      </c>
    </row>
    <row r="2168" spans="1:30" hidden="1" x14ac:dyDescent="0.25">
      <c r="A2168" t="str">
        <f>IF(COUNTIF('GGI_IS - Report Ekspor Plan 1'!E:E,'- Report Upload Sewing 3'!C2168)&gt;0,"X","Y")</f>
        <v>Y</v>
      </c>
      <c r="B2168">
        <v>2167</v>
      </c>
      <c r="C2168" s="1">
        <v>45378</v>
      </c>
      <c r="D2168" s="8">
        <v>45384.327291666668</v>
      </c>
      <c r="E2168" t="s">
        <v>124</v>
      </c>
      <c r="F2168" t="s">
        <v>438</v>
      </c>
      <c r="G2168">
        <v>182306</v>
      </c>
      <c r="H2168" t="str">
        <f t="shared" si="132"/>
        <v>182306-CHW</v>
      </c>
      <c r="I2168">
        <f>COUNTIF(H$2:$H2168,H2168)</f>
        <v>11</v>
      </c>
      <c r="J2168" t="str">
        <f t="shared" si="133"/>
        <v>182306-CHW-11</v>
      </c>
      <c r="K2168" t="str">
        <f t="shared" si="134"/>
        <v>182306-CHW-L4</v>
      </c>
      <c r="L2168" t="s">
        <v>575</v>
      </c>
      <c r="M2168" t="s">
        <v>534</v>
      </c>
      <c r="N2168" t="s">
        <v>474</v>
      </c>
      <c r="O2168">
        <v>27</v>
      </c>
      <c r="P2168">
        <v>45</v>
      </c>
      <c r="Q2168">
        <v>45</v>
      </c>
      <c r="R2168">
        <v>45</v>
      </c>
      <c r="S2168">
        <v>40</v>
      </c>
      <c r="AC2168">
        <f t="shared" si="135"/>
        <v>175</v>
      </c>
      <c r="AD2168">
        <v>175</v>
      </c>
    </row>
    <row r="2169" spans="1:30" hidden="1" x14ac:dyDescent="0.25">
      <c r="A2169" t="str">
        <f>IF(COUNTIF('GGI_IS - Report Ekspor Plan 1'!E:E,'- Report Upload Sewing 3'!C2169)&gt;0,"X","Y")</f>
        <v>Y</v>
      </c>
      <c r="B2169">
        <v>2168</v>
      </c>
      <c r="C2169" s="1">
        <v>45378</v>
      </c>
      <c r="D2169" s="8">
        <v>45384.327291666668</v>
      </c>
      <c r="E2169" t="s">
        <v>124</v>
      </c>
      <c r="F2169" t="s">
        <v>438</v>
      </c>
      <c r="G2169">
        <v>182308</v>
      </c>
      <c r="H2169" t="str">
        <f t="shared" si="132"/>
        <v>182308-CHW</v>
      </c>
      <c r="I2169">
        <f>COUNTIF(H$2:$H2169,H2169)</f>
        <v>1</v>
      </c>
      <c r="J2169" t="str">
        <f t="shared" si="133"/>
        <v>182308-CHW-1</v>
      </c>
      <c r="K2169" t="str">
        <f t="shared" si="134"/>
        <v>182308-CHW-L4</v>
      </c>
      <c r="L2169" t="s">
        <v>576</v>
      </c>
      <c r="M2169" t="s">
        <v>534</v>
      </c>
      <c r="N2169" t="s">
        <v>474</v>
      </c>
      <c r="O2169">
        <v>27</v>
      </c>
      <c r="S2169">
        <v>5</v>
      </c>
      <c r="T2169">
        <v>45</v>
      </c>
      <c r="U2169">
        <v>45</v>
      </c>
      <c r="V2169">
        <v>45</v>
      </c>
      <c r="W2169">
        <v>45</v>
      </c>
      <c r="AC2169">
        <f t="shared" si="135"/>
        <v>185</v>
      </c>
      <c r="AD2169">
        <v>185</v>
      </c>
    </row>
    <row r="2170" spans="1:30" hidden="1" x14ac:dyDescent="0.25">
      <c r="A2170" t="str">
        <f>IF(COUNTIF('GGI_IS - Report Ekspor Plan 1'!E:E,'- Report Upload Sewing 3'!C2170)&gt;0,"X","Y")</f>
        <v>Y</v>
      </c>
      <c r="B2170">
        <v>2169</v>
      </c>
      <c r="C2170" s="1">
        <v>45379</v>
      </c>
      <c r="D2170" s="8">
        <v>45380.296273148146</v>
      </c>
      <c r="E2170" t="s">
        <v>139</v>
      </c>
      <c r="F2170" t="s">
        <v>424</v>
      </c>
      <c r="G2170">
        <v>181647</v>
      </c>
      <c r="H2170" t="str">
        <f t="shared" si="132"/>
        <v>181647-CBA</v>
      </c>
      <c r="I2170">
        <f>COUNTIF(H$2:$H2170,H2170)</f>
        <v>15</v>
      </c>
      <c r="J2170" t="str">
        <f t="shared" si="133"/>
        <v>181647-CBA-15</v>
      </c>
      <c r="K2170" t="str">
        <f t="shared" si="134"/>
        <v>181647-CBA-L1</v>
      </c>
      <c r="L2170">
        <v>3910</v>
      </c>
      <c r="M2170" t="s">
        <v>425</v>
      </c>
      <c r="N2170" t="s">
        <v>426</v>
      </c>
      <c r="O2170">
        <v>46</v>
      </c>
      <c r="P2170">
        <v>25</v>
      </c>
      <c r="Q2170">
        <v>25</v>
      </c>
      <c r="R2170">
        <v>26</v>
      </c>
      <c r="S2170">
        <v>26</v>
      </c>
      <c r="T2170">
        <v>26</v>
      </c>
      <c r="U2170">
        <v>26</v>
      </c>
      <c r="V2170">
        <v>26</v>
      </c>
      <c r="AC2170">
        <f t="shared" si="135"/>
        <v>180</v>
      </c>
      <c r="AD2170">
        <v>180</v>
      </c>
    </row>
    <row r="2171" spans="1:30" hidden="1" x14ac:dyDescent="0.25">
      <c r="A2171" t="str">
        <f>IF(COUNTIF('GGI_IS - Report Ekspor Plan 1'!E:E,'- Report Upload Sewing 3'!C2171)&gt;0,"X","Y")</f>
        <v>Y</v>
      </c>
      <c r="B2171">
        <v>2170</v>
      </c>
      <c r="C2171" s="1">
        <v>45379</v>
      </c>
      <c r="D2171" s="8">
        <v>45380.296273148146</v>
      </c>
      <c r="E2171" t="s">
        <v>139</v>
      </c>
      <c r="F2171" t="s">
        <v>427</v>
      </c>
      <c r="G2171">
        <v>181646</v>
      </c>
      <c r="H2171" t="str">
        <f t="shared" si="132"/>
        <v>181646-CBA</v>
      </c>
      <c r="I2171">
        <f>COUNTIF(H$2:$H2171,H2171)</f>
        <v>34</v>
      </c>
      <c r="J2171" t="str">
        <f t="shared" si="133"/>
        <v>181646-CBA-34</v>
      </c>
      <c r="K2171" t="str">
        <f t="shared" si="134"/>
        <v>181646-CBA-L2</v>
      </c>
      <c r="L2171">
        <v>3915</v>
      </c>
      <c r="M2171" t="s">
        <v>425</v>
      </c>
      <c r="N2171" t="s">
        <v>428</v>
      </c>
      <c r="O2171">
        <v>46</v>
      </c>
      <c r="P2171">
        <v>34</v>
      </c>
      <c r="Q2171">
        <v>34</v>
      </c>
      <c r="R2171">
        <v>34</v>
      </c>
      <c r="S2171">
        <v>34</v>
      </c>
      <c r="T2171">
        <v>34</v>
      </c>
      <c r="U2171">
        <v>35</v>
      </c>
      <c r="V2171">
        <v>35</v>
      </c>
      <c r="AC2171">
        <f t="shared" si="135"/>
        <v>240</v>
      </c>
      <c r="AD2171">
        <v>240</v>
      </c>
    </row>
    <row r="2172" spans="1:30" hidden="1" x14ac:dyDescent="0.25">
      <c r="A2172" t="str">
        <f>IF(COUNTIF('GGI_IS - Report Ekspor Plan 1'!E:E,'- Report Upload Sewing 3'!C2172)&gt;0,"X","Y")</f>
        <v>Y</v>
      </c>
      <c r="B2172">
        <v>2171</v>
      </c>
      <c r="C2172" s="1">
        <v>45379</v>
      </c>
      <c r="D2172" s="8">
        <v>45380.296273148146</v>
      </c>
      <c r="E2172" t="s">
        <v>139</v>
      </c>
      <c r="F2172" t="s">
        <v>429</v>
      </c>
      <c r="G2172">
        <v>181646</v>
      </c>
      <c r="H2172" t="str">
        <f t="shared" si="132"/>
        <v>181646-CBA</v>
      </c>
      <c r="I2172">
        <f>COUNTIF(H$2:$H2172,H2172)</f>
        <v>35</v>
      </c>
      <c r="J2172" t="str">
        <f t="shared" si="133"/>
        <v>181646-CBA-35</v>
      </c>
      <c r="K2172" t="str">
        <f t="shared" si="134"/>
        <v>181646-CBA-L3</v>
      </c>
      <c r="L2172">
        <v>3915</v>
      </c>
      <c r="M2172" t="s">
        <v>425</v>
      </c>
      <c r="N2172" t="s">
        <v>430</v>
      </c>
      <c r="O2172">
        <v>47</v>
      </c>
      <c r="P2172">
        <v>33</v>
      </c>
      <c r="Q2172">
        <v>33</v>
      </c>
      <c r="R2172">
        <v>33</v>
      </c>
      <c r="S2172">
        <v>34</v>
      </c>
      <c r="T2172">
        <v>34</v>
      </c>
      <c r="U2172">
        <v>34</v>
      </c>
      <c r="V2172">
        <v>34</v>
      </c>
      <c r="AC2172">
        <f t="shared" si="135"/>
        <v>235</v>
      </c>
      <c r="AD2172">
        <v>235</v>
      </c>
    </row>
    <row r="2173" spans="1:30" hidden="1" x14ac:dyDescent="0.25">
      <c r="A2173" t="str">
        <f>IF(COUNTIF('GGI_IS - Report Ekspor Plan 1'!E:E,'- Report Upload Sewing 3'!C2173)&gt;0,"X","Y")</f>
        <v>Y</v>
      </c>
      <c r="B2173">
        <v>2172</v>
      </c>
      <c r="C2173" s="1">
        <v>45379</v>
      </c>
      <c r="D2173" s="8">
        <v>45380.297696759262</v>
      </c>
      <c r="E2173" t="s">
        <v>129</v>
      </c>
      <c r="F2173" t="s">
        <v>424</v>
      </c>
      <c r="G2173">
        <v>182304</v>
      </c>
      <c r="H2173" t="str">
        <f t="shared" si="132"/>
        <v>182304-CNJ2</v>
      </c>
      <c r="I2173">
        <f>COUNTIF(H$2:$H2173,H2173)</f>
        <v>11</v>
      </c>
      <c r="J2173" t="str">
        <f t="shared" si="133"/>
        <v>182304-CNJ2-11</v>
      </c>
      <c r="K2173" t="str">
        <f t="shared" si="134"/>
        <v>182304-CNJ2-L1</v>
      </c>
      <c r="L2173" t="s">
        <v>543</v>
      </c>
      <c r="M2173" t="s">
        <v>432</v>
      </c>
      <c r="N2173" t="s">
        <v>433</v>
      </c>
      <c r="O2173">
        <v>40</v>
      </c>
      <c r="AC2173">
        <f t="shared" si="135"/>
        <v>0</v>
      </c>
      <c r="AD2173">
        <v>0</v>
      </c>
    </row>
    <row r="2174" spans="1:30" hidden="1" x14ac:dyDescent="0.25">
      <c r="A2174" t="str">
        <f>IF(COUNTIF('GGI_IS - Report Ekspor Plan 1'!E:E,'- Report Upload Sewing 3'!C2174)&gt;0,"X","Y")</f>
        <v>Y</v>
      </c>
      <c r="B2174">
        <v>2173</v>
      </c>
      <c r="C2174" s="1">
        <v>45379</v>
      </c>
      <c r="D2174" s="8">
        <v>45380.297696759262</v>
      </c>
      <c r="E2174" t="s">
        <v>129</v>
      </c>
      <c r="F2174" t="s">
        <v>429</v>
      </c>
      <c r="G2174">
        <v>182094</v>
      </c>
      <c r="H2174" t="str">
        <f t="shared" si="132"/>
        <v>182094-CNJ2</v>
      </c>
      <c r="I2174">
        <f>COUNTIF(H$2:$H2174,H2174)</f>
        <v>3</v>
      </c>
      <c r="J2174" t="str">
        <f t="shared" si="133"/>
        <v>182094-CNJ2-3</v>
      </c>
      <c r="K2174" t="str">
        <f t="shared" si="134"/>
        <v>182094-CNJ2-L3</v>
      </c>
      <c r="L2174" t="s">
        <v>565</v>
      </c>
      <c r="M2174" t="s">
        <v>436</v>
      </c>
      <c r="N2174" t="s">
        <v>437</v>
      </c>
      <c r="O2174">
        <v>35</v>
      </c>
      <c r="P2174">
        <v>50</v>
      </c>
      <c r="Q2174">
        <v>55</v>
      </c>
      <c r="R2174">
        <v>55</v>
      </c>
      <c r="S2174">
        <v>65</v>
      </c>
      <c r="T2174">
        <v>55</v>
      </c>
      <c r="U2174">
        <v>60</v>
      </c>
      <c r="V2174">
        <v>60</v>
      </c>
      <c r="AC2174">
        <f t="shared" si="135"/>
        <v>400</v>
      </c>
      <c r="AD2174">
        <v>400</v>
      </c>
    </row>
    <row r="2175" spans="1:30" hidden="1" x14ac:dyDescent="0.25">
      <c r="A2175" t="str">
        <f>IF(COUNTIF('GGI_IS - Report Ekspor Plan 1'!E:E,'- Report Upload Sewing 3'!C2175)&gt;0,"X","Y")</f>
        <v>Y</v>
      </c>
      <c r="B2175">
        <v>2174</v>
      </c>
      <c r="C2175" s="1">
        <v>45379</v>
      </c>
      <c r="D2175" s="8">
        <v>45380.297696759262</v>
      </c>
      <c r="E2175" t="s">
        <v>129</v>
      </c>
      <c r="F2175" t="s">
        <v>438</v>
      </c>
      <c r="G2175">
        <v>182084</v>
      </c>
      <c r="H2175" t="str">
        <f t="shared" si="132"/>
        <v>182084-CNJ2</v>
      </c>
      <c r="I2175">
        <f>COUNTIF(H$2:$H2175,H2175)</f>
        <v>3</v>
      </c>
      <c r="J2175" t="str">
        <f t="shared" si="133"/>
        <v>182084-CNJ2-3</v>
      </c>
      <c r="K2175" t="str">
        <f t="shared" si="134"/>
        <v>182084-CNJ2-L4</v>
      </c>
      <c r="L2175" t="s">
        <v>566</v>
      </c>
      <c r="M2175" t="s">
        <v>436</v>
      </c>
      <c r="N2175" t="s">
        <v>440</v>
      </c>
      <c r="O2175">
        <v>35</v>
      </c>
      <c r="P2175">
        <v>65</v>
      </c>
      <c r="Q2175">
        <v>65</v>
      </c>
      <c r="R2175">
        <v>60</v>
      </c>
      <c r="S2175">
        <v>60</v>
      </c>
      <c r="T2175">
        <v>65</v>
      </c>
      <c r="U2175">
        <v>60</v>
      </c>
      <c r="V2175">
        <v>55</v>
      </c>
      <c r="AC2175">
        <f t="shared" si="135"/>
        <v>430</v>
      </c>
      <c r="AD2175">
        <v>430</v>
      </c>
    </row>
    <row r="2176" spans="1:30" hidden="1" x14ac:dyDescent="0.25">
      <c r="A2176" t="str">
        <f>IF(COUNTIF('GGI_IS - Report Ekspor Plan 1'!E:E,'- Report Upload Sewing 3'!C2176)&gt;0,"X","Y")</f>
        <v>Y</v>
      </c>
      <c r="B2176">
        <v>2175</v>
      </c>
      <c r="C2176" s="1">
        <v>45379</v>
      </c>
      <c r="D2176" s="8">
        <v>45380.297696759262</v>
      </c>
      <c r="E2176" t="s">
        <v>129</v>
      </c>
      <c r="F2176" t="s">
        <v>441</v>
      </c>
      <c r="G2176">
        <v>182131</v>
      </c>
      <c r="H2176" t="str">
        <f t="shared" si="132"/>
        <v>182131-CNJ2</v>
      </c>
      <c r="I2176">
        <f>COUNTIF(H$2:$H2176,H2176)</f>
        <v>24</v>
      </c>
      <c r="J2176" t="str">
        <f t="shared" si="133"/>
        <v>182131-CNJ2-24</v>
      </c>
      <c r="K2176" t="str">
        <f t="shared" si="134"/>
        <v>182131-CNJ2-L5</v>
      </c>
      <c r="L2176" t="s">
        <v>442</v>
      </c>
      <c r="M2176" t="s">
        <v>443</v>
      </c>
      <c r="N2176" t="s">
        <v>444</v>
      </c>
      <c r="O2176">
        <v>40</v>
      </c>
      <c r="P2176">
        <v>330</v>
      </c>
      <c r="Q2176">
        <v>340</v>
      </c>
      <c r="R2176">
        <v>350</v>
      </c>
      <c r="S2176">
        <v>340</v>
      </c>
      <c r="T2176">
        <v>340</v>
      </c>
      <c r="U2176">
        <v>334</v>
      </c>
      <c r="V2176">
        <v>330</v>
      </c>
      <c r="AC2176">
        <f t="shared" si="135"/>
        <v>2364</v>
      </c>
      <c r="AD2176">
        <v>2364</v>
      </c>
    </row>
    <row r="2177" spans="1:30" hidden="1" x14ac:dyDescent="0.25">
      <c r="A2177" t="str">
        <f>IF(COUNTIF('GGI_IS - Report Ekspor Plan 1'!E:E,'- Report Upload Sewing 3'!C2177)&gt;0,"X","Y")</f>
        <v>Y</v>
      </c>
      <c r="B2177">
        <v>2176</v>
      </c>
      <c r="C2177" s="1">
        <v>45379</v>
      </c>
      <c r="D2177" s="8">
        <v>45380.297696759262</v>
      </c>
      <c r="E2177" t="s">
        <v>129</v>
      </c>
      <c r="F2177" t="s">
        <v>445</v>
      </c>
      <c r="G2177">
        <v>182095</v>
      </c>
      <c r="H2177" t="str">
        <f t="shared" si="132"/>
        <v>182095-CNJ2</v>
      </c>
      <c r="I2177">
        <f>COUNTIF(H$2:$H2177,H2177)</f>
        <v>3</v>
      </c>
      <c r="J2177" t="str">
        <f t="shared" si="133"/>
        <v>182095-CNJ2-3</v>
      </c>
      <c r="K2177" t="str">
        <f t="shared" si="134"/>
        <v>182095-CNJ2-L6</v>
      </c>
      <c r="L2177" t="s">
        <v>567</v>
      </c>
      <c r="M2177" t="s">
        <v>436</v>
      </c>
      <c r="N2177" t="s">
        <v>446</v>
      </c>
      <c r="O2177">
        <v>32</v>
      </c>
      <c r="P2177">
        <v>60</v>
      </c>
      <c r="Q2177">
        <v>60</v>
      </c>
      <c r="R2177">
        <v>60</v>
      </c>
      <c r="S2177">
        <v>43</v>
      </c>
      <c r="AC2177">
        <f t="shared" si="135"/>
        <v>223</v>
      </c>
      <c r="AD2177">
        <v>223</v>
      </c>
    </row>
    <row r="2178" spans="1:30" hidden="1" x14ac:dyDescent="0.25">
      <c r="A2178" t="str">
        <f>IF(COUNTIF('GGI_IS - Report Ekspor Plan 1'!E:E,'- Report Upload Sewing 3'!C2178)&gt;0,"X","Y")</f>
        <v>Y</v>
      </c>
      <c r="B2178">
        <v>2177</v>
      </c>
      <c r="C2178" s="1">
        <v>45379</v>
      </c>
      <c r="D2178" s="8">
        <v>45380.297696759262</v>
      </c>
      <c r="E2178" t="s">
        <v>129</v>
      </c>
      <c r="F2178" t="s">
        <v>445</v>
      </c>
      <c r="G2178">
        <v>182096</v>
      </c>
      <c r="H2178" t="str">
        <f t="shared" si="132"/>
        <v>182096-CNJ2</v>
      </c>
      <c r="I2178">
        <f>COUNTIF(H$2:$H2178,H2178)</f>
        <v>1</v>
      </c>
      <c r="J2178" t="str">
        <f t="shared" si="133"/>
        <v>182096-CNJ2-1</v>
      </c>
      <c r="K2178" t="str">
        <f t="shared" si="134"/>
        <v>182096-CNJ2-L6</v>
      </c>
      <c r="L2178" t="s">
        <v>577</v>
      </c>
      <c r="M2178" t="s">
        <v>436</v>
      </c>
      <c r="N2178" t="s">
        <v>446</v>
      </c>
      <c r="S2178">
        <v>17</v>
      </c>
      <c r="T2178">
        <v>60</v>
      </c>
      <c r="U2178">
        <v>60</v>
      </c>
      <c r="V2178">
        <v>60</v>
      </c>
      <c r="AC2178">
        <f t="shared" si="135"/>
        <v>197</v>
      </c>
      <c r="AD2178">
        <v>197</v>
      </c>
    </row>
    <row r="2179" spans="1:30" hidden="1" x14ac:dyDescent="0.25">
      <c r="A2179" t="str">
        <f>IF(COUNTIF('GGI_IS - Report Ekspor Plan 1'!E:E,'- Report Upload Sewing 3'!C2179)&gt;0,"X","Y")</f>
        <v>Y</v>
      </c>
      <c r="B2179">
        <v>2178</v>
      </c>
      <c r="C2179" s="1">
        <v>45379</v>
      </c>
      <c r="D2179" s="8">
        <v>45381.313391203701</v>
      </c>
      <c r="E2179" t="s">
        <v>79</v>
      </c>
      <c r="F2179" t="s">
        <v>424</v>
      </c>
      <c r="G2179">
        <v>181868</v>
      </c>
      <c r="H2179" t="str">
        <f t="shared" ref="H2179:H2242" si="136">CONCATENATE(G2179,"-",E2179)</f>
        <v>181868-CVA2</v>
      </c>
      <c r="I2179">
        <f>COUNTIF(H$2:$H2179,H2179)</f>
        <v>24</v>
      </c>
      <c r="J2179" t="str">
        <f t="shared" ref="J2179:J2242" si="137">CONCATENATE(H2179,"-",I2179)</f>
        <v>181868-CVA2-24</v>
      </c>
      <c r="K2179" t="str">
        <f t="shared" ref="K2179:K2242" si="138">CONCATENATE(H2179,"-",F2179)</f>
        <v>181868-CVA2-L1</v>
      </c>
      <c r="L2179" t="s">
        <v>526</v>
      </c>
      <c r="M2179" t="s">
        <v>448</v>
      </c>
      <c r="N2179" t="s">
        <v>449</v>
      </c>
      <c r="O2179">
        <v>26</v>
      </c>
      <c r="P2179">
        <v>100</v>
      </c>
      <c r="Q2179">
        <v>150</v>
      </c>
      <c r="R2179">
        <v>200</v>
      </c>
      <c r="S2179">
        <v>220</v>
      </c>
      <c r="T2179">
        <v>220</v>
      </c>
      <c r="U2179">
        <v>220</v>
      </c>
      <c r="V2179">
        <v>220</v>
      </c>
      <c r="AC2179">
        <f t="shared" ref="AC2179:AC2242" si="139">SUM(P2179:AA2179)</f>
        <v>1330</v>
      </c>
      <c r="AD2179">
        <v>1330</v>
      </c>
    </row>
    <row r="2180" spans="1:30" hidden="1" x14ac:dyDescent="0.25">
      <c r="A2180" t="str">
        <f>IF(COUNTIF('GGI_IS - Report Ekspor Plan 1'!E:E,'- Report Upload Sewing 3'!C2180)&gt;0,"X","Y")</f>
        <v>Y</v>
      </c>
      <c r="B2180">
        <v>2179</v>
      </c>
      <c r="C2180" s="1">
        <v>45379</v>
      </c>
      <c r="D2180" s="8">
        <v>45381.313391203701</v>
      </c>
      <c r="E2180" t="s">
        <v>79</v>
      </c>
      <c r="F2180" t="s">
        <v>424</v>
      </c>
      <c r="G2180">
        <v>181819</v>
      </c>
      <c r="H2180" t="str">
        <f t="shared" si="136"/>
        <v>181819-CVA2</v>
      </c>
      <c r="I2180">
        <f>COUNTIF(H$2:$H2180,H2180)</f>
        <v>3</v>
      </c>
      <c r="J2180" t="str">
        <f t="shared" si="137"/>
        <v>181819-CVA2-3</v>
      </c>
      <c r="K2180" t="str">
        <f t="shared" si="138"/>
        <v>181819-CVA2-L1</v>
      </c>
      <c r="L2180" t="s">
        <v>460</v>
      </c>
      <c r="M2180" t="s">
        <v>448</v>
      </c>
      <c r="N2180" t="s">
        <v>449</v>
      </c>
      <c r="O2180">
        <v>26</v>
      </c>
      <c r="V2180">
        <v>3</v>
      </c>
      <c r="AC2180">
        <f t="shared" si="139"/>
        <v>3</v>
      </c>
      <c r="AD2180">
        <v>3</v>
      </c>
    </row>
    <row r="2181" spans="1:30" hidden="1" x14ac:dyDescent="0.25">
      <c r="A2181" t="str">
        <f>IF(COUNTIF('GGI_IS - Report Ekspor Plan 1'!E:E,'- Report Upload Sewing 3'!C2181)&gt;0,"X","Y")</f>
        <v>Y</v>
      </c>
      <c r="B2181">
        <v>2180</v>
      </c>
      <c r="C2181" s="1">
        <v>45379</v>
      </c>
      <c r="D2181" s="8">
        <v>45381.313391203701</v>
      </c>
      <c r="E2181" t="s">
        <v>79</v>
      </c>
      <c r="F2181" t="s">
        <v>427</v>
      </c>
      <c r="G2181">
        <v>181868</v>
      </c>
      <c r="H2181" t="str">
        <f t="shared" si="136"/>
        <v>181868-CVA2</v>
      </c>
      <c r="I2181">
        <f>COUNTIF(H$2:$H2181,H2181)</f>
        <v>25</v>
      </c>
      <c r="J2181" t="str">
        <f t="shared" si="137"/>
        <v>181868-CVA2-25</v>
      </c>
      <c r="K2181" t="str">
        <f t="shared" si="138"/>
        <v>181868-CVA2-L2</v>
      </c>
      <c r="L2181" t="s">
        <v>526</v>
      </c>
      <c r="M2181" t="s">
        <v>448</v>
      </c>
      <c r="N2181" t="s">
        <v>450</v>
      </c>
      <c r="O2181">
        <v>25</v>
      </c>
      <c r="P2181">
        <v>120</v>
      </c>
      <c r="Q2181">
        <v>180</v>
      </c>
      <c r="R2181">
        <v>180</v>
      </c>
      <c r="S2181">
        <v>180</v>
      </c>
      <c r="T2181">
        <v>180</v>
      </c>
      <c r="U2181">
        <v>180</v>
      </c>
      <c r="V2181">
        <v>204</v>
      </c>
      <c r="AC2181">
        <f t="shared" si="139"/>
        <v>1224</v>
      </c>
      <c r="AD2181">
        <v>1224</v>
      </c>
    </row>
    <row r="2182" spans="1:30" hidden="1" x14ac:dyDescent="0.25">
      <c r="A2182" t="str">
        <f>IF(COUNTIF('GGI_IS - Report Ekspor Plan 1'!E:E,'- Report Upload Sewing 3'!C2182)&gt;0,"X","Y")</f>
        <v>Y</v>
      </c>
      <c r="B2182">
        <v>2181</v>
      </c>
      <c r="C2182" s="1">
        <v>45379</v>
      </c>
      <c r="D2182" s="8">
        <v>45383.319409722222</v>
      </c>
      <c r="E2182" t="s">
        <v>223</v>
      </c>
      <c r="F2182" t="s">
        <v>429</v>
      </c>
      <c r="G2182">
        <v>181771</v>
      </c>
      <c r="H2182" t="str">
        <f t="shared" si="136"/>
        <v>181771-CJL</v>
      </c>
      <c r="I2182">
        <f>COUNTIF(H$2:$H2182,H2182)</f>
        <v>19</v>
      </c>
      <c r="J2182" t="str">
        <f t="shared" si="137"/>
        <v>181771-CJL-19</v>
      </c>
      <c r="K2182" t="str">
        <f t="shared" si="138"/>
        <v>181771-CJL-L3</v>
      </c>
      <c r="L2182" t="s">
        <v>451</v>
      </c>
      <c r="M2182" t="s">
        <v>436</v>
      </c>
      <c r="N2182" t="s">
        <v>452</v>
      </c>
      <c r="O2182">
        <v>15</v>
      </c>
      <c r="P2182">
        <v>10</v>
      </c>
      <c r="Q2182">
        <v>10</v>
      </c>
      <c r="R2182">
        <v>10</v>
      </c>
      <c r="S2182">
        <v>10</v>
      </c>
      <c r="T2182">
        <v>10</v>
      </c>
      <c r="U2182">
        <v>10</v>
      </c>
      <c r="V2182">
        <v>10</v>
      </c>
      <c r="W2182">
        <v>10</v>
      </c>
      <c r="AC2182">
        <f t="shared" si="139"/>
        <v>80</v>
      </c>
      <c r="AD2182">
        <v>80</v>
      </c>
    </row>
    <row r="2183" spans="1:30" hidden="1" x14ac:dyDescent="0.25">
      <c r="A2183" t="str">
        <f>IF(COUNTIF('GGI_IS - Report Ekspor Plan 1'!E:E,'- Report Upload Sewing 3'!C2183)&gt;0,"X","Y")</f>
        <v>Y</v>
      </c>
      <c r="B2183">
        <v>2182</v>
      </c>
      <c r="C2183" s="1">
        <v>45379</v>
      </c>
      <c r="D2183" s="8">
        <v>45383.374664351853</v>
      </c>
      <c r="E2183" t="s">
        <v>18</v>
      </c>
      <c r="F2183" t="s">
        <v>370</v>
      </c>
      <c r="G2183">
        <v>182135</v>
      </c>
      <c r="H2183" t="str">
        <f t="shared" si="136"/>
        <v>182135-KLB</v>
      </c>
      <c r="I2183">
        <f>COUNTIF(H$2:$H2183,H2183)</f>
        <v>20</v>
      </c>
      <c r="J2183" t="str">
        <f t="shared" si="137"/>
        <v>182135-KLB-20</v>
      </c>
      <c r="K2183" t="str">
        <f t="shared" si="138"/>
        <v>182135-KLB-L1A</v>
      </c>
      <c r="L2183">
        <v>5158043</v>
      </c>
      <c r="M2183" t="s">
        <v>494</v>
      </c>
      <c r="N2183" t="s">
        <v>510</v>
      </c>
      <c r="O2183">
        <v>26</v>
      </c>
      <c r="P2183">
        <v>300</v>
      </c>
      <c r="Q2183">
        <v>300</v>
      </c>
      <c r="R2183">
        <v>300</v>
      </c>
      <c r="S2183">
        <v>300</v>
      </c>
      <c r="T2183">
        <v>300</v>
      </c>
      <c r="U2183">
        <v>300</v>
      </c>
      <c r="V2183">
        <v>345</v>
      </c>
      <c r="W2183">
        <v>350</v>
      </c>
      <c r="AC2183">
        <f t="shared" si="139"/>
        <v>2495</v>
      </c>
      <c r="AD2183">
        <v>2495</v>
      </c>
    </row>
    <row r="2184" spans="1:30" hidden="1" x14ac:dyDescent="0.25">
      <c r="A2184" t="str">
        <f>IF(COUNTIF('GGI_IS - Report Ekspor Plan 1'!E:E,'- Report Upload Sewing 3'!C2184)&gt;0,"X","Y")</f>
        <v>Y</v>
      </c>
      <c r="B2184">
        <v>2183</v>
      </c>
      <c r="C2184" s="1">
        <v>45379</v>
      </c>
      <c r="D2184" s="8">
        <v>45383.374664351853</v>
      </c>
      <c r="E2184" t="s">
        <v>18</v>
      </c>
      <c r="F2184" t="s">
        <v>371</v>
      </c>
      <c r="G2184">
        <v>182135</v>
      </c>
      <c r="H2184" t="str">
        <f t="shared" si="136"/>
        <v>182135-KLB</v>
      </c>
      <c r="I2184">
        <f>COUNTIF(H$2:$H2184,H2184)</f>
        <v>21</v>
      </c>
      <c r="J2184" t="str">
        <f t="shared" si="137"/>
        <v>182135-KLB-21</v>
      </c>
      <c r="K2184" t="str">
        <f t="shared" si="138"/>
        <v>182135-KLB-L1B</v>
      </c>
      <c r="L2184">
        <v>5158043</v>
      </c>
      <c r="M2184" t="s">
        <v>494</v>
      </c>
      <c r="N2184" t="s">
        <v>511</v>
      </c>
      <c r="O2184">
        <v>26</v>
      </c>
      <c r="P2184">
        <v>240</v>
      </c>
      <c r="Q2184">
        <v>290</v>
      </c>
      <c r="R2184">
        <v>290</v>
      </c>
      <c r="S2184">
        <v>320</v>
      </c>
      <c r="T2184">
        <v>330</v>
      </c>
      <c r="U2184">
        <v>330</v>
      </c>
      <c r="V2184">
        <v>360</v>
      </c>
      <c r="W2184">
        <v>355</v>
      </c>
      <c r="AC2184">
        <f t="shared" si="139"/>
        <v>2515</v>
      </c>
      <c r="AD2184">
        <v>2515</v>
      </c>
    </row>
    <row r="2185" spans="1:30" hidden="1" x14ac:dyDescent="0.25">
      <c r="A2185" t="str">
        <f>IF(COUNTIF('GGI_IS - Report Ekspor Plan 1'!E:E,'- Report Upload Sewing 3'!C2185)&gt;0,"X","Y")</f>
        <v>Y</v>
      </c>
      <c r="B2185">
        <v>2184</v>
      </c>
      <c r="C2185" s="1">
        <v>45379</v>
      </c>
      <c r="D2185" s="8">
        <v>45383.374664351853</v>
      </c>
      <c r="E2185" t="s">
        <v>18</v>
      </c>
      <c r="F2185" t="s">
        <v>372</v>
      </c>
      <c r="G2185">
        <v>182135</v>
      </c>
      <c r="H2185" t="str">
        <f t="shared" si="136"/>
        <v>182135-KLB</v>
      </c>
      <c r="I2185">
        <f>COUNTIF(H$2:$H2185,H2185)</f>
        <v>22</v>
      </c>
      <c r="J2185" t="str">
        <f t="shared" si="137"/>
        <v>182135-KLB-22</v>
      </c>
      <c r="K2185" t="str">
        <f t="shared" si="138"/>
        <v>182135-KLB-L2A</v>
      </c>
      <c r="L2185">
        <v>5158043</v>
      </c>
      <c r="M2185" t="s">
        <v>494</v>
      </c>
      <c r="N2185" t="s">
        <v>512</v>
      </c>
      <c r="O2185">
        <v>24</v>
      </c>
      <c r="P2185">
        <v>120</v>
      </c>
      <c r="Q2185">
        <v>255</v>
      </c>
      <c r="R2185">
        <v>200</v>
      </c>
      <c r="S2185">
        <v>260</v>
      </c>
      <c r="T2185">
        <v>370</v>
      </c>
      <c r="U2185">
        <v>370</v>
      </c>
      <c r="V2185">
        <v>290</v>
      </c>
      <c r="W2185">
        <v>335</v>
      </c>
      <c r="AC2185">
        <f t="shared" si="139"/>
        <v>2200</v>
      </c>
      <c r="AD2185">
        <v>2200</v>
      </c>
    </row>
    <row r="2186" spans="1:30" hidden="1" x14ac:dyDescent="0.25">
      <c r="A2186" t="str">
        <f>IF(COUNTIF('GGI_IS - Report Ekspor Plan 1'!E:E,'- Report Upload Sewing 3'!C2186)&gt;0,"X","Y")</f>
        <v>Y</v>
      </c>
      <c r="B2186">
        <v>2185</v>
      </c>
      <c r="C2186" s="1">
        <v>45379</v>
      </c>
      <c r="D2186" s="8">
        <v>45383.374664351853</v>
      </c>
      <c r="E2186" t="s">
        <v>18</v>
      </c>
      <c r="F2186" t="s">
        <v>373</v>
      </c>
      <c r="G2186">
        <v>182135</v>
      </c>
      <c r="H2186" t="str">
        <f t="shared" si="136"/>
        <v>182135-KLB</v>
      </c>
      <c r="I2186">
        <f>COUNTIF(H$2:$H2186,H2186)</f>
        <v>23</v>
      </c>
      <c r="J2186" t="str">
        <f t="shared" si="137"/>
        <v>182135-KLB-23</v>
      </c>
      <c r="K2186" t="str">
        <f t="shared" si="138"/>
        <v>182135-KLB-L2B</v>
      </c>
      <c r="L2186">
        <v>5158043</v>
      </c>
      <c r="M2186" t="s">
        <v>494</v>
      </c>
      <c r="N2186" t="s">
        <v>513</v>
      </c>
      <c r="O2186">
        <v>26</v>
      </c>
      <c r="P2186">
        <v>115</v>
      </c>
      <c r="Q2186">
        <v>260</v>
      </c>
      <c r="R2186">
        <v>255</v>
      </c>
      <c r="S2186">
        <v>275</v>
      </c>
      <c r="T2186">
        <v>290</v>
      </c>
      <c r="U2186">
        <v>275</v>
      </c>
      <c r="V2186">
        <v>335</v>
      </c>
      <c r="W2186">
        <v>345</v>
      </c>
      <c r="AC2186">
        <f t="shared" si="139"/>
        <v>2150</v>
      </c>
      <c r="AD2186">
        <v>2150</v>
      </c>
    </row>
    <row r="2187" spans="1:30" hidden="1" x14ac:dyDescent="0.25">
      <c r="A2187" t="str">
        <f>IF(COUNTIF('GGI_IS - Report Ekspor Plan 1'!E:E,'- Report Upload Sewing 3'!C2187)&gt;0,"X","Y")</f>
        <v>Y</v>
      </c>
      <c r="B2187">
        <v>2186</v>
      </c>
      <c r="C2187" s="1">
        <v>45379</v>
      </c>
      <c r="D2187" s="8">
        <v>45383.374664351853</v>
      </c>
      <c r="E2187" t="s">
        <v>18</v>
      </c>
      <c r="F2187" t="s">
        <v>374</v>
      </c>
      <c r="G2187">
        <v>182135</v>
      </c>
      <c r="H2187" t="str">
        <f t="shared" si="136"/>
        <v>182135-KLB</v>
      </c>
      <c r="I2187">
        <f>COUNTIF(H$2:$H2187,H2187)</f>
        <v>24</v>
      </c>
      <c r="J2187" t="str">
        <f t="shared" si="137"/>
        <v>182135-KLB-24</v>
      </c>
      <c r="K2187" t="str">
        <f t="shared" si="138"/>
        <v>182135-KLB-L3A</v>
      </c>
      <c r="L2187">
        <v>5158043</v>
      </c>
      <c r="M2187" t="s">
        <v>494</v>
      </c>
      <c r="N2187" t="s">
        <v>514</v>
      </c>
      <c r="O2187">
        <v>26</v>
      </c>
      <c r="P2187">
        <v>230</v>
      </c>
      <c r="Q2187">
        <v>230</v>
      </c>
      <c r="R2187">
        <v>290</v>
      </c>
      <c r="S2187">
        <v>290</v>
      </c>
      <c r="T2187">
        <v>310</v>
      </c>
      <c r="U2187">
        <v>310</v>
      </c>
      <c r="V2187">
        <v>310</v>
      </c>
      <c r="W2187">
        <v>235</v>
      </c>
      <c r="AC2187">
        <f t="shared" si="139"/>
        <v>2205</v>
      </c>
      <c r="AD2187">
        <v>2205</v>
      </c>
    </row>
    <row r="2188" spans="1:30" hidden="1" x14ac:dyDescent="0.25">
      <c r="A2188" t="str">
        <f>IF(COUNTIF('GGI_IS - Report Ekspor Plan 1'!E:E,'- Report Upload Sewing 3'!C2188)&gt;0,"X","Y")</f>
        <v>Y</v>
      </c>
      <c r="B2188">
        <v>2187</v>
      </c>
      <c r="C2188" s="1">
        <v>45379</v>
      </c>
      <c r="D2188" s="8">
        <v>45383.374664351853</v>
      </c>
      <c r="E2188" t="s">
        <v>18</v>
      </c>
      <c r="F2188" t="s">
        <v>375</v>
      </c>
      <c r="G2188">
        <v>182135</v>
      </c>
      <c r="H2188" t="str">
        <f t="shared" si="136"/>
        <v>182135-KLB</v>
      </c>
      <c r="I2188">
        <f>COUNTIF(H$2:$H2188,H2188)</f>
        <v>25</v>
      </c>
      <c r="J2188" t="str">
        <f t="shared" si="137"/>
        <v>182135-KLB-25</v>
      </c>
      <c r="K2188" t="str">
        <f t="shared" si="138"/>
        <v>182135-KLB-L3B</v>
      </c>
      <c r="L2188">
        <v>5158043</v>
      </c>
      <c r="M2188" t="s">
        <v>494</v>
      </c>
      <c r="N2188" t="s">
        <v>515</v>
      </c>
      <c r="O2188">
        <v>25</v>
      </c>
      <c r="P2188">
        <v>160</v>
      </c>
      <c r="Q2188">
        <v>290</v>
      </c>
      <c r="R2188">
        <v>300</v>
      </c>
      <c r="S2188">
        <v>330</v>
      </c>
      <c r="T2188">
        <v>340</v>
      </c>
      <c r="U2188">
        <v>340</v>
      </c>
      <c r="V2188">
        <v>300</v>
      </c>
      <c r="W2188">
        <v>290</v>
      </c>
      <c r="AC2188">
        <f t="shared" si="139"/>
        <v>2350</v>
      </c>
      <c r="AD2188">
        <v>2350</v>
      </c>
    </row>
    <row r="2189" spans="1:30" hidden="1" x14ac:dyDescent="0.25">
      <c r="A2189" t="str">
        <f>IF(COUNTIF('GGI_IS - Report Ekspor Plan 1'!E:E,'- Report Upload Sewing 3'!C2189)&gt;0,"X","Y")</f>
        <v>Y</v>
      </c>
      <c r="B2189">
        <v>2188</v>
      </c>
      <c r="C2189" s="1">
        <v>45379</v>
      </c>
      <c r="D2189" s="8">
        <v>45383.38548611111</v>
      </c>
      <c r="E2189" t="s">
        <v>23</v>
      </c>
      <c r="F2189" t="s">
        <v>424</v>
      </c>
      <c r="G2189">
        <v>182208</v>
      </c>
      <c r="H2189" t="str">
        <f t="shared" si="136"/>
        <v>182208-MJ2</v>
      </c>
      <c r="I2189">
        <f>COUNTIF(H$2:$H2189,H2189)</f>
        <v>3</v>
      </c>
      <c r="J2189" t="str">
        <f t="shared" si="137"/>
        <v>182208-MJ2-3</v>
      </c>
      <c r="K2189" t="str">
        <f t="shared" si="138"/>
        <v>182208-MJ2-L1</v>
      </c>
      <c r="L2189">
        <v>5158617</v>
      </c>
      <c r="M2189" t="s">
        <v>494</v>
      </c>
      <c r="N2189" t="s">
        <v>516</v>
      </c>
      <c r="O2189">
        <v>30</v>
      </c>
      <c r="P2189">
        <v>300</v>
      </c>
      <c r="Q2189">
        <v>350</v>
      </c>
      <c r="R2189">
        <v>400</v>
      </c>
      <c r="S2189">
        <v>419</v>
      </c>
      <c r="T2189">
        <v>400</v>
      </c>
      <c r="U2189">
        <v>400</v>
      </c>
      <c r="V2189">
        <v>400</v>
      </c>
      <c r="W2189">
        <v>341</v>
      </c>
      <c r="AC2189">
        <f t="shared" si="139"/>
        <v>3010</v>
      </c>
      <c r="AD2189">
        <v>3010</v>
      </c>
    </row>
    <row r="2190" spans="1:30" hidden="1" x14ac:dyDescent="0.25">
      <c r="A2190" t="str">
        <f>IF(COUNTIF('GGI_IS - Report Ekspor Plan 1'!E:E,'- Report Upload Sewing 3'!C2190)&gt;0,"X","Y")</f>
        <v>Y</v>
      </c>
      <c r="B2190">
        <v>2189</v>
      </c>
      <c r="C2190" s="1">
        <v>45379</v>
      </c>
      <c r="D2190" s="8">
        <v>45383.38548611111</v>
      </c>
      <c r="E2190" t="s">
        <v>23</v>
      </c>
      <c r="F2190" t="s">
        <v>424</v>
      </c>
      <c r="G2190">
        <v>181955</v>
      </c>
      <c r="H2190" t="str">
        <f t="shared" si="136"/>
        <v>181955-MJ2</v>
      </c>
      <c r="I2190">
        <f>COUNTIF(H$2:$H2190,H2190)</f>
        <v>14</v>
      </c>
      <c r="J2190" t="str">
        <f t="shared" si="137"/>
        <v>181955-MJ2-14</v>
      </c>
      <c r="K2190" t="str">
        <f t="shared" si="138"/>
        <v>181955-MJ2-L1</v>
      </c>
      <c r="L2190">
        <v>5151835</v>
      </c>
      <c r="M2190" t="s">
        <v>494</v>
      </c>
      <c r="N2190" t="s">
        <v>516</v>
      </c>
      <c r="O2190">
        <v>30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58</v>
      </c>
      <c r="AC2190">
        <f t="shared" si="139"/>
        <v>58</v>
      </c>
      <c r="AD2190">
        <v>58</v>
      </c>
    </row>
    <row r="2191" spans="1:30" hidden="1" x14ac:dyDescent="0.25">
      <c r="A2191" t="str">
        <f>IF(COUNTIF('GGI_IS - Report Ekspor Plan 1'!E:E,'- Report Upload Sewing 3'!C2191)&gt;0,"X","Y")</f>
        <v>Y</v>
      </c>
      <c r="B2191">
        <v>2190</v>
      </c>
      <c r="C2191" s="1">
        <v>45379</v>
      </c>
      <c r="D2191" s="8">
        <v>45383.38548611111</v>
      </c>
      <c r="E2191" t="s">
        <v>23</v>
      </c>
      <c r="F2191" t="s">
        <v>424</v>
      </c>
      <c r="G2191">
        <v>182178</v>
      </c>
      <c r="H2191" t="str">
        <f t="shared" si="136"/>
        <v>182178-MJ2</v>
      </c>
      <c r="I2191">
        <f>COUNTIF(H$2:$H2191,H2191)</f>
        <v>26</v>
      </c>
      <c r="J2191" t="str">
        <f t="shared" si="137"/>
        <v>182178-MJ2-26</v>
      </c>
      <c r="K2191" t="str">
        <f t="shared" si="138"/>
        <v>182178-MJ2-L1</v>
      </c>
      <c r="L2191">
        <v>5158594</v>
      </c>
      <c r="M2191" t="s">
        <v>494</v>
      </c>
      <c r="N2191" t="s">
        <v>516</v>
      </c>
      <c r="O2191">
        <v>30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58</v>
      </c>
      <c r="AC2191">
        <f t="shared" si="139"/>
        <v>58</v>
      </c>
      <c r="AD2191">
        <v>58</v>
      </c>
    </row>
    <row r="2192" spans="1:30" hidden="1" x14ac:dyDescent="0.25">
      <c r="A2192" t="str">
        <f>IF(COUNTIF('GGI_IS - Report Ekspor Plan 1'!E:E,'- Report Upload Sewing 3'!C2192)&gt;0,"X","Y")</f>
        <v>Y</v>
      </c>
      <c r="B2192">
        <v>2191</v>
      </c>
      <c r="C2192" s="1">
        <v>45379</v>
      </c>
      <c r="D2192" s="8">
        <v>45383.38548611111</v>
      </c>
      <c r="E2192" t="s">
        <v>23</v>
      </c>
      <c r="F2192" t="s">
        <v>424</v>
      </c>
      <c r="G2192">
        <v>181956</v>
      </c>
      <c r="H2192" t="str">
        <f t="shared" si="136"/>
        <v>181956-MJ2</v>
      </c>
      <c r="I2192">
        <f>COUNTIF(H$2:$H2192,H2192)</f>
        <v>9</v>
      </c>
      <c r="J2192" t="str">
        <f t="shared" si="137"/>
        <v>181956-MJ2-9</v>
      </c>
      <c r="K2192" t="str">
        <f t="shared" si="138"/>
        <v>181956-MJ2-L1</v>
      </c>
      <c r="L2192">
        <v>5151835</v>
      </c>
      <c r="M2192" t="s">
        <v>494</v>
      </c>
      <c r="N2192" t="s">
        <v>516</v>
      </c>
      <c r="O2192">
        <v>30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</v>
      </c>
      <c r="AC2192">
        <f t="shared" si="139"/>
        <v>1</v>
      </c>
      <c r="AD2192">
        <v>1</v>
      </c>
    </row>
    <row r="2193" spans="1:30" hidden="1" x14ac:dyDescent="0.25">
      <c r="A2193" t="str">
        <f>IF(COUNTIF('GGI_IS - Report Ekspor Plan 1'!E:E,'- Report Upload Sewing 3'!C2193)&gt;0,"X","Y")</f>
        <v>Y</v>
      </c>
      <c r="B2193">
        <v>2192</v>
      </c>
      <c r="C2193" s="1">
        <v>45379</v>
      </c>
      <c r="D2193" s="8">
        <v>45383.38548611111</v>
      </c>
      <c r="E2193" t="s">
        <v>23</v>
      </c>
      <c r="F2193" t="s">
        <v>427</v>
      </c>
      <c r="G2193">
        <v>182170</v>
      </c>
      <c r="H2193" t="str">
        <f t="shared" si="136"/>
        <v>182170-MJ2</v>
      </c>
      <c r="I2193">
        <f>COUNTIF(H$2:$H2193,H2193)</f>
        <v>3</v>
      </c>
      <c r="J2193" t="str">
        <f t="shared" si="137"/>
        <v>182170-MJ2-3</v>
      </c>
      <c r="K2193" t="str">
        <f t="shared" si="138"/>
        <v>182170-MJ2-L2</v>
      </c>
      <c r="L2193">
        <v>5158003</v>
      </c>
      <c r="M2193" t="s">
        <v>494</v>
      </c>
      <c r="N2193" t="s">
        <v>473</v>
      </c>
      <c r="O2193">
        <v>24</v>
      </c>
      <c r="P2193">
        <v>225</v>
      </c>
      <c r="Q2193">
        <v>225</v>
      </c>
      <c r="R2193">
        <v>225</v>
      </c>
      <c r="S2193">
        <v>225</v>
      </c>
      <c r="T2193">
        <v>225</v>
      </c>
      <c r="U2193">
        <v>225</v>
      </c>
      <c r="V2193">
        <v>250</v>
      </c>
      <c r="W2193">
        <v>235</v>
      </c>
      <c r="AC2193">
        <f t="shared" si="139"/>
        <v>1835</v>
      </c>
      <c r="AD2193">
        <v>1835</v>
      </c>
    </row>
    <row r="2194" spans="1:30" hidden="1" x14ac:dyDescent="0.25">
      <c r="A2194" t="str">
        <f>IF(COUNTIF('GGI_IS - Report Ekspor Plan 1'!E:E,'- Report Upload Sewing 3'!C2194)&gt;0,"X","Y")</f>
        <v>Y</v>
      </c>
      <c r="B2194">
        <v>2193</v>
      </c>
      <c r="C2194" s="1">
        <v>45379</v>
      </c>
      <c r="D2194" s="8">
        <v>45383.38548611111</v>
      </c>
      <c r="E2194" t="s">
        <v>23</v>
      </c>
      <c r="F2194" t="s">
        <v>427</v>
      </c>
      <c r="G2194">
        <v>181950</v>
      </c>
      <c r="H2194" t="str">
        <f t="shared" si="136"/>
        <v>181950-MJ2</v>
      </c>
      <c r="I2194">
        <f>COUNTIF(H$2:$H2194,H2194)</f>
        <v>47</v>
      </c>
      <c r="J2194" t="str">
        <f t="shared" si="137"/>
        <v>181950-MJ2-47</v>
      </c>
      <c r="K2194" t="str">
        <f t="shared" si="138"/>
        <v>181950-MJ2-L2</v>
      </c>
      <c r="L2194">
        <v>5152378</v>
      </c>
      <c r="M2194" t="s">
        <v>494</v>
      </c>
      <c r="N2194" t="s">
        <v>473</v>
      </c>
      <c r="O2194">
        <v>24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36</v>
      </c>
      <c r="AC2194">
        <f t="shared" si="139"/>
        <v>36</v>
      </c>
      <c r="AD2194">
        <v>36</v>
      </c>
    </row>
    <row r="2195" spans="1:30" hidden="1" x14ac:dyDescent="0.25">
      <c r="A2195" t="str">
        <f>IF(COUNTIF('GGI_IS - Report Ekspor Plan 1'!E:E,'- Report Upload Sewing 3'!C2195)&gt;0,"X","Y")</f>
        <v>Y</v>
      </c>
      <c r="B2195">
        <v>2194</v>
      </c>
      <c r="C2195" s="1">
        <v>45379</v>
      </c>
      <c r="D2195" s="8">
        <v>45383.38548611111</v>
      </c>
      <c r="E2195" t="s">
        <v>23</v>
      </c>
      <c r="F2195" t="s">
        <v>427</v>
      </c>
      <c r="G2195">
        <v>182158</v>
      </c>
      <c r="H2195" t="str">
        <f t="shared" si="136"/>
        <v>182158-MJ2</v>
      </c>
      <c r="I2195">
        <f>COUNTIF(H$2:$H2195,H2195)</f>
        <v>7</v>
      </c>
      <c r="J2195" t="str">
        <f t="shared" si="137"/>
        <v>182158-MJ2-7</v>
      </c>
      <c r="K2195" t="str">
        <f t="shared" si="138"/>
        <v>182158-MJ2-L2</v>
      </c>
      <c r="L2195">
        <v>5157976</v>
      </c>
      <c r="M2195" t="s">
        <v>494</v>
      </c>
      <c r="N2195" t="s">
        <v>473</v>
      </c>
      <c r="O2195">
        <v>24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3</v>
      </c>
      <c r="AC2195">
        <f t="shared" si="139"/>
        <v>3</v>
      </c>
      <c r="AD2195">
        <v>3</v>
      </c>
    </row>
    <row r="2196" spans="1:30" hidden="1" x14ac:dyDescent="0.25">
      <c r="A2196" t="str">
        <f>IF(COUNTIF('GGI_IS - Report Ekspor Plan 1'!E:E,'- Report Upload Sewing 3'!C2196)&gt;0,"X","Y")</f>
        <v>Y</v>
      </c>
      <c r="B2196">
        <v>2195</v>
      </c>
      <c r="C2196" s="1">
        <v>45379</v>
      </c>
      <c r="D2196" s="8">
        <v>45383.38548611111</v>
      </c>
      <c r="E2196" t="s">
        <v>23</v>
      </c>
      <c r="F2196" t="s">
        <v>429</v>
      </c>
      <c r="G2196">
        <v>182170</v>
      </c>
      <c r="H2196" t="str">
        <f t="shared" si="136"/>
        <v>182170-MJ2</v>
      </c>
      <c r="I2196">
        <f>COUNTIF(H$2:$H2196,H2196)</f>
        <v>4</v>
      </c>
      <c r="J2196" t="str">
        <f t="shared" si="137"/>
        <v>182170-MJ2-4</v>
      </c>
      <c r="K2196" t="str">
        <f t="shared" si="138"/>
        <v>182170-MJ2-L3</v>
      </c>
      <c r="L2196">
        <v>5158003</v>
      </c>
      <c r="M2196" t="s">
        <v>494</v>
      </c>
      <c r="N2196" t="s">
        <v>473</v>
      </c>
      <c r="O2196">
        <v>24</v>
      </c>
      <c r="P2196">
        <v>225</v>
      </c>
      <c r="Q2196">
        <v>225</v>
      </c>
      <c r="R2196">
        <v>225</v>
      </c>
      <c r="S2196">
        <v>225</v>
      </c>
      <c r="T2196">
        <v>225</v>
      </c>
      <c r="U2196">
        <v>225</v>
      </c>
      <c r="V2196">
        <v>250</v>
      </c>
      <c r="W2196">
        <v>235</v>
      </c>
      <c r="AC2196">
        <f t="shared" si="139"/>
        <v>1835</v>
      </c>
      <c r="AD2196">
        <v>1835</v>
      </c>
    </row>
    <row r="2197" spans="1:30" hidden="1" x14ac:dyDescent="0.25">
      <c r="A2197" t="str">
        <f>IF(COUNTIF('GGI_IS - Report Ekspor Plan 1'!E:E,'- Report Upload Sewing 3'!C2197)&gt;0,"X","Y")</f>
        <v>Y</v>
      </c>
      <c r="B2197">
        <v>2196</v>
      </c>
      <c r="C2197" s="1">
        <v>45379</v>
      </c>
      <c r="D2197" s="8">
        <v>45383.38548611111</v>
      </c>
      <c r="E2197" t="s">
        <v>23</v>
      </c>
      <c r="F2197" t="s">
        <v>429</v>
      </c>
      <c r="G2197">
        <v>181950</v>
      </c>
      <c r="H2197" t="str">
        <f t="shared" si="136"/>
        <v>181950-MJ2</v>
      </c>
      <c r="I2197">
        <f>COUNTIF(H$2:$H2197,H2197)</f>
        <v>48</v>
      </c>
      <c r="J2197" t="str">
        <f t="shared" si="137"/>
        <v>181950-MJ2-48</v>
      </c>
      <c r="K2197" t="str">
        <f t="shared" si="138"/>
        <v>181950-MJ2-L3</v>
      </c>
      <c r="L2197">
        <v>5152378</v>
      </c>
      <c r="M2197" t="s">
        <v>494</v>
      </c>
      <c r="N2197" t="s">
        <v>473</v>
      </c>
      <c r="O2197">
        <v>24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36</v>
      </c>
      <c r="AC2197">
        <f t="shared" si="139"/>
        <v>36</v>
      </c>
      <c r="AD2197">
        <v>36</v>
      </c>
    </row>
    <row r="2198" spans="1:30" hidden="1" x14ac:dyDescent="0.25">
      <c r="A2198" t="str">
        <f>IF(COUNTIF('GGI_IS - Report Ekspor Plan 1'!E:E,'- Report Upload Sewing 3'!C2198)&gt;0,"X","Y")</f>
        <v>Y</v>
      </c>
      <c r="B2198">
        <v>2197</v>
      </c>
      <c r="C2198" s="1">
        <v>45379</v>
      </c>
      <c r="D2198" s="8">
        <v>45383.38548611111</v>
      </c>
      <c r="E2198" t="s">
        <v>23</v>
      </c>
      <c r="F2198" t="s">
        <v>429</v>
      </c>
      <c r="G2198">
        <v>182158</v>
      </c>
      <c r="H2198" t="str">
        <f t="shared" si="136"/>
        <v>182158-MJ2</v>
      </c>
      <c r="I2198">
        <f>COUNTIF(H$2:$H2198,H2198)</f>
        <v>8</v>
      </c>
      <c r="J2198" t="str">
        <f t="shared" si="137"/>
        <v>182158-MJ2-8</v>
      </c>
      <c r="K2198" t="str">
        <f t="shared" si="138"/>
        <v>182158-MJ2-L3</v>
      </c>
      <c r="L2198">
        <v>5157976</v>
      </c>
      <c r="M2198" t="s">
        <v>494</v>
      </c>
      <c r="N2198" t="s">
        <v>473</v>
      </c>
      <c r="O2198">
        <v>24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2</v>
      </c>
      <c r="AC2198">
        <f t="shared" si="139"/>
        <v>2</v>
      </c>
      <c r="AD2198">
        <v>2</v>
      </c>
    </row>
    <row r="2199" spans="1:30" hidden="1" x14ac:dyDescent="0.25">
      <c r="A2199" t="str">
        <f>IF(COUNTIF('GGI_IS - Report Ekspor Plan 1'!E:E,'- Report Upload Sewing 3'!C2199)&gt;0,"X","Y")</f>
        <v>Y</v>
      </c>
      <c r="B2199">
        <v>2198</v>
      </c>
      <c r="C2199" s="1">
        <v>45379</v>
      </c>
      <c r="D2199" s="8">
        <v>45383.38548611111</v>
      </c>
      <c r="E2199" t="s">
        <v>23</v>
      </c>
      <c r="F2199" t="s">
        <v>438</v>
      </c>
      <c r="G2199">
        <v>182210</v>
      </c>
      <c r="H2199" t="str">
        <f t="shared" si="136"/>
        <v>182210-MJ2</v>
      </c>
      <c r="I2199">
        <f>COUNTIF(H$2:$H2199,H2199)</f>
        <v>3</v>
      </c>
      <c r="J2199" t="str">
        <f t="shared" si="137"/>
        <v>182210-MJ2-3</v>
      </c>
      <c r="K2199" t="str">
        <f t="shared" si="138"/>
        <v>182210-MJ2-L4</v>
      </c>
      <c r="L2199">
        <v>5158609</v>
      </c>
      <c r="M2199" t="s">
        <v>494</v>
      </c>
      <c r="N2199" t="s">
        <v>470</v>
      </c>
      <c r="O2199">
        <v>22</v>
      </c>
      <c r="P2199">
        <v>275</v>
      </c>
      <c r="Q2199">
        <v>275</v>
      </c>
      <c r="R2199">
        <v>275</v>
      </c>
      <c r="S2199">
        <v>275</v>
      </c>
      <c r="T2199">
        <v>275</v>
      </c>
      <c r="U2199">
        <v>275</v>
      </c>
      <c r="V2199">
        <v>237</v>
      </c>
      <c r="W2199">
        <v>0</v>
      </c>
      <c r="AC2199">
        <f t="shared" si="139"/>
        <v>1887</v>
      </c>
      <c r="AD2199">
        <v>1887</v>
      </c>
    </row>
    <row r="2200" spans="1:30" hidden="1" x14ac:dyDescent="0.25">
      <c r="A2200" t="str">
        <f>IF(COUNTIF('GGI_IS - Report Ekspor Plan 1'!E:E,'- Report Upload Sewing 3'!C2200)&gt;0,"X","Y")</f>
        <v>Y</v>
      </c>
      <c r="B2200">
        <v>2199</v>
      </c>
      <c r="C2200" s="1">
        <v>45379</v>
      </c>
      <c r="D2200" s="8">
        <v>45383.38548611111</v>
      </c>
      <c r="E2200" t="s">
        <v>23</v>
      </c>
      <c r="F2200" t="s">
        <v>438</v>
      </c>
      <c r="G2200">
        <v>181950</v>
      </c>
      <c r="H2200" t="str">
        <f t="shared" si="136"/>
        <v>181950-MJ2</v>
      </c>
      <c r="I2200">
        <f>COUNTIF(H$2:$H2200,H2200)</f>
        <v>49</v>
      </c>
      <c r="J2200" t="str">
        <f t="shared" si="137"/>
        <v>181950-MJ2-49</v>
      </c>
      <c r="K2200" t="str">
        <f t="shared" si="138"/>
        <v>181950-MJ2-L4</v>
      </c>
      <c r="L2200">
        <v>5152378</v>
      </c>
      <c r="M2200" t="s">
        <v>494</v>
      </c>
      <c r="N2200" t="s">
        <v>470</v>
      </c>
      <c r="O2200">
        <v>22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63</v>
      </c>
      <c r="W2200">
        <v>224</v>
      </c>
      <c r="AC2200">
        <f t="shared" si="139"/>
        <v>287</v>
      </c>
      <c r="AD2200">
        <v>287</v>
      </c>
    </row>
    <row r="2201" spans="1:30" hidden="1" x14ac:dyDescent="0.25">
      <c r="A2201" t="str">
        <f>IF(COUNTIF('GGI_IS - Report Ekspor Plan 1'!E:E,'- Report Upload Sewing 3'!C2201)&gt;0,"X","Y")</f>
        <v>Y</v>
      </c>
      <c r="B2201">
        <v>2200</v>
      </c>
      <c r="C2201" s="1">
        <v>45379</v>
      </c>
      <c r="D2201" s="8">
        <v>45383.38548611111</v>
      </c>
      <c r="E2201" t="s">
        <v>23</v>
      </c>
      <c r="F2201" t="s">
        <v>438</v>
      </c>
      <c r="G2201">
        <v>181951</v>
      </c>
      <c r="H2201" t="str">
        <f t="shared" si="136"/>
        <v>181951-MJ2</v>
      </c>
      <c r="I2201">
        <f>COUNTIF(H$2:$H2201,H2201)</f>
        <v>29</v>
      </c>
      <c r="J2201" t="str">
        <f t="shared" si="137"/>
        <v>181951-MJ2-29</v>
      </c>
      <c r="K2201" t="str">
        <f t="shared" si="138"/>
        <v>181951-MJ2-L4</v>
      </c>
      <c r="L2201">
        <v>5152378</v>
      </c>
      <c r="M2201" t="s">
        <v>494</v>
      </c>
      <c r="N2201" t="s">
        <v>470</v>
      </c>
      <c r="O2201">
        <v>22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76</v>
      </c>
      <c r="AC2201">
        <f t="shared" si="139"/>
        <v>76</v>
      </c>
      <c r="AD2201">
        <v>76</v>
      </c>
    </row>
    <row r="2202" spans="1:30" hidden="1" x14ac:dyDescent="0.25">
      <c r="A2202" t="str">
        <f>IF(COUNTIF('GGI_IS - Report Ekspor Plan 1'!E:E,'- Report Upload Sewing 3'!C2202)&gt;0,"X","Y")</f>
        <v>Y</v>
      </c>
      <c r="B2202">
        <v>2201</v>
      </c>
      <c r="C2202" s="1">
        <v>45379</v>
      </c>
      <c r="D2202" s="8">
        <v>45383.38548611111</v>
      </c>
      <c r="E2202" t="s">
        <v>23</v>
      </c>
      <c r="F2202" t="s">
        <v>441</v>
      </c>
      <c r="G2202">
        <v>182210</v>
      </c>
      <c r="H2202" t="str">
        <f t="shared" si="136"/>
        <v>182210-MJ2</v>
      </c>
      <c r="I2202">
        <f>COUNTIF(H$2:$H2202,H2202)</f>
        <v>4</v>
      </c>
      <c r="J2202" t="str">
        <f t="shared" si="137"/>
        <v>182210-MJ2-4</v>
      </c>
      <c r="K2202" t="str">
        <f t="shared" si="138"/>
        <v>182210-MJ2-L5</v>
      </c>
      <c r="L2202">
        <v>5158609</v>
      </c>
      <c r="M2202" t="s">
        <v>494</v>
      </c>
      <c r="N2202" t="s">
        <v>470</v>
      </c>
      <c r="O2202">
        <v>22</v>
      </c>
      <c r="P2202">
        <v>275</v>
      </c>
      <c r="Q2202">
        <v>275</v>
      </c>
      <c r="R2202">
        <v>275</v>
      </c>
      <c r="S2202">
        <v>275</v>
      </c>
      <c r="T2202">
        <v>275</v>
      </c>
      <c r="U2202">
        <v>275</v>
      </c>
      <c r="V2202">
        <v>238</v>
      </c>
      <c r="W2202">
        <v>0</v>
      </c>
      <c r="AC2202">
        <f t="shared" si="139"/>
        <v>1888</v>
      </c>
      <c r="AD2202">
        <v>1888</v>
      </c>
    </row>
    <row r="2203" spans="1:30" hidden="1" x14ac:dyDescent="0.25">
      <c r="A2203" t="str">
        <f>IF(COUNTIF('GGI_IS - Report Ekspor Plan 1'!E:E,'- Report Upload Sewing 3'!C2203)&gt;0,"X","Y")</f>
        <v>Y</v>
      </c>
      <c r="B2203">
        <v>2202</v>
      </c>
      <c r="C2203" s="1">
        <v>45379</v>
      </c>
      <c r="D2203" s="8">
        <v>45383.38548611111</v>
      </c>
      <c r="E2203" t="s">
        <v>23</v>
      </c>
      <c r="F2203" t="s">
        <v>441</v>
      </c>
      <c r="G2203">
        <v>181950</v>
      </c>
      <c r="H2203" t="str">
        <f t="shared" si="136"/>
        <v>181950-MJ2</v>
      </c>
      <c r="I2203">
        <f>COUNTIF(H$2:$H2203,H2203)</f>
        <v>50</v>
      </c>
      <c r="J2203" t="str">
        <f t="shared" si="137"/>
        <v>181950-MJ2-50</v>
      </c>
      <c r="K2203" t="str">
        <f t="shared" si="138"/>
        <v>181950-MJ2-L5</v>
      </c>
      <c r="L2203">
        <v>5152378</v>
      </c>
      <c r="M2203" t="s">
        <v>494</v>
      </c>
      <c r="N2203" t="s">
        <v>470</v>
      </c>
      <c r="O2203">
        <v>22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62</v>
      </c>
      <c r="W2203">
        <v>224</v>
      </c>
      <c r="AC2203">
        <f t="shared" si="139"/>
        <v>286</v>
      </c>
      <c r="AD2203">
        <v>286</v>
      </c>
    </row>
    <row r="2204" spans="1:30" hidden="1" x14ac:dyDescent="0.25">
      <c r="A2204" t="str">
        <f>IF(COUNTIF('GGI_IS - Report Ekspor Plan 1'!E:E,'- Report Upload Sewing 3'!C2204)&gt;0,"X","Y")</f>
        <v>Y</v>
      </c>
      <c r="B2204">
        <v>2203</v>
      </c>
      <c r="C2204" s="1">
        <v>45379</v>
      </c>
      <c r="D2204" s="8">
        <v>45383.38548611111</v>
      </c>
      <c r="E2204" t="s">
        <v>23</v>
      </c>
      <c r="F2204" t="s">
        <v>441</v>
      </c>
      <c r="G2204">
        <v>181951</v>
      </c>
      <c r="H2204" t="str">
        <f t="shared" si="136"/>
        <v>181951-MJ2</v>
      </c>
      <c r="I2204">
        <f>COUNTIF(H$2:$H2204,H2204)</f>
        <v>30</v>
      </c>
      <c r="J2204" t="str">
        <f t="shared" si="137"/>
        <v>181951-MJ2-30</v>
      </c>
      <c r="K2204" t="str">
        <f t="shared" si="138"/>
        <v>181951-MJ2-L5</v>
      </c>
      <c r="L2204">
        <v>5152378</v>
      </c>
      <c r="M2204" t="s">
        <v>494</v>
      </c>
      <c r="N2204" t="s">
        <v>470</v>
      </c>
      <c r="O2204">
        <v>22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76</v>
      </c>
      <c r="AC2204">
        <f t="shared" si="139"/>
        <v>76</v>
      </c>
      <c r="AD2204">
        <v>76</v>
      </c>
    </row>
    <row r="2205" spans="1:30" hidden="1" x14ac:dyDescent="0.25">
      <c r="A2205" t="str">
        <f>IF(COUNTIF('GGI_IS - Report Ekspor Plan 1'!E:E,'- Report Upload Sewing 3'!C2205)&gt;0,"X","Y")</f>
        <v>Y</v>
      </c>
      <c r="B2205">
        <v>2204</v>
      </c>
      <c r="C2205" s="1">
        <v>45379</v>
      </c>
      <c r="D2205" s="8">
        <v>45383.38548611111</v>
      </c>
      <c r="E2205" t="s">
        <v>23</v>
      </c>
      <c r="F2205" t="s">
        <v>445</v>
      </c>
      <c r="G2205">
        <v>182210</v>
      </c>
      <c r="H2205" t="str">
        <f t="shared" si="136"/>
        <v>182210-MJ2</v>
      </c>
      <c r="I2205">
        <f>COUNTIF(H$2:$H2205,H2205)</f>
        <v>5</v>
      </c>
      <c r="J2205" t="str">
        <f t="shared" si="137"/>
        <v>182210-MJ2-5</v>
      </c>
      <c r="K2205" t="str">
        <f t="shared" si="138"/>
        <v>182210-MJ2-L6</v>
      </c>
      <c r="L2205">
        <v>5158609</v>
      </c>
      <c r="M2205" t="s">
        <v>494</v>
      </c>
      <c r="N2205" t="s">
        <v>449</v>
      </c>
      <c r="O2205">
        <v>23</v>
      </c>
      <c r="P2205">
        <v>300</v>
      </c>
      <c r="Q2205">
        <v>300</v>
      </c>
      <c r="R2205">
        <v>300</v>
      </c>
      <c r="S2205">
        <v>300</v>
      </c>
      <c r="T2205">
        <v>300</v>
      </c>
      <c r="U2205">
        <v>300</v>
      </c>
      <c r="V2205">
        <v>62</v>
      </c>
      <c r="W2205">
        <v>0</v>
      </c>
      <c r="AC2205">
        <f t="shared" si="139"/>
        <v>1862</v>
      </c>
      <c r="AD2205">
        <v>1862</v>
      </c>
    </row>
    <row r="2206" spans="1:30" hidden="1" x14ac:dyDescent="0.25">
      <c r="A2206" t="str">
        <f>IF(COUNTIF('GGI_IS - Report Ekspor Plan 1'!E:E,'- Report Upload Sewing 3'!C2206)&gt;0,"X","Y")</f>
        <v>Y</v>
      </c>
      <c r="B2206">
        <v>2205</v>
      </c>
      <c r="C2206" s="1">
        <v>45379</v>
      </c>
      <c r="D2206" s="8">
        <v>45383.38548611111</v>
      </c>
      <c r="E2206" t="s">
        <v>23</v>
      </c>
      <c r="F2206" t="s">
        <v>445</v>
      </c>
      <c r="G2206">
        <v>182178</v>
      </c>
      <c r="H2206" t="str">
        <f t="shared" si="136"/>
        <v>182178-MJ2</v>
      </c>
      <c r="I2206">
        <f>COUNTIF(H$2:$H2206,H2206)</f>
        <v>27</v>
      </c>
      <c r="J2206" t="str">
        <f t="shared" si="137"/>
        <v>182178-MJ2-27</v>
      </c>
      <c r="K2206" t="str">
        <f t="shared" si="138"/>
        <v>182178-MJ2-L6</v>
      </c>
      <c r="L2206">
        <v>5158594</v>
      </c>
      <c r="M2206" t="s">
        <v>494</v>
      </c>
      <c r="N2206" t="s">
        <v>449</v>
      </c>
      <c r="O2206">
        <v>23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238</v>
      </c>
      <c r="W2206">
        <v>108</v>
      </c>
      <c r="AC2206">
        <f t="shared" si="139"/>
        <v>346</v>
      </c>
      <c r="AD2206">
        <v>346</v>
      </c>
    </row>
    <row r="2207" spans="1:30" hidden="1" x14ac:dyDescent="0.25">
      <c r="A2207" t="str">
        <f>IF(COUNTIF('GGI_IS - Report Ekspor Plan 1'!E:E,'- Report Upload Sewing 3'!C2207)&gt;0,"X","Y")</f>
        <v>Y</v>
      </c>
      <c r="B2207">
        <v>2206</v>
      </c>
      <c r="C2207" s="1">
        <v>45379</v>
      </c>
      <c r="D2207" s="8">
        <v>45383.38548611111</v>
      </c>
      <c r="E2207" t="s">
        <v>23</v>
      </c>
      <c r="F2207" t="s">
        <v>445</v>
      </c>
      <c r="G2207">
        <v>182209</v>
      </c>
      <c r="H2207" t="str">
        <f t="shared" si="136"/>
        <v>182209-MJ2</v>
      </c>
      <c r="I2207">
        <f>COUNTIF(H$2:$H2207,H2207)</f>
        <v>9</v>
      </c>
      <c r="J2207" t="str">
        <f t="shared" si="137"/>
        <v>182209-MJ2-9</v>
      </c>
      <c r="K2207" t="str">
        <f t="shared" si="138"/>
        <v>182209-MJ2-L6</v>
      </c>
      <c r="L2207">
        <v>5158608</v>
      </c>
      <c r="M2207" t="s">
        <v>494</v>
      </c>
      <c r="N2207" t="s">
        <v>449</v>
      </c>
      <c r="O2207">
        <v>23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125</v>
      </c>
      <c r="AC2207">
        <f t="shared" si="139"/>
        <v>125</v>
      </c>
      <c r="AD2207">
        <v>125</v>
      </c>
    </row>
    <row r="2208" spans="1:30" hidden="1" x14ac:dyDescent="0.25">
      <c r="A2208" t="str">
        <f>IF(COUNTIF('GGI_IS - Report Ekspor Plan 1'!E:E,'- Report Upload Sewing 3'!C2208)&gt;0,"X","Y")</f>
        <v>Y</v>
      </c>
      <c r="B2208">
        <v>2207</v>
      </c>
      <c r="C2208" s="1">
        <v>45379</v>
      </c>
      <c r="D2208" s="8">
        <v>45383.38548611111</v>
      </c>
      <c r="E2208" t="s">
        <v>23</v>
      </c>
      <c r="F2208" t="s">
        <v>445</v>
      </c>
      <c r="G2208">
        <v>182211</v>
      </c>
      <c r="H2208" t="str">
        <f t="shared" si="136"/>
        <v>182211-MJ2</v>
      </c>
      <c r="I2208">
        <f>COUNTIF(H$2:$H2208,H2208)</f>
        <v>1</v>
      </c>
      <c r="J2208" t="str">
        <f t="shared" si="137"/>
        <v>182211-MJ2-1</v>
      </c>
      <c r="K2208" t="str">
        <f t="shared" si="138"/>
        <v>182211-MJ2-L6</v>
      </c>
      <c r="L2208">
        <v>5158603</v>
      </c>
      <c r="M2208" t="s">
        <v>494</v>
      </c>
      <c r="N2208" t="s">
        <v>449</v>
      </c>
      <c r="O2208">
        <v>23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33</v>
      </c>
      <c r="AC2208">
        <f t="shared" si="139"/>
        <v>33</v>
      </c>
      <c r="AD2208">
        <v>33</v>
      </c>
    </row>
    <row r="2209" spans="1:30" hidden="1" x14ac:dyDescent="0.25">
      <c r="A2209" t="str">
        <f>IF(COUNTIF('GGI_IS - Report Ekspor Plan 1'!E:E,'- Report Upload Sewing 3'!C2209)&gt;0,"X","Y")</f>
        <v>Y</v>
      </c>
      <c r="B2209">
        <v>2208</v>
      </c>
      <c r="C2209" s="1">
        <v>45379</v>
      </c>
      <c r="D2209" s="8">
        <v>45383.38548611111</v>
      </c>
      <c r="E2209" t="s">
        <v>23</v>
      </c>
      <c r="F2209" t="s">
        <v>463</v>
      </c>
      <c r="G2209">
        <v>182210</v>
      </c>
      <c r="H2209" t="str">
        <f t="shared" si="136"/>
        <v>182210-MJ2</v>
      </c>
      <c r="I2209">
        <f>COUNTIF(H$2:$H2209,H2209)</f>
        <v>6</v>
      </c>
      <c r="J2209" t="str">
        <f t="shared" si="137"/>
        <v>182210-MJ2-6</v>
      </c>
      <c r="K2209" t="str">
        <f t="shared" si="138"/>
        <v>182210-MJ2-L7</v>
      </c>
      <c r="L2209">
        <v>5158609</v>
      </c>
      <c r="M2209" t="s">
        <v>494</v>
      </c>
      <c r="N2209" t="s">
        <v>449</v>
      </c>
      <c r="O2209">
        <v>23</v>
      </c>
      <c r="P2209">
        <v>300</v>
      </c>
      <c r="Q2209">
        <v>300</v>
      </c>
      <c r="R2209">
        <v>300</v>
      </c>
      <c r="S2209">
        <v>300</v>
      </c>
      <c r="T2209">
        <v>300</v>
      </c>
      <c r="U2209">
        <v>300</v>
      </c>
      <c r="V2209">
        <v>63</v>
      </c>
      <c r="W2209">
        <v>0</v>
      </c>
      <c r="AC2209">
        <f t="shared" si="139"/>
        <v>1863</v>
      </c>
      <c r="AD2209">
        <v>1863</v>
      </c>
    </row>
    <row r="2210" spans="1:30" hidden="1" x14ac:dyDescent="0.25">
      <c r="A2210" t="str">
        <f>IF(COUNTIF('GGI_IS - Report Ekspor Plan 1'!E:E,'- Report Upload Sewing 3'!C2210)&gt;0,"X","Y")</f>
        <v>Y</v>
      </c>
      <c r="B2210">
        <v>2209</v>
      </c>
      <c r="C2210" s="1">
        <v>45379</v>
      </c>
      <c r="D2210" s="8">
        <v>45383.38548611111</v>
      </c>
      <c r="E2210" t="s">
        <v>23</v>
      </c>
      <c r="F2210" t="s">
        <v>463</v>
      </c>
      <c r="G2210">
        <v>182178</v>
      </c>
      <c r="H2210" t="str">
        <f t="shared" si="136"/>
        <v>182178-MJ2</v>
      </c>
      <c r="I2210">
        <f>COUNTIF(H$2:$H2210,H2210)</f>
        <v>28</v>
      </c>
      <c r="J2210" t="str">
        <f t="shared" si="137"/>
        <v>182178-MJ2-28</v>
      </c>
      <c r="K2210" t="str">
        <f t="shared" si="138"/>
        <v>182178-MJ2-L7</v>
      </c>
      <c r="L2210">
        <v>5158594</v>
      </c>
      <c r="M2210" t="s">
        <v>494</v>
      </c>
      <c r="N2210" t="s">
        <v>449</v>
      </c>
      <c r="O2210">
        <v>23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237</v>
      </c>
      <c r="W2210">
        <v>109</v>
      </c>
      <c r="AC2210">
        <f t="shared" si="139"/>
        <v>346</v>
      </c>
      <c r="AD2210">
        <v>346</v>
      </c>
    </row>
    <row r="2211" spans="1:30" hidden="1" x14ac:dyDescent="0.25">
      <c r="A2211" t="str">
        <f>IF(COUNTIF('GGI_IS - Report Ekspor Plan 1'!E:E,'- Report Upload Sewing 3'!C2211)&gt;0,"X","Y")</f>
        <v>Y</v>
      </c>
      <c r="B2211">
        <v>2210</v>
      </c>
      <c r="C2211" s="1">
        <v>45379</v>
      </c>
      <c r="D2211" s="8">
        <v>45383.38548611111</v>
      </c>
      <c r="E2211" t="s">
        <v>23</v>
      </c>
      <c r="F2211" t="s">
        <v>463</v>
      </c>
      <c r="G2211">
        <v>182209</v>
      </c>
      <c r="H2211" t="str">
        <f t="shared" si="136"/>
        <v>182209-MJ2</v>
      </c>
      <c r="I2211">
        <f>COUNTIF(H$2:$H2211,H2211)</f>
        <v>10</v>
      </c>
      <c r="J2211" t="str">
        <f t="shared" si="137"/>
        <v>182209-MJ2-10</v>
      </c>
      <c r="K2211" t="str">
        <f t="shared" si="138"/>
        <v>182209-MJ2-L7</v>
      </c>
      <c r="L2211">
        <v>5158608</v>
      </c>
      <c r="M2211" t="s">
        <v>494</v>
      </c>
      <c r="N2211" t="s">
        <v>449</v>
      </c>
      <c r="O2211">
        <v>23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125</v>
      </c>
      <c r="AC2211">
        <f t="shared" si="139"/>
        <v>125</v>
      </c>
      <c r="AD2211">
        <v>125</v>
      </c>
    </row>
    <row r="2212" spans="1:30" hidden="1" x14ac:dyDescent="0.25">
      <c r="A2212" t="str">
        <f>IF(COUNTIF('GGI_IS - Report Ekspor Plan 1'!E:E,'- Report Upload Sewing 3'!C2212)&gt;0,"X","Y")</f>
        <v>Y</v>
      </c>
      <c r="B2212">
        <v>2211</v>
      </c>
      <c r="C2212" s="1">
        <v>45379</v>
      </c>
      <c r="D2212" s="8">
        <v>45383.38548611111</v>
      </c>
      <c r="E2212" t="s">
        <v>23</v>
      </c>
      <c r="F2212" t="s">
        <v>463</v>
      </c>
      <c r="G2212">
        <v>182211</v>
      </c>
      <c r="H2212" t="str">
        <f t="shared" si="136"/>
        <v>182211-MJ2</v>
      </c>
      <c r="I2212">
        <f>COUNTIF(H$2:$H2212,H2212)</f>
        <v>2</v>
      </c>
      <c r="J2212" t="str">
        <f t="shared" si="137"/>
        <v>182211-MJ2-2</v>
      </c>
      <c r="K2212" t="str">
        <f t="shared" si="138"/>
        <v>182211-MJ2-L7</v>
      </c>
      <c r="L2212">
        <v>5158603</v>
      </c>
      <c r="M2212" t="s">
        <v>494</v>
      </c>
      <c r="N2212" t="s">
        <v>449</v>
      </c>
      <c r="O2212">
        <v>23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32</v>
      </c>
      <c r="AC2212">
        <f t="shared" si="139"/>
        <v>32</v>
      </c>
      <c r="AD2212">
        <v>32</v>
      </c>
    </row>
    <row r="2213" spans="1:30" hidden="1" x14ac:dyDescent="0.25">
      <c r="A2213" t="str">
        <f>IF(COUNTIF('GGI_IS - Report Ekspor Plan 1'!E:E,'- Report Upload Sewing 3'!C2213)&gt;0,"X","Y")</f>
        <v>Y</v>
      </c>
      <c r="B2213">
        <v>2212</v>
      </c>
      <c r="C2213" s="1">
        <v>45379</v>
      </c>
      <c r="D2213" s="8">
        <v>45383.38548611111</v>
      </c>
      <c r="E2213" t="s">
        <v>23</v>
      </c>
      <c r="F2213" t="s">
        <v>465</v>
      </c>
      <c r="G2213">
        <v>182150</v>
      </c>
      <c r="H2213" t="str">
        <f t="shared" si="136"/>
        <v>182150-MJ2</v>
      </c>
      <c r="I2213">
        <f>COUNTIF(H$2:$H2213,H2213)</f>
        <v>5</v>
      </c>
      <c r="J2213" t="str">
        <f t="shared" si="137"/>
        <v>182150-MJ2-5</v>
      </c>
      <c r="K2213" t="str">
        <f t="shared" si="138"/>
        <v>182150-MJ2-L8</v>
      </c>
      <c r="L2213">
        <v>5157977</v>
      </c>
      <c r="M2213" t="s">
        <v>494</v>
      </c>
      <c r="N2213" t="s">
        <v>517</v>
      </c>
      <c r="O2213">
        <v>24</v>
      </c>
      <c r="P2213">
        <v>225</v>
      </c>
      <c r="Q2213">
        <v>225</v>
      </c>
      <c r="R2213">
        <v>225</v>
      </c>
      <c r="S2213">
        <v>225</v>
      </c>
      <c r="T2213">
        <v>200</v>
      </c>
      <c r="U2213">
        <v>250</v>
      </c>
      <c r="V2213">
        <v>250</v>
      </c>
      <c r="W2213">
        <v>150</v>
      </c>
      <c r="AC2213">
        <f t="shared" si="139"/>
        <v>1750</v>
      </c>
      <c r="AD2213">
        <v>1750</v>
      </c>
    </row>
    <row r="2214" spans="1:30" hidden="1" x14ac:dyDescent="0.25">
      <c r="A2214" t="str">
        <f>IF(COUNTIF('GGI_IS - Report Ekspor Plan 1'!E:E,'- Report Upload Sewing 3'!C2214)&gt;0,"X","Y")</f>
        <v>Y</v>
      </c>
      <c r="B2214">
        <v>2213</v>
      </c>
      <c r="C2214" s="1">
        <v>45379</v>
      </c>
      <c r="D2214" s="8">
        <v>45383.38548611111</v>
      </c>
      <c r="E2214" t="s">
        <v>23</v>
      </c>
      <c r="F2214" t="s">
        <v>467</v>
      </c>
      <c r="G2214">
        <v>182150</v>
      </c>
      <c r="H2214" t="str">
        <f t="shared" si="136"/>
        <v>182150-MJ2</v>
      </c>
      <c r="I2214">
        <f>COUNTIF(H$2:$H2214,H2214)</f>
        <v>6</v>
      </c>
      <c r="J2214" t="str">
        <f t="shared" si="137"/>
        <v>182150-MJ2-6</v>
      </c>
      <c r="K2214" t="str">
        <f t="shared" si="138"/>
        <v>182150-MJ2-L9</v>
      </c>
      <c r="L2214">
        <v>5157977</v>
      </c>
      <c r="M2214" t="s">
        <v>494</v>
      </c>
      <c r="N2214" t="s">
        <v>517</v>
      </c>
      <c r="O2214">
        <v>24</v>
      </c>
      <c r="P2214">
        <v>225</v>
      </c>
      <c r="Q2214">
        <v>225</v>
      </c>
      <c r="R2214">
        <v>225</v>
      </c>
      <c r="S2214">
        <v>225</v>
      </c>
      <c r="T2214">
        <v>200</v>
      </c>
      <c r="U2214">
        <v>250</v>
      </c>
      <c r="V2214">
        <v>250</v>
      </c>
      <c r="W2214">
        <v>150</v>
      </c>
      <c r="AC2214">
        <f t="shared" si="139"/>
        <v>1750</v>
      </c>
      <c r="AD2214">
        <v>1750</v>
      </c>
    </row>
    <row r="2215" spans="1:30" hidden="1" x14ac:dyDescent="0.25">
      <c r="A2215" t="str">
        <f>IF(COUNTIF('GGI_IS - Report Ekspor Plan 1'!E:E,'- Report Upload Sewing 3'!C2215)&gt;0,"X","Y")</f>
        <v>Y</v>
      </c>
      <c r="B2215">
        <v>2214</v>
      </c>
      <c r="C2215" s="1">
        <v>45379</v>
      </c>
      <c r="D2215" s="8">
        <v>45383.38548611111</v>
      </c>
      <c r="E2215" t="s">
        <v>23</v>
      </c>
      <c r="F2215" t="s">
        <v>469</v>
      </c>
      <c r="G2215">
        <v>182150</v>
      </c>
      <c r="H2215" t="str">
        <f t="shared" si="136"/>
        <v>182150-MJ2</v>
      </c>
      <c r="I2215">
        <f>COUNTIF(H$2:$H2215,H2215)</f>
        <v>7</v>
      </c>
      <c r="J2215" t="str">
        <f t="shared" si="137"/>
        <v>182150-MJ2-7</v>
      </c>
      <c r="K2215" t="str">
        <f t="shared" si="138"/>
        <v>182150-MJ2-L10</v>
      </c>
      <c r="L2215">
        <v>5157977</v>
      </c>
      <c r="M2215" t="s">
        <v>494</v>
      </c>
      <c r="N2215" t="s">
        <v>518</v>
      </c>
      <c r="O2215">
        <v>22</v>
      </c>
      <c r="P2215">
        <v>200</v>
      </c>
      <c r="Q2215">
        <v>225</v>
      </c>
      <c r="R2215">
        <v>200</v>
      </c>
      <c r="S2215">
        <v>225</v>
      </c>
      <c r="T2215">
        <v>200</v>
      </c>
      <c r="U2215">
        <v>225</v>
      </c>
      <c r="V2215">
        <v>225</v>
      </c>
      <c r="W2215">
        <v>192</v>
      </c>
      <c r="AC2215">
        <f t="shared" si="139"/>
        <v>1692</v>
      </c>
      <c r="AD2215">
        <v>1692</v>
      </c>
    </row>
    <row r="2216" spans="1:30" hidden="1" x14ac:dyDescent="0.25">
      <c r="A2216" t="str">
        <f>IF(COUNTIF('GGI_IS - Report Ekspor Plan 1'!E:E,'- Report Upload Sewing 3'!C2216)&gt;0,"X","Y")</f>
        <v>Y</v>
      </c>
      <c r="B2216">
        <v>2215</v>
      </c>
      <c r="C2216" s="1">
        <v>45379</v>
      </c>
      <c r="D2216" s="8">
        <v>45383.38548611111</v>
      </c>
      <c r="E2216" t="s">
        <v>23</v>
      </c>
      <c r="F2216" t="s">
        <v>469</v>
      </c>
      <c r="G2216">
        <v>182195</v>
      </c>
      <c r="H2216" t="str">
        <f t="shared" si="136"/>
        <v>182195-MJ2</v>
      </c>
      <c r="I2216">
        <f>COUNTIF(H$2:$H2216,H2216)</f>
        <v>13</v>
      </c>
      <c r="J2216" t="str">
        <f t="shared" si="137"/>
        <v>182195-MJ2-13</v>
      </c>
      <c r="K2216" t="str">
        <f t="shared" si="138"/>
        <v>182195-MJ2-L10</v>
      </c>
      <c r="L2216">
        <v>5158619</v>
      </c>
      <c r="M2216" t="s">
        <v>494</v>
      </c>
      <c r="N2216" t="s">
        <v>518</v>
      </c>
      <c r="O2216">
        <v>22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8</v>
      </c>
      <c r="AC2216">
        <f t="shared" si="139"/>
        <v>8</v>
      </c>
      <c r="AD2216">
        <v>8</v>
      </c>
    </row>
    <row r="2217" spans="1:30" hidden="1" x14ac:dyDescent="0.25">
      <c r="A2217" t="str">
        <f>IF(COUNTIF('GGI_IS - Report Ekspor Plan 1'!E:E,'- Report Upload Sewing 3'!C2217)&gt;0,"X","Y")</f>
        <v>Y</v>
      </c>
      <c r="B2217">
        <v>2216</v>
      </c>
      <c r="C2217" s="1">
        <v>45379</v>
      </c>
      <c r="D2217" s="8">
        <v>45383.38548611111</v>
      </c>
      <c r="E2217" t="s">
        <v>23</v>
      </c>
      <c r="F2217" t="s">
        <v>504</v>
      </c>
      <c r="G2217">
        <v>182150</v>
      </c>
      <c r="H2217" t="str">
        <f t="shared" si="136"/>
        <v>182150-MJ2</v>
      </c>
      <c r="I2217">
        <f>COUNTIF(H$2:$H2217,H2217)</f>
        <v>8</v>
      </c>
      <c r="J2217" t="str">
        <f t="shared" si="137"/>
        <v>182150-MJ2-8</v>
      </c>
      <c r="K2217" t="str">
        <f t="shared" si="138"/>
        <v>182150-MJ2-L11</v>
      </c>
      <c r="L2217">
        <v>5157977</v>
      </c>
      <c r="M2217" t="s">
        <v>494</v>
      </c>
      <c r="N2217" t="s">
        <v>518</v>
      </c>
      <c r="O2217">
        <v>22</v>
      </c>
      <c r="P2217">
        <v>200</v>
      </c>
      <c r="Q2217">
        <v>225</v>
      </c>
      <c r="R2217">
        <v>200</v>
      </c>
      <c r="S2217">
        <v>225</v>
      </c>
      <c r="T2217">
        <v>200</v>
      </c>
      <c r="U2217">
        <v>225</v>
      </c>
      <c r="V2217">
        <v>225</v>
      </c>
      <c r="W2217">
        <v>193</v>
      </c>
      <c r="AC2217">
        <f t="shared" si="139"/>
        <v>1693</v>
      </c>
      <c r="AD2217">
        <v>1693</v>
      </c>
    </row>
    <row r="2218" spans="1:30" hidden="1" x14ac:dyDescent="0.25">
      <c r="A2218" t="str">
        <f>IF(COUNTIF('GGI_IS - Report Ekspor Plan 1'!E:E,'- Report Upload Sewing 3'!C2218)&gt;0,"X","Y")</f>
        <v>Y</v>
      </c>
      <c r="B2218">
        <v>2217</v>
      </c>
      <c r="C2218" s="1">
        <v>45379</v>
      </c>
      <c r="D2218" s="8">
        <v>45383.38548611111</v>
      </c>
      <c r="E2218" t="s">
        <v>23</v>
      </c>
      <c r="F2218" t="s">
        <v>504</v>
      </c>
      <c r="G2218">
        <v>182195</v>
      </c>
      <c r="H2218" t="str">
        <f t="shared" si="136"/>
        <v>182195-MJ2</v>
      </c>
      <c r="I2218">
        <f>COUNTIF(H$2:$H2218,H2218)</f>
        <v>14</v>
      </c>
      <c r="J2218" t="str">
        <f t="shared" si="137"/>
        <v>182195-MJ2-14</v>
      </c>
      <c r="K2218" t="str">
        <f t="shared" si="138"/>
        <v>182195-MJ2-L11</v>
      </c>
      <c r="L2218">
        <v>5158619</v>
      </c>
      <c r="M2218" t="s">
        <v>494</v>
      </c>
      <c r="N2218" t="s">
        <v>518</v>
      </c>
      <c r="O2218">
        <v>22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7</v>
      </c>
      <c r="AC2218">
        <f t="shared" si="139"/>
        <v>7</v>
      </c>
      <c r="AD2218">
        <v>7</v>
      </c>
    </row>
    <row r="2219" spans="1:30" hidden="1" x14ac:dyDescent="0.25">
      <c r="A2219" t="str">
        <f>IF(COUNTIF('GGI_IS - Report Ekspor Plan 1'!E:E,'- Report Upload Sewing 3'!C2219)&gt;0,"X","Y")</f>
        <v>Y</v>
      </c>
      <c r="B2219">
        <v>2218</v>
      </c>
      <c r="C2219" s="1">
        <v>45379</v>
      </c>
      <c r="D2219" s="8">
        <v>45383.38548611111</v>
      </c>
      <c r="E2219" t="s">
        <v>23</v>
      </c>
      <c r="F2219" t="s">
        <v>507</v>
      </c>
      <c r="G2219">
        <v>182157</v>
      </c>
      <c r="H2219" t="str">
        <f t="shared" si="136"/>
        <v>182157-MJ2</v>
      </c>
      <c r="I2219">
        <f>COUNTIF(H$2:$H2219,H2219)</f>
        <v>5</v>
      </c>
      <c r="J2219" t="str">
        <f t="shared" si="137"/>
        <v>182157-MJ2-5</v>
      </c>
      <c r="K2219" t="str">
        <f t="shared" si="138"/>
        <v>182157-MJ2-L12</v>
      </c>
      <c r="L2219">
        <v>5157996</v>
      </c>
      <c r="M2219" t="s">
        <v>494</v>
      </c>
      <c r="N2219" t="s">
        <v>519</v>
      </c>
      <c r="O2219">
        <v>21</v>
      </c>
      <c r="P2219">
        <v>200</v>
      </c>
      <c r="Q2219">
        <v>250</v>
      </c>
      <c r="R2219">
        <v>250</v>
      </c>
      <c r="S2219">
        <v>250</v>
      </c>
      <c r="T2219">
        <v>250</v>
      </c>
      <c r="U2219">
        <v>250</v>
      </c>
      <c r="V2219">
        <v>200</v>
      </c>
      <c r="W2219">
        <v>195</v>
      </c>
      <c r="AC2219">
        <f t="shared" si="139"/>
        <v>1845</v>
      </c>
      <c r="AD2219">
        <v>1845</v>
      </c>
    </row>
    <row r="2220" spans="1:30" hidden="1" x14ac:dyDescent="0.25">
      <c r="A2220" t="str">
        <f>IF(COUNTIF('GGI_IS - Report Ekspor Plan 1'!E:E,'- Report Upload Sewing 3'!C2220)&gt;0,"X","Y")</f>
        <v>Y</v>
      </c>
      <c r="B2220">
        <v>2219</v>
      </c>
      <c r="C2220" s="1">
        <v>45379</v>
      </c>
      <c r="D2220" s="8">
        <v>45383.38548611111</v>
      </c>
      <c r="E2220" t="s">
        <v>23</v>
      </c>
      <c r="F2220" t="s">
        <v>507</v>
      </c>
      <c r="G2220">
        <v>182195</v>
      </c>
      <c r="H2220" t="str">
        <f t="shared" si="136"/>
        <v>182195-MJ2</v>
      </c>
      <c r="I2220">
        <f>COUNTIF(H$2:$H2220,H2220)</f>
        <v>15</v>
      </c>
      <c r="J2220" t="str">
        <f t="shared" si="137"/>
        <v>182195-MJ2-15</v>
      </c>
      <c r="K2220" t="str">
        <f t="shared" si="138"/>
        <v>182195-MJ2-L12</v>
      </c>
      <c r="L2220">
        <v>5158619</v>
      </c>
      <c r="M2220" t="s">
        <v>494</v>
      </c>
      <c r="N2220" t="s">
        <v>519</v>
      </c>
      <c r="O2220">
        <v>21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5</v>
      </c>
      <c r="AC2220">
        <f t="shared" si="139"/>
        <v>5</v>
      </c>
      <c r="AD2220">
        <v>5</v>
      </c>
    </row>
    <row r="2221" spans="1:30" hidden="1" x14ac:dyDescent="0.25">
      <c r="A2221" t="str">
        <f>IF(COUNTIF('GGI_IS - Report Ekspor Plan 1'!E:E,'- Report Upload Sewing 3'!C2221)&gt;0,"X","Y")</f>
        <v>Y</v>
      </c>
      <c r="B2221">
        <v>2220</v>
      </c>
      <c r="C2221" s="1">
        <v>45379</v>
      </c>
      <c r="D2221" s="8">
        <v>45383.38548611111</v>
      </c>
      <c r="E2221" t="s">
        <v>23</v>
      </c>
      <c r="F2221" t="s">
        <v>520</v>
      </c>
      <c r="G2221">
        <v>182157</v>
      </c>
      <c r="H2221" t="str">
        <f t="shared" si="136"/>
        <v>182157-MJ2</v>
      </c>
      <c r="I2221">
        <f>COUNTIF(H$2:$H2221,H2221)</f>
        <v>6</v>
      </c>
      <c r="J2221" t="str">
        <f t="shared" si="137"/>
        <v>182157-MJ2-6</v>
      </c>
      <c r="K2221" t="str">
        <f t="shared" si="138"/>
        <v>182157-MJ2-L13</v>
      </c>
      <c r="L2221">
        <v>5157996</v>
      </c>
      <c r="M2221" t="s">
        <v>494</v>
      </c>
      <c r="N2221" t="s">
        <v>519</v>
      </c>
      <c r="O2221">
        <v>21</v>
      </c>
      <c r="P2221">
        <v>200</v>
      </c>
      <c r="Q2221">
        <v>250</v>
      </c>
      <c r="R2221">
        <v>250</v>
      </c>
      <c r="S2221">
        <v>250</v>
      </c>
      <c r="T2221">
        <v>250</v>
      </c>
      <c r="U2221">
        <v>250</v>
      </c>
      <c r="V2221">
        <v>200</v>
      </c>
      <c r="W2221">
        <v>195</v>
      </c>
      <c r="AC2221">
        <f t="shared" si="139"/>
        <v>1845</v>
      </c>
      <c r="AD2221">
        <v>1845</v>
      </c>
    </row>
    <row r="2222" spans="1:30" hidden="1" x14ac:dyDescent="0.25">
      <c r="A2222" t="str">
        <f>IF(COUNTIF('GGI_IS - Report Ekspor Plan 1'!E:E,'- Report Upload Sewing 3'!C2222)&gt;0,"X","Y")</f>
        <v>Y</v>
      </c>
      <c r="B2222">
        <v>2221</v>
      </c>
      <c r="C2222" s="1">
        <v>45379</v>
      </c>
      <c r="D2222" s="8">
        <v>45383.38548611111</v>
      </c>
      <c r="E2222" t="s">
        <v>23</v>
      </c>
      <c r="F2222" t="s">
        <v>520</v>
      </c>
      <c r="G2222">
        <v>182195</v>
      </c>
      <c r="H2222" t="str">
        <f t="shared" si="136"/>
        <v>182195-MJ2</v>
      </c>
      <c r="I2222">
        <f>COUNTIF(H$2:$H2222,H2222)</f>
        <v>16</v>
      </c>
      <c r="J2222" t="str">
        <f t="shared" si="137"/>
        <v>182195-MJ2-16</v>
      </c>
      <c r="K2222" t="str">
        <f t="shared" si="138"/>
        <v>182195-MJ2-L13</v>
      </c>
      <c r="L2222">
        <v>5158619</v>
      </c>
      <c r="M2222" t="s">
        <v>494</v>
      </c>
      <c r="N2222" t="s">
        <v>519</v>
      </c>
      <c r="O2222">
        <v>21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5</v>
      </c>
      <c r="AC2222">
        <f t="shared" si="139"/>
        <v>5</v>
      </c>
      <c r="AD2222">
        <v>5</v>
      </c>
    </row>
    <row r="2223" spans="1:30" hidden="1" x14ac:dyDescent="0.25">
      <c r="A2223" t="str">
        <f>IF(COUNTIF('GGI_IS - Report Ekspor Plan 1'!E:E,'- Report Upload Sewing 3'!C2223)&gt;0,"X","Y")</f>
        <v>Y</v>
      </c>
      <c r="B2223">
        <v>2222</v>
      </c>
      <c r="C2223" s="1">
        <v>45379</v>
      </c>
      <c r="D2223" s="8">
        <v>45383.399027777778</v>
      </c>
      <c r="E2223" t="s">
        <v>50</v>
      </c>
      <c r="F2223" t="s">
        <v>424</v>
      </c>
      <c r="G2223">
        <v>182168</v>
      </c>
      <c r="H2223" t="str">
        <f t="shared" si="136"/>
        <v>182168-MJ1</v>
      </c>
      <c r="I2223">
        <f>COUNTIF(H$2:$H2223,H2223)</f>
        <v>10</v>
      </c>
      <c r="J2223" t="str">
        <f t="shared" si="137"/>
        <v>182168-MJ1-10</v>
      </c>
      <c r="K2223" t="str">
        <f t="shared" si="138"/>
        <v>182168-MJ1-L1</v>
      </c>
      <c r="L2223" t="s">
        <v>547</v>
      </c>
      <c r="M2223" t="s">
        <v>494</v>
      </c>
      <c r="N2223" t="s">
        <v>495</v>
      </c>
      <c r="O2223">
        <v>51</v>
      </c>
      <c r="P2223">
        <v>15</v>
      </c>
      <c r="AC2223">
        <f t="shared" si="139"/>
        <v>15</v>
      </c>
      <c r="AD2223">
        <v>15</v>
      </c>
    </row>
    <row r="2224" spans="1:30" hidden="1" x14ac:dyDescent="0.25">
      <c r="A2224" t="str">
        <f>IF(COUNTIF('GGI_IS - Report Ekspor Plan 1'!E:E,'- Report Upload Sewing 3'!C2224)&gt;0,"X","Y")</f>
        <v>Y</v>
      </c>
      <c r="B2224">
        <v>2223</v>
      </c>
      <c r="C2224" s="1">
        <v>45379</v>
      </c>
      <c r="D2224" s="8">
        <v>45383.399027777778</v>
      </c>
      <c r="E2224" t="s">
        <v>50</v>
      </c>
      <c r="F2224" t="s">
        <v>424</v>
      </c>
      <c r="G2224">
        <v>181959</v>
      </c>
      <c r="H2224" t="str">
        <f t="shared" si="136"/>
        <v>181959-MJ1</v>
      </c>
      <c r="I2224">
        <f>COUNTIF(H$2:$H2224,H2224)</f>
        <v>20</v>
      </c>
      <c r="J2224" t="str">
        <f t="shared" si="137"/>
        <v>181959-MJ1-20</v>
      </c>
      <c r="K2224" t="str">
        <f t="shared" si="138"/>
        <v>181959-MJ1-L1</v>
      </c>
      <c r="L2224" t="s">
        <v>547</v>
      </c>
      <c r="M2224" t="s">
        <v>494</v>
      </c>
      <c r="N2224" t="s">
        <v>495</v>
      </c>
      <c r="O2224">
        <v>51</v>
      </c>
      <c r="P2224">
        <v>28</v>
      </c>
      <c r="AC2224">
        <f t="shared" si="139"/>
        <v>28</v>
      </c>
      <c r="AD2224">
        <v>28</v>
      </c>
    </row>
    <row r="2225" spans="1:30" hidden="1" x14ac:dyDescent="0.25">
      <c r="A2225" t="str">
        <f>IF(COUNTIF('GGI_IS - Report Ekspor Plan 1'!E:E,'- Report Upload Sewing 3'!C2225)&gt;0,"X","Y")</f>
        <v>Y</v>
      </c>
      <c r="B2225">
        <v>2224</v>
      </c>
      <c r="C2225" s="1">
        <v>45379</v>
      </c>
      <c r="D2225" s="8">
        <v>45383.399027777778</v>
      </c>
      <c r="E2225" t="s">
        <v>50</v>
      </c>
      <c r="F2225" t="s">
        <v>424</v>
      </c>
      <c r="G2225">
        <v>182197</v>
      </c>
      <c r="H2225" t="str">
        <f t="shared" si="136"/>
        <v>182197-MJ1</v>
      </c>
      <c r="I2225">
        <f>COUNTIF(H$2:$H2225,H2225)</f>
        <v>7</v>
      </c>
      <c r="J2225" t="str">
        <f t="shared" si="137"/>
        <v>182197-MJ1-7</v>
      </c>
      <c r="K2225" t="str">
        <f t="shared" si="138"/>
        <v>182197-MJ1-L1</v>
      </c>
      <c r="L2225" t="s">
        <v>547</v>
      </c>
      <c r="M2225" t="s">
        <v>494</v>
      </c>
      <c r="N2225" t="s">
        <v>495</v>
      </c>
      <c r="O2225">
        <v>51</v>
      </c>
      <c r="P2225">
        <v>295</v>
      </c>
      <c r="Q2225">
        <v>300</v>
      </c>
      <c r="R2225">
        <v>300</v>
      </c>
      <c r="S2225">
        <v>300</v>
      </c>
      <c r="T2225">
        <v>300</v>
      </c>
      <c r="U2225">
        <v>300</v>
      </c>
      <c r="V2225">
        <v>300</v>
      </c>
      <c r="W2225">
        <v>300</v>
      </c>
      <c r="AC2225">
        <f t="shared" si="139"/>
        <v>2395</v>
      </c>
      <c r="AD2225">
        <v>2395</v>
      </c>
    </row>
    <row r="2226" spans="1:30" hidden="1" x14ac:dyDescent="0.25">
      <c r="A2226" t="str">
        <f>IF(COUNTIF('GGI_IS - Report Ekspor Plan 1'!E:E,'- Report Upload Sewing 3'!C2226)&gt;0,"X","Y")</f>
        <v>Y</v>
      </c>
      <c r="B2226">
        <v>2225</v>
      </c>
      <c r="C2226" s="1">
        <v>45379</v>
      </c>
      <c r="D2226" s="8">
        <v>45383.399027777778</v>
      </c>
      <c r="E2226" t="s">
        <v>50</v>
      </c>
      <c r="F2226" t="s">
        <v>427</v>
      </c>
      <c r="G2226">
        <v>181945</v>
      </c>
      <c r="H2226" t="str">
        <f t="shared" si="136"/>
        <v>181945-MJ1</v>
      </c>
      <c r="I2226">
        <f>COUNTIF(H$2:$H2226,H2226)</f>
        <v>11</v>
      </c>
      <c r="J2226" t="str">
        <f t="shared" si="137"/>
        <v>181945-MJ1-11</v>
      </c>
      <c r="K2226" t="str">
        <f t="shared" si="138"/>
        <v>181945-MJ1-L2</v>
      </c>
      <c r="L2226" t="s">
        <v>549</v>
      </c>
      <c r="M2226" t="s">
        <v>494</v>
      </c>
      <c r="N2226" t="s">
        <v>497</v>
      </c>
      <c r="O2226">
        <v>51</v>
      </c>
      <c r="P2226">
        <v>49</v>
      </c>
      <c r="AC2226">
        <f t="shared" si="139"/>
        <v>49</v>
      </c>
      <c r="AD2226">
        <v>49</v>
      </c>
    </row>
    <row r="2227" spans="1:30" hidden="1" x14ac:dyDescent="0.25">
      <c r="A2227" t="str">
        <f>IF(COUNTIF('GGI_IS - Report Ekspor Plan 1'!E:E,'- Report Upload Sewing 3'!C2227)&gt;0,"X","Y")</f>
        <v>Y</v>
      </c>
      <c r="B2227">
        <v>2226</v>
      </c>
      <c r="C2227" s="1">
        <v>45379</v>
      </c>
      <c r="D2227" s="8">
        <v>45383.399027777778</v>
      </c>
      <c r="E2227" t="s">
        <v>50</v>
      </c>
      <c r="F2227" t="s">
        <v>427</v>
      </c>
      <c r="G2227">
        <v>182197</v>
      </c>
      <c r="H2227" t="str">
        <f t="shared" si="136"/>
        <v>182197-MJ1</v>
      </c>
      <c r="I2227">
        <f>COUNTIF(H$2:$H2227,H2227)</f>
        <v>8</v>
      </c>
      <c r="J2227" t="str">
        <f t="shared" si="137"/>
        <v>182197-MJ1-8</v>
      </c>
      <c r="K2227" t="str">
        <f t="shared" si="138"/>
        <v>182197-MJ1-L2</v>
      </c>
      <c r="L2227" t="s">
        <v>549</v>
      </c>
      <c r="M2227" t="s">
        <v>494</v>
      </c>
      <c r="N2227" t="s">
        <v>497</v>
      </c>
      <c r="O2227">
        <v>51</v>
      </c>
      <c r="P2227">
        <v>22</v>
      </c>
      <c r="Q2227">
        <v>180</v>
      </c>
      <c r="R2227">
        <v>180</v>
      </c>
      <c r="S2227">
        <v>200</v>
      </c>
      <c r="T2227">
        <v>200</v>
      </c>
      <c r="U2227">
        <v>200</v>
      </c>
      <c r="V2227">
        <v>200</v>
      </c>
      <c r="W2227">
        <v>200</v>
      </c>
      <c r="AC2227">
        <f t="shared" si="139"/>
        <v>1382</v>
      </c>
      <c r="AD2227">
        <v>1382</v>
      </c>
    </row>
    <row r="2228" spans="1:30" hidden="1" x14ac:dyDescent="0.25">
      <c r="A2228" t="str">
        <f>IF(COUNTIF('GGI_IS - Report Ekspor Plan 1'!E:E,'- Report Upload Sewing 3'!C2228)&gt;0,"X","Y")</f>
        <v>Y</v>
      </c>
      <c r="B2228">
        <v>2227</v>
      </c>
      <c r="C2228" s="1">
        <v>45379</v>
      </c>
      <c r="D2228" s="8">
        <v>45383.399027777778</v>
      </c>
      <c r="E2228" t="s">
        <v>50</v>
      </c>
      <c r="F2228" t="s">
        <v>427</v>
      </c>
      <c r="G2228">
        <v>181948</v>
      </c>
      <c r="H2228" t="str">
        <f t="shared" si="136"/>
        <v>181948-MJ1</v>
      </c>
      <c r="I2228">
        <f>COUNTIF(H$2:$H2228,H2228)</f>
        <v>18</v>
      </c>
      <c r="J2228" t="str">
        <f t="shared" si="137"/>
        <v>181948-MJ1-18</v>
      </c>
      <c r="K2228" t="str">
        <f t="shared" si="138"/>
        <v>181948-MJ1-L2</v>
      </c>
      <c r="L2228" t="s">
        <v>549</v>
      </c>
      <c r="M2228" t="s">
        <v>494</v>
      </c>
      <c r="N2228" t="s">
        <v>497</v>
      </c>
      <c r="O2228">
        <v>51</v>
      </c>
      <c r="P2228">
        <v>2</v>
      </c>
      <c r="AC2228">
        <f t="shared" si="139"/>
        <v>2</v>
      </c>
      <c r="AD2228">
        <v>2</v>
      </c>
    </row>
    <row r="2229" spans="1:30" hidden="1" x14ac:dyDescent="0.25">
      <c r="A2229" t="str">
        <f>IF(COUNTIF('GGI_IS - Report Ekspor Plan 1'!E:E,'- Report Upload Sewing 3'!C2229)&gt;0,"X","Y")</f>
        <v>Y</v>
      </c>
      <c r="B2229">
        <v>2228</v>
      </c>
      <c r="C2229" s="1">
        <v>45379</v>
      </c>
      <c r="D2229" s="8">
        <v>45383.399027777778</v>
      </c>
      <c r="E2229" t="s">
        <v>50</v>
      </c>
      <c r="F2229" t="s">
        <v>429</v>
      </c>
      <c r="G2229">
        <v>181948</v>
      </c>
      <c r="H2229" t="str">
        <f t="shared" si="136"/>
        <v>181948-MJ1</v>
      </c>
      <c r="I2229">
        <f>COUNTIF(H$2:$H2229,H2229)</f>
        <v>19</v>
      </c>
      <c r="J2229" t="str">
        <f t="shared" si="137"/>
        <v>181948-MJ1-19</v>
      </c>
      <c r="K2229" t="str">
        <f t="shared" si="138"/>
        <v>181948-MJ1-L3</v>
      </c>
      <c r="L2229" t="s">
        <v>549</v>
      </c>
      <c r="M2229" t="s">
        <v>494</v>
      </c>
      <c r="N2229" t="s">
        <v>498</v>
      </c>
      <c r="O2229">
        <v>51</v>
      </c>
      <c r="P2229">
        <v>6</v>
      </c>
      <c r="AC2229">
        <f t="shared" si="139"/>
        <v>6</v>
      </c>
      <c r="AD2229">
        <v>6</v>
      </c>
    </row>
    <row r="2230" spans="1:30" hidden="1" x14ac:dyDescent="0.25">
      <c r="A2230" t="str">
        <f>IF(COUNTIF('GGI_IS - Report Ekspor Plan 1'!E:E,'- Report Upload Sewing 3'!C2230)&gt;0,"X","Y")</f>
        <v>Y</v>
      </c>
      <c r="B2230">
        <v>2229</v>
      </c>
      <c r="C2230" s="1">
        <v>45379</v>
      </c>
      <c r="D2230" s="8">
        <v>45383.399027777778</v>
      </c>
      <c r="E2230" t="s">
        <v>50</v>
      </c>
      <c r="F2230" t="s">
        <v>429</v>
      </c>
      <c r="G2230">
        <v>182197</v>
      </c>
      <c r="H2230" t="str">
        <f t="shared" si="136"/>
        <v>182197-MJ1</v>
      </c>
      <c r="I2230">
        <f>COUNTIF(H$2:$H2230,H2230)</f>
        <v>9</v>
      </c>
      <c r="J2230" t="str">
        <f t="shared" si="137"/>
        <v>182197-MJ1-9</v>
      </c>
      <c r="K2230" t="str">
        <f t="shared" si="138"/>
        <v>182197-MJ1-L3</v>
      </c>
      <c r="L2230" t="s">
        <v>549</v>
      </c>
      <c r="M2230" t="s">
        <v>494</v>
      </c>
      <c r="N2230" t="s">
        <v>498</v>
      </c>
      <c r="O2230">
        <v>51</v>
      </c>
      <c r="P2230">
        <v>193</v>
      </c>
      <c r="Q2230">
        <v>200</v>
      </c>
      <c r="R2230">
        <v>200</v>
      </c>
      <c r="S2230">
        <v>200</v>
      </c>
      <c r="T2230">
        <v>200</v>
      </c>
      <c r="U2230">
        <v>200</v>
      </c>
      <c r="V2230">
        <v>200</v>
      </c>
      <c r="W2230">
        <v>200</v>
      </c>
      <c r="AC2230">
        <f t="shared" si="139"/>
        <v>1593</v>
      </c>
      <c r="AD2230">
        <v>1593</v>
      </c>
    </row>
    <row r="2231" spans="1:30" hidden="1" x14ac:dyDescent="0.25">
      <c r="A2231" t="str">
        <f>IF(COUNTIF('GGI_IS - Report Ekspor Plan 1'!E:E,'- Report Upload Sewing 3'!C2231)&gt;0,"X","Y")</f>
        <v>Y</v>
      </c>
      <c r="B2231">
        <v>2230</v>
      </c>
      <c r="C2231" s="1">
        <v>45379</v>
      </c>
      <c r="D2231" s="8">
        <v>45383.399027777778</v>
      </c>
      <c r="E2231" t="s">
        <v>50</v>
      </c>
      <c r="F2231" t="s">
        <v>438</v>
      </c>
      <c r="G2231">
        <v>182299</v>
      </c>
      <c r="H2231" t="str">
        <f t="shared" si="136"/>
        <v>182299-MJ1</v>
      </c>
      <c r="I2231">
        <f>COUNTIF(H$2:$H2231,H2231)</f>
        <v>1</v>
      </c>
      <c r="J2231" t="str">
        <f t="shared" si="137"/>
        <v>182299-MJ1-1</v>
      </c>
      <c r="K2231" t="str">
        <f t="shared" si="138"/>
        <v>182299-MJ1-L4</v>
      </c>
      <c r="L2231" t="s">
        <v>563</v>
      </c>
      <c r="M2231" t="s">
        <v>564</v>
      </c>
      <c r="N2231" t="s">
        <v>499</v>
      </c>
      <c r="O2231">
        <v>35</v>
      </c>
      <c r="P2231">
        <v>30</v>
      </c>
      <c r="Q2231">
        <v>32</v>
      </c>
      <c r="R2231">
        <v>10</v>
      </c>
      <c r="AC2231">
        <f t="shared" si="139"/>
        <v>72</v>
      </c>
      <c r="AD2231">
        <v>72</v>
      </c>
    </row>
    <row r="2232" spans="1:30" hidden="1" x14ac:dyDescent="0.25">
      <c r="A2232" t="str">
        <f>IF(COUNTIF('GGI_IS - Report Ekspor Plan 1'!E:E,'- Report Upload Sewing 3'!C2232)&gt;0,"X","Y")</f>
        <v>Y</v>
      </c>
      <c r="B2232">
        <v>2231</v>
      </c>
      <c r="C2232" s="1">
        <v>45379</v>
      </c>
      <c r="D2232" s="8">
        <v>45383.399027777778</v>
      </c>
      <c r="E2232" t="s">
        <v>50</v>
      </c>
      <c r="F2232" t="s">
        <v>438</v>
      </c>
      <c r="G2232">
        <v>182287</v>
      </c>
      <c r="H2232" t="str">
        <f t="shared" si="136"/>
        <v>182287-MJ1</v>
      </c>
      <c r="I2232">
        <f>COUNTIF(H$2:$H2232,H2232)</f>
        <v>2</v>
      </c>
      <c r="J2232" t="str">
        <f t="shared" si="137"/>
        <v>182287-MJ1-2</v>
      </c>
      <c r="K2232" t="str">
        <f t="shared" si="138"/>
        <v>182287-MJ1-L4</v>
      </c>
      <c r="L2232" t="s">
        <v>563</v>
      </c>
      <c r="M2232" t="s">
        <v>564</v>
      </c>
      <c r="N2232" t="s">
        <v>499</v>
      </c>
      <c r="O2232">
        <v>35</v>
      </c>
      <c r="R2232">
        <v>38</v>
      </c>
      <c r="S2232">
        <v>38</v>
      </c>
      <c r="T2232">
        <v>38</v>
      </c>
      <c r="U2232">
        <v>38</v>
      </c>
      <c r="V2232">
        <v>39</v>
      </c>
      <c r="W2232">
        <v>40</v>
      </c>
      <c r="AC2232">
        <f t="shared" si="139"/>
        <v>231</v>
      </c>
      <c r="AD2232">
        <v>231</v>
      </c>
    </row>
    <row r="2233" spans="1:30" hidden="1" x14ac:dyDescent="0.25">
      <c r="A2233" t="str">
        <f>IF(COUNTIF('GGI_IS - Report Ekspor Plan 1'!E:E,'- Report Upload Sewing 3'!C2233)&gt;0,"X","Y")</f>
        <v>Y</v>
      </c>
      <c r="B2233">
        <v>2232</v>
      </c>
      <c r="C2233" s="1">
        <v>45379</v>
      </c>
      <c r="D2233" s="8">
        <v>45383.399027777778</v>
      </c>
      <c r="E2233" t="s">
        <v>50</v>
      </c>
      <c r="F2233" t="s">
        <v>438</v>
      </c>
      <c r="G2233">
        <v>182296</v>
      </c>
      <c r="H2233" t="str">
        <f t="shared" si="136"/>
        <v>182296-MJ1</v>
      </c>
      <c r="I2233">
        <f>COUNTIF(H$2:$H2233,H2233)</f>
        <v>4</v>
      </c>
      <c r="J2233" t="str">
        <f t="shared" si="137"/>
        <v>182296-MJ1-4</v>
      </c>
      <c r="K2233" t="str">
        <f t="shared" si="138"/>
        <v>182296-MJ1-L4</v>
      </c>
      <c r="L2233" t="s">
        <v>563</v>
      </c>
      <c r="M2233" t="s">
        <v>564</v>
      </c>
      <c r="N2233" t="s">
        <v>499</v>
      </c>
      <c r="O2233">
        <v>35</v>
      </c>
      <c r="P2233">
        <v>45</v>
      </c>
      <c r="Q2233">
        <v>45</v>
      </c>
      <c r="R2233">
        <v>20</v>
      </c>
      <c r="S2233">
        <v>20</v>
      </c>
      <c r="T2233">
        <v>20</v>
      </c>
      <c r="U2233">
        <v>10</v>
      </c>
      <c r="V2233">
        <v>2</v>
      </c>
      <c r="AC2233">
        <f t="shared" si="139"/>
        <v>162</v>
      </c>
      <c r="AD2233">
        <v>162</v>
      </c>
    </row>
    <row r="2234" spans="1:30" hidden="1" x14ac:dyDescent="0.25">
      <c r="A2234" t="str">
        <f>IF(COUNTIF('GGI_IS - Report Ekspor Plan 1'!E:E,'- Report Upload Sewing 3'!C2234)&gt;0,"X","Y")</f>
        <v>Y</v>
      </c>
      <c r="B2234">
        <v>2233</v>
      </c>
      <c r="C2234" s="1">
        <v>45379</v>
      </c>
      <c r="D2234" s="8">
        <v>45383.399027777778</v>
      </c>
      <c r="E2234" t="s">
        <v>50</v>
      </c>
      <c r="F2234" t="s">
        <v>438</v>
      </c>
      <c r="G2234">
        <v>182165</v>
      </c>
      <c r="H2234" t="str">
        <f t="shared" si="136"/>
        <v>182165-MJ1</v>
      </c>
      <c r="I2234">
        <f>COUNTIF(H$2:$H2234,H2234)</f>
        <v>14</v>
      </c>
      <c r="J2234" t="str">
        <f t="shared" si="137"/>
        <v>182165-MJ1-14</v>
      </c>
      <c r="K2234" t="str">
        <f t="shared" si="138"/>
        <v>182165-MJ1-L4</v>
      </c>
      <c r="L2234">
        <v>983119</v>
      </c>
      <c r="M2234" t="s">
        <v>494</v>
      </c>
      <c r="N2234" t="s">
        <v>499</v>
      </c>
      <c r="O2234">
        <v>35</v>
      </c>
      <c r="U2234">
        <v>5</v>
      </c>
      <c r="V2234">
        <v>45</v>
      </c>
      <c r="W2234">
        <v>45</v>
      </c>
      <c r="AC2234">
        <f t="shared" si="139"/>
        <v>95</v>
      </c>
      <c r="AD2234">
        <v>95</v>
      </c>
    </row>
    <row r="2235" spans="1:30" hidden="1" x14ac:dyDescent="0.25">
      <c r="A2235" t="str">
        <f>IF(COUNTIF('GGI_IS - Report Ekspor Plan 1'!E:E,'- Report Upload Sewing 3'!C2235)&gt;0,"X","Y")</f>
        <v>Y</v>
      </c>
      <c r="B2235">
        <v>2234</v>
      </c>
      <c r="C2235" s="1">
        <v>45379</v>
      </c>
      <c r="D2235" s="8">
        <v>45383.399027777778</v>
      </c>
      <c r="E2235" t="s">
        <v>50</v>
      </c>
      <c r="F2235" t="s">
        <v>438</v>
      </c>
      <c r="G2235">
        <v>182164</v>
      </c>
      <c r="H2235" t="str">
        <f t="shared" si="136"/>
        <v>182164-MJ1</v>
      </c>
      <c r="I2235">
        <f>COUNTIF(H$2:$H2235,H2235)</f>
        <v>10</v>
      </c>
      <c r="J2235" t="str">
        <f t="shared" si="137"/>
        <v>182164-MJ1-10</v>
      </c>
      <c r="K2235" t="str">
        <f t="shared" si="138"/>
        <v>182164-MJ1-L4</v>
      </c>
      <c r="L2235">
        <v>983119</v>
      </c>
      <c r="M2235" t="s">
        <v>494</v>
      </c>
      <c r="N2235" t="s">
        <v>499</v>
      </c>
      <c r="O2235">
        <v>35</v>
      </c>
      <c r="U2235">
        <v>34</v>
      </c>
      <c r="AC2235">
        <f t="shared" si="139"/>
        <v>34</v>
      </c>
      <c r="AD2235">
        <v>34</v>
      </c>
    </row>
    <row r="2236" spans="1:30" hidden="1" x14ac:dyDescent="0.25">
      <c r="A2236" t="str">
        <f>IF(COUNTIF('GGI_IS - Report Ekspor Plan 1'!E:E,'- Report Upload Sewing 3'!C2236)&gt;0,"X","Y")</f>
        <v>Y</v>
      </c>
      <c r="B2236">
        <v>2235</v>
      </c>
      <c r="C2236" s="1">
        <v>45379</v>
      </c>
      <c r="D2236" s="8">
        <v>45383.399027777778</v>
      </c>
      <c r="E2236" t="s">
        <v>50</v>
      </c>
      <c r="F2236" t="s">
        <v>441</v>
      </c>
      <c r="G2236">
        <v>182360</v>
      </c>
      <c r="H2236" t="str">
        <f t="shared" si="136"/>
        <v>182360-MJ1</v>
      </c>
      <c r="I2236">
        <f>COUNTIF(H$2:$H2236,H2236)</f>
        <v>5</v>
      </c>
      <c r="J2236" t="str">
        <f t="shared" si="137"/>
        <v>182360-MJ1-5</v>
      </c>
      <c r="K2236" t="str">
        <f t="shared" si="138"/>
        <v>182360-MJ1-L5</v>
      </c>
      <c r="L2236" t="s">
        <v>521</v>
      </c>
      <c r="M2236" t="s">
        <v>501</v>
      </c>
      <c r="N2236" t="s">
        <v>502</v>
      </c>
      <c r="O2236">
        <v>30</v>
      </c>
      <c r="P2236">
        <v>7</v>
      </c>
      <c r="AC2236">
        <f t="shared" si="139"/>
        <v>7</v>
      </c>
      <c r="AD2236">
        <v>7</v>
      </c>
    </row>
    <row r="2237" spans="1:30" hidden="1" x14ac:dyDescent="0.25">
      <c r="A2237" t="str">
        <f>IF(COUNTIF('GGI_IS - Report Ekspor Plan 1'!E:E,'- Report Upload Sewing 3'!C2237)&gt;0,"X","Y")</f>
        <v>Y</v>
      </c>
      <c r="B2237">
        <v>2236</v>
      </c>
      <c r="C2237" s="1">
        <v>45379</v>
      </c>
      <c r="D2237" s="8">
        <v>45383.399027777778</v>
      </c>
      <c r="E2237" t="s">
        <v>50</v>
      </c>
      <c r="F2237" t="s">
        <v>441</v>
      </c>
      <c r="G2237">
        <v>182361</v>
      </c>
      <c r="H2237" t="str">
        <f t="shared" si="136"/>
        <v>182361-MJ1</v>
      </c>
      <c r="I2237">
        <f>COUNTIF(H$2:$H2237,H2237)</f>
        <v>1</v>
      </c>
      <c r="J2237" t="str">
        <f t="shared" si="137"/>
        <v>182361-MJ1-1</v>
      </c>
      <c r="K2237" t="str">
        <f t="shared" si="138"/>
        <v>182361-MJ1-L5</v>
      </c>
      <c r="L2237" t="s">
        <v>521</v>
      </c>
      <c r="M2237" t="s">
        <v>501</v>
      </c>
      <c r="N2237" t="s">
        <v>502</v>
      </c>
      <c r="O2237">
        <v>30</v>
      </c>
      <c r="Q2237">
        <v>10</v>
      </c>
      <c r="AC2237">
        <f t="shared" si="139"/>
        <v>10</v>
      </c>
      <c r="AD2237">
        <v>10</v>
      </c>
    </row>
    <row r="2238" spans="1:30" hidden="1" x14ac:dyDescent="0.25">
      <c r="A2238" t="str">
        <f>IF(COUNTIF('GGI_IS - Report Ekspor Plan 1'!E:E,'- Report Upload Sewing 3'!C2238)&gt;0,"X","Y")</f>
        <v>Y</v>
      </c>
      <c r="B2238">
        <v>2237</v>
      </c>
      <c r="C2238" s="1">
        <v>45379</v>
      </c>
      <c r="D2238" s="8">
        <v>45383.399027777778</v>
      </c>
      <c r="E2238" t="s">
        <v>50</v>
      </c>
      <c r="F2238" t="s">
        <v>441</v>
      </c>
      <c r="G2238">
        <v>182362</v>
      </c>
      <c r="H2238" t="str">
        <f t="shared" si="136"/>
        <v>182362-MJ1</v>
      </c>
      <c r="I2238">
        <f>COUNTIF(H$2:$H2238,H2238)</f>
        <v>3</v>
      </c>
      <c r="J2238" t="str">
        <f t="shared" si="137"/>
        <v>182362-MJ1-3</v>
      </c>
      <c r="K2238" t="str">
        <f t="shared" si="138"/>
        <v>182362-MJ1-L5</v>
      </c>
      <c r="L2238" t="s">
        <v>521</v>
      </c>
      <c r="M2238" t="s">
        <v>501</v>
      </c>
      <c r="N2238" t="s">
        <v>502</v>
      </c>
      <c r="O2238">
        <v>30</v>
      </c>
      <c r="R2238">
        <v>5</v>
      </c>
      <c r="S2238">
        <v>10</v>
      </c>
      <c r="T2238">
        <v>10</v>
      </c>
      <c r="U2238">
        <v>5</v>
      </c>
      <c r="V2238">
        <v>5</v>
      </c>
      <c r="W2238">
        <v>7</v>
      </c>
      <c r="AC2238">
        <f t="shared" si="139"/>
        <v>42</v>
      </c>
      <c r="AD2238">
        <v>42</v>
      </c>
    </row>
    <row r="2239" spans="1:30" hidden="1" x14ac:dyDescent="0.25">
      <c r="A2239" t="str">
        <f>IF(COUNTIF('GGI_IS - Report Ekspor Plan 1'!E:E,'- Report Upload Sewing 3'!C2239)&gt;0,"X","Y")</f>
        <v>Y</v>
      </c>
      <c r="B2239">
        <v>2238</v>
      </c>
      <c r="C2239" s="1">
        <v>45379</v>
      </c>
      <c r="D2239" s="8">
        <v>45383.399027777778</v>
      </c>
      <c r="E2239" t="s">
        <v>50</v>
      </c>
      <c r="F2239" t="s">
        <v>441</v>
      </c>
      <c r="G2239">
        <v>182280</v>
      </c>
      <c r="H2239" t="str">
        <f t="shared" si="136"/>
        <v>182280-MJ1</v>
      </c>
      <c r="I2239">
        <f>COUNTIF(H$2:$H2239,H2239)</f>
        <v>7</v>
      </c>
      <c r="J2239" t="str">
        <f t="shared" si="137"/>
        <v>182280-MJ1-7</v>
      </c>
      <c r="K2239" t="str">
        <f t="shared" si="138"/>
        <v>182280-MJ1-L5</v>
      </c>
      <c r="L2239" t="s">
        <v>521</v>
      </c>
      <c r="M2239" t="s">
        <v>501</v>
      </c>
      <c r="N2239" t="s">
        <v>502</v>
      </c>
      <c r="O2239">
        <v>30</v>
      </c>
      <c r="W2239">
        <v>1</v>
      </c>
      <c r="AC2239">
        <f t="shared" si="139"/>
        <v>1</v>
      </c>
      <c r="AD2239">
        <v>1</v>
      </c>
    </row>
    <row r="2240" spans="1:30" hidden="1" x14ac:dyDescent="0.25">
      <c r="A2240" t="str">
        <f>IF(COUNTIF('GGI_IS - Report Ekspor Plan 1'!E:E,'- Report Upload Sewing 3'!C2240)&gt;0,"X","Y")</f>
        <v>Y</v>
      </c>
      <c r="B2240">
        <v>2239</v>
      </c>
      <c r="C2240" s="1">
        <v>45379</v>
      </c>
      <c r="D2240" s="8">
        <v>45383.399027777778</v>
      </c>
      <c r="E2240" t="s">
        <v>50</v>
      </c>
      <c r="F2240" t="s">
        <v>445</v>
      </c>
      <c r="G2240">
        <v>182360</v>
      </c>
      <c r="H2240" t="str">
        <f t="shared" si="136"/>
        <v>182360-MJ1</v>
      </c>
      <c r="I2240">
        <f>COUNTIF(H$2:$H2240,H2240)</f>
        <v>6</v>
      </c>
      <c r="J2240" t="str">
        <f t="shared" si="137"/>
        <v>182360-MJ1-6</v>
      </c>
      <c r="K2240" t="str">
        <f t="shared" si="138"/>
        <v>182360-MJ1-L6</v>
      </c>
      <c r="L2240" t="s">
        <v>521</v>
      </c>
      <c r="M2240" t="s">
        <v>501</v>
      </c>
      <c r="N2240" t="s">
        <v>503</v>
      </c>
      <c r="O2240">
        <v>30</v>
      </c>
      <c r="P2240">
        <v>7</v>
      </c>
      <c r="AC2240">
        <f t="shared" si="139"/>
        <v>7</v>
      </c>
      <c r="AD2240">
        <v>7</v>
      </c>
    </row>
    <row r="2241" spans="1:30" hidden="1" x14ac:dyDescent="0.25">
      <c r="A2241" t="str">
        <f>IF(COUNTIF('GGI_IS - Report Ekspor Plan 1'!E:E,'- Report Upload Sewing 3'!C2241)&gt;0,"X","Y")</f>
        <v>Y</v>
      </c>
      <c r="B2241">
        <v>2240</v>
      </c>
      <c r="C2241" s="1">
        <v>45379</v>
      </c>
      <c r="D2241" s="8">
        <v>45383.399027777778</v>
      </c>
      <c r="E2241" t="s">
        <v>50</v>
      </c>
      <c r="F2241" t="s">
        <v>445</v>
      </c>
      <c r="G2241">
        <v>182362</v>
      </c>
      <c r="H2241" t="str">
        <f t="shared" si="136"/>
        <v>182362-MJ1</v>
      </c>
      <c r="I2241">
        <f>COUNTIF(H$2:$H2241,H2241)</f>
        <v>4</v>
      </c>
      <c r="J2241" t="str">
        <f t="shared" si="137"/>
        <v>182362-MJ1-4</v>
      </c>
      <c r="K2241" t="str">
        <f t="shared" si="138"/>
        <v>182362-MJ1-L6</v>
      </c>
      <c r="L2241" t="s">
        <v>521</v>
      </c>
      <c r="M2241" t="s">
        <v>501</v>
      </c>
      <c r="N2241" t="s">
        <v>503</v>
      </c>
      <c r="O2241">
        <v>30</v>
      </c>
      <c r="R2241">
        <v>15</v>
      </c>
      <c r="S2241">
        <v>10</v>
      </c>
      <c r="T2241">
        <v>10</v>
      </c>
      <c r="U2241">
        <v>5</v>
      </c>
      <c r="V2241">
        <v>5</v>
      </c>
      <c r="W2241">
        <v>7</v>
      </c>
      <c r="AC2241">
        <f t="shared" si="139"/>
        <v>52</v>
      </c>
      <c r="AD2241">
        <v>52</v>
      </c>
    </row>
    <row r="2242" spans="1:30" hidden="1" x14ac:dyDescent="0.25">
      <c r="A2242" t="str">
        <f>IF(COUNTIF('GGI_IS - Report Ekspor Plan 1'!E:E,'- Report Upload Sewing 3'!C2242)&gt;0,"X","Y")</f>
        <v>Y</v>
      </c>
      <c r="B2242">
        <v>2241</v>
      </c>
      <c r="C2242" s="1">
        <v>45379</v>
      </c>
      <c r="D2242" s="8">
        <v>45383.399027777778</v>
      </c>
      <c r="E2242" t="s">
        <v>50</v>
      </c>
      <c r="F2242" t="s">
        <v>445</v>
      </c>
      <c r="G2242">
        <v>182280</v>
      </c>
      <c r="H2242" t="str">
        <f t="shared" si="136"/>
        <v>182280-MJ1</v>
      </c>
      <c r="I2242">
        <f>COUNTIF(H$2:$H2242,H2242)</f>
        <v>8</v>
      </c>
      <c r="J2242" t="str">
        <f t="shared" si="137"/>
        <v>182280-MJ1-8</v>
      </c>
      <c r="K2242" t="str">
        <f t="shared" si="138"/>
        <v>182280-MJ1-L6</v>
      </c>
      <c r="L2242" t="s">
        <v>521</v>
      </c>
      <c r="M2242" t="s">
        <v>501</v>
      </c>
      <c r="N2242" t="s">
        <v>503</v>
      </c>
      <c r="O2242">
        <v>30</v>
      </c>
      <c r="W2242">
        <v>1</v>
      </c>
      <c r="AC2242">
        <f t="shared" si="139"/>
        <v>1</v>
      </c>
      <c r="AD2242">
        <v>1</v>
      </c>
    </row>
    <row r="2243" spans="1:30" hidden="1" x14ac:dyDescent="0.25">
      <c r="A2243" t="str">
        <f>IF(COUNTIF('GGI_IS - Report Ekspor Plan 1'!E:E,'- Report Upload Sewing 3'!C2243)&gt;0,"X","Y")</f>
        <v>Y</v>
      </c>
      <c r="B2243">
        <v>2242</v>
      </c>
      <c r="C2243" s="1">
        <v>45379</v>
      </c>
      <c r="D2243" s="8">
        <v>45383.399027777778</v>
      </c>
      <c r="E2243" t="s">
        <v>50</v>
      </c>
      <c r="F2243" t="s">
        <v>504</v>
      </c>
      <c r="G2243">
        <v>181948</v>
      </c>
      <c r="H2243" t="str">
        <f t="shared" ref="H2243:H2306" si="140">CONCATENATE(G2243,"-",E2243)</f>
        <v>181948-MJ1</v>
      </c>
      <c r="I2243">
        <f>COUNTIF(H$2:$H2243,H2243)</f>
        <v>20</v>
      </c>
      <c r="J2243" t="str">
        <f t="shared" ref="J2243:J2306" si="141">CONCATENATE(H2243,"-",I2243)</f>
        <v>181948-MJ1-20</v>
      </c>
      <c r="K2243" t="str">
        <f t="shared" ref="K2243:K2306" si="142">CONCATENATE(H2243,"-",F2243)</f>
        <v>181948-MJ1-L11</v>
      </c>
      <c r="L2243" t="s">
        <v>547</v>
      </c>
      <c r="M2243" t="s">
        <v>494</v>
      </c>
      <c r="N2243" t="s">
        <v>506</v>
      </c>
      <c r="O2243">
        <v>35</v>
      </c>
      <c r="P2243">
        <v>46</v>
      </c>
      <c r="AC2243">
        <f t="shared" ref="AC2243:AC2306" si="143">SUM(P2243:AA2243)</f>
        <v>46</v>
      </c>
      <c r="AD2243">
        <v>46</v>
      </c>
    </row>
    <row r="2244" spans="1:30" hidden="1" x14ac:dyDescent="0.25">
      <c r="A2244" t="str">
        <f>IF(COUNTIF('GGI_IS - Report Ekspor Plan 1'!E:E,'- Report Upload Sewing 3'!C2244)&gt;0,"X","Y")</f>
        <v>Y</v>
      </c>
      <c r="B2244">
        <v>2243</v>
      </c>
      <c r="C2244" s="1">
        <v>45379</v>
      </c>
      <c r="D2244" s="8">
        <v>45383.399027777778</v>
      </c>
      <c r="E2244" t="s">
        <v>50</v>
      </c>
      <c r="F2244" t="s">
        <v>504</v>
      </c>
      <c r="G2244">
        <v>181949</v>
      </c>
      <c r="H2244" t="str">
        <f t="shared" si="140"/>
        <v>181949-MJ1</v>
      </c>
      <c r="I2244">
        <f>COUNTIF(H$2:$H2244,H2244)</f>
        <v>9</v>
      </c>
      <c r="J2244" t="str">
        <f t="shared" si="141"/>
        <v>181949-MJ1-9</v>
      </c>
      <c r="K2244" t="str">
        <f t="shared" si="142"/>
        <v>181949-MJ1-L11</v>
      </c>
      <c r="L2244" t="s">
        <v>547</v>
      </c>
      <c r="M2244" t="s">
        <v>494</v>
      </c>
      <c r="N2244" t="s">
        <v>506</v>
      </c>
      <c r="O2244">
        <v>35</v>
      </c>
      <c r="Q2244">
        <v>6</v>
      </c>
      <c r="AC2244">
        <f t="shared" si="143"/>
        <v>6</v>
      </c>
      <c r="AD2244">
        <v>6</v>
      </c>
    </row>
    <row r="2245" spans="1:30" hidden="1" x14ac:dyDescent="0.25">
      <c r="A2245" t="str">
        <f>IF(COUNTIF('GGI_IS - Report Ekspor Plan 1'!E:E,'- Report Upload Sewing 3'!C2245)&gt;0,"X","Y")</f>
        <v>Y</v>
      </c>
      <c r="B2245">
        <v>2244</v>
      </c>
      <c r="C2245" s="1">
        <v>45379</v>
      </c>
      <c r="D2245" s="8">
        <v>45383.399027777778</v>
      </c>
      <c r="E2245" t="s">
        <v>50</v>
      </c>
      <c r="F2245" t="s">
        <v>504</v>
      </c>
      <c r="G2245">
        <v>182167</v>
      </c>
      <c r="H2245" t="str">
        <f t="shared" si="140"/>
        <v>182167-MJ1</v>
      </c>
      <c r="I2245">
        <f>COUNTIF(H$2:$H2245,H2245)</f>
        <v>1</v>
      </c>
      <c r="J2245" t="str">
        <f t="shared" si="141"/>
        <v>182167-MJ1-1</v>
      </c>
      <c r="K2245" t="str">
        <f t="shared" si="142"/>
        <v>182167-MJ1-L11</v>
      </c>
      <c r="L2245" t="s">
        <v>547</v>
      </c>
      <c r="M2245" t="s">
        <v>494</v>
      </c>
      <c r="N2245" t="s">
        <v>506</v>
      </c>
      <c r="O2245">
        <v>35</v>
      </c>
      <c r="P2245">
        <v>100</v>
      </c>
      <c r="Q2245">
        <v>150</v>
      </c>
      <c r="R2245">
        <v>125</v>
      </c>
      <c r="S2245">
        <v>125</v>
      </c>
      <c r="T2245">
        <v>125</v>
      </c>
      <c r="U2245">
        <v>125</v>
      </c>
      <c r="V2245">
        <v>125</v>
      </c>
      <c r="W2245">
        <v>127</v>
      </c>
      <c r="AC2245">
        <f t="shared" si="143"/>
        <v>1002</v>
      </c>
      <c r="AD2245">
        <v>1002</v>
      </c>
    </row>
    <row r="2246" spans="1:30" hidden="1" x14ac:dyDescent="0.25">
      <c r="A2246" t="str">
        <f>IF(COUNTIF('GGI_IS - Report Ekspor Plan 1'!E:E,'- Report Upload Sewing 3'!C2246)&gt;0,"X","Y")</f>
        <v>Y</v>
      </c>
      <c r="B2246">
        <v>2245</v>
      </c>
      <c r="C2246" s="1">
        <v>45379</v>
      </c>
      <c r="D2246" s="8">
        <v>45383.399027777778</v>
      </c>
      <c r="E2246" t="s">
        <v>50</v>
      </c>
      <c r="F2246" t="s">
        <v>507</v>
      </c>
      <c r="G2246">
        <v>181959</v>
      </c>
      <c r="H2246" t="str">
        <f t="shared" si="140"/>
        <v>181959-MJ1</v>
      </c>
      <c r="I2246">
        <f>COUNTIF(H$2:$H2246,H2246)</f>
        <v>21</v>
      </c>
      <c r="J2246" t="str">
        <f t="shared" si="141"/>
        <v>181959-MJ1-21</v>
      </c>
      <c r="K2246" t="str">
        <f t="shared" si="142"/>
        <v>181959-MJ1-L12</v>
      </c>
      <c r="L2246" t="s">
        <v>547</v>
      </c>
      <c r="M2246" t="s">
        <v>494</v>
      </c>
      <c r="N2246" t="s">
        <v>509</v>
      </c>
      <c r="O2246">
        <v>35</v>
      </c>
      <c r="P2246">
        <v>54</v>
      </c>
      <c r="AC2246">
        <f t="shared" si="143"/>
        <v>54</v>
      </c>
      <c r="AD2246">
        <v>54</v>
      </c>
    </row>
    <row r="2247" spans="1:30" hidden="1" x14ac:dyDescent="0.25">
      <c r="A2247" t="str">
        <f>IF(COUNTIF('GGI_IS - Report Ekspor Plan 1'!E:E,'- Report Upload Sewing 3'!C2247)&gt;0,"X","Y")</f>
        <v>Y</v>
      </c>
      <c r="B2247">
        <v>2246</v>
      </c>
      <c r="C2247" s="1">
        <v>45379</v>
      </c>
      <c r="D2247" s="8">
        <v>45383.399027777778</v>
      </c>
      <c r="E2247" t="s">
        <v>50</v>
      </c>
      <c r="F2247" t="s">
        <v>507</v>
      </c>
      <c r="G2247">
        <v>182168</v>
      </c>
      <c r="H2247" t="str">
        <f t="shared" si="140"/>
        <v>182168-MJ1</v>
      </c>
      <c r="I2247">
        <f>COUNTIF(H$2:$H2247,H2247)</f>
        <v>11</v>
      </c>
      <c r="J2247" t="str">
        <f t="shared" si="141"/>
        <v>182168-MJ1-11</v>
      </c>
      <c r="K2247" t="str">
        <f t="shared" si="142"/>
        <v>182168-MJ1-L12</v>
      </c>
      <c r="L2247" t="s">
        <v>547</v>
      </c>
      <c r="M2247" t="s">
        <v>494</v>
      </c>
      <c r="N2247" t="s">
        <v>509</v>
      </c>
      <c r="O2247">
        <v>35</v>
      </c>
      <c r="Q2247">
        <v>100</v>
      </c>
      <c r="R2247">
        <v>61</v>
      </c>
      <c r="AC2247">
        <f t="shared" si="143"/>
        <v>161</v>
      </c>
      <c r="AD2247">
        <v>161</v>
      </c>
    </row>
    <row r="2248" spans="1:30" hidden="1" x14ac:dyDescent="0.25">
      <c r="A2248" t="str">
        <f>IF(COUNTIF('GGI_IS - Report Ekspor Plan 1'!E:E,'- Report Upload Sewing 3'!C2248)&gt;0,"X","Y")</f>
        <v>Y</v>
      </c>
      <c r="B2248">
        <v>2247</v>
      </c>
      <c r="C2248" s="1">
        <v>45379</v>
      </c>
      <c r="D2248" s="8">
        <v>45383.399027777778</v>
      </c>
      <c r="E2248" t="s">
        <v>50</v>
      </c>
      <c r="F2248" t="s">
        <v>507</v>
      </c>
      <c r="G2248">
        <v>182197</v>
      </c>
      <c r="H2248" t="str">
        <f t="shared" si="140"/>
        <v>182197-MJ1</v>
      </c>
      <c r="I2248">
        <f>COUNTIF(H$2:$H2248,H2248)</f>
        <v>10</v>
      </c>
      <c r="J2248" t="str">
        <f t="shared" si="141"/>
        <v>182197-MJ1-10</v>
      </c>
      <c r="K2248" t="str">
        <f t="shared" si="142"/>
        <v>182197-MJ1-L12</v>
      </c>
      <c r="L2248" t="s">
        <v>547</v>
      </c>
      <c r="M2248" t="s">
        <v>494</v>
      </c>
      <c r="N2248" t="s">
        <v>509</v>
      </c>
      <c r="O2248">
        <v>35</v>
      </c>
      <c r="P2248">
        <v>200</v>
      </c>
      <c r="Q2248">
        <v>100</v>
      </c>
      <c r="R2248">
        <v>250</v>
      </c>
      <c r="S2248">
        <v>250</v>
      </c>
      <c r="T2248">
        <v>273</v>
      </c>
      <c r="U2248">
        <v>300</v>
      </c>
      <c r="V2248">
        <v>300</v>
      </c>
      <c r="W2248">
        <v>300</v>
      </c>
      <c r="AC2248">
        <f t="shared" si="143"/>
        <v>1973</v>
      </c>
      <c r="AD2248">
        <v>1973</v>
      </c>
    </row>
    <row r="2249" spans="1:30" hidden="1" x14ac:dyDescent="0.25">
      <c r="A2249" t="str">
        <f>IF(COUNTIF('GGI_IS - Report Ekspor Plan 1'!E:E,'- Report Upload Sewing 3'!C2249)&gt;0,"X","Y")</f>
        <v>Y</v>
      </c>
      <c r="B2249">
        <v>2248</v>
      </c>
      <c r="C2249" s="1">
        <v>45379</v>
      </c>
      <c r="D2249" s="8">
        <v>45384.326608796298</v>
      </c>
      <c r="E2249" t="s">
        <v>124</v>
      </c>
      <c r="F2249" t="s">
        <v>424</v>
      </c>
      <c r="G2249">
        <v>182307</v>
      </c>
      <c r="H2249" t="str">
        <f t="shared" si="140"/>
        <v>182307-CHW</v>
      </c>
      <c r="I2249">
        <f>COUNTIF(H$2:$H2249,H2249)</f>
        <v>1</v>
      </c>
      <c r="J2249" t="str">
        <f t="shared" si="141"/>
        <v>182307-CHW-1</v>
      </c>
      <c r="K2249" t="str">
        <f t="shared" si="142"/>
        <v>182307-CHW-L1</v>
      </c>
      <c r="L2249" t="s">
        <v>578</v>
      </c>
      <c r="M2249" t="s">
        <v>534</v>
      </c>
      <c r="N2249" t="s">
        <v>473</v>
      </c>
      <c r="O2249">
        <v>27</v>
      </c>
      <c r="P2249">
        <v>42</v>
      </c>
      <c r="Q2249">
        <v>42</v>
      </c>
      <c r="R2249">
        <v>42</v>
      </c>
      <c r="S2249">
        <v>42</v>
      </c>
      <c r="T2249">
        <v>11</v>
      </c>
      <c r="AC2249">
        <f t="shared" si="143"/>
        <v>179</v>
      </c>
      <c r="AD2249">
        <v>179</v>
      </c>
    </row>
    <row r="2250" spans="1:30" hidden="1" x14ac:dyDescent="0.25">
      <c r="A2250" t="str">
        <f>IF(COUNTIF('GGI_IS - Report Ekspor Plan 1'!E:E,'- Report Upload Sewing 3'!C2250)&gt;0,"X","Y")</f>
        <v>Y</v>
      </c>
      <c r="B2250">
        <v>2249</v>
      </c>
      <c r="C2250" s="1">
        <v>45379</v>
      </c>
      <c r="D2250" s="8">
        <v>45384.326608796298</v>
      </c>
      <c r="E2250" t="s">
        <v>124</v>
      </c>
      <c r="F2250" t="s">
        <v>424</v>
      </c>
      <c r="G2250">
        <v>182305</v>
      </c>
      <c r="H2250" t="str">
        <f t="shared" si="140"/>
        <v>182305-CHW</v>
      </c>
      <c r="I2250">
        <f>COUNTIF(H$2:$H2250,H2250)</f>
        <v>11</v>
      </c>
      <c r="J2250" t="str">
        <f t="shared" si="141"/>
        <v>182305-CHW-11</v>
      </c>
      <c r="K2250" t="str">
        <f t="shared" si="142"/>
        <v>182305-CHW-L1</v>
      </c>
      <c r="L2250" t="s">
        <v>535</v>
      </c>
      <c r="M2250" t="s">
        <v>534</v>
      </c>
      <c r="N2250" t="s">
        <v>473</v>
      </c>
      <c r="O2250">
        <v>27</v>
      </c>
      <c r="T2250">
        <v>31</v>
      </c>
      <c r="U2250">
        <v>42</v>
      </c>
      <c r="V2250">
        <v>42</v>
      </c>
      <c r="W2250">
        <v>42</v>
      </c>
      <c r="AC2250">
        <f t="shared" si="143"/>
        <v>157</v>
      </c>
      <c r="AD2250">
        <v>157</v>
      </c>
    </row>
    <row r="2251" spans="1:30" hidden="1" x14ac:dyDescent="0.25">
      <c r="A2251" t="str">
        <f>IF(COUNTIF('GGI_IS - Report Ekspor Plan 1'!E:E,'- Report Upload Sewing 3'!C2251)&gt;0,"X","Y")</f>
        <v>Y</v>
      </c>
      <c r="B2251">
        <v>2250</v>
      </c>
      <c r="C2251" s="1">
        <v>45379</v>
      </c>
      <c r="D2251" s="8">
        <v>45384.326608796298</v>
      </c>
      <c r="E2251" t="s">
        <v>124</v>
      </c>
      <c r="F2251" t="s">
        <v>427</v>
      </c>
      <c r="G2251">
        <v>181906</v>
      </c>
      <c r="H2251" t="str">
        <f t="shared" si="140"/>
        <v>181906-CHW</v>
      </c>
      <c r="I2251">
        <f>COUNTIF(H$2:$H2251,H2251)</f>
        <v>6</v>
      </c>
      <c r="J2251" t="str">
        <f t="shared" si="141"/>
        <v>181906-CHW-6</v>
      </c>
      <c r="K2251" t="str">
        <f t="shared" si="142"/>
        <v>181906-CHW-L2</v>
      </c>
      <c r="L2251" t="s">
        <v>553</v>
      </c>
      <c r="M2251" t="s">
        <v>492</v>
      </c>
      <c r="N2251" t="s">
        <v>477</v>
      </c>
      <c r="O2251">
        <v>27</v>
      </c>
      <c r="P2251">
        <v>40</v>
      </c>
      <c r="Q2251">
        <v>40</v>
      </c>
      <c r="R2251">
        <v>40</v>
      </c>
      <c r="S2251">
        <v>40</v>
      </c>
      <c r="T2251">
        <v>40</v>
      </c>
      <c r="U2251">
        <v>40</v>
      </c>
      <c r="V2251">
        <v>40</v>
      </c>
      <c r="W2251">
        <v>40</v>
      </c>
      <c r="AC2251">
        <f t="shared" si="143"/>
        <v>320</v>
      </c>
      <c r="AD2251">
        <v>320</v>
      </c>
    </row>
    <row r="2252" spans="1:30" hidden="1" x14ac:dyDescent="0.25">
      <c r="A2252" t="str">
        <f>IF(COUNTIF('GGI_IS - Report Ekspor Plan 1'!E:E,'- Report Upload Sewing 3'!C2252)&gt;0,"X","Y")</f>
        <v>Y</v>
      </c>
      <c r="B2252">
        <v>2251</v>
      </c>
      <c r="C2252" s="1">
        <v>45379</v>
      </c>
      <c r="D2252" s="8">
        <v>45384.326608796298</v>
      </c>
      <c r="E2252" t="s">
        <v>124</v>
      </c>
      <c r="F2252" t="s">
        <v>429</v>
      </c>
      <c r="G2252">
        <v>182338</v>
      </c>
      <c r="H2252" t="str">
        <f t="shared" si="140"/>
        <v>182338-CHW</v>
      </c>
      <c r="I2252">
        <f>COUNTIF(H$2:$H2252,H2252)</f>
        <v>2</v>
      </c>
      <c r="J2252" t="str">
        <f t="shared" si="141"/>
        <v>182338-CHW-2</v>
      </c>
      <c r="K2252" t="str">
        <f t="shared" si="142"/>
        <v>182338-CHW-L3</v>
      </c>
      <c r="L2252" t="s">
        <v>574</v>
      </c>
      <c r="M2252" t="s">
        <v>534</v>
      </c>
      <c r="N2252" t="s">
        <v>489</v>
      </c>
      <c r="O2252">
        <v>26</v>
      </c>
      <c r="P2252">
        <v>140</v>
      </c>
      <c r="Q2252">
        <v>140</v>
      </c>
      <c r="R2252">
        <v>140</v>
      </c>
      <c r="S2252">
        <v>140</v>
      </c>
      <c r="T2252">
        <v>140</v>
      </c>
      <c r="U2252">
        <v>150</v>
      </c>
      <c r="V2252">
        <v>150</v>
      </c>
      <c r="W2252">
        <v>150</v>
      </c>
      <c r="AC2252">
        <f t="shared" si="143"/>
        <v>1150</v>
      </c>
      <c r="AD2252">
        <v>1150</v>
      </c>
    </row>
    <row r="2253" spans="1:30" hidden="1" x14ac:dyDescent="0.25">
      <c r="A2253" t="str">
        <f>IF(COUNTIF('GGI_IS - Report Ekspor Plan 1'!E:E,'- Report Upload Sewing 3'!C2253)&gt;0,"X","Y")</f>
        <v>Y</v>
      </c>
      <c r="B2253">
        <v>2252</v>
      </c>
      <c r="C2253" s="1">
        <v>45379</v>
      </c>
      <c r="D2253" s="8">
        <v>45384.326608796298</v>
      </c>
      <c r="E2253" t="s">
        <v>124</v>
      </c>
      <c r="F2253" t="s">
        <v>438</v>
      </c>
      <c r="G2253">
        <v>182308</v>
      </c>
      <c r="H2253" t="str">
        <f t="shared" si="140"/>
        <v>182308-CHW</v>
      </c>
      <c r="I2253">
        <f>COUNTIF(H$2:$H2253,H2253)</f>
        <v>2</v>
      </c>
      <c r="J2253" t="str">
        <f t="shared" si="141"/>
        <v>182308-CHW-2</v>
      </c>
      <c r="K2253" t="str">
        <f t="shared" si="142"/>
        <v>182308-CHW-L4</v>
      </c>
      <c r="L2253" t="s">
        <v>576</v>
      </c>
      <c r="M2253" t="s">
        <v>534</v>
      </c>
      <c r="N2253" t="s">
        <v>474</v>
      </c>
      <c r="O2253">
        <v>25</v>
      </c>
      <c r="P2253">
        <v>45</v>
      </c>
      <c r="Q2253">
        <v>45</v>
      </c>
      <c r="R2253">
        <v>45</v>
      </c>
      <c r="S2253">
        <v>45</v>
      </c>
      <c r="T2253">
        <v>45</v>
      </c>
      <c r="U2253">
        <v>45</v>
      </c>
      <c r="V2253">
        <v>45</v>
      </c>
      <c r="W2253">
        <v>45</v>
      </c>
      <c r="AC2253">
        <f t="shared" si="143"/>
        <v>360</v>
      </c>
      <c r="AD2253">
        <v>360</v>
      </c>
    </row>
    <row r="2254" spans="1:30" hidden="1" x14ac:dyDescent="0.25">
      <c r="A2254" t="str">
        <f>IF(COUNTIF('GGI_IS - Report Ekspor Plan 1'!E:E,'- Report Upload Sewing 3'!C2254)&gt;0,"X","Y")</f>
        <v>Y</v>
      </c>
      <c r="B2254">
        <v>2253</v>
      </c>
      <c r="C2254" s="1">
        <v>45380</v>
      </c>
      <c r="D2254" s="8">
        <v>45383.291574074072</v>
      </c>
      <c r="E2254" t="s">
        <v>139</v>
      </c>
      <c r="F2254" t="s">
        <v>424</v>
      </c>
      <c r="G2254">
        <v>181647</v>
      </c>
      <c r="H2254" t="str">
        <f t="shared" si="140"/>
        <v>181647-CBA</v>
      </c>
      <c r="I2254">
        <f>COUNTIF(H$2:$H2254,H2254)</f>
        <v>16</v>
      </c>
      <c r="J2254" t="str">
        <f t="shared" si="141"/>
        <v>181647-CBA-16</v>
      </c>
      <c r="K2254" t="str">
        <f t="shared" si="142"/>
        <v>181647-CBA-L1</v>
      </c>
      <c r="L2254">
        <v>3910</v>
      </c>
      <c r="M2254" t="s">
        <v>425</v>
      </c>
      <c r="N2254" t="s">
        <v>426</v>
      </c>
      <c r="O2254">
        <v>45</v>
      </c>
      <c r="P2254">
        <v>25</v>
      </c>
      <c r="Q2254">
        <v>25</v>
      </c>
      <c r="R2254">
        <v>26</v>
      </c>
      <c r="S2254">
        <v>26</v>
      </c>
      <c r="T2254">
        <v>26</v>
      </c>
      <c r="U2254">
        <v>26</v>
      </c>
      <c r="V2254">
        <v>26</v>
      </c>
      <c r="AC2254">
        <f t="shared" si="143"/>
        <v>180</v>
      </c>
      <c r="AD2254">
        <v>180</v>
      </c>
    </row>
    <row r="2255" spans="1:30" hidden="1" x14ac:dyDescent="0.25">
      <c r="A2255" t="str">
        <f>IF(COUNTIF('GGI_IS - Report Ekspor Plan 1'!E:E,'- Report Upload Sewing 3'!C2255)&gt;0,"X","Y")</f>
        <v>Y</v>
      </c>
      <c r="B2255">
        <v>2254</v>
      </c>
      <c r="C2255" s="1">
        <v>45380</v>
      </c>
      <c r="D2255" s="8">
        <v>45383.291574074072</v>
      </c>
      <c r="E2255" t="s">
        <v>139</v>
      </c>
      <c r="F2255" t="s">
        <v>427</v>
      </c>
      <c r="G2255">
        <v>181646</v>
      </c>
      <c r="H2255" t="str">
        <f t="shared" si="140"/>
        <v>181646-CBA</v>
      </c>
      <c r="I2255">
        <f>COUNTIF(H$2:$H2255,H2255)</f>
        <v>36</v>
      </c>
      <c r="J2255" t="str">
        <f t="shared" si="141"/>
        <v>181646-CBA-36</v>
      </c>
      <c r="K2255" t="str">
        <f t="shared" si="142"/>
        <v>181646-CBA-L2</v>
      </c>
      <c r="L2255">
        <v>3915</v>
      </c>
      <c r="M2255" t="s">
        <v>425</v>
      </c>
      <c r="N2255" t="s">
        <v>428</v>
      </c>
      <c r="O2255">
        <v>46</v>
      </c>
      <c r="P2255">
        <v>34</v>
      </c>
      <c r="Q2255">
        <v>34</v>
      </c>
      <c r="R2255">
        <v>34</v>
      </c>
      <c r="S2255">
        <v>34</v>
      </c>
      <c r="T2255">
        <v>34</v>
      </c>
      <c r="U2255">
        <v>35</v>
      </c>
      <c r="V2255">
        <v>35</v>
      </c>
      <c r="AC2255">
        <f t="shared" si="143"/>
        <v>240</v>
      </c>
      <c r="AD2255">
        <v>240</v>
      </c>
    </row>
    <row r="2256" spans="1:30" hidden="1" x14ac:dyDescent="0.25">
      <c r="A2256" t="str">
        <f>IF(COUNTIF('GGI_IS - Report Ekspor Plan 1'!E:E,'- Report Upload Sewing 3'!C2256)&gt;0,"X","Y")</f>
        <v>Y</v>
      </c>
      <c r="B2256">
        <v>2255</v>
      </c>
      <c r="C2256" s="1">
        <v>45380</v>
      </c>
      <c r="D2256" s="8">
        <v>45383.291574074072</v>
      </c>
      <c r="E2256" t="s">
        <v>139</v>
      </c>
      <c r="F2256" t="s">
        <v>429</v>
      </c>
      <c r="G2256">
        <v>181646</v>
      </c>
      <c r="H2256" t="str">
        <f t="shared" si="140"/>
        <v>181646-CBA</v>
      </c>
      <c r="I2256">
        <f>COUNTIF(H$2:$H2256,H2256)</f>
        <v>37</v>
      </c>
      <c r="J2256" t="str">
        <f t="shared" si="141"/>
        <v>181646-CBA-37</v>
      </c>
      <c r="K2256" t="str">
        <f t="shared" si="142"/>
        <v>181646-CBA-L3</v>
      </c>
      <c r="L2256">
        <v>3915</v>
      </c>
      <c r="M2256" t="s">
        <v>425</v>
      </c>
      <c r="N2256" t="s">
        <v>430</v>
      </c>
      <c r="O2256">
        <v>47</v>
      </c>
      <c r="P2256">
        <v>33</v>
      </c>
      <c r="Q2256">
        <v>33</v>
      </c>
      <c r="R2256">
        <v>33</v>
      </c>
      <c r="S2256">
        <v>34</v>
      </c>
      <c r="T2256">
        <v>34</v>
      </c>
      <c r="U2256">
        <v>34</v>
      </c>
      <c r="V2256">
        <v>34</v>
      </c>
      <c r="AC2256">
        <f t="shared" si="143"/>
        <v>235</v>
      </c>
      <c r="AD2256">
        <v>235</v>
      </c>
    </row>
    <row r="2257" spans="1:30" hidden="1" x14ac:dyDescent="0.25">
      <c r="A2257" t="str">
        <f>IF(COUNTIF('GGI_IS - Report Ekspor Plan 1'!E:E,'- Report Upload Sewing 3'!C2257)&gt;0,"X","Y")</f>
        <v>Y</v>
      </c>
      <c r="B2257">
        <v>2256</v>
      </c>
      <c r="C2257" s="1">
        <v>45380</v>
      </c>
      <c r="D2257" s="8">
        <v>45383.373020833336</v>
      </c>
      <c r="E2257" t="s">
        <v>129</v>
      </c>
      <c r="F2257" t="s">
        <v>424</v>
      </c>
      <c r="G2257">
        <v>182304</v>
      </c>
      <c r="H2257" t="str">
        <f t="shared" si="140"/>
        <v>182304-CNJ2</v>
      </c>
      <c r="I2257">
        <f>COUNTIF(H$2:$H2257,H2257)</f>
        <v>12</v>
      </c>
      <c r="J2257" t="str">
        <f t="shared" si="141"/>
        <v>182304-CNJ2-12</v>
      </c>
      <c r="K2257" t="str">
        <f t="shared" si="142"/>
        <v>182304-CNJ2-L1</v>
      </c>
      <c r="L2257" t="s">
        <v>543</v>
      </c>
      <c r="M2257" t="s">
        <v>432</v>
      </c>
      <c r="N2257" t="s">
        <v>433</v>
      </c>
      <c r="O2257">
        <v>40</v>
      </c>
      <c r="AC2257">
        <f t="shared" si="143"/>
        <v>0</v>
      </c>
      <c r="AD2257">
        <v>0</v>
      </c>
    </row>
    <row r="2258" spans="1:30" hidden="1" x14ac:dyDescent="0.25">
      <c r="A2258" t="str">
        <f>IF(COUNTIF('GGI_IS - Report Ekspor Plan 1'!E:E,'- Report Upload Sewing 3'!C2258)&gt;0,"X","Y")</f>
        <v>Y</v>
      </c>
      <c r="B2258">
        <v>2257</v>
      </c>
      <c r="C2258" s="1">
        <v>45380</v>
      </c>
      <c r="D2258" s="8">
        <v>45383.373020833336</v>
      </c>
      <c r="E2258" t="s">
        <v>129</v>
      </c>
      <c r="F2258" t="s">
        <v>429</v>
      </c>
      <c r="G2258">
        <v>182094</v>
      </c>
      <c r="H2258" t="str">
        <f t="shared" si="140"/>
        <v>182094-CNJ2</v>
      </c>
      <c r="I2258">
        <f>COUNTIF(H$2:$H2258,H2258)</f>
        <v>4</v>
      </c>
      <c r="J2258" t="str">
        <f t="shared" si="141"/>
        <v>182094-CNJ2-4</v>
      </c>
      <c r="K2258" t="str">
        <f t="shared" si="142"/>
        <v>182094-CNJ2-L3</v>
      </c>
      <c r="L2258" t="s">
        <v>565</v>
      </c>
      <c r="M2258" t="s">
        <v>436</v>
      </c>
      <c r="N2258" t="s">
        <v>437</v>
      </c>
      <c r="O2258">
        <v>35</v>
      </c>
      <c r="P2258">
        <v>30</v>
      </c>
      <c r="Q2258">
        <v>30</v>
      </c>
      <c r="R2258">
        <v>36</v>
      </c>
      <c r="AC2258">
        <f t="shared" si="143"/>
        <v>96</v>
      </c>
      <c r="AD2258">
        <v>96</v>
      </c>
    </row>
    <row r="2259" spans="1:30" hidden="1" x14ac:dyDescent="0.25">
      <c r="A2259" t="str">
        <f>IF(COUNTIF('GGI_IS - Report Ekspor Plan 1'!E:E,'- Report Upload Sewing 3'!C2259)&gt;0,"X","Y")</f>
        <v>Y</v>
      </c>
      <c r="B2259">
        <v>2258</v>
      </c>
      <c r="C2259" s="1">
        <v>45380</v>
      </c>
      <c r="D2259" s="8">
        <v>45383.373020833336</v>
      </c>
      <c r="E2259" t="s">
        <v>129</v>
      </c>
      <c r="F2259" t="s">
        <v>429</v>
      </c>
      <c r="G2259">
        <v>182079</v>
      </c>
      <c r="H2259" t="str">
        <f t="shared" si="140"/>
        <v>182079-CNJ2</v>
      </c>
      <c r="I2259">
        <f>COUNTIF(H$2:$H2259,H2259)</f>
        <v>1</v>
      </c>
      <c r="J2259" t="str">
        <f t="shared" si="141"/>
        <v>182079-CNJ2-1</v>
      </c>
      <c r="K2259" t="str">
        <f t="shared" si="142"/>
        <v>182079-CNJ2-L3</v>
      </c>
      <c r="L2259" t="s">
        <v>579</v>
      </c>
      <c r="M2259" t="s">
        <v>436</v>
      </c>
      <c r="N2259" t="s">
        <v>437</v>
      </c>
      <c r="V2259">
        <v>9</v>
      </c>
      <c r="AC2259">
        <f t="shared" si="143"/>
        <v>9</v>
      </c>
      <c r="AD2259">
        <v>9</v>
      </c>
    </row>
    <row r="2260" spans="1:30" hidden="1" x14ac:dyDescent="0.25">
      <c r="A2260" t="str">
        <f>IF(COUNTIF('GGI_IS - Report Ekspor Plan 1'!E:E,'- Report Upload Sewing 3'!C2260)&gt;0,"X","Y")</f>
        <v>Y</v>
      </c>
      <c r="B2260">
        <v>2259</v>
      </c>
      <c r="C2260" s="1">
        <v>45380</v>
      </c>
      <c r="D2260" s="8">
        <v>45383.373020833336</v>
      </c>
      <c r="E2260" t="s">
        <v>129</v>
      </c>
      <c r="F2260" t="s">
        <v>438</v>
      </c>
      <c r="G2260">
        <v>182084</v>
      </c>
      <c r="H2260" t="str">
        <f t="shared" si="140"/>
        <v>182084-CNJ2</v>
      </c>
      <c r="I2260">
        <f>COUNTIF(H$2:$H2260,H2260)</f>
        <v>4</v>
      </c>
      <c r="J2260" t="str">
        <f t="shared" si="141"/>
        <v>182084-CNJ2-4</v>
      </c>
      <c r="K2260" t="str">
        <f t="shared" si="142"/>
        <v>182084-CNJ2-L4</v>
      </c>
      <c r="L2260" t="s">
        <v>566</v>
      </c>
      <c r="M2260" t="s">
        <v>436</v>
      </c>
      <c r="N2260" t="s">
        <v>440</v>
      </c>
      <c r="O2260">
        <v>35</v>
      </c>
      <c r="P2260">
        <v>41</v>
      </c>
      <c r="AC2260">
        <f t="shared" si="143"/>
        <v>41</v>
      </c>
      <c r="AD2260">
        <v>41</v>
      </c>
    </row>
    <row r="2261" spans="1:30" hidden="1" x14ac:dyDescent="0.25">
      <c r="A2261" t="str">
        <f>IF(COUNTIF('GGI_IS - Report Ekspor Plan 1'!E:E,'- Report Upload Sewing 3'!C2261)&gt;0,"X","Y")</f>
        <v>Y</v>
      </c>
      <c r="B2261">
        <v>2260</v>
      </c>
      <c r="C2261" s="1">
        <v>45380</v>
      </c>
      <c r="D2261" s="8">
        <v>45383.373020833336</v>
      </c>
      <c r="E2261" t="s">
        <v>129</v>
      </c>
      <c r="F2261" t="s">
        <v>438</v>
      </c>
      <c r="G2261">
        <v>182086</v>
      </c>
      <c r="H2261" t="str">
        <f t="shared" si="140"/>
        <v>182086-CNJ2</v>
      </c>
      <c r="I2261">
        <f>COUNTIF(H$2:$H2261,H2261)</f>
        <v>1</v>
      </c>
      <c r="J2261" t="str">
        <f t="shared" si="141"/>
        <v>182086-CNJ2-1</v>
      </c>
      <c r="K2261" t="str">
        <f t="shared" si="142"/>
        <v>182086-CNJ2-L4</v>
      </c>
      <c r="L2261" t="s">
        <v>580</v>
      </c>
      <c r="M2261" t="s">
        <v>436</v>
      </c>
      <c r="N2261" t="s">
        <v>440</v>
      </c>
      <c r="Q2261">
        <v>39</v>
      </c>
      <c r="R2261">
        <v>60</v>
      </c>
      <c r="S2261">
        <v>60</v>
      </c>
      <c r="T2261">
        <v>60</v>
      </c>
      <c r="U2261">
        <v>60</v>
      </c>
      <c r="V2261">
        <v>60</v>
      </c>
      <c r="AC2261">
        <f t="shared" si="143"/>
        <v>339</v>
      </c>
      <c r="AD2261">
        <v>339</v>
      </c>
    </row>
    <row r="2262" spans="1:30" hidden="1" x14ac:dyDescent="0.25">
      <c r="A2262" t="str">
        <f>IF(COUNTIF('GGI_IS - Report Ekspor Plan 1'!E:E,'- Report Upload Sewing 3'!C2262)&gt;0,"X","Y")</f>
        <v>Y</v>
      </c>
      <c r="B2262">
        <v>2261</v>
      </c>
      <c r="C2262" s="1">
        <v>45380</v>
      </c>
      <c r="D2262" s="8">
        <v>45383.373020833336</v>
      </c>
      <c r="E2262" t="s">
        <v>129</v>
      </c>
      <c r="F2262" t="s">
        <v>441</v>
      </c>
      <c r="G2262">
        <v>182131</v>
      </c>
      <c r="H2262" t="str">
        <f t="shared" si="140"/>
        <v>182131-CNJ2</v>
      </c>
      <c r="I2262">
        <f>COUNTIF(H$2:$H2262,H2262)</f>
        <v>25</v>
      </c>
      <c r="J2262" t="str">
        <f t="shared" si="141"/>
        <v>182131-CNJ2-25</v>
      </c>
      <c r="K2262" t="str">
        <f t="shared" si="142"/>
        <v>182131-CNJ2-L5</v>
      </c>
      <c r="L2262" t="s">
        <v>442</v>
      </c>
      <c r="M2262" t="s">
        <v>443</v>
      </c>
      <c r="N2262" t="s">
        <v>444</v>
      </c>
      <c r="O2262">
        <v>40</v>
      </c>
      <c r="P2262">
        <v>330</v>
      </c>
      <c r="Q2262">
        <v>340</v>
      </c>
      <c r="R2262">
        <v>300</v>
      </c>
      <c r="S2262">
        <v>340</v>
      </c>
      <c r="T2262">
        <v>340</v>
      </c>
      <c r="U2262">
        <v>300</v>
      </c>
      <c r="V2262">
        <v>300</v>
      </c>
      <c r="AC2262">
        <f t="shared" si="143"/>
        <v>2250</v>
      </c>
      <c r="AD2262">
        <v>2250</v>
      </c>
    </row>
    <row r="2263" spans="1:30" hidden="1" x14ac:dyDescent="0.25">
      <c r="A2263" t="str">
        <f>IF(COUNTIF('GGI_IS - Report Ekspor Plan 1'!E:E,'- Report Upload Sewing 3'!C2263)&gt;0,"X","Y")</f>
        <v>Y</v>
      </c>
      <c r="B2263">
        <v>2262</v>
      </c>
      <c r="C2263" s="1">
        <v>45380</v>
      </c>
      <c r="D2263" s="8">
        <v>45383.373020833336</v>
      </c>
      <c r="E2263" t="s">
        <v>129</v>
      </c>
      <c r="F2263" t="s">
        <v>445</v>
      </c>
      <c r="G2263">
        <v>182096</v>
      </c>
      <c r="H2263" t="str">
        <f t="shared" si="140"/>
        <v>182096-CNJ2</v>
      </c>
      <c r="I2263">
        <f>COUNTIF(H$2:$H2263,H2263)</f>
        <v>2</v>
      </c>
      <c r="J2263" t="str">
        <f t="shared" si="141"/>
        <v>182096-CNJ2-2</v>
      </c>
      <c r="K2263" t="str">
        <f t="shared" si="142"/>
        <v>182096-CNJ2-L6</v>
      </c>
      <c r="L2263" t="s">
        <v>577</v>
      </c>
      <c r="M2263" t="s">
        <v>436</v>
      </c>
      <c r="N2263" t="s">
        <v>446</v>
      </c>
      <c r="O2263">
        <v>32</v>
      </c>
      <c r="P2263">
        <v>60</v>
      </c>
      <c r="Q2263">
        <v>60</v>
      </c>
      <c r="R2263">
        <v>47</v>
      </c>
      <c r="AC2263">
        <f t="shared" si="143"/>
        <v>167</v>
      </c>
      <c r="AD2263">
        <v>167</v>
      </c>
    </row>
    <row r="2264" spans="1:30" hidden="1" x14ac:dyDescent="0.25">
      <c r="A2264" t="str">
        <f>IF(COUNTIF('GGI_IS - Report Ekspor Plan 1'!E:E,'- Report Upload Sewing 3'!C2264)&gt;0,"X","Y")</f>
        <v>Y</v>
      </c>
      <c r="B2264">
        <v>2263</v>
      </c>
      <c r="C2264" s="1">
        <v>45380</v>
      </c>
      <c r="D2264" s="8">
        <v>45383.373020833336</v>
      </c>
      <c r="E2264" t="s">
        <v>129</v>
      </c>
      <c r="F2264" t="s">
        <v>445</v>
      </c>
      <c r="G2264">
        <v>182101</v>
      </c>
      <c r="H2264" t="str">
        <f t="shared" si="140"/>
        <v>182101-CNJ2</v>
      </c>
      <c r="I2264">
        <f>COUNTIF(H$2:$H2264,H2264)</f>
        <v>1</v>
      </c>
      <c r="J2264" t="str">
        <f t="shared" si="141"/>
        <v>182101-CNJ2-1</v>
      </c>
      <c r="K2264" t="str">
        <f t="shared" si="142"/>
        <v>182101-CNJ2-L6</v>
      </c>
      <c r="L2264" t="s">
        <v>581</v>
      </c>
      <c r="M2264" t="s">
        <v>436</v>
      </c>
      <c r="N2264" t="s">
        <v>446</v>
      </c>
      <c r="S2264">
        <v>13</v>
      </c>
      <c r="T2264">
        <v>60</v>
      </c>
      <c r="U2264">
        <v>60</v>
      </c>
      <c r="V2264">
        <v>60</v>
      </c>
      <c r="AC2264">
        <f t="shared" si="143"/>
        <v>193</v>
      </c>
      <c r="AD2264">
        <v>193</v>
      </c>
    </row>
    <row r="2265" spans="1:30" hidden="1" x14ac:dyDescent="0.25">
      <c r="A2265" t="str">
        <f>IF(COUNTIF('GGI_IS - Report Ekspor Plan 1'!E:E,'- Report Upload Sewing 3'!C2265)&gt;0,"X","Y")</f>
        <v>Y</v>
      </c>
      <c r="B2265">
        <v>2264</v>
      </c>
      <c r="C2265" s="1">
        <v>45381</v>
      </c>
      <c r="D2265" s="8">
        <v>45383.359942129631</v>
      </c>
      <c r="E2265" t="s">
        <v>79</v>
      </c>
      <c r="F2265" t="s">
        <v>424</v>
      </c>
      <c r="G2265">
        <v>181868</v>
      </c>
      <c r="H2265" t="str">
        <f t="shared" si="140"/>
        <v>181868-CVA2</v>
      </c>
      <c r="I2265">
        <f>COUNTIF(H$2:$H2265,H2265)</f>
        <v>26</v>
      </c>
      <c r="J2265" t="str">
        <f t="shared" si="141"/>
        <v>181868-CVA2-26</v>
      </c>
      <c r="K2265" t="str">
        <f t="shared" si="142"/>
        <v>181868-CVA2-L1</v>
      </c>
      <c r="L2265" t="s">
        <v>526</v>
      </c>
      <c r="M2265" t="s">
        <v>448</v>
      </c>
      <c r="N2265" t="s">
        <v>449</v>
      </c>
      <c r="O2265">
        <v>26</v>
      </c>
      <c r="P2265">
        <v>252</v>
      </c>
      <c r="Q2265">
        <v>83</v>
      </c>
      <c r="AC2265">
        <f t="shared" si="143"/>
        <v>335</v>
      </c>
      <c r="AD2265">
        <v>335</v>
      </c>
    </row>
    <row r="2266" spans="1:30" hidden="1" x14ac:dyDescent="0.25">
      <c r="A2266" t="str">
        <f>IF(COUNTIF('GGI_IS - Report Ekspor Plan 1'!E:E,'- Report Upload Sewing 3'!C2266)&gt;0,"X","Y")</f>
        <v>Y</v>
      </c>
      <c r="B2266">
        <v>2265</v>
      </c>
      <c r="C2266" s="1">
        <v>45381</v>
      </c>
      <c r="D2266" s="8">
        <v>45383.359942129631</v>
      </c>
      <c r="E2266" t="s">
        <v>79</v>
      </c>
      <c r="F2266" t="s">
        <v>424</v>
      </c>
      <c r="G2266">
        <v>181865</v>
      </c>
      <c r="H2266" t="str">
        <f t="shared" si="140"/>
        <v>181865-CVA2</v>
      </c>
      <c r="I2266">
        <f>COUNTIF(H$2:$H2266,H2266)</f>
        <v>8</v>
      </c>
      <c r="J2266" t="str">
        <f t="shared" si="141"/>
        <v>181865-CVA2-8</v>
      </c>
      <c r="K2266" t="str">
        <f t="shared" si="142"/>
        <v>181865-CVA2-L1</v>
      </c>
      <c r="L2266" t="s">
        <v>447</v>
      </c>
      <c r="M2266" t="s">
        <v>448</v>
      </c>
      <c r="N2266" t="s">
        <v>449</v>
      </c>
      <c r="O2266">
        <v>26</v>
      </c>
      <c r="Q2266">
        <v>90</v>
      </c>
      <c r="R2266">
        <v>206</v>
      </c>
      <c r="S2266">
        <v>220</v>
      </c>
      <c r="T2266">
        <v>220</v>
      </c>
      <c r="AC2266">
        <f t="shared" si="143"/>
        <v>736</v>
      </c>
      <c r="AD2266">
        <v>736</v>
      </c>
    </row>
    <row r="2267" spans="1:30" hidden="1" x14ac:dyDescent="0.25">
      <c r="A2267" t="str">
        <f>IF(COUNTIF('GGI_IS - Report Ekspor Plan 1'!E:E,'- Report Upload Sewing 3'!C2267)&gt;0,"X","Y")</f>
        <v>Y</v>
      </c>
      <c r="B2267">
        <v>2266</v>
      </c>
      <c r="C2267" s="1">
        <v>45381</v>
      </c>
      <c r="D2267" s="8">
        <v>45383.359942129631</v>
      </c>
      <c r="E2267" t="s">
        <v>79</v>
      </c>
      <c r="F2267" t="s">
        <v>427</v>
      </c>
      <c r="G2267">
        <v>182008</v>
      </c>
      <c r="H2267" t="str">
        <f t="shared" si="140"/>
        <v>182008-CVA2</v>
      </c>
      <c r="I2267">
        <f>COUNTIF(H$2:$H2267,H2267)</f>
        <v>5</v>
      </c>
      <c r="J2267" t="str">
        <f t="shared" si="141"/>
        <v>182008-CVA2-5</v>
      </c>
      <c r="K2267" t="str">
        <f t="shared" si="142"/>
        <v>182008-CVA2-L2</v>
      </c>
      <c r="L2267" t="s">
        <v>524</v>
      </c>
      <c r="M2267" t="s">
        <v>448</v>
      </c>
      <c r="N2267" t="s">
        <v>450</v>
      </c>
      <c r="O2267">
        <v>27</v>
      </c>
      <c r="P2267">
        <v>165</v>
      </c>
      <c r="AC2267">
        <f t="shared" si="143"/>
        <v>165</v>
      </c>
      <c r="AD2267">
        <v>165</v>
      </c>
    </row>
    <row r="2268" spans="1:30" hidden="1" x14ac:dyDescent="0.25">
      <c r="A2268" t="str">
        <f>IF(COUNTIF('GGI_IS - Report Ekspor Plan 1'!E:E,'- Report Upload Sewing 3'!C2268)&gt;0,"X","Y")</f>
        <v>Y</v>
      </c>
      <c r="B2268">
        <v>2267</v>
      </c>
      <c r="C2268" s="1">
        <v>45381</v>
      </c>
      <c r="D2268" s="8">
        <v>45383.359942129631</v>
      </c>
      <c r="E2268" t="s">
        <v>79</v>
      </c>
      <c r="F2268" t="s">
        <v>427</v>
      </c>
      <c r="G2268">
        <v>181865</v>
      </c>
      <c r="H2268" t="str">
        <f t="shared" si="140"/>
        <v>181865-CVA2</v>
      </c>
      <c r="I2268">
        <f>COUNTIF(H$2:$H2268,H2268)</f>
        <v>9</v>
      </c>
      <c r="J2268" t="str">
        <f t="shared" si="141"/>
        <v>181865-CVA2-9</v>
      </c>
      <c r="K2268" t="str">
        <f t="shared" si="142"/>
        <v>181865-CVA2-L2</v>
      </c>
      <c r="L2268" t="s">
        <v>447</v>
      </c>
      <c r="M2268" t="s">
        <v>448</v>
      </c>
      <c r="N2268" t="s">
        <v>450</v>
      </c>
      <c r="O2268">
        <v>27</v>
      </c>
      <c r="Q2268">
        <v>117</v>
      </c>
      <c r="R2268">
        <v>58</v>
      </c>
      <c r="AC2268">
        <f t="shared" si="143"/>
        <v>175</v>
      </c>
      <c r="AD2268">
        <v>175</v>
      </c>
    </row>
    <row r="2269" spans="1:30" hidden="1" x14ac:dyDescent="0.25">
      <c r="A2269" t="str">
        <f>IF(COUNTIF('GGI_IS - Report Ekspor Plan 1'!E:E,'- Report Upload Sewing 3'!C2269)&gt;0,"X","Y")</f>
        <v>Y</v>
      </c>
      <c r="B2269">
        <v>2268</v>
      </c>
      <c r="C2269" s="1">
        <v>45381</v>
      </c>
      <c r="D2269" s="8">
        <v>45383.359942129631</v>
      </c>
      <c r="E2269" t="s">
        <v>79</v>
      </c>
      <c r="F2269" t="s">
        <v>427</v>
      </c>
      <c r="G2269">
        <v>182005</v>
      </c>
      <c r="H2269" t="str">
        <f t="shared" si="140"/>
        <v>182005-CVA2</v>
      </c>
      <c r="I2269">
        <f>COUNTIF(H$2:$H2269,H2269)</f>
        <v>1</v>
      </c>
      <c r="J2269" t="str">
        <f t="shared" si="141"/>
        <v>182005-CVA2-1</v>
      </c>
      <c r="K2269" t="str">
        <f t="shared" si="142"/>
        <v>182005-CVA2-L2</v>
      </c>
      <c r="L2269" t="s">
        <v>457</v>
      </c>
      <c r="M2269" t="s">
        <v>448</v>
      </c>
      <c r="N2269" t="s">
        <v>450</v>
      </c>
      <c r="O2269">
        <v>27</v>
      </c>
      <c r="R2269">
        <v>50</v>
      </c>
      <c r="S2269">
        <v>150</v>
      </c>
      <c r="T2269">
        <v>168</v>
      </c>
      <c r="AC2269">
        <f t="shared" si="143"/>
        <v>368</v>
      </c>
      <c r="AD2269">
        <v>368</v>
      </c>
    </row>
    <row r="2270" spans="1:30" hidden="1" x14ac:dyDescent="0.25">
      <c r="A2270" t="str">
        <f>IF(COUNTIF('GGI_IS - Report Ekspor Plan 1'!E:E,'- Report Upload Sewing 3'!C2270)&gt;0,"X","Y")</f>
        <v>Y</v>
      </c>
      <c r="B2270">
        <v>2269</v>
      </c>
      <c r="C2270" s="1">
        <v>45381</v>
      </c>
      <c r="D2270" s="8">
        <v>45383.380613425928</v>
      </c>
      <c r="E2270" t="s">
        <v>82</v>
      </c>
      <c r="F2270" t="s">
        <v>424</v>
      </c>
      <c r="G2270">
        <v>181899</v>
      </c>
      <c r="H2270" t="str">
        <f t="shared" si="140"/>
        <v>181899-CVA</v>
      </c>
      <c r="I2270">
        <f>COUNTIF(H$2:$H2270,H2270)</f>
        <v>4</v>
      </c>
      <c r="J2270" t="str">
        <f t="shared" si="141"/>
        <v>181899-CVA-4</v>
      </c>
      <c r="K2270" t="str">
        <f t="shared" si="142"/>
        <v>181899-CVA-L1</v>
      </c>
      <c r="L2270" t="s">
        <v>555</v>
      </c>
      <c r="M2270" t="s">
        <v>455</v>
      </c>
      <c r="N2270" t="s">
        <v>453</v>
      </c>
      <c r="O2270">
        <v>28</v>
      </c>
      <c r="P2270">
        <v>30</v>
      </c>
      <c r="Q2270">
        <v>30</v>
      </c>
      <c r="R2270">
        <v>30</v>
      </c>
      <c r="S2270">
        <v>35</v>
      </c>
      <c r="T2270">
        <v>40</v>
      </c>
      <c r="AC2270">
        <f t="shared" si="143"/>
        <v>165</v>
      </c>
      <c r="AD2270">
        <v>165</v>
      </c>
    </row>
    <row r="2271" spans="1:30" hidden="1" x14ac:dyDescent="0.25">
      <c r="A2271" t="str">
        <f>IF(COUNTIF('GGI_IS - Report Ekspor Plan 1'!E:E,'- Report Upload Sewing 3'!C2271)&gt;0,"X","Y")</f>
        <v>Y</v>
      </c>
      <c r="B2271">
        <v>2270</v>
      </c>
      <c r="C2271" s="1">
        <v>45381</v>
      </c>
      <c r="D2271" s="8">
        <v>45383.380613425928</v>
      </c>
      <c r="E2271" t="s">
        <v>82</v>
      </c>
      <c r="F2271" t="s">
        <v>427</v>
      </c>
      <c r="G2271">
        <v>181899</v>
      </c>
      <c r="H2271" t="str">
        <f t="shared" si="140"/>
        <v>181899-CVA</v>
      </c>
      <c r="I2271">
        <f>COUNTIF(H$2:$H2271,H2271)</f>
        <v>5</v>
      </c>
      <c r="J2271" t="str">
        <f t="shared" si="141"/>
        <v>181899-CVA-5</v>
      </c>
      <c r="K2271" t="str">
        <f t="shared" si="142"/>
        <v>181899-CVA-L2</v>
      </c>
      <c r="L2271" t="s">
        <v>555</v>
      </c>
      <c r="M2271" t="s">
        <v>455</v>
      </c>
      <c r="N2271" t="s">
        <v>456</v>
      </c>
      <c r="O2271">
        <v>28</v>
      </c>
      <c r="P2271">
        <v>32</v>
      </c>
      <c r="Q2271">
        <v>30</v>
      </c>
      <c r="AC2271">
        <f t="shared" si="143"/>
        <v>62</v>
      </c>
      <c r="AD2271">
        <v>62</v>
      </c>
    </row>
    <row r="2272" spans="1:30" hidden="1" x14ac:dyDescent="0.25">
      <c r="A2272" t="str">
        <f>IF(COUNTIF('GGI_IS - Report Ekspor Plan 1'!E:E,'- Report Upload Sewing 3'!C2272)&gt;0,"X","Y")</f>
        <v>Y</v>
      </c>
      <c r="B2272">
        <v>2271</v>
      </c>
      <c r="C2272" s="1">
        <v>45381</v>
      </c>
      <c r="D2272" s="8">
        <v>45383.380613425928</v>
      </c>
      <c r="E2272" t="s">
        <v>82</v>
      </c>
      <c r="F2272" t="s">
        <v>427</v>
      </c>
      <c r="G2272">
        <v>181900</v>
      </c>
      <c r="H2272" t="str">
        <f t="shared" si="140"/>
        <v>181900-CVA</v>
      </c>
      <c r="I2272">
        <f>COUNTIF(H$2:$H2272,H2272)</f>
        <v>1</v>
      </c>
      <c r="J2272" t="str">
        <f t="shared" si="141"/>
        <v>181900-CVA-1</v>
      </c>
      <c r="K2272" t="str">
        <f t="shared" si="142"/>
        <v>181900-CVA-L2</v>
      </c>
      <c r="L2272" t="s">
        <v>555</v>
      </c>
      <c r="M2272" t="s">
        <v>455</v>
      </c>
      <c r="N2272" t="s">
        <v>456</v>
      </c>
      <c r="O2272">
        <v>28</v>
      </c>
      <c r="Q2272">
        <v>2</v>
      </c>
      <c r="R2272">
        <v>32</v>
      </c>
      <c r="S2272">
        <v>32</v>
      </c>
      <c r="T2272">
        <v>32</v>
      </c>
      <c r="AC2272">
        <f t="shared" si="143"/>
        <v>98</v>
      </c>
      <c r="AD2272">
        <v>98</v>
      </c>
    </row>
    <row r="2273" spans="1:30" hidden="1" x14ac:dyDescent="0.25">
      <c r="A2273" t="str">
        <f>IF(COUNTIF('GGI_IS - Report Ekspor Plan 1'!E:E,'- Report Upload Sewing 3'!C2273)&gt;0,"X","Y")</f>
        <v>Y</v>
      </c>
      <c r="B2273">
        <v>2272</v>
      </c>
      <c r="C2273" s="1">
        <v>45381</v>
      </c>
      <c r="D2273" s="8">
        <v>45383.380613425928</v>
      </c>
      <c r="E2273" t="s">
        <v>82</v>
      </c>
      <c r="F2273" t="s">
        <v>429</v>
      </c>
      <c r="G2273">
        <v>181821</v>
      </c>
      <c r="H2273" t="str">
        <f t="shared" si="140"/>
        <v>181821-CVA</v>
      </c>
      <c r="I2273">
        <f>COUNTIF(H$2:$H2273,H2273)</f>
        <v>3</v>
      </c>
      <c r="J2273" t="str">
        <f t="shared" si="141"/>
        <v>181821-CVA-3</v>
      </c>
      <c r="K2273" t="str">
        <f t="shared" si="142"/>
        <v>181821-CVA-L3</v>
      </c>
      <c r="L2273" t="s">
        <v>525</v>
      </c>
      <c r="M2273" t="s">
        <v>448</v>
      </c>
      <c r="N2273" t="s">
        <v>458</v>
      </c>
      <c r="O2273">
        <v>29</v>
      </c>
      <c r="P2273">
        <v>220</v>
      </c>
      <c r="Q2273">
        <v>220</v>
      </c>
      <c r="R2273">
        <v>220</v>
      </c>
      <c r="S2273">
        <v>220</v>
      </c>
      <c r="T2273">
        <v>220</v>
      </c>
      <c r="AC2273">
        <f t="shared" si="143"/>
        <v>1100</v>
      </c>
      <c r="AD2273">
        <v>1100</v>
      </c>
    </row>
    <row r="2274" spans="1:30" hidden="1" x14ac:dyDescent="0.25">
      <c r="A2274" t="str">
        <f>IF(COUNTIF('GGI_IS - Report Ekspor Plan 1'!E:E,'- Report Upload Sewing 3'!C2274)&gt;0,"X","Y")</f>
        <v>Y</v>
      </c>
      <c r="B2274">
        <v>2273</v>
      </c>
      <c r="C2274" s="1">
        <v>45381</v>
      </c>
      <c r="D2274" s="8">
        <v>45383.380613425928</v>
      </c>
      <c r="E2274" t="s">
        <v>82</v>
      </c>
      <c r="F2274" t="s">
        <v>438</v>
      </c>
      <c r="G2274">
        <v>181821</v>
      </c>
      <c r="H2274" t="str">
        <f t="shared" si="140"/>
        <v>181821-CVA</v>
      </c>
      <c r="I2274">
        <f>COUNTIF(H$2:$H2274,H2274)</f>
        <v>4</v>
      </c>
      <c r="J2274" t="str">
        <f t="shared" si="141"/>
        <v>181821-CVA-4</v>
      </c>
      <c r="K2274" t="str">
        <f t="shared" si="142"/>
        <v>181821-CVA-L4</v>
      </c>
      <c r="L2274" t="s">
        <v>525</v>
      </c>
      <c r="M2274" t="s">
        <v>448</v>
      </c>
      <c r="N2274" t="s">
        <v>449</v>
      </c>
      <c r="O2274">
        <v>29</v>
      </c>
      <c r="P2274">
        <v>200</v>
      </c>
      <c r="Q2274">
        <v>215</v>
      </c>
      <c r="R2274">
        <v>220</v>
      </c>
      <c r="S2274">
        <v>220</v>
      </c>
      <c r="T2274">
        <v>220</v>
      </c>
      <c r="AC2274">
        <f t="shared" si="143"/>
        <v>1075</v>
      </c>
      <c r="AD2274">
        <v>1075</v>
      </c>
    </row>
    <row r="2275" spans="1:30" hidden="1" x14ac:dyDescent="0.25">
      <c r="A2275" t="str">
        <f>IF(COUNTIF('GGI_IS - Report Ekspor Plan 1'!E:E,'- Report Upload Sewing 3'!C2275)&gt;0,"X","Y")</f>
        <v>Y</v>
      </c>
      <c r="B2275">
        <v>2274</v>
      </c>
      <c r="C2275" s="1">
        <v>45381</v>
      </c>
      <c r="D2275" s="8">
        <v>45383.380613425928</v>
      </c>
      <c r="E2275" t="s">
        <v>82</v>
      </c>
      <c r="F2275" t="s">
        <v>441</v>
      </c>
      <c r="G2275">
        <v>181870</v>
      </c>
      <c r="H2275" t="str">
        <f t="shared" si="140"/>
        <v>181870-CVA</v>
      </c>
      <c r="I2275">
        <f>COUNTIF(H$2:$H2275,H2275)</f>
        <v>1</v>
      </c>
      <c r="J2275" t="str">
        <f t="shared" si="141"/>
        <v>181870-CVA-1</v>
      </c>
      <c r="K2275" t="str">
        <f t="shared" si="142"/>
        <v>181870-CVA-L5</v>
      </c>
      <c r="L2275" t="s">
        <v>582</v>
      </c>
      <c r="M2275" t="s">
        <v>448</v>
      </c>
      <c r="N2275" t="s">
        <v>461</v>
      </c>
      <c r="O2275">
        <v>26</v>
      </c>
      <c r="P2275">
        <v>260</v>
      </c>
      <c r="Q2275">
        <v>63</v>
      </c>
      <c r="AC2275">
        <f t="shared" si="143"/>
        <v>323</v>
      </c>
      <c r="AD2275">
        <v>323</v>
      </c>
    </row>
    <row r="2276" spans="1:30" hidden="1" x14ac:dyDescent="0.25">
      <c r="A2276" t="str">
        <f>IF(COUNTIF('GGI_IS - Report Ekspor Plan 1'!E:E,'- Report Upload Sewing 3'!C2276)&gt;0,"X","Y")</f>
        <v>Y</v>
      </c>
      <c r="B2276">
        <v>2275</v>
      </c>
      <c r="C2276" s="1">
        <v>45381</v>
      </c>
      <c r="D2276" s="8">
        <v>45383.380613425928</v>
      </c>
      <c r="E2276" t="s">
        <v>82</v>
      </c>
      <c r="F2276" t="s">
        <v>441</v>
      </c>
      <c r="G2276">
        <v>181872</v>
      </c>
      <c r="H2276" t="str">
        <f t="shared" si="140"/>
        <v>181872-CVA</v>
      </c>
      <c r="I2276">
        <f>COUNTIF(H$2:$H2276,H2276)</f>
        <v>3</v>
      </c>
      <c r="J2276" t="str">
        <f t="shared" si="141"/>
        <v>181872-CVA-3</v>
      </c>
      <c r="K2276" t="str">
        <f t="shared" si="142"/>
        <v>181872-CVA-L5</v>
      </c>
      <c r="L2276" t="s">
        <v>568</v>
      </c>
      <c r="M2276" t="s">
        <v>448</v>
      </c>
      <c r="N2276" t="s">
        <v>461</v>
      </c>
      <c r="O2276">
        <v>26</v>
      </c>
      <c r="Q2276">
        <v>115</v>
      </c>
      <c r="R2276">
        <v>234</v>
      </c>
      <c r="S2276">
        <v>234</v>
      </c>
      <c r="T2276">
        <v>234</v>
      </c>
      <c r="AC2276">
        <f t="shared" si="143"/>
        <v>817</v>
      </c>
      <c r="AD2276">
        <v>817</v>
      </c>
    </row>
    <row r="2277" spans="1:30" hidden="1" x14ac:dyDescent="0.25">
      <c r="A2277" t="str">
        <f>IF(COUNTIF('GGI_IS - Report Ekspor Plan 1'!E:E,'- Report Upload Sewing 3'!C2277)&gt;0,"X","Y")</f>
        <v>Y</v>
      </c>
      <c r="B2277">
        <v>2276</v>
      </c>
      <c r="C2277" s="1">
        <v>45381</v>
      </c>
      <c r="D2277" s="8">
        <v>45383.380613425928</v>
      </c>
      <c r="E2277" t="s">
        <v>82</v>
      </c>
      <c r="F2277" t="s">
        <v>445</v>
      </c>
      <c r="G2277">
        <v>181872</v>
      </c>
      <c r="H2277" t="str">
        <f t="shared" si="140"/>
        <v>181872-CVA</v>
      </c>
      <c r="I2277">
        <f>COUNTIF(H$2:$H2277,H2277)</f>
        <v>4</v>
      </c>
      <c r="J2277" t="str">
        <f t="shared" si="141"/>
        <v>181872-CVA-4</v>
      </c>
      <c r="K2277" t="str">
        <f t="shared" si="142"/>
        <v>181872-CVA-L6</v>
      </c>
      <c r="L2277" t="s">
        <v>568</v>
      </c>
      <c r="M2277" t="s">
        <v>448</v>
      </c>
      <c r="N2277" t="s">
        <v>462</v>
      </c>
      <c r="O2277">
        <v>28</v>
      </c>
      <c r="P2277">
        <v>200</v>
      </c>
      <c r="Q2277">
        <v>178</v>
      </c>
      <c r="AC2277">
        <f t="shared" si="143"/>
        <v>378</v>
      </c>
      <c r="AD2277">
        <v>378</v>
      </c>
    </row>
    <row r="2278" spans="1:30" hidden="1" x14ac:dyDescent="0.25">
      <c r="A2278" t="str">
        <f>IF(COUNTIF('GGI_IS - Report Ekspor Plan 1'!E:E,'- Report Upload Sewing 3'!C2278)&gt;0,"X","Y")</f>
        <v>Y</v>
      </c>
      <c r="B2278">
        <v>2277</v>
      </c>
      <c r="C2278" s="1">
        <v>45381</v>
      </c>
      <c r="D2278" s="8">
        <v>45383.380613425928</v>
      </c>
      <c r="E2278" t="s">
        <v>82</v>
      </c>
      <c r="F2278" t="s">
        <v>445</v>
      </c>
      <c r="G2278">
        <v>181870</v>
      </c>
      <c r="H2278" t="str">
        <f t="shared" si="140"/>
        <v>181870-CVA</v>
      </c>
      <c r="I2278">
        <f>COUNTIF(H$2:$H2278,H2278)</f>
        <v>2</v>
      </c>
      <c r="J2278" t="str">
        <f t="shared" si="141"/>
        <v>181870-CVA-2</v>
      </c>
      <c r="K2278" t="str">
        <f t="shared" si="142"/>
        <v>181870-CVA-L6</v>
      </c>
      <c r="L2278" t="s">
        <v>582</v>
      </c>
      <c r="M2278" t="s">
        <v>448</v>
      </c>
      <c r="N2278" t="s">
        <v>462</v>
      </c>
      <c r="O2278">
        <v>28</v>
      </c>
      <c r="P2278">
        <v>545</v>
      </c>
      <c r="Q2278">
        <v>546</v>
      </c>
      <c r="R2278">
        <v>547</v>
      </c>
      <c r="S2278">
        <v>547</v>
      </c>
      <c r="T2278">
        <v>547</v>
      </c>
      <c r="AC2278">
        <f t="shared" si="143"/>
        <v>2732</v>
      </c>
      <c r="AD2278">
        <v>2732</v>
      </c>
    </row>
    <row r="2279" spans="1:30" hidden="1" x14ac:dyDescent="0.25">
      <c r="A2279" t="str">
        <f>IF(COUNTIF('GGI_IS - Report Ekspor Plan 1'!E:E,'- Report Upload Sewing 3'!C2279)&gt;0,"X","Y")</f>
        <v>Y</v>
      </c>
      <c r="B2279">
        <v>2278</v>
      </c>
      <c r="C2279" s="1">
        <v>45381</v>
      </c>
      <c r="D2279" s="8">
        <v>45383.380613425928</v>
      </c>
      <c r="E2279" t="s">
        <v>82</v>
      </c>
      <c r="F2279" t="s">
        <v>463</v>
      </c>
      <c r="G2279">
        <v>181691</v>
      </c>
      <c r="H2279" t="str">
        <f t="shared" si="140"/>
        <v>181691-CVA</v>
      </c>
      <c r="I2279">
        <f>COUNTIF(H$2:$H2279,H2279)</f>
        <v>3</v>
      </c>
      <c r="J2279" t="str">
        <f t="shared" si="141"/>
        <v>181691-CVA-3</v>
      </c>
      <c r="K2279" t="str">
        <f t="shared" si="142"/>
        <v>181691-CVA-L7</v>
      </c>
      <c r="L2279" t="s">
        <v>583</v>
      </c>
      <c r="M2279" t="s">
        <v>570</v>
      </c>
      <c r="N2279" t="s">
        <v>464</v>
      </c>
      <c r="O2279">
        <v>27</v>
      </c>
      <c r="P2279">
        <v>119</v>
      </c>
      <c r="Q2279">
        <v>100</v>
      </c>
      <c r="R2279">
        <v>100</v>
      </c>
      <c r="S2279">
        <v>110</v>
      </c>
      <c r="T2279">
        <v>120</v>
      </c>
      <c r="AC2279">
        <f t="shared" si="143"/>
        <v>549</v>
      </c>
      <c r="AD2279">
        <v>549</v>
      </c>
    </row>
    <row r="2280" spans="1:30" hidden="1" x14ac:dyDescent="0.25">
      <c r="A2280" t="str">
        <f>IF(COUNTIF('GGI_IS - Report Ekspor Plan 1'!E:E,'- Report Upload Sewing 3'!C2280)&gt;0,"X","Y")</f>
        <v>Y</v>
      </c>
      <c r="B2280">
        <v>2279</v>
      </c>
      <c r="C2280" s="1">
        <v>45381</v>
      </c>
      <c r="D2280" s="8">
        <v>45383.380613425928</v>
      </c>
      <c r="E2280" t="s">
        <v>82</v>
      </c>
      <c r="F2280" t="s">
        <v>465</v>
      </c>
      <c r="G2280">
        <v>181691</v>
      </c>
      <c r="H2280" t="str">
        <f t="shared" si="140"/>
        <v>181691-CVA</v>
      </c>
      <c r="I2280">
        <f>COUNTIF(H$2:$H2280,H2280)</f>
        <v>4</v>
      </c>
      <c r="J2280" t="str">
        <f t="shared" si="141"/>
        <v>181691-CVA-4</v>
      </c>
      <c r="K2280" t="str">
        <f t="shared" si="142"/>
        <v>181691-CVA-L8</v>
      </c>
      <c r="L2280" t="s">
        <v>583</v>
      </c>
      <c r="M2280" t="s">
        <v>570</v>
      </c>
      <c r="N2280" t="s">
        <v>466</v>
      </c>
      <c r="O2280">
        <v>25</v>
      </c>
      <c r="P2280">
        <v>100</v>
      </c>
      <c r="Q2280">
        <v>100</v>
      </c>
      <c r="R2280">
        <v>100</v>
      </c>
      <c r="S2280">
        <v>100</v>
      </c>
      <c r="T2280">
        <v>100</v>
      </c>
      <c r="AC2280">
        <f t="shared" si="143"/>
        <v>500</v>
      </c>
      <c r="AD2280">
        <v>500</v>
      </c>
    </row>
    <row r="2281" spans="1:30" hidden="1" x14ac:dyDescent="0.25">
      <c r="A2281" t="str">
        <f>IF(COUNTIF('GGI_IS - Report Ekspor Plan 1'!E:E,'- Report Upload Sewing 3'!C2281)&gt;0,"X","Y")</f>
        <v>Y</v>
      </c>
      <c r="B2281">
        <v>2280</v>
      </c>
      <c r="C2281" s="1">
        <v>45381</v>
      </c>
      <c r="D2281" s="8">
        <v>45383.380613425928</v>
      </c>
      <c r="E2281" t="s">
        <v>82</v>
      </c>
      <c r="F2281" t="s">
        <v>467</v>
      </c>
      <c r="G2281">
        <v>181820</v>
      </c>
      <c r="H2281" t="str">
        <f t="shared" si="140"/>
        <v>181820-CVA</v>
      </c>
      <c r="I2281">
        <f>COUNTIF(H$2:$H2281,H2281)</f>
        <v>1</v>
      </c>
      <c r="J2281" t="str">
        <f t="shared" si="141"/>
        <v>181820-CVA-1</v>
      </c>
      <c r="K2281" t="str">
        <f t="shared" si="142"/>
        <v>181820-CVA-L9</v>
      </c>
      <c r="L2281" t="s">
        <v>584</v>
      </c>
      <c r="M2281" t="s">
        <v>448</v>
      </c>
      <c r="N2281" t="s">
        <v>468</v>
      </c>
      <c r="O2281">
        <v>27</v>
      </c>
      <c r="P2281">
        <v>364</v>
      </c>
      <c r="Q2281">
        <v>364</v>
      </c>
      <c r="R2281">
        <v>364</v>
      </c>
      <c r="S2281">
        <v>364</v>
      </c>
      <c r="T2281">
        <v>364</v>
      </c>
      <c r="AC2281">
        <f t="shared" si="143"/>
        <v>1820</v>
      </c>
      <c r="AD2281">
        <v>1820</v>
      </c>
    </row>
    <row r="2282" spans="1:30" hidden="1" x14ac:dyDescent="0.25">
      <c r="A2282" t="str">
        <f>IF(COUNTIF('GGI_IS - Report Ekspor Plan 1'!E:E,'- Report Upload Sewing 3'!C2282)&gt;0,"X","Y")</f>
        <v>Y</v>
      </c>
      <c r="B2282">
        <v>2281</v>
      </c>
      <c r="C2282" s="1">
        <v>45381</v>
      </c>
      <c r="D2282" s="8">
        <v>45383.380613425928</v>
      </c>
      <c r="E2282" t="s">
        <v>82</v>
      </c>
      <c r="F2282" t="s">
        <v>469</v>
      </c>
      <c r="G2282">
        <v>181820</v>
      </c>
      <c r="H2282" t="str">
        <f t="shared" si="140"/>
        <v>181820-CVA</v>
      </c>
      <c r="I2282">
        <f>COUNTIF(H$2:$H2282,H2282)</f>
        <v>2</v>
      </c>
      <c r="J2282" t="str">
        <f t="shared" si="141"/>
        <v>181820-CVA-2</v>
      </c>
      <c r="K2282" t="str">
        <f t="shared" si="142"/>
        <v>181820-CVA-L10</v>
      </c>
      <c r="L2282" t="s">
        <v>584</v>
      </c>
      <c r="M2282" t="s">
        <v>448</v>
      </c>
      <c r="N2282" t="s">
        <v>470</v>
      </c>
      <c r="O2282">
        <v>26</v>
      </c>
      <c r="P2282">
        <v>378</v>
      </c>
      <c r="Q2282">
        <v>378</v>
      </c>
      <c r="R2282">
        <v>378</v>
      </c>
      <c r="S2282">
        <v>378</v>
      </c>
      <c r="T2282">
        <v>378</v>
      </c>
      <c r="AC2282">
        <f t="shared" si="143"/>
        <v>1890</v>
      </c>
      <c r="AD2282">
        <v>1890</v>
      </c>
    </row>
    <row r="2283" spans="1:30" hidden="1" x14ac:dyDescent="0.25">
      <c r="A2283" t="str">
        <f>IF(COUNTIF('GGI_IS - Report Ekspor Plan 1'!E:E,'- Report Upload Sewing 3'!C2283)&gt;0,"X","Y")</f>
        <v>Y</v>
      </c>
      <c r="B2283">
        <v>2282</v>
      </c>
      <c r="C2283" s="1">
        <v>45383</v>
      </c>
      <c r="D2283" s="8">
        <v>45384.296886574077</v>
      </c>
      <c r="E2283" t="s">
        <v>139</v>
      </c>
      <c r="F2283" t="s">
        <v>424</v>
      </c>
      <c r="G2283">
        <v>181647</v>
      </c>
      <c r="H2283" t="str">
        <f t="shared" si="140"/>
        <v>181647-CBA</v>
      </c>
      <c r="I2283">
        <f>COUNTIF(H$2:$H2283,H2283)</f>
        <v>17</v>
      </c>
      <c r="J2283" t="str">
        <f t="shared" si="141"/>
        <v>181647-CBA-17</v>
      </c>
      <c r="K2283" t="str">
        <f t="shared" si="142"/>
        <v>181647-CBA-L1</v>
      </c>
      <c r="L2283">
        <v>3910</v>
      </c>
      <c r="M2283" t="s">
        <v>425</v>
      </c>
      <c r="N2283" t="s">
        <v>426</v>
      </c>
      <c r="O2283">
        <v>46</v>
      </c>
      <c r="P2283">
        <v>25</v>
      </c>
      <c r="Q2283">
        <v>25</v>
      </c>
      <c r="R2283">
        <v>26</v>
      </c>
      <c r="S2283">
        <v>26</v>
      </c>
      <c r="T2283">
        <v>26</v>
      </c>
      <c r="U2283">
        <v>26</v>
      </c>
      <c r="V2283">
        <v>26</v>
      </c>
      <c r="AC2283">
        <f t="shared" si="143"/>
        <v>180</v>
      </c>
      <c r="AD2283">
        <v>180</v>
      </c>
    </row>
    <row r="2284" spans="1:30" hidden="1" x14ac:dyDescent="0.25">
      <c r="A2284" t="str">
        <f>IF(COUNTIF('GGI_IS - Report Ekspor Plan 1'!E:E,'- Report Upload Sewing 3'!C2284)&gt;0,"X","Y")</f>
        <v>Y</v>
      </c>
      <c r="B2284">
        <v>2283</v>
      </c>
      <c r="C2284" s="1">
        <v>45383</v>
      </c>
      <c r="D2284" s="8">
        <v>45384.296886574077</v>
      </c>
      <c r="E2284" t="s">
        <v>139</v>
      </c>
      <c r="F2284" t="s">
        <v>427</v>
      </c>
      <c r="G2284">
        <v>181646</v>
      </c>
      <c r="H2284" t="str">
        <f t="shared" si="140"/>
        <v>181646-CBA</v>
      </c>
      <c r="I2284">
        <f>COUNTIF(H$2:$H2284,H2284)</f>
        <v>38</v>
      </c>
      <c r="J2284" t="str">
        <f t="shared" si="141"/>
        <v>181646-CBA-38</v>
      </c>
      <c r="K2284" t="str">
        <f t="shared" si="142"/>
        <v>181646-CBA-L2</v>
      </c>
      <c r="L2284">
        <v>3915</v>
      </c>
      <c r="M2284" t="s">
        <v>425</v>
      </c>
      <c r="N2284" t="s">
        <v>428</v>
      </c>
      <c r="O2284">
        <v>46</v>
      </c>
      <c r="P2284">
        <v>34</v>
      </c>
      <c r="Q2284">
        <v>34</v>
      </c>
      <c r="R2284">
        <v>34</v>
      </c>
      <c r="S2284">
        <v>34</v>
      </c>
      <c r="T2284">
        <v>34</v>
      </c>
      <c r="U2284">
        <v>35</v>
      </c>
      <c r="V2284">
        <v>35</v>
      </c>
      <c r="AC2284">
        <f t="shared" si="143"/>
        <v>240</v>
      </c>
      <c r="AD2284">
        <v>240</v>
      </c>
    </row>
    <row r="2285" spans="1:30" hidden="1" x14ac:dyDescent="0.25">
      <c r="A2285" t="str">
        <f>IF(COUNTIF('GGI_IS - Report Ekspor Plan 1'!E:E,'- Report Upload Sewing 3'!C2285)&gt;0,"X","Y")</f>
        <v>Y</v>
      </c>
      <c r="B2285">
        <v>2284</v>
      </c>
      <c r="C2285" s="1">
        <v>45383</v>
      </c>
      <c r="D2285" s="8">
        <v>45384.296886574077</v>
      </c>
      <c r="E2285" t="s">
        <v>139</v>
      </c>
      <c r="F2285" t="s">
        <v>429</v>
      </c>
      <c r="G2285">
        <v>181646</v>
      </c>
      <c r="H2285" t="str">
        <f t="shared" si="140"/>
        <v>181646-CBA</v>
      </c>
      <c r="I2285">
        <f>COUNTIF(H$2:$H2285,H2285)</f>
        <v>39</v>
      </c>
      <c r="J2285" t="str">
        <f t="shared" si="141"/>
        <v>181646-CBA-39</v>
      </c>
      <c r="K2285" t="str">
        <f t="shared" si="142"/>
        <v>181646-CBA-L3</v>
      </c>
      <c r="L2285">
        <v>3915</v>
      </c>
      <c r="M2285" t="s">
        <v>425</v>
      </c>
      <c r="N2285" t="s">
        <v>430</v>
      </c>
      <c r="O2285">
        <v>47</v>
      </c>
      <c r="P2285">
        <v>33</v>
      </c>
      <c r="Q2285">
        <v>33</v>
      </c>
      <c r="R2285">
        <v>33</v>
      </c>
      <c r="S2285">
        <v>34</v>
      </c>
      <c r="T2285">
        <v>34</v>
      </c>
      <c r="U2285">
        <v>34</v>
      </c>
      <c r="V2285">
        <v>34</v>
      </c>
      <c r="AC2285">
        <f t="shared" si="143"/>
        <v>235</v>
      </c>
      <c r="AD2285">
        <v>235</v>
      </c>
    </row>
    <row r="2286" spans="1:30" hidden="1" x14ac:dyDescent="0.25">
      <c r="A2286" t="str">
        <f>IF(COUNTIF('GGI_IS - Report Ekspor Plan 1'!E:E,'- Report Upload Sewing 3'!C2286)&gt;0,"X","Y")</f>
        <v>Y</v>
      </c>
      <c r="B2286">
        <v>2285</v>
      </c>
      <c r="C2286" s="1">
        <v>45383</v>
      </c>
      <c r="D2286" s="8">
        <v>45384.308576388888</v>
      </c>
      <c r="E2286" t="s">
        <v>79</v>
      </c>
      <c r="F2286" t="s">
        <v>424</v>
      </c>
      <c r="G2286">
        <v>181820</v>
      </c>
      <c r="H2286" t="str">
        <f t="shared" si="140"/>
        <v>181820-CVA2</v>
      </c>
      <c r="I2286">
        <f>COUNTIF(H$2:$H2286,H2286)</f>
        <v>1</v>
      </c>
      <c r="J2286" t="str">
        <f t="shared" si="141"/>
        <v>181820-CVA2-1</v>
      </c>
      <c r="K2286" t="str">
        <f t="shared" si="142"/>
        <v>181820-CVA2-L1</v>
      </c>
      <c r="L2286" t="s">
        <v>584</v>
      </c>
      <c r="M2286" t="s">
        <v>448</v>
      </c>
      <c r="N2286" t="s">
        <v>449</v>
      </c>
      <c r="O2286">
        <v>25</v>
      </c>
      <c r="S2286">
        <v>15</v>
      </c>
      <c r="T2286">
        <v>100</v>
      </c>
      <c r="U2286">
        <v>100</v>
      </c>
      <c r="V2286">
        <v>75</v>
      </c>
      <c r="AC2286">
        <f t="shared" si="143"/>
        <v>290</v>
      </c>
      <c r="AD2286">
        <v>290</v>
      </c>
    </row>
    <row r="2287" spans="1:30" hidden="1" x14ac:dyDescent="0.25">
      <c r="A2287" t="str">
        <f>IF(COUNTIF('GGI_IS - Report Ekspor Plan 1'!E:E,'- Report Upload Sewing 3'!C2287)&gt;0,"X","Y")</f>
        <v>Y</v>
      </c>
      <c r="B2287">
        <v>2286</v>
      </c>
      <c r="C2287" s="1">
        <v>45383</v>
      </c>
      <c r="D2287" s="8">
        <v>45384.308576388888</v>
      </c>
      <c r="E2287" t="s">
        <v>79</v>
      </c>
      <c r="F2287" t="s">
        <v>427</v>
      </c>
      <c r="G2287">
        <v>181868</v>
      </c>
      <c r="H2287" t="str">
        <f t="shared" si="140"/>
        <v>181868-CVA2</v>
      </c>
      <c r="I2287">
        <f>COUNTIF(H$2:$H2287,H2287)</f>
        <v>27</v>
      </c>
      <c r="J2287" t="str">
        <f t="shared" si="141"/>
        <v>181868-CVA2-27</v>
      </c>
      <c r="K2287" t="str">
        <f t="shared" si="142"/>
        <v>181868-CVA2-L2</v>
      </c>
      <c r="L2287" t="s">
        <v>526</v>
      </c>
      <c r="M2287" t="s">
        <v>448</v>
      </c>
      <c r="N2287" t="s">
        <v>450</v>
      </c>
      <c r="O2287">
        <v>27</v>
      </c>
      <c r="P2287">
        <v>110</v>
      </c>
      <c r="Q2287">
        <v>200</v>
      </c>
      <c r="R2287">
        <v>170</v>
      </c>
      <c r="S2287">
        <v>90</v>
      </c>
      <c r="AC2287">
        <f t="shared" si="143"/>
        <v>570</v>
      </c>
      <c r="AD2287">
        <v>570</v>
      </c>
    </row>
    <row r="2288" spans="1:30" hidden="1" x14ac:dyDescent="0.25">
      <c r="A2288" t="str">
        <f>IF(COUNTIF('GGI_IS - Report Ekspor Plan 1'!E:E,'- Report Upload Sewing 3'!C2288)&gt;0,"X","Y")</f>
        <v>Y</v>
      </c>
      <c r="B2288">
        <v>2287</v>
      </c>
      <c r="C2288" s="1">
        <v>45383</v>
      </c>
      <c r="D2288" s="8">
        <v>45384.308576388888</v>
      </c>
      <c r="E2288" t="s">
        <v>79</v>
      </c>
      <c r="F2288" t="s">
        <v>427</v>
      </c>
      <c r="G2288">
        <v>182008</v>
      </c>
      <c r="H2288" t="str">
        <f t="shared" si="140"/>
        <v>182008-CVA2</v>
      </c>
      <c r="I2288">
        <f>COUNTIF(H$2:$H2288,H2288)</f>
        <v>6</v>
      </c>
      <c r="J2288" t="str">
        <f t="shared" si="141"/>
        <v>182008-CVA2-6</v>
      </c>
      <c r="K2288" t="str">
        <f t="shared" si="142"/>
        <v>182008-CVA2-L2</v>
      </c>
      <c r="L2288" t="s">
        <v>524</v>
      </c>
      <c r="M2288" t="s">
        <v>448</v>
      </c>
      <c r="N2288" t="s">
        <v>450</v>
      </c>
      <c r="O2288">
        <v>27</v>
      </c>
      <c r="S2288">
        <v>35</v>
      </c>
      <c r="T2288">
        <v>100</v>
      </c>
      <c r="AC2288">
        <f t="shared" si="143"/>
        <v>135</v>
      </c>
      <c r="AD2288">
        <v>135</v>
      </c>
    </row>
    <row r="2289" spans="1:30" hidden="1" x14ac:dyDescent="0.25">
      <c r="A2289" t="str">
        <f>IF(COUNTIF('GGI_IS - Report Ekspor Plan 1'!E:E,'- Report Upload Sewing 3'!C2289)&gt;0,"X","Y")</f>
        <v>Y</v>
      </c>
      <c r="B2289">
        <v>2288</v>
      </c>
      <c r="C2289" s="1">
        <v>45383</v>
      </c>
      <c r="D2289" s="8">
        <v>45384.341041666667</v>
      </c>
      <c r="E2289" t="s">
        <v>223</v>
      </c>
      <c r="F2289" t="s">
        <v>429</v>
      </c>
      <c r="G2289">
        <v>181771</v>
      </c>
      <c r="H2289" t="str">
        <f t="shared" si="140"/>
        <v>181771-CJL</v>
      </c>
      <c r="I2289">
        <f>COUNTIF(H$2:$H2289,H2289)</f>
        <v>20</v>
      </c>
      <c r="J2289" t="str">
        <f t="shared" si="141"/>
        <v>181771-CJL-20</v>
      </c>
      <c r="K2289" t="str">
        <f t="shared" si="142"/>
        <v>181771-CJL-L3</v>
      </c>
      <c r="L2289" t="s">
        <v>451</v>
      </c>
      <c r="M2289" t="s">
        <v>436</v>
      </c>
      <c r="N2289" t="s">
        <v>452</v>
      </c>
      <c r="O2289">
        <v>15</v>
      </c>
      <c r="P2289">
        <v>7</v>
      </c>
      <c r="Q2289">
        <v>7</v>
      </c>
      <c r="R2289">
        <v>7</v>
      </c>
      <c r="S2289">
        <v>7</v>
      </c>
      <c r="T2289">
        <v>7</v>
      </c>
      <c r="U2289">
        <v>7</v>
      </c>
      <c r="V2289">
        <v>7</v>
      </c>
      <c r="W2289">
        <v>8</v>
      </c>
      <c r="AC2289">
        <f t="shared" si="143"/>
        <v>57</v>
      </c>
      <c r="AD2289">
        <v>57</v>
      </c>
    </row>
    <row r="2290" spans="1:30" hidden="1" x14ac:dyDescent="0.25">
      <c r="A2290" t="str">
        <f>IF(COUNTIF('GGI_IS - Report Ekspor Plan 1'!E:E,'- Report Upload Sewing 3'!C2290)&gt;0,"X","Y")</f>
        <v>Y</v>
      </c>
      <c r="B2290">
        <v>2289</v>
      </c>
      <c r="C2290" s="1">
        <v>45383</v>
      </c>
      <c r="D2290" s="8">
        <v>45384.365694444445</v>
      </c>
      <c r="E2290" t="s">
        <v>23</v>
      </c>
      <c r="F2290" t="s">
        <v>424</v>
      </c>
      <c r="G2290">
        <v>182208</v>
      </c>
      <c r="H2290" t="str">
        <f t="shared" si="140"/>
        <v>182208-MJ2</v>
      </c>
      <c r="I2290">
        <f>COUNTIF(H$2:$H2290,H2290)</f>
        <v>4</v>
      </c>
      <c r="J2290" t="str">
        <f t="shared" si="141"/>
        <v>182208-MJ2-4</v>
      </c>
      <c r="K2290" t="str">
        <f t="shared" si="142"/>
        <v>182208-MJ2-L1</v>
      </c>
      <c r="L2290">
        <v>5158617</v>
      </c>
      <c r="M2290" t="s">
        <v>494</v>
      </c>
      <c r="N2290" t="s">
        <v>516</v>
      </c>
      <c r="O2290">
        <v>30</v>
      </c>
      <c r="P2290">
        <v>340</v>
      </c>
      <c r="Q2290">
        <v>350</v>
      </c>
      <c r="R2290">
        <v>400</v>
      </c>
      <c r="S2290">
        <v>400</v>
      </c>
      <c r="T2290">
        <v>450</v>
      </c>
      <c r="U2290">
        <v>450</v>
      </c>
      <c r="V2290">
        <v>450</v>
      </c>
      <c r="W2290">
        <v>387</v>
      </c>
      <c r="AC2290">
        <f t="shared" si="143"/>
        <v>3227</v>
      </c>
      <c r="AD2290">
        <v>3227</v>
      </c>
    </row>
    <row r="2291" spans="1:30" hidden="1" x14ac:dyDescent="0.25">
      <c r="A2291" t="str">
        <f>IF(COUNTIF('GGI_IS - Report Ekspor Plan 1'!E:E,'- Report Upload Sewing 3'!C2291)&gt;0,"X","Y")</f>
        <v>Y</v>
      </c>
      <c r="B2291">
        <v>2290</v>
      </c>
      <c r="C2291" s="1">
        <v>45383</v>
      </c>
      <c r="D2291" s="8">
        <v>45384.365694444445</v>
      </c>
      <c r="E2291" t="s">
        <v>23</v>
      </c>
      <c r="F2291" t="s">
        <v>424</v>
      </c>
      <c r="G2291">
        <v>182179</v>
      </c>
      <c r="H2291" t="str">
        <f t="shared" si="140"/>
        <v>182179-MJ2</v>
      </c>
      <c r="I2291">
        <f>COUNTIF(H$2:$H2291,H2291)</f>
        <v>16</v>
      </c>
      <c r="J2291" t="str">
        <f t="shared" si="141"/>
        <v>182179-MJ2-16</v>
      </c>
      <c r="K2291" t="str">
        <f t="shared" si="142"/>
        <v>182179-MJ2-L1</v>
      </c>
      <c r="L2291">
        <v>5158594</v>
      </c>
      <c r="M2291" t="s">
        <v>494</v>
      </c>
      <c r="N2291" t="s">
        <v>516</v>
      </c>
      <c r="O2291">
        <v>30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13</v>
      </c>
      <c r="AC2291">
        <f t="shared" si="143"/>
        <v>13</v>
      </c>
      <c r="AD2291">
        <v>13</v>
      </c>
    </row>
    <row r="2292" spans="1:30" hidden="1" x14ac:dyDescent="0.25">
      <c r="A2292" t="str">
        <f>IF(COUNTIF('GGI_IS - Report Ekspor Plan 1'!E:E,'- Report Upload Sewing 3'!C2292)&gt;0,"X","Y")</f>
        <v>Y</v>
      </c>
      <c r="B2292">
        <v>2291</v>
      </c>
      <c r="C2292" s="1">
        <v>45383</v>
      </c>
      <c r="D2292" s="8">
        <v>45384.365694444445</v>
      </c>
      <c r="E2292" t="s">
        <v>23</v>
      </c>
      <c r="F2292" t="s">
        <v>427</v>
      </c>
      <c r="G2292">
        <v>182170</v>
      </c>
      <c r="H2292" t="str">
        <f t="shared" si="140"/>
        <v>182170-MJ2</v>
      </c>
      <c r="I2292">
        <f>COUNTIF(H$2:$H2292,H2292)</f>
        <v>5</v>
      </c>
      <c r="J2292" t="str">
        <f t="shared" si="141"/>
        <v>182170-MJ2-5</v>
      </c>
      <c r="K2292" t="str">
        <f t="shared" si="142"/>
        <v>182170-MJ2-L2</v>
      </c>
      <c r="L2292">
        <v>5158003</v>
      </c>
      <c r="M2292" t="s">
        <v>494</v>
      </c>
      <c r="N2292" t="s">
        <v>473</v>
      </c>
      <c r="O2292">
        <v>24</v>
      </c>
      <c r="P2292">
        <v>225</v>
      </c>
      <c r="Q2292">
        <v>225</v>
      </c>
      <c r="R2292">
        <v>225</v>
      </c>
      <c r="S2292">
        <v>225</v>
      </c>
      <c r="T2292">
        <v>250</v>
      </c>
      <c r="U2292">
        <v>250</v>
      </c>
      <c r="V2292">
        <v>225</v>
      </c>
      <c r="W2292">
        <v>225</v>
      </c>
      <c r="AC2292">
        <f t="shared" si="143"/>
        <v>1850</v>
      </c>
      <c r="AD2292">
        <v>1850</v>
      </c>
    </row>
    <row r="2293" spans="1:30" hidden="1" x14ac:dyDescent="0.25">
      <c r="A2293" t="str">
        <f>IF(COUNTIF('GGI_IS - Report Ekspor Plan 1'!E:E,'- Report Upload Sewing 3'!C2293)&gt;0,"X","Y")</f>
        <v>Y</v>
      </c>
      <c r="B2293">
        <v>2292</v>
      </c>
      <c r="C2293" s="1">
        <v>45383</v>
      </c>
      <c r="D2293" s="8">
        <v>45384.365694444445</v>
      </c>
      <c r="E2293" t="s">
        <v>23</v>
      </c>
      <c r="F2293" t="s">
        <v>429</v>
      </c>
      <c r="G2293">
        <v>182170</v>
      </c>
      <c r="H2293" t="str">
        <f t="shared" si="140"/>
        <v>182170-MJ2</v>
      </c>
      <c r="I2293">
        <f>COUNTIF(H$2:$H2293,H2293)</f>
        <v>6</v>
      </c>
      <c r="J2293" t="str">
        <f t="shared" si="141"/>
        <v>182170-MJ2-6</v>
      </c>
      <c r="K2293" t="str">
        <f t="shared" si="142"/>
        <v>182170-MJ2-L3</v>
      </c>
      <c r="L2293">
        <v>5158003</v>
      </c>
      <c r="M2293" t="s">
        <v>494</v>
      </c>
      <c r="N2293" t="s">
        <v>473</v>
      </c>
      <c r="O2293">
        <v>24</v>
      </c>
      <c r="P2293">
        <v>225</v>
      </c>
      <c r="Q2293">
        <v>225</v>
      </c>
      <c r="R2293">
        <v>225</v>
      </c>
      <c r="S2293">
        <v>225</v>
      </c>
      <c r="T2293">
        <v>250</v>
      </c>
      <c r="U2293">
        <v>250</v>
      </c>
      <c r="V2293">
        <v>225</v>
      </c>
      <c r="W2293">
        <v>225</v>
      </c>
      <c r="AC2293">
        <f t="shared" si="143"/>
        <v>1850</v>
      </c>
      <c r="AD2293">
        <v>1850</v>
      </c>
    </row>
    <row r="2294" spans="1:30" hidden="1" x14ac:dyDescent="0.25">
      <c r="A2294" t="str">
        <f>IF(COUNTIF('GGI_IS - Report Ekspor Plan 1'!E:E,'- Report Upload Sewing 3'!C2294)&gt;0,"X","Y")</f>
        <v>Y</v>
      </c>
      <c r="B2294">
        <v>2293</v>
      </c>
      <c r="C2294" s="1">
        <v>45383</v>
      </c>
      <c r="D2294" s="8">
        <v>45384.365694444445</v>
      </c>
      <c r="E2294" t="s">
        <v>23</v>
      </c>
      <c r="F2294" t="s">
        <v>438</v>
      </c>
      <c r="G2294">
        <v>182210</v>
      </c>
      <c r="H2294" t="str">
        <f t="shared" si="140"/>
        <v>182210-MJ2</v>
      </c>
      <c r="I2294">
        <f>COUNTIF(H$2:$H2294,H2294)</f>
        <v>7</v>
      </c>
      <c r="J2294" t="str">
        <f t="shared" si="141"/>
        <v>182210-MJ2-7</v>
      </c>
      <c r="K2294" t="str">
        <f t="shared" si="142"/>
        <v>182210-MJ2-L4</v>
      </c>
      <c r="L2294">
        <v>5158609</v>
      </c>
      <c r="M2294" t="s">
        <v>494</v>
      </c>
      <c r="N2294" t="s">
        <v>470</v>
      </c>
      <c r="O2294">
        <v>22</v>
      </c>
      <c r="P2294">
        <v>275</v>
      </c>
      <c r="Q2294">
        <v>275</v>
      </c>
      <c r="R2294">
        <v>275</v>
      </c>
      <c r="S2294">
        <v>275</v>
      </c>
      <c r="T2294">
        <v>192</v>
      </c>
      <c r="U2294">
        <v>0</v>
      </c>
      <c r="V2294">
        <v>0</v>
      </c>
      <c r="W2294">
        <v>0</v>
      </c>
      <c r="AC2294">
        <f t="shared" si="143"/>
        <v>1292</v>
      </c>
      <c r="AD2294">
        <v>1292</v>
      </c>
    </row>
    <row r="2295" spans="1:30" hidden="1" x14ac:dyDescent="0.25">
      <c r="A2295" t="str">
        <f>IF(COUNTIF('GGI_IS - Report Ekspor Plan 1'!E:E,'- Report Upload Sewing 3'!C2295)&gt;0,"X","Y")</f>
        <v>Y</v>
      </c>
      <c r="B2295">
        <v>2294</v>
      </c>
      <c r="C2295" s="1">
        <v>45383</v>
      </c>
      <c r="D2295" s="8">
        <v>45384.365694444445</v>
      </c>
      <c r="E2295" t="s">
        <v>23</v>
      </c>
      <c r="F2295" t="s">
        <v>438</v>
      </c>
      <c r="G2295">
        <v>182211</v>
      </c>
      <c r="H2295" t="str">
        <f t="shared" si="140"/>
        <v>182211-MJ2</v>
      </c>
      <c r="I2295">
        <f>COUNTIF(H$2:$H2295,H2295)</f>
        <v>3</v>
      </c>
      <c r="J2295" t="str">
        <f t="shared" si="141"/>
        <v>182211-MJ2-3</v>
      </c>
      <c r="K2295" t="str">
        <f t="shared" si="142"/>
        <v>182211-MJ2-L4</v>
      </c>
      <c r="L2295">
        <v>5158603</v>
      </c>
      <c r="M2295" t="s">
        <v>494</v>
      </c>
      <c r="N2295" t="s">
        <v>470</v>
      </c>
      <c r="O2295">
        <v>22</v>
      </c>
      <c r="P2295">
        <v>0</v>
      </c>
      <c r="Q2295">
        <v>0</v>
      </c>
      <c r="R2295">
        <v>0</v>
      </c>
      <c r="S2295">
        <v>0</v>
      </c>
      <c r="T2295">
        <v>83</v>
      </c>
      <c r="U2295">
        <v>275</v>
      </c>
      <c r="V2295">
        <v>300</v>
      </c>
      <c r="W2295">
        <v>122</v>
      </c>
      <c r="AC2295">
        <f t="shared" si="143"/>
        <v>780</v>
      </c>
      <c r="AD2295">
        <v>780</v>
      </c>
    </row>
    <row r="2296" spans="1:30" hidden="1" x14ac:dyDescent="0.25">
      <c r="A2296" t="str">
        <f>IF(COUNTIF('GGI_IS - Report Ekspor Plan 1'!E:E,'- Report Upload Sewing 3'!C2296)&gt;0,"X","Y")</f>
        <v>Y</v>
      </c>
      <c r="B2296">
        <v>2295</v>
      </c>
      <c r="C2296" s="1">
        <v>45383</v>
      </c>
      <c r="D2296" s="8">
        <v>45384.365694444445</v>
      </c>
      <c r="E2296" t="s">
        <v>23</v>
      </c>
      <c r="F2296" t="s">
        <v>438</v>
      </c>
      <c r="G2296">
        <v>182209</v>
      </c>
      <c r="H2296" t="str">
        <f t="shared" si="140"/>
        <v>182209-MJ2</v>
      </c>
      <c r="I2296">
        <f>COUNTIF(H$2:$H2296,H2296)</f>
        <v>11</v>
      </c>
      <c r="J2296" t="str">
        <f t="shared" si="141"/>
        <v>182209-MJ2-11</v>
      </c>
      <c r="K2296" t="str">
        <f t="shared" si="142"/>
        <v>182209-MJ2-L4</v>
      </c>
      <c r="L2296">
        <v>5158608</v>
      </c>
      <c r="M2296" t="s">
        <v>494</v>
      </c>
      <c r="N2296" t="s">
        <v>470</v>
      </c>
      <c r="O2296">
        <v>22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160</v>
      </c>
      <c r="AC2296">
        <f t="shared" si="143"/>
        <v>160</v>
      </c>
      <c r="AD2296">
        <v>160</v>
      </c>
    </row>
    <row r="2297" spans="1:30" hidden="1" x14ac:dyDescent="0.25">
      <c r="A2297" t="str">
        <f>IF(COUNTIF('GGI_IS - Report Ekspor Plan 1'!E:E,'- Report Upload Sewing 3'!C2297)&gt;0,"X","Y")</f>
        <v>Y</v>
      </c>
      <c r="B2297">
        <v>2296</v>
      </c>
      <c r="C2297" s="1">
        <v>45383</v>
      </c>
      <c r="D2297" s="8">
        <v>45384.365694444445</v>
      </c>
      <c r="E2297" t="s">
        <v>23</v>
      </c>
      <c r="F2297" t="s">
        <v>441</v>
      </c>
      <c r="G2297">
        <v>182210</v>
      </c>
      <c r="H2297" t="str">
        <f t="shared" si="140"/>
        <v>182210-MJ2</v>
      </c>
      <c r="I2297">
        <f>COUNTIF(H$2:$H2297,H2297)</f>
        <v>8</v>
      </c>
      <c r="J2297" t="str">
        <f t="shared" si="141"/>
        <v>182210-MJ2-8</v>
      </c>
      <c r="K2297" t="str">
        <f t="shared" si="142"/>
        <v>182210-MJ2-L5</v>
      </c>
      <c r="L2297">
        <v>5158609</v>
      </c>
      <c r="M2297" t="s">
        <v>494</v>
      </c>
      <c r="N2297" t="s">
        <v>470</v>
      </c>
      <c r="O2297">
        <v>22</v>
      </c>
      <c r="P2297">
        <v>275</v>
      </c>
      <c r="Q2297">
        <v>275</v>
      </c>
      <c r="R2297">
        <v>275</v>
      </c>
      <c r="S2297">
        <v>275</v>
      </c>
      <c r="T2297">
        <v>193</v>
      </c>
      <c r="U2297">
        <v>0</v>
      </c>
      <c r="V2297">
        <v>0</v>
      </c>
      <c r="W2297">
        <v>0</v>
      </c>
      <c r="AC2297">
        <f t="shared" si="143"/>
        <v>1293</v>
      </c>
      <c r="AD2297">
        <v>1293</v>
      </c>
    </row>
    <row r="2298" spans="1:30" hidden="1" x14ac:dyDescent="0.25">
      <c r="A2298" t="str">
        <f>IF(COUNTIF('GGI_IS - Report Ekspor Plan 1'!E:E,'- Report Upload Sewing 3'!C2298)&gt;0,"X","Y")</f>
        <v>Y</v>
      </c>
      <c r="B2298">
        <v>2297</v>
      </c>
      <c r="C2298" s="1">
        <v>45383</v>
      </c>
      <c r="D2298" s="8">
        <v>45384.365694444445</v>
      </c>
      <c r="E2298" t="s">
        <v>23</v>
      </c>
      <c r="F2298" t="s">
        <v>441</v>
      </c>
      <c r="G2298">
        <v>182211</v>
      </c>
      <c r="H2298" t="str">
        <f t="shared" si="140"/>
        <v>182211-MJ2</v>
      </c>
      <c r="I2298">
        <f>COUNTIF(H$2:$H2298,H2298)</f>
        <v>4</v>
      </c>
      <c r="J2298" t="str">
        <f t="shared" si="141"/>
        <v>182211-MJ2-4</v>
      </c>
      <c r="K2298" t="str">
        <f t="shared" si="142"/>
        <v>182211-MJ2-L5</v>
      </c>
      <c r="L2298">
        <v>5158603</v>
      </c>
      <c r="M2298" t="s">
        <v>494</v>
      </c>
      <c r="N2298" t="s">
        <v>470</v>
      </c>
      <c r="O2298">
        <v>22</v>
      </c>
      <c r="P2298">
        <v>0</v>
      </c>
      <c r="Q2298">
        <v>0</v>
      </c>
      <c r="R2298">
        <v>0</v>
      </c>
      <c r="S2298">
        <v>0</v>
      </c>
      <c r="T2298">
        <v>82</v>
      </c>
      <c r="U2298">
        <v>275</v>
      </c>
      <c r="V2298">
        <v>300</v>
      </c>
      <c r="W2298">
        <v>123</v>
      </c>
      <c r="AC2298">
        <f t="shared" si="143"/>
        <v>780</v>
      </c>
      <c r="AD2298">
        <v>780</v>
      </c>
    </row>
    <row r="2299" spans="1:30" hidden="1" x14ac:dyDescent="0.25">
      <c r="A2299" t="str">
        <f>IF(COUNTIF('GGI_IS - Report Ekspor Plan 1'!E:E,'- Report Upload Sewing 3'!C2299)&gt;0,"X","Y")</f>
        <v>Y</v>
      </c>
      <c r="B2299">
        <v>2298</v>
      </c>
      <c r="C2299" s="1">
        <v>45383</v>
      </c>
      <c r="D2299" s="8">
        <v>45384.365694444445</v>
      </c>
      <c r="E2299" t="s">
        <v>23</v>
      </c>
      <c r="F2299" t="s">
        <v>441</v>
      </c>
      <c r="G2299">
        <v>182209</v>
      </c>
      <c r="H2299" t="str">
        <f t="shared" si="140"/>
        <v>182209-MJ2</v>
      </c>
      <c r="I2299">
        <f>COUNTIF(H$2:$H2299,H2299)</f>
        <v>12</v>
      </c>
      <c r="J2299" t="str">
        <f t="shared" si="141"/>
        <v>182209-MJ2-12</v>
      </c>
      <c r="K2299" t="str">
        <f t="shared" si="142"/>
        <v>182209-MJ2-L5</v>
      </c>
      <c r="L2299">
        <v>5158608</v>
      </c>
      <c r="M2299" t="s">
        <v>494</v>
      </c>
      <c r="N2299" t="s">
        <v>470</v>
      </c>
      <c r="O2299">
        <v>22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160</v>
      </c>
      <c r="AC2299">
        <f t="shared" si="143"/>
        <v>160</v>
      </c>
      <c r="AD2299">
        <v>160</v>
      </c>
    </row>
    <row r="2300" spans="1:30" hidden="1" x14ac:dyDescent="0.25">
      <c r="A2300" t="str">
        <f>IF(COUNTIF('GGI_IS - Report Ekspor Plan 1'!E:E,'- Report Upload Sewing 3'!C2300)&gt;0,"X","Y")</f>
        <v>Y</v>
      </c>
      <c r="B2300">
        <v>2299</v>
      </c>
      <c r="C2300" s="1">
        <v>45383</v>
      </c>
      <c r="D2300" s="8">
        <v>45384.365694444445</v>
      </c>
      <c r="E2300" t="s">
        <v>23</v>
      </c>
      <c r="F2300" t="s">
        <v>445</v>
      </c>
      <c r="G2300">
        <v>182211</v>
      </c>
      <c r="H2300" t="str">
        <f t="shared" si="140"/>
        <v>182211-MJ2</v>
      </c>
      <c r="I2300">
        <f>COUNTIF(H$2:$H2300,H2300)</f>
        <v>5</v>
      </c>
      <c r="J2300" t="str">
        <f t="shared" si="141"/>
        <v>182211-MJ2-5</v>
      </c>
      <c r="K2300" t="str">
        <f t="shared" si="142"/>
        <v>182211-MJ2-L6</v>
      </c>
      <c r="L2300">
        <v>5158603</v>
      </c>
      <c r="M2300" t="s">
        <v>494</v>
      </c>
      <c r="N2300" t="s">
        <v>449</v>
      </c>
      <c r="O2300">
        <v>23</v>
      </c>
      <c r="P2300">
        <v>250</v>
      </c>
      <c r="Q2300">
        <v>275</v>
      </c>
      <c r="R2300">
        <v>275</v>
      </c>
      <c r="S2300">
        <v>300</v>
      </c>
      <c r="T2300">
        <v>300</v>
      </c>
      <c r="U2300">
        <v>300</v>
      </c>
      <c r="V2300">
        <v>300</v>
      </c>
      <c r="W2300">
        <v>200</v>
      </c>
      <c r="AC2300">
        <f t="shared" si="143"/>
        <v>2200</v>
      </c>
      <c r="AD2300">
        <v>2200</v>
      </c>
    </row>
    <row r="2301" spans="1:30" hidden="1" x14ac:dyDescent="0.25">
      <c r="A2301" t="str">
        <f>IF(COUNTIF('GGI_IS - Report Ekspor Plan 1'!E:E,'- Report Upload Sewing 3'!C2301)&gt;0,"X","Y")</f>
        <v>Y</v>
      </c>
      <c r="B2301">
        <v>2300</v>
      </c>
      <c r="C2301" s="1">
        <v>45383</v>
      </c>
      <c r="D2301" s="8">
        <v>45384.365694444445</v>
      </c>
      <c r="E2301" t="s">
        <v>23</v>
      </c>
      <c r="F2301" t="s">
        <v>445</v>
      </c>
      <c r="G2301">
        <v>181956</v>
      </c>
      <c r="H2301" t="str">
        <f t="shared" si="140"/>
        <v>181956-MJ2</v>
      </c>
      <c r="I2301">
        <f>COUNTIF(H$2:$H2301,H2301)</f>
        <v>10</v>
      </c>
      <c r="J2301" t="str">
        <f t="shared" si="141"/>
        <v>181956-MJ2-10</v>
      </c>
      <c r="K2301" t="str">
        <f t="shared" si="142"/>
        <v>181956-MJ2-L6</v>
      </c>
      <c r="L2301">
        <v>5151835</v>
      </c>
      <c r="M2301" t="s">
        <v>494</v>
      </c>
      <c r="N2301" t="s">
        <v>449</v>
      </c>
      <c r="O2301">
        <v>23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76</v>
      </c>
      <c r="AC2301">
        <f t="shared" si="143"/>
        <v>76</v>
      </c>
      <c r="AD2301">
        <v>76</v>
      </c>
    </row>
    <row r="2302" spans="1:30" hidden="1" x14ac:dyDescent="0.25">
      <c r="A2302" t="str">
        <f>IF(COUNTIF('GGI_IS - Report Ekspor Plan 1'!E:E,'- Report Upload Sewing 3'!C2302)&gt;0,"X","Y")</f>
        <v>Y</v>
      </c>
      <c r="B2302">
        <v>2301</v>
      </c>
      <c r="C2302" s="1">
        <v>45383</v>
      </c>
      <c r="D2302" s="8">
        <v>45384.365694444445</v>
      </c>
      <c r="E2302" t="s">
        <v>23</v>
      </c>
      <c r="F2302" t="s">
        <v>463</v>
      </c>
      <c r="G2302">
        <v>182211</v>
      </c>
      <c r="H2302" t="str">
        <f t="shared" si="140"/>
        <v>182211-MJ2</v>
      </c>
      <c r="I2302">
        <f>COUNTIF(H$2:$H2302,H2302)</f>
        <v>6</v>
      </c>
      <c r="J2302" t="str">
        <f t="shared" si="141"/>
        <v>182211-MJ2-6</v>
      </c>
      <c r="K2302" t="str">
        <f t="shared" si="142"/>
        <v>182211-MJ2-L7</v>
      </c>
      <c r="L2302">
        <v>5158603</v>
      </c>
      <c r="M2302" t="s">
        <v>494</v>
      </c>
      <c r="N2302" t="s">
        <v>449</v>
      </c>
      <c r="O2302">
        <v>23</v>
      </c>
      <c r="P2302">
        <v>250</v>
      </c>
      <c r="Q2302">
        <v>275</v>
      </c>
      <c r="R2302">
        <v>275</v>
      </c>
      <c r="S2302">
        <v>300</v>
      </c>
      <c r="T2302">
        <v>300</v>
      </c>
      <c r="U2302">
        <v>300</v>
      </c>
      <c r="V2302">
        <v>300</v>
      </c>
      <c r="W2302">
        <v>200</v>
      </c>
      <c r="AC2302">
        <f t="shared" si="143"/>
        <v>2200</v>
      </c>
      <c r="AD2302">
        <v>2200</v>
      </c>
    </row>
    <row r="2303" spans="1:30" hidden="1" x14ac:dyDescent="0.25">
      <c r="A2303" t="str">
        <f>IF(COUNTIF('GGI_IS - Report Ekspor Plan 1'!E:E,'- Report Upload Sewing 3'!C2303)&gt;0,"X","Y")</f>
        <v>Y</v>
      </c>
      <c r="B2303">
        <v>2302</v>
      </c>
      <c r="C2303" s="1">
        <v>45383</v>
      </c>
      <c r="D2303" s="8">
        <v>45384.365694444445</v>
      </c>
      <c r="E2303" t="s">
        <v>23</v>
      </c>
      <c r="F2303" t="s">
        <v>463</v>
      </c>
      <c r="G2303">
        <v>181956</v>
      </c>
      <c r="H2303" t="str">
        <f t="shared" si="140"/>
        <v>181956-MJ2</v>
      </c>
      <c r="I2303">
        <f>COUNTIF(H$2:$H2303,H2303)</f>
        <v>11</v>
      </c>
      <c r="J2303" t="str">
        <f t="shared" si="141"/>
        <v>181956-MJ2-11</v>
      </c>
      <c r="K2303" t="str">
        <f t="shared" si="142"/>
        <v>181956-MJ2-L7</v>
      </c>
      <c r="L2303">
        <v>5151835</v>
      </c>
      <c r="M2303" t="s">
        <v>494</v>
      </c>
      <c r="N2303" t="s">
        <v>449</v>
      </c>
      <c r="O2303">
        <v>23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77</v>
      </c>
      <c r="AC2303">
        <f t="shared" si="143"/>
        <v>77</v>
      </c>
      <c r="AD2303">
        <v>77</v>
      </c>
    </row>
    <row r="2304" spans="1:30" hidden="1" x14ac:dyDescent="0.25">
      <c r="A2304" t="str">
        <f>IF(COUNTIF('GGI_IS - Report Ekspor Plan 1'!E:E,'- Report Upload Sewing 3'!C2304)&gt;0,"X","Y")</f>
        <v>Y</v>
      </c>
      <c r="B2304">
        <v>2303</v>
      </c>
      <c r="C2304" s="1">
        <v>45383</v>
      </c>
      <c r="D2304" s="8">
        <v>45384.365694444445</v>
      </c>
      <c r="E2304" t="s">
        <v>23</v>
      </c>
      <c r="F2304" t="s">
        <v>465</v>
      </c>
      <c r="G2304">
        <v>182151</v>
      </c>
      <c r="H2304" t="str">
        <f t="shared" si="140"/>
        <v>182151-MJ2</v>
      </c>
      <c r="I2304">
        <f>COUNTIF(H$2:$H2304,H2304)</f>
        <v>1</v>
      </c>
      <c r="J2304" t="str">
        <f t="shared" si="141"/>
        <v>182151-MJ2-1</v>
      </c>
      <c r="K2304" t="str">
        <f t="shared" si="142"/>
        <v>182151-MJ2-L8</v>
      </c>
      <c r="L2304">
        <v>5157983</v>
      </c>
      <c r="M2304" t="s">
        <v>494</v>
      </c>
      <c r="N2304" t="s">
        <v>517</v>
      </c>
      <c r="O2304">
        <v>24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65</v>
      </c>
      <c r="W2304">
        <v>225</v>
      </c>
      <c r="AC2304">
        <f t="shared" si="143"/>
        <v>290</v>
      </c>
      <c r="AD2304">
        <v>290</v>
      </c>
    </row>
    <row r="2305" spans="1:30" hidden="1" x14ac:dyDescent="0.25">
      <c r="A2305" t="str">
        <f>IF(COUNTIF('GGI_IS - Report Ekspor Plan 1'!E:E,'- Report Upload Sewing 3'!C2305)&gt;0,"X","Y")</f>
        <v>Y</v>
      </c>
      <c r="B2305">
        <v>2304</v>
      </c>
      <c r="C2305" s="1">
        <v>45383</v>
      </c>
      <c r="D2305" s="8">
        <v>45384.365694444445</v>
      </c>
      <c r="E2305" t="s">
        <v>23</v>
      </c>
      <c r="F2305" t="s">
        <v>465</v>
      </c>
      <c r="G2305">
        <v>182150</v>
      </c>
      <c r="H2305" t="str">
        <f t="shared" si="140"/>
        <v>182150-MJ2</v>
      </c>
      <c r="I2305">
        <f>COUNTIF(H$2:$H2305,H2305)</f>
        <v>9</v>
      </c>
      <c r="J2305" t="str">
        <f t="shared" si="141"/>
        <v>182150-MJ2-9</v>
      </c>
      <c r="K2305" t="str">
        <f t="shared" si="142"/>
        <v>182150-MJ2-L8</v>
      </c>
      <c r="L2305">
        <v>5157977</v>
      </c>
      <c r="M2305" t="s">
        <v>494</v>
      </c>
      <c r="N2305" t="s">
        <v>517</v>
      </c>
      <c r="O2305">
        <v>24</v>
      </c>
      <c r="P2305">
        <v>200</v>
      </c>
      <c r="Q2305">
        <v>225</v>
      </c>
      <c r="R2305">
        <v>225</v>
      </c>
      <c r="S2305">
        <v>225</v>
      </c>
      <c r="T2305">
        <v>225</v>
      </c>
      <c r="U2305">
        <v>225</v>
      </c>
      <c r="V2305">
        <v>140</v>
      </c>
      <c r="W2305">
        <v>0</v>
      </c>
      <c r="AC2305">
        <f t="shared" si="143"/>
        <v>1465</v>
      </c>
      <c r="AD2305">
        <v>1465</v>
      </c>
    </row>
    <row r="2306" spans="1:30" hidden="1" x14ac:dyDescent="0.25">
      <c r="A2306" t="str">
        <f>IF(COUNTIF('GGI_IS - Report Ekspor Plan 1'!E:E,'- Report Upload Sewing 3'!C2306)&gt;0,"X","Y")</f>
        <v>Y</v>
      </c>
      <c r="B2306">
        <v>2305</v>
      </c>
      <c r="C2306" s="1">
        <v>45383</v>
      </c>
      <c r="D2306" s="8">
        <v>45384.365694444445</v>
      </c>
      <c r="E2306" t="s">
        <v>23</v>
      </c>
      <c r="F2306" t="s">
        <v>467</v>
      </c>
      <c r="G2306">
        <v>182151</v>
      </c>
      <c r="H2306" t="str">
        <f t="shared" si="140"/>
        <v>182151-MJ2</v>
      </c>
      <c r="I2306">
        <f>COUNTIF(H$2:$H2306,H2306)</f>
        <v>2</v>
      </c>
      <c r="J2306" t="str">
        <f t="shared" si="141"/>
        <v>182151-MJ2-2</v>
      </c>
      <c r="K2306" t="str">
        <f t="shared" si="142"/>
        <v>182151-MJ2-L9</v>
      </c>
      <c r="L2306">
        <v>5157983</v>
      </c>
      <c r="M2306" t="s">
        <v>494</v>
      </c>
      <c r="N2306" t="s">
        <v>517</v>
      </c>
      <c r="O2306">
        <v>24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65</v>
      </c>
      <c r="W2306">
        <v>225</v>
      </c>
      <c r="AC2306">
        <f t="shared" si="143"/>
        <v>290</v>
      </c>
      <c r="AD2306">
        <v>290</v>
      </c>
    </row>
    <row r="2307" spans="1:30" hidden="1" x14ac:dyDescent="0.25">
      <c r="A2307" t="str">
        <f>IF(COUNTIF('GGI_IS - Report Ekspor Plan 1'!E:E,'- Report Upload Sewing 3'!C2307)&gt;0,"X","Y")</f>
        <v>Y</v>
      </c>
      <c r="B2307">
        <v>2306</v>
      </c>
      <c r="C2307" s="1">
        <v>45383</v>
      </c>
      <c r="D2307" s="8">
        <v>45384.365694444445</v>
      </c>
      <c r="E2307" t="s">
        <v>23</v>
      </c>
      <c r="F2307" t="s">
        <v>467</v>
      </c>
      <c r="G2307">
        <v>182150</v>
      </c>
      <c r="H2307" t="str">
        <f t="shared" ref="H2307:H2370" si="144">CONCATENATE(G2307,"-",E2307)</f>
        <v>182150-MJ2</v>
      </c>
      <c r="I2307">
        <f>COUNTIF(H$2:$H2307,H2307)</f>
        <v>10</v>
      </c>
      <c r="J2307" t="str">
        <f t="shared" ref="J2307:J2370" si="145">CONCATENATE(H2307,"-",I2307)</f>
        <v>182150-MJ2-10</v>
      </c>
      <c r="K2307" t="str">
        <f t="shared" ref="K2307:K2370" si="146">CONCATENATE(H2307,"-",F2307)</f>
        <v>182150-MJ2-L9</v>
      </c>
      <c r="L2307">
        <v>5157977</v>
      </c>
      <c r="M2307" t="s">
        <v>494</v>
      </c>
      <c r="N2307" t="s">
        <v>517</v>
      </c>
      <c r="O2307">
        <v>24</v>
      </c>
      <c r="P2307">
        <v>200</v>
      </c>
      <c r="Q2307">
        <v>225</v>
      </c>
      <c r="R2307">
        <v>225</v>
      </c>
      <c r="S2307">
        <v>225</v>
      </c>
      <c r="T2307">
        <v>225</v>
      </c>
      <c r="U2307">
        <v>225</v>
      </c>
      <c r="V2307">
        <v>140</v>
      </c>
      <c r="W2307">
        <v>0</v>
      </c>
      <c r="AC2307">
        <f t="shared" ref="AC2307:AC2370" si="147">SUM(P2307:AA2307)</f>
        <v>1465</v>
      </c>
      <c r="AD2307">
        <v>1465</v>
      </c>
    </row>
    <row r="2308" spans="1:30" hidden="1" x14ac:dyDescent="0.25">
      <c r="A2308" t="str">
        <f>IF(COUNTIF('GGI_IS - Report Ekspor Plan 1'!E:E,'- Report Upload Sewing 3'!C2308)&gt;0,"X","Y")</f>
        <v>Y</v>
      </c>
      <c r="B2308">
        <v>2307</v>
      </c>
      <c r="C2308" s="1">
        <v>45383</v>
      </c>
      <c r="D2308" s="8">
        <v>45384.365694444445</v>
      </c>
      <c r="E2308" t="s">
        <v>23</v>
      </c>
      <c r="F2308" t="s">
        <v>469</v>
      </c>
      <c r="G2308">
        <v>182151</v>
      </c>
      <c r="H2308" t="str">
        <f t="shared" si="144"/>
        <v>182151-MJ2</v>
      </c>
      <c r="I2308">
        <f>COUNTIF(H$2:$H2308,H2308)</f>
        <v>3</v>
      </c>
      <c r="J2308" t="str">
        <f t="shared" si="145"/>
        <v>182151-MJ2-3</v>
      </c>
      <c r="K2308" t="str">
        <f t="shared" si="146"/>
        <v>182151-MJ2-L10</v>
      </c>
      <c r="L2308">
        <v>5157983</v>
      </c>
      <c r="M2308" t="s">
        <v>494</v>
      </c>
      <c r="N2308" t="s">
        <v>518</v>
      </c>
      <c r="O2308">
        <v>22</v>
      </c>
      <c r="P2308">
        <v>200</v>
      </c>
      <c r="Q2308">
        <v>200</v>
      </c>
      <c r="R2308">
        <v>200</v>
      </c>
      <c r="S2308">
        <v>200</v>
      </c>
      <c r="T2308">
        <v>175</v>
      </c>
      <c r="U2308">
        <v>200</v>
      </c>
      <c r="V2308">
        <v>200</v>
      </c>
      <c r="W2308">
        <v>112</v>
      </c>
      <c r="AC2308">
        <f t="shared" si="147"/>
        <v>1487</v>
      </c>
      <c r="AD2308">
        <v>1487</v>
      </c>
    </row>
    <row r="2309" spans="1:30" hidden="1" x14ac:dyDescent="0.25">
      <c r="A2309" t="str">
        <f>IF(COUNTIF('GGI_IS - Report Ekspor Plan 1'!E:E,'- Report Upload Sewing 3'!C2309)&gt;0,"X","Y")</f>
        <v>Y</v>
      </c>
      <c r="B2309">
        <v>2308</v>
      </c>
      <c r="C2309" s="1">
        <v>45383</v>
      </c>
      <c r="D2309" s="8">
        <v>45384.365694444445</v>
      </c>
      <c r="E2309" t="s">
        <v>23</v>
      </c>
      <c r="F2309" t="s">
        <v>469</v>
      </c>
      <c r="G2309">
        <v>182152</v>
      </c>
      <c r="H2309" t="str">
        <f t="shared" si="144"/>
        <v>182152-MJ2</v>
      </c>
      <c r="I2309">
        <f>COUNTIF(H$2:$H2309,H2309)</f>
        <v>1</v>
      </c>
      <c r="J2309" t="str">
        <f t="shared" si="145"/>
        <v>182152-MJ2-1</v>
      </c>
      <c r="K2309" t="str">
        <f t="shared" si="146"/>
        <v>182152-MJ2-L10</v>
      </c>
      <c r="L2309">
        <v>5157992</v>
      </c>
      <c r="M2309" t="s">
        <v>494</v>
      </c>
      <c r="N2309" t="s">
        <v>518</v>
      </c>
      <c r="O2309">
        <v>22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38</v>
      </c>
      <c r="AC2309">
        <f t="shared" si="147"/>
        <v>38</v>
      </c>
      <c r="AD2309">
        <v>38</v>
      </c>
    </row>
    <row r="2310" spans="1:30" hidden="1" x14ac:dyDescent="0.25">
      <c r="A2310" t="str">
        <f>IF(COUNTIF('GGI_IS - Report Ekspor Plan 1'!E:E,'- Report Upload Sewing 3'!C2310)&gt;0,"X","Y")</f>
        <v>Y</v>
      </c>
      <c r="B2310">
        <v>2309</v>
      </c>
      <c r="C2310" s="1">
        <v>45383</v>
      </c>
      <c r="D2310" s="8">
        <v>45384.365694444445</v>
      </c>
      <c r="E2310" t="s">
        <v>23</v>
      </c>
      <c r="F2310" t="s">
        <v>469</v>
      </c>
      <c r="G2310">
        <v>182195</v>
      </c>
      <c r="H2310" t="str">
        <f t="shared" si="144"/>
        <v>182195-MJ2</v>
      </c>
      <c r="I2310">
        <f>COUNTIF(H$2:$H2310,H2310)</f>
        <v>17</v>
      </c>
      <c r="J2310" t="str">
        <f t="shared" si="145"/>
        <v>182195-MJ2-17</v>
      </c>
      <c r="K2310" t="str">
        <f t="shared" si="146"/>
        <v>182195-MJ2-L10</v>
      </c>
      <c r="L2310">
        <v>5158619</v>
      </c>
      <c r="M2310" t="s">
        <v>494</v>
      </c>
      <c r="N2310" t="s">
        <v>518</v>
      </c>
      <c r="O2310">
        <v>22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24</v>
      </c>
      <c r="AC2310">
        <f t="shared" si="147"/>
        <v>24</v>
      </c>
      <c r="AD2310">
        <v>24</v>
      </c>
    </row>
    <row r="2311" spans="1:30" hidden="1" x14ac:dyDescent="0.25">
      <c r="A2311" t="str">
        <f>IF(COUNTIF('GGI_IS - Report Ekspor Plan 1'!E:E,'- Report Upload Sewing 3'!C2311)&gt;0,"X","Y")</f>
        <v>Y</v>
      </c>
      <c r="B2311">
        <v>2310</v>
      </c>
      <c r="C2311" s="1">
        <v>45383</v>
      </c>
      <c r="D2311" s="8">
        <v>45384.365694444445</v>
      </c>
      <c r="E2311" t="s">
        <v>23</v>
      </c>
      <c r="F2311" t="s">
        <v>504</v>
      </c>
      <c r="G2311">
        <v>182151</v>
      </c>
      <c r="H2311" t="str">
        <f t="shared" si="144"/>
        <v>182151-MJ2</v>
      </c>
      <c r="I2311">
        <f>COUNTIF(H$2:$H2311,H2311)</f>
        <v>4</v>
      </c>
      <c r="J2311" t="str">
        <f t="shared" si="145"/>
        <v>182151-MJ2-4</v>
      </c>
      <c r="K2311" t="str">
        <f t="shared" si="146"/>
        <v>182151-MJ2-L11</v>
      </c>
      <c r="L2311">
        <v>5157983</v>
      </c>
      <c r="M2311" t="s">
        <v>494</v>
      </c>
      <c r="N2311" t="s">
        <v>518</v>
      </c>
      <c r="O2311">
        <v>22</v>
      </c>
      <c r="P2311">
        <v>200</v>
      </c>
      <c r="Q2311">
        <v>200</v>
      </c>
      <c r="R2311">
        <v>200</v>
      </c>
      <c r="S2311">
        <v>200</v>
      </c>
      <c r="T2311">
        <v>175</v>
      </c>
      <c r="U2311">
        <v>200</v>
      </c>
      <c r="V2311">
        <v>200</v>
      </c>
      <c r="W2311">
        <v>113</v>
      </c>
      <c r="AC2311">
        <f t="shared" si="147"/>
        <v>1488</v>
      </c>
      <c r="AD2311">
        <v>1488</v>
      </c>
    </row>
    <row r="2312" spans="1:30" hidden="1" x14ac:dyDescent="0.25">
      <c r="A2312" t="str">
        <f>IF(COUNTIF('GGI_IS - Report Ekspor Plan 1'!E:E,'- Report Upload Sewing 3'!C2312)&gt;0,"X","Y")</f>
        <v>Y</v>
      </c>
      <c r="B2312">
        <v>2311</v>
      </c>
      <c r="C2312" s="1">
        <v>45383</v>
      </c>
      <c r="D2312" s="8">
        <v>45384.365694444445</v>
      </c>
      <c r="E2312" t="s">
        <v>23</v>
      </c>
      <c r="F2312" t="s">
        <v>504</v>
      </c>
      <c r="G2312">
        <v>182152</v>
      </c>
      <c r="H2312" t="str">
        <f t="shared" si="144"/>
        <v>182152-MJ2</v>
      </c>
      <c r="I2312">
        <f>COUNTIF(H$2:$H2312,H2312)</f>
        <v>2</v>
      </c>
      <c r="J2312" t="str">
        <f t="shared" si="145"/>
        <v>182152-MJ2-2</v>
      </c>
      <c r="K2312" t="str">
        <f t="shared" si="146"/>
        <v>182152-MJ2-L11</v>
      </c>
      <c r="L2312">
        <v>5157992</v>
      </c>
      <c r="M2312" t="s">
        <v>494</v>
      </c>
      <c r="N2312" t="s">
        <v>518</v>
      </c>
      <c r="O2312">
        <v>22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37</v>
      </c>
      <c r="AC2312">
        <f t="shared" si="147"/>
        <v>37</v>
      </c>
      <c r="AD2312">
        <v>37</v>
      </c>
    </row>
    <row r="2313" spans="1:30" hidden="1" x14ac:dyDescent="0.25">
      <c r="A2313" t="str">
        <f>IF(COUNTIF('GGI_IS - Report Ekspor Plan 1'!E:E,'- Report Upload Sewing 3'!C2313)&gt;0,"X","Y")</f>
        <v>Y</v>
      </c>
      <c r="B2313">
        <v>2312</v>
      </c>
      <c r="C2313" s="1">
        <v>45383</v>
      </c>
      <c r="D2313" s="8">
        <v>45384.365694444445</v>
      </c>
      <c r="E2313" t="s">
        <v>23</v>
      </c>
      <c r="F2313" t="s">
        <v>504</v>
      </c>
      <c r="G2313">
        <v>182195</v>
      </c>
      <c r="H2313" t="str">
        <f t="shared" si="144"/>
        <v>182195-MJ2</v>
      </c>
      <c r="I2313">
        <f>COUNTIF(H$2:$H2313,H2313)</f>
        <v>18</v>
      </c>
      <c r="J2313" t="str">
        <f t="shared" si="145"/>
        <v>182195-MJ2-18</v>
      </c>
      <c r="K2313" t="str">
        <f t="shared" si="146"/>
        <v>182195-MJ2-L11</v>
      </c>
      <c r="L2313">
        <v>5158619</v>
      </c>
      <c r="M2313" t="s">
        <v>494</v>
      </c>
      <c r="N2313" t="s">
        <v>518</v>
      </c>
      <c r="O2313">
        <v>22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25</v>
      </c>
      <c r="AC2313">
        <f t="shared" si="147"/>
        <v>25</v>
      </c>
      <c r="AD2313">
        <v>25</v>
      </c>
    </row>
    <row r="2314" spans="1:30" hidden="1" x14ac:dyDescent="0.25">
      <c r="A2314" t="str">
        <f>IF(COUNTIF('GGI_IS - Report Ekspor Plan 1'!E:E,'- Report Upload Sewing 3'!C2314)&gt;0,"X","Y")</f>
        <v>Y</v>
      </c>
      <c r="B2314">
        <v>2313</v>
      </c>
      <c r="C2314" s="1">
        <v>45383</v>
      </c>
      <c r="D2314" s="8">
        <v>45384.365694444445</v>
      </c>
      <c r="E2314" t="s">
        <v>23</v>
      </c>
      <c r="F2314" t="s">
        <v>507</v>
      </c>
      <c r="G2314">
        <v>182157</v>
      </c>
      <c r="H2314" t="str">
        <f t="shared" si="144"/>
        <v>182157-MJ2</v>
      </c>
      <c r="I2314">
        <f>COUNTIF(H$2:$H2314,H2314)</f>
        <v>7</v>
      </c>
      <c r="J2314" t="str">
        <f t="shared" si="145"/>
        <v>182157-MJ2-7</v>
      </c>
      <c r="K2314" t="str">
        <f t="shared" si="146"/>
        <v>182157-MJ2-L12</v>
      </c>
      <c r="L2314">
        <v>5157996</v>
      </c>
      <c r="M2314" t="s">
        <v>494</v>
      </c>
      <c r="N2314" t="s">
        <v>519</v>
      </c>
      <c r="O2314">
        <v>21</v>
      </c>
      <c r="P2314">
        <v>225</v>
      </c>
      <c r="Q2314">
        <v>250</v>
      </c>
      <c r="R2314">
        <v>250</v>
      </c>
      <c r="S2314">
        <v>250</v>
      </c>
      <c r="T2314">
        <v>250</v>
      </c>
      <c r="U2314">
        <v>250</v>
      </c>
      <c r="V2314">
        <v>250</v>
      </c>
      <c r="W2314">
        <v>275</v>
      </c>
      <c r="AC2314">
        <f t="shared" si="147"/>
        <v>2000</v>
      </c>
      <c r="AD2314">
        <v>2000</v>
      </c>
    </row>
    <row r="2315" spans="1:30" hidden="1" x14ac:dyDescent="0.25">
      <c r="A2315" t="str">
        <f>IF(COUNTIF('GGI_IS - Report Ekspor Plan 1'!E:E,'- Report Upload Sewing 3'!C2315)&gt;0,"X","Y")</f>
        <v>Y</v>
      </c>
      <c r="B2315">
        <v>2314</v>
      </c>
      <c r="C2315" s="1">
        <v>45383</v>
      </c>
      <c r="D2315" s="8">
        <v>45384.365694444445</v>
      </c>
      <c r="E2315" t="s">
        <v>23</v>
      </c>
      <c r="F2315" t="s">
        <v>520</v>
      </c>
      <c r="G2315">
        <v>182157</v>
      </c>
      <c r="H2315" t="str">
        <f t="shared" si="144"/>
        <v>182157-MJ2</v>
      </c>
      <c r="I2315">
        <f>COUNTIF(H$2:$H2315,H2315)</f>
        <v>8</v>
      </c>
      <c r="J2315" t="str">
        <f t="shared" si="145"/>
        <v>182157-MJ2-8</v>
      </c>
      <c r="K2315" t="str">
        <f t="shared" si="146"/>
        <v>182157-MJ2-L13</v>
      </c>
      <c r="L2315">
        <v>5157996</v>
      </c>
      <c r="M2315" t="s">
        <v>494</v>
      </c>
      <c r="N2315" t="s">
        <v>519</v>
      </c>
      <c r="O2315">
        <v>21</v>
      </c>
      <c r="P2315">
        <v>225</v>
      </c>
      <c r="Q2315">
        <v>250</v>
      </c>
      <c r="R2315">
        <v>250</v>
      </c>
      <c r="S2315">
        <v>250</v>
      </c>
      <c r="T2315">
        <v>250</v>
      </c>
      <c r="U2315">
        <v>250</v>
      </c>
      <c r="V2315">
        <v>250</v>
      </c>
      <c r="W2315">
        <v>275</v>
      </c>
      <c r="AC2315">
        <f t="shared" si="147"/>
        <v>2000</v>
      </c>
      <c r="AD2315">
        <v>2000</v>
      </c>
    </row>
    <row r="2316" spans="1:30" hidden="1" x14ac:dyDescent="0.25">
      <c r="A2316" t="str">
        <f>IF(COUNTIF('GGI_IS - Report Ekspor Plan 1'!E:E,'- Report Upload Sewing 3'!C2316)&gt;0,"X","Y")</f>
        <v>Y</v>
      </c>
      <c r="B2316">
        <v>2315</v>
      </c>
      <c r="C2316" s="1">
        <v>45383</v>
      </c>
      <c r="D2316" s="8">
        <v>45384.373379629629</v>
      </c>
      <c r="E2316" t="s">
        <v>18</v>
      </c>
      <c r="F2316" t="s">
        <v>370</v>
      </c>
      <c r="G2316">
        <v>182135</v>
      </c>
      <c r="H2316" t="str">
        <f t="shared" si="144"/>
        <v>182135-KLB</v>
      </c>
      <c r="I2316">
        <f>COUNTIF(H$2:$H2316,H2316)</f>
        <v>26</v>
      </c>
      <c r="J2316" t="str">
        <f t="shared" si="145"/>
        <v>182135-KLB-26</v>
      </c>
      <c r="K2316" t="str">
        <f t="shared" si="146"/>
        <v>182135-KLB-L1A</v>
      </c>
      <c r="L2316">
        <v>5158043</v>
      </c>
      <c r="M2316" t="s">
        <v>494</v>
      </c>
      <c r="N2316" t="s">
        <v>510</v>
      </c>
      <c r="O2316">
        <v>26</v>
      </c>
      <c r="P2316">
        <v>200</v>
      </c>
      <c r="Q2316">
        <v>200</v>
      </c>
      <c r="R2316">
        <v>200</v>
      </c>
      <c r="S2316">
        <v>200</v>
      </c>
      <c r="T2316">
        <v>200</v>
      </c>
      <c r="U2316">
        <v>250</v>
      </c>
      <c r="V2316">
        <v>250</v>
      </c>
      <c r="W2316">
        <v>325</v>
      </c>
      <c r="AC2316">
        <f t="shared" si="147"/>
        <v>1825</v>
      </c>
      <c r="AD2316">
        <v>1825</v>
      </c>
    </row>
    <row r="2317" spans="1:30" hidden="1" x14ac:dyDescent="0.25">
      <c r="A2317" t="str">
        <f>IF(COUNTIF('GGI_IS - Report Ekspor Plan 1'!E:E,'- Report Upload Sewing 3'!C2317)&gt;0,"X","Y")</f>
        <v>Y</v>
      </c>
      <c r="B2317">
        <v>2316</v>
      </c>
      <c r="C2317" s="1">
        <v>45383</v>
      </c>
      <c r="D2317" s="8">
        <v>45384.373379629629</v>
      </c>
      <c r="E2317" t="s">
        <v>18</v>
      </c>
      <c r="F2317" t="s">
        <v>370</v>
      </c>
      <c r="G2317">
        <v>182137</v>
      </c>
      <c r="H2317" t="str">
        <f t="shared" si="144"/>
        <v>182137-KLB</v>
      </c>
      <c r="I2317">
        <f>COUNTIF(H$2:$H2317,H2317)</f>
        <v>1</v>
      </c>
      <c r="J2317" t="str">
        <f t="shared" si="145"/>
        <v>182137-KLB-1</v>
      </c>
      <c r="K2317" t="str">
        <f t="shared" si="146"/>
        <v>182137-KLB-L1A</v>
      </c>
      <c r="L2317">
        <v>5158041</v>
      </c>
      <c r="M2317" t="s">
        <v>494</v>
      </c>
      <c r="N2317" t="s">
        <v>510</v>
      </c>
      <c r="O2317">
        <v>26</v>
      </c>
      <c r="P2317">
        <v>50</v>
      </c>
      <c r="Q2317">
        <v>50</v>
      </c>
      <c r="R2317">
        <v>55</v>
      </c>
      <c r="S2317">
        <v>75</v>
      </c>
      <c r="T2317">
        <v>85</v>
      </c>
      <c r="U2317">
        <v>100</v>
      </c>
      <c r="V2317">
        <v>100</v>
      </c>
      <c r="W2317">
        <v>110</v>
      </c>
      <c r="AC2317">
        <f t="shared" si="147"/>
        <v>625</v>
      </c>
      <c r="AD2317">
        <v>625</v>
      </c>
    </row>
    <row r="2318" spans="1:30" hidden="1" x14ac:dyDescent="0.25">
      <c r="A2318" t="str">
        <f>IF(COUNTIF('GGI_IS - Report Ekspor Plan 1'!E:E,'- Report Upload Sewing 3'!C2318)&gt;0,"X","Y")</f>
        <v>Y</v>
      </c>
      <c r="B2318">
        <v>2317</v>
      </c>
      <c r="C2318" s="1">
        <v>45383</v>
      </c>
      <c r="D2318" s="8">
        <v>45384.373379629629</v>
      </c>
      <c r="E2318" t="s">
        <v>18</v>
      </c>
      <c r="F2318" t="s">
        <v>371</v>
      </c>
      <c r="G2318">
        <v>182135</v>
      </c>
      <c r="H2318" t="str">
        <f t="shared" si="144"/>
        <v>182135-KLB</v>
      </c>
      <c r="I2318">
        <f>COUNTIF(H$2:$H2318,H2318)</f>
        <v>27</v>
      </c>
      <c r="J2318" t="str">
        <f t="shared" si="145"/>
        <v>182135-KLB-27</v>
      </c>
      <c r="K2318" t="str">
        <f t="shared" si="146"/>
        <v>182135-KLB-L1B</v>
      </c>
      <c r="L2318">
        <v>5158043</v>
      </c>
      <c r="M2318" t="s">
        <v>494</v>
      </c>
      <c r="N2318" t="s">
        <v>511</v>
      </c>
      <c r="O2318">
        <v>26</v>
      </c>
      <c r="P2318">
        <v>15</v>
      </c>
      <c r="Q2318">
        <v>40</v>
      </c>
      <c r="R2318">
        <v>45</v>
      </c>
      <c r="S2318">
        <v>100</v>
      </c>
      <c r="T2318">
        <v>100</v>
      </c>
      <c r="U2318">
        <v>100</v>
      </c>
      <c r="V2318">
        <v>100</v>
      </c>
      <c r="AC2318">
        <f t="shared" si="147"/>
        <v>500</v>
      </c>
      <c r="AD2318">
        <v>500</v>
      </c>
    </row>
    <row r="2319" spans="1:30" hidden="1" x14ac:dyDescent="0.25">
      <c r="A2319" t="str">
        <f>IF(COUNTIF('GGI_IS - Report Ekspor Plan 1'!E:E,'- Report Upload Sewing 3'!C2319)&gt;0,"X","Y")</f>
        <v>Y</v>
      </c>
      <c r="B2319">
        <v>2318</v>
      </c>
      <c r="C2319" s="1">
        <v>45383</v>
      </c>
      <c r="D2319" s="8">
        <v>45384.373379629629</v>
      </c>
      <c r="E2319" t="s">
        <v>18</v>
      </c>
      <c r="F2319" t="s">
        <v>371</v>
      </c>
      <c r="G2319">
        <v>182137</v>
      </c>
      <c r="H2319" t="str">
        <f t="shared" si="144"/>
        <v>182137-KLB</v>
      </c>
      <c r="I2319">
        <f>COUNTIF(H$2:$H2319,H2319)</f>
        <v>2</v>
      </c>
      <c r="J2319" t="str">
        <f t="shared" si="145"/>
        <v>182137-KLB-2</v>
      </c>
      <c r="K2319" t="str">
        <f t="shared" si="146"/>
        <v>182137-KLB-L1B</v>
      </c>
      <c r="L2319">
        <v>5158041</v>
      </c>
      <c r="M2319" t="s">
        <v>494</v>
      </c>
      <c r="N2319" t="s">
        <v>511</v>
      </c>
      <c r="O2319">
        <v>26</v>
      </c>
      <c r="P2319">
        <v>142</v>
      </c>
      <c r="Q2319">
        <v>171</v>
      </c>
      <c r="R2319">
        <v>150</v>
      </c>
      <c r="S2319">
        <v>180</v>
      </c>
      <c r="T2319">
        <v>185</v>
      </c>
      <c r="U2319">
        <v>230</v>
      </c>
      <c r="V2319">
        <v>235</v>
      </c>
      <c r="W2319">
        <v>390</v>
      </c>
      <c r="AC2319">
        <f t="shared" si="147"/>
        <v>1683</v>
      </c>
      <c r="AD2319">
        <v>1683</v>
      </c>
    </row>
    <row r="2320" spans="1:30" hidden="1" x14ac:dyDescent="0.25">
      <c r="A2320" t="str">
        <f>IF(COUNTIF('GGI_IS - Report Ekspor Plan 1'!E:E,'- Report Upload Sewing 3'!C2320)&gt;0,"X","Y")</f>
        <v>Y</v>
      </c>
      <c r="B2320">
        <v>2319</v>
      </c>
      <c r="C2320" s="1">
        <v>45383</v>
      </c>
      <c r="D2320" s="8">
        <v>45384.373379629629</v>
      </c>
      <c r="E2320" t="s">
        <v>18</v>
      </c>
      <c r="F2320" t="s">
        <v>372</v>
      </c>
      <c r="G2320">
        <v>182135</v>
      </c>
      <c r="H2320" t="str">
        <f t="shared" si="144"/>
        <v>182135-KLB</v>
      </c>
      <c r="I2320">
        <f>COUNTIF(H$2:$H2320,H2320)</f>
        <v>28</v>
      </c>
      <c r="J2320" t="str">
        <f t="shared" si="145"/>
        <v>182135-KLB-28</v>
      </c>
      <c r="K2320" t="str">
        <f t="shared" si="146"/>
        <v>182135-KLB-L2A</v>
      </c>
      <c r="L2320">
        <v>5158043</v>
      </c>
      <c r="M2320" t="s">
        <v>494</v>
      </c>
      <c r="N2320" t="s">
        <v>512</v>
      </c>
      <c r="O2320">
        <v>24</v>
      </c>
      <c r="P2320">
        <v>130</v>
      </c>
      <c r="Q2320">
        <v>220</v>
      </c>
      <c r="R2320">
        <v>270</v>
      </c>
      <c r="S2320">
        <v>280</v>
      </c>
      <c r="T2320">
        <v>290</v>
      </c>
      <c r="U2320">
        <v>310</v>
      </c>
      <c r="V2320">
        <v>275</v>
      </c>
      <c r="W2320">
        <v>425</v>
      </c>
      <c r="AC2320">
        <f t="shared" si="147"/>
        <v>2200</v>
      </c>
      <c r="AD2320">
        <v>2200</v>
      </c>
    </row>
    <row r="2321" spans="1:30" hidden="1" x14ac:dyDescent="0.25">
      <c r="A2321" t="str">
        <f>IF(COUNTIF('GGI_IS - Report Ekspor Plan 1'!E:E,'- Report Upload Sewing 3'!C2321)&gt;0,"X","Y")</f>
        <v>Y</v>
      </c>
      <c r="B2321">
        <v>2320</v>
      </c>
      <c r="C2321" s="1">
        <v>45383</v>
      </c>
      <c r="D2321" s="8">
        <v>45384.373379629629</v>
      </c>
      <c r="E2321" t="s">
        <v>18</v>
      </c>
      <c r="F2321" t="s">
        <v>373</v>
      </c>
      <c r="G2321">
        <v>182135</v>
      </c>
      <c r="H2321" t="str">
        <f t="shared" si="144"/>
        <v>182135-KLB</v>
      </c>
      <c r="I2321">
        <f>COUNTIF(H$2:$H2321,H2321)</f>
        <v>29</v>
      </c>
      <c r="J2321" t="str">
        <f t="shared" si="145"/>
        <v>182135-KLB-29</v>
      </c>
      <c r="K2321" t="str">
        <f t="shared" si="146"/>
        <v>182135-KLB-L2B</v>
      </c>
      <c r="L2321">
        <v>5158043</v>
      </c>
      <c r="M2321" t="s">
        <v>494</v>
      </c>
      <c r="N2321" t="s">
        <v>513</v>
      </c>
      <c r="O2321">
        <v>26</v>
      </c>
      <c r="P2321">
        <v>80</v>
      </c>
      <c r="Q2321">
        <v>175</v>
      </c>
      <c r="R2321">
        <v>170</v>
      </c>
      <c r="S2321">
        <v>235</v>
      </c>
      <c r="T2321">
        <v>235</v>
      </c>
      <c r="U2321">
        <v>275</v>
      </c>
      <c r="V2321">
        <v>320</v>
      </c>
      <c r="W2321">
        <v>325</v>
      </c>
      <c r="AC2321">
        <f t="shared" si="147"/>
        <v>1815</v>
      </c>
      <c r="AD2321">
        <v>1815</v>
      </c>
    </row>
    <row r="2322" spans="1:30" hidden="1" x14ac:dyDescent="0.25">
      <c r="A2322" t="str">
        <f>IF(COUNTIF('GGI_IS - Report Ekspor Plan 1'!E:E,'- Report Upload Sewing 3'!C2322)&gt;0,"X","Y")</f>
        <v>Y</v>
      </c>
      <c r="B2322">
        <v>2321</v>
      </c>
      <c r="C2322" s="1">
        <v>45383</v>
      </c>
      <c r="D2322" s="8">
        <v>45384.373379629629</v>
      </c>
      <c r="E2322" t="s">
        <v>18</v>
      </c>
      <c r="F2322" t="s">
        <v>373</v>
      </c>
      <c r="G2322">
        <v>182137</v>
      </c>
      <c r="H2322" t="str">
        <f t="shared" si="144"/>
        <v>182137-KLB</v>
      </c>
      <c r="I2322">
        <f>COUNTIF(H$2:$H2322,H2322)</f>
        <v>3</v>
      </c>
      <c r="J2322" t="str">
        <f t="shared" si="145"/>
        <v>182137-KLB-3</v>
      </c>
      <c r="K2322" t="str">
        <f t="shared" si="146"/>
        <v>182137-KLB-L2B</v>
      </c>
      <c r="L2322">
        <v>5158041</v>
      </c>
      <c r="M2322" t="s">
        <v>494</v>
      </c>
      <c r="N2322" t="s">
        <v>513</v>
      </c>
      <c r="O2322">
        <v>26</v>
      </c>
      <c r="P2322">
        <v>50</v>
      </c>
      <c r="Q2322">
        <v>50</v>
      </c>
      <c r="R2322">
        <v>50</v>
      </c>
      <c r="S2322">
        <v>50</v>
      </c>
      <c r="T2322">
        <v>50</v>
      </c>
      <c r="U2322">
        <v>35</v>
      </c>
      <c r="AC2322">
        <f t="shared" si="147"/>
        <v>285</v>
      </c>
      <c r="AD2322">
        <v>285</v>
      </c>
    </row>
    <row r="2323" spans="1:30" hidden="1" x14ac:dyDescent="0.25">
      <c r="A2323" t="str">
        <f>IF(COUNTIF('GGI_IS - Report Ekspor Plan 1'!E:E,'- Report Upload Sewing 3'!C2323)&gt;0,"X","Y")</f>
        <v>Y</v>
      </c>
      <c r="B2323">
        <v>2322</v>
      </c>
      <c r="C2323" s="1">
        <v>45383</v>
      </c>
      <c r="D2323" s="8">
        <v>45384.373379629629</v>
      </c>
      <c r="E2323" t="s">
        <v>18</v>
      </c>
      <c r="F2323" t="s">
        <v>374</v>
      </c>
      <c r="G2323">
        <v>182135</v>
      </c>
      <c r="H2323" t="str">
        <f t="shared" si="144"/>
        <v>182135-KLB</v>
      </c>
      <c r="I2323">
        <f>COUNTIF(H$2:$H2323,H2323)</f>
        <v>30</v>
      </c>
      <c r="J2323" t="str">
        <f t="shared" si="145"/>
        <v>182135-KLB-30</v>
      </c>
      <c r="K2323" t="str">
        <f t="shared" si="146"/>
        <v>182135-KLB-L3A</v>
      </c>
      <c r="L2323">
        <v>5158043</v>
      </c>
      <c r="M2323" t="s">
        <v>494</v>
      </c>
      <c r="N2323" t="s">
        <v>514</v>
      </c>
      <c r="O2323">
        <v>26</v>
      </c>
      <c r="P2323">
        <v>270</v>
      </c>
      <c r="Q2323">
        <v>270</v>
      </c>
      <c r="R2323">
        <v>220</v>
      </c>
      <c r="S2323">
        <v>220</v>
      </c>
      <c r="T2323">
        <v>270</v>
      </c>
      <c r="U2323">
        <v>270</v>
      </c>
      <c r="V2323">
        <v>325</v>
      </c>
      <c r="W2323">
        <v>330</v>
      </c>
      <c r="AC2323">
        <f t="shared" si="147"/>
        <v>2175</v>
      </c>
      <c r="AD2323">
        <v>2175</v>
      </c>
    </row>
    <row r="2324" spans="1:30" hidden="1" x14ac:dyDescent="0.25">
      <c r="A2324" t="str">
        <f>IF(COUNTIF('GGI_IS - Report Ekspor Plan 1'!E:E,'- Report Upload Sewing 3'!C2324)&gt;0,"X","Y")</f>
        <v>Y</v>
      </c>
      <c r="B2324">
        <v>2323</v>
      </c>
      <c r="C2324" s="1">
        <v>45383</v>
      </c>
      <c r="D2324" s="8">
        <v>45384.373379629629</v>
      </c>
      <c r="E2324" t="s">
        <v>18</v>
      </c>
      <c r="F2324" t="s">
        <v>375</v>
      </c>
      <c r="G2324">
        <v>182135</v>
      </c>
      <c r="H2324" t="str">
        <f t="shared" si="144"/>
        <v>182135-KLB</v>
      </c>
      <c r="I2324">
        <f>COUNTIF(H$2:$H2324,H2324)</f>
        <v>31</v>
      </c>
      <c r="J2324" t="str">
        <f t="shared" si="145"/>
        <v>182135-KLB-31</v>
      </c>
      <c r="K2324" t="str">
        <f t="shared" si="146"/>
        <v>182135-KLB-L3B</v>
      </c>
      <c r="L2324">
        <v>5158043</v>
      </c>
      <c r="M2324" t="s">
        <v>494</v>
      </c>
      <c r="N2324" t="s">
        <v>515</v>
      </c>
      <c r="O2324">
        <v>25</v>
      </c>
      <c r="P2324">
        <v>250</v>
      </c>
      <c r="Q2324">
        <v>270</v>
      </c>
      <c r="R2324">
        <v>280</v>
      </c>
      <c r="S2324">
        <v>320</v>
      </c>
      <c r="T2324">
        <v>310</v>
      </c>
      <c r="U2324">
        <v>306</v>
      </c>
      <c r="V2324">
        <v>310</v>
      </c>
      <c r="W2324">
        <v>300</v>
      </c>
      <c r="AC2324">
        <f t="shared" si="147"/>
        <v>2346</v>
      </c>
      <c r="AD2324">
        <v>2346</v>
      </c>
    </row>
    <row r="2325" spans="1:30" hidden="1" x14ac:dyDescent="0.25">
      <c r="A2325" t="str">
        <f>IF(COUNTIF('GGI_IS - Report Ekspor Plan 1'!E:E,'- Report Upload Sewing 3'!C2325)&gt;0,"X","Y")</f>
        <v>Y</v>
      </c>
      <c r="B2325">
        <v>2324</v>
      </c>
      <c r="C2325" s="1">
        <v>45383</v>
      </c>
      <c r="D2325" s="8">
        <v>45384.373379629629</v>
      </c>
      <c r="E2325" t="s">
        <v>18</v>
      </c>
      <c r="F2325" t="s">
        <v>375</v>
      </c>
      <c r="G2325">
        <v>182136</v>
      </c>
      <c r="H2325" t="str">
        <f t="shared" si="144"/>
        <v>182136-KLB</v>
      </c>
      <c r="I2325">
        <f>COUNTIF(H$2:$H2325,H2325)</f>
        <v>14</v>
      </c>
      <c r="J2325" t="str">
        <f t="shared" si="145"/>
        <v>182136-KLB-14</v>
      </c>
      <c r="K2325" t="str">
        <f t="shared" si="146"/>
        <v>182136-KLB-L3B</v>
      </c>
      <c r="L2325">
        <v>5158043</v>
      </c>
      <c r="M2325" t="s">
        <v>494</v>
      </c>
      <c r="N2325" t="s">
        <v>515</v>
      </c>
      <c r="O2325">
        <v>25</v>
      </c>
      <c r="P2325">
        <v>4</v>
      </c>
      <c r="AC2325">
        <f t="shared" si="147"/>
        <v>4</v>
      </c>
      <c r="AD2325">
        <v>4</v>
      </c>
    </row>
    <row r="2326" spans="1:30" hidden="1" x14ac:dyDescent="0.25">
      <c r="A2326" t="str">
        <f>IF(COUNTIF('GGI_IS - Report Ekspor Plan 1'!E:E,'- Report Upload Sewing 3'!C2326)&gt;0,"X","Y")</f>
        <v>Y</v>
      </c>
      <c r="B2326">
        <v>2325</v>
      </c>
      <c r="C2326" s="1">
        <v>45383</v>
      </c>
      <c r="D2326" s="8">
        <v>45384.381666666668</v>
      </c>
      <c r="E2326" t="s">
        <v>129</v>
      </c>
      <c r="F2326" t="s">
        <v>424</v>
      </c>
      <c r="G2326">
        <v>182131</v>
      </c>
      <c r="H2326" t="str">
        <f t="shared" si="144"/>
        <v>182131-CNJ2</v>
      </c>
      <c r="I2326">
        <f>COUNTIF(H$2:$H2326,H2326)</f>
        <v>26</v>
      </c>
      <c r="J2326" t="str">
        <f t="shared" si="145"/>
        <v>182131-CNJ2-26</v>
      </c>
      <c r="K2326" t="str">
        <f t="shared" si="146"/>
        <v>182131-CNJ2-L1</v>
      </c>
      <c r="L2326" t="s">
        <v>442</v>
      </c>
      <c r="M2326" t="s">
        <v>443</v>
      </c>
      <c r="N2326" t="s">
        <v>433</v>
      </c>
      <c r="O2326">
        <v>42</v>
      </c>
      <c r="P2326">
        <v>250</v>
      </c>
      <c r="Q2326">
        <v>250</v>
      </c>
      <c r="R2326">
        <v>250</v>
      </c>
      <c r="S2326">
        <v>250</v>
      </c>
      <c r="T2326">
        <v>250</v>
      </c>
      <c r="U2326">
        <v>275</v>
      </c>
      <c r="V2326">
        <v>275</v>
      </c>
      <c r="AC2326">
        <f t="shared" si="147"/>
        <v>1800</v>
      </c>
      <c r="AD2326">
        <v>1800</v>
      </c>
    </row>
    <row r="2327" spans="1:30" hidden="1" x14ac:dyDescent="0.25">
      <c r="A2327" t="str">
        <f>IF(COUNTIF('GGI_IS - Report Ekspor Plan 1'!E:E,'- Report Upload Sewing 3'!C2327)&gt;0,"X","Y")</f>
        <v>Y</v>
      </c>
      <c r="B2327">
        <v>2326</v>
      </c>
      <c r="C2327" s="1">
        <v>45383</v>
      </c>
      <c r="D2327" s="8">
        <v>45384.381666666668</v>
      </c>
      <c r="E2327" t="s">
        <v>129</v>
      </c>
      <c r="F2327" t="s">
        <v>429</v>
      </c>
      <c r="G2327">
        <v>182079</v>
      </c>
      <c r="H2327" t="str">
        <f t="shared" si="144"/>
        <v>182079-CNJ2</v>
      </c>
      <c r="I2327">
        <f>COUNTIF(H$2:$H2327,H2327)</f>
        <v>2</v>
      </c>
      <c r="J2327" t="str">
        <f t="shared" si="145"/>
        <v>182079-CNJ2-2</v>
      </c>
      <c r="K2327" t="str">
        <f t="shared" si="146"/>
        <v>182079-CNJ2-L3</v>
      </c>
      <c r="L2327" t="s">
        <v>579</v>
      </c>
      <c r="M2327" t="s">
        <v>436</v>
      </c>
      <c r="N2327" t="s">
        <v>437</v>
      </c>
      <c r="O2327">
        <v>35</v>
      </c>
      <c r="P2327">
        <v>60</v>
      </c>
      <c r="Q2327">
        <v>60</v>
      </c>
      <c r="R2327">
        <v>65</v>
      </c>
      <c r="S2327">
        <v>65</v>
      </c>
      <c r="T2327">
        <v>60</v>
      </c>
      <c r="U2327">
        <v>65</v>
      </c>
      <c r="V2327">
        <v>60</v>
      </c>
      <c r="AC2327">
        <f t="shared" si="147"/>
        <v>435</v>
      </c>
      <c r="AD2327">
        <v>435</v>
      </c>
    </row>
    <row r="2328" spans="1:30" hidden="1" x14ac:dyDescent="0.25">
      <c r="A2328" t="str">
        <f>IF(COUNTIF('GGI_IS - Report Ekspor Plan 1'!E:E,'- Report Upload Sewing 3'!C2328)&gt;0,"X","Y")</f>
        <v>Y</v>
      </c>
      <c r="B2328">
        <v>2327</v>
      </c>
      <c r="C2328" s="1">
        <v>45383</v>
      </c>
      <c r="D2328" s="8">
        <v>45384.381666666668</v>
      </c>
      <c r="E2328" t="s">
        <v>129</v>
      </c>
      <c r="F2328" t="s">
        <v>438</v>
      </c>
      <c r="G2328">
        <v>182086</v>
      </c>
      <c r="H2328" t="str">
        <f t="shared" si="144"/>
        <v>182086-CNJ2</v>
      </c>
      <c r="I2328">
        <f>COUNTIF(H$2:$H2328,H2328)</f>
        <v>2</v>
      </c>
      <c r="J2328" t="str">
        <f t="shared" si="145"/>
        <v>182086-CNJ2-2</v>
      </c>
      <c r="K2328" t="str">
        <f t="shared" si="146"/>
        <v>182086-CNJ2-L4</v>
      </c>
      <c r="L2328" t="s">
        <v>580</v>
      </c>
      <c r="M2328" t="s">
        <v>436</v>
      </c>
      <c r="N2328" t="s">
        <v>440</v>
      </c>
      <c r="O2328">
        <v>35</v>
      </c>
      <c r="P2328">
        <v>65</v>
      </c>
      <c r="Q2328">
        <v>65</v>
      </c>
      <c r="R2328">
        <v>70</v>
      </c>
      <c r="S2328">
        <v>60</v>
      </c>
      <c r="T2328">
        <v>65</v>
      </c>
      <c r="U2328">
        <v>60</v>
      </c>
      <c r="V2328">
        <v>50</v>
      </c>
      <c r="AC2328">
        <f t="shared" si="147"/>
        <v>435</v>
      </c>
      <c r="AD2328">
        <v>435</v>
      </c>
    </row>
    <row r="2329" spans="1:30" hidden="1" x14ac:dyDescent="0.25">
      <c r="A2329" t="str">
        <f>IF(COUNTIF('GGI_IS - Report Ekspor Plan 1'!E:E,'- Report Upload Sewing 3'!C2329)&gt;0,"X","Y")</f>
        <v>Y</v>
      </c>
      <c r="B2329">
        <v>2328</v>
      </c>
      <c r="C2329" s="1">
        <v>45383</v>
      </c>
      <c r="D2329" s="8">
        <v>45384.381666666668</v>
      </c>
      <c r="E2329" t="s">
        <v>129</v>
      </c>
      <c r="F2329" t="s">
        <v>441</v>
      </c>
      <c r="G2329">
        <v>182131</v>
      </c>
      <c r="H2329" t="str">
        <f t="shared" si="144"/>
        <v>182131-CNJ2</v>
      </c>
      <c r="I2329">
        <f>COUNTIF(H$2:$H2329,H2329)</f>
        <v>27</v>
      </c>
      <c r="J2329" t="str">
        <f t="shared" si="145"/>
        <v>182131-CNJ2-27</v>
      </c>
      <c r="K2329" t="str">
        <f t="shared" si="146"/>
        <v>182131-CNJ2-L5</v>
      </c>
      <c r="L2329" t="s">
        <v>442</v>
      </c>
      <c r="M2329" t="s">
        <v>443</v>
      </c>
      <c r="N2329" t="s">
        <v>444</v>
      </c>
      <c r="O2329">
        <v>40</v>
      </c>
      <c r="P2329">
        <v>330</v>
      </c>
      <c r="Q2329">
        <v>340</v>
      </c>
      <c r="R2329">
        <v>350</v>
      </c>
      <c r="S2329">
        <v>340</v>
      </c>
      <c r="T2329">
        <v>340</v>
      </c>
      <c r="U2329">
        <v>314</v>
      </c>
      <c r="V2329">
        <v>350</v>
      </c>
      <c r="AC2329">
        <f t="shared" si="147"/>
        <v>2364</v>
      </c>
      <c r="AD2329">
        <v>2364</v>
      </c>
    </row>
    <row r="2330" spans="1:30" hidden="1" x14ac:dyDescent="0.25">
      <c r="A2330" t="str">
        <f>IF(COUNTIF('GGI_IS - Report Ekspor Plan 1'!E:E,'- Report Upload Sewing 3'!C2330)&gt;0,"X","Y")</f>
        <v>Y</v>
      </c>
      <c r="B2330">
        <v>2329</v>
      </c>
      <c r="C2330" s="1">
        <v>45383</v>
      </c>
      <c r="D2330" s="8">
        <v>45384.381666666668</v>
      </c>
      <c r="E2330" t="s">
        <v>129</v>
      </c>
      <c r="F2330" t="s">
        <v>445</v>
      </c>
      <c r="G2330">
        <v>182101</v>
      </c>
      <c r="H2330" t="str">
        <f t="shared" si="144"/>
        <v>182101-CNJ2</v>
      </c>
      <c r="I2330">
        <f>COUNTIF(H$2:$H2330,H2330)</f>
        <v>2</v>
      </c>
      <c r="J2330" t="str">
        <f t="shared" si="145"/>
        <v>182101-CNJ2-2</v>
      </c>
      <c r="K2330" t="str">
        <f t="shared" si="146"/>
        <v>182101-CNJ2-L6</v>
      </c>
      <c r="L2330" t="s">
        <v>581</v>
      </c>
      <c r="M2330" t="s">
        <v>436</v>
      </c>
      <c r="N2330" t="s">
        <v>446</v>
      </c>
      <c r="O2330">
        <v>34</v>
      </c>
      <c r="P2330">
        <v>70</v>
      </c>
      <c r="Q2330">
        <v>60</v>
      </c>
      <c r="R2330">
        <v>70</v>
      </c>
      <c r="S2330">
        <v>75</v>
      </c>
      <c r="T2330">
        <v>70</v>
      </c>
      <c r="U2330">
        <v>75</v>
      </c>
      <c r="V2330">
        <v>80</v>
      </c>
      <c r="AC2330">
        <f t="shared" si="147"/>
        <v>500</v>
      </c>
      <c r="AD2330">
        <v>500</v>
      </c>
    </row>
    <row r="2331" spans="1:30" hidden="1" x14ac:dyDescent="0.25">
      <c r="A2331" t="str">
        <f>IF(COUNTIF('GGI_IS - Report Ekspor Plan 1'!E:E,'- Report Upload Sewing 3'!C2331)&gt;0,"X","Y")</f>
        <v>Y</v>
      </c>
      <c r="B2331">
        <v>2330</v>
      </c>
      <c r="C2331" s="1">
        <v>45383</v>
      </c>
      <c r="D2331" s="8">
        <v>45384.382476851853</v>
      </c>
      <c r="E2331" t="s">
        <v>82</v>
      </c>
      <c r="F2331" t="s">
        <v>424</v>
      </c>
      <c r="G2331">
        <v>181900</v>
      </c>
      <c r="H2331" t="str">
        <f t="shared" si="144"/>
        <v>181900-CVA</v>
      </c>
      <c r="I2331">
        <f>COUNTIF(H$2:$H2331,H2331)</f>
        <v>2</v>
      </c>
      <c r="J2331" t="str">
        <f t="shared" si="145"/>
        <v>181900-CVA-2</v>
      </c>
      <c r="K2331" t="str">
        <f t="shared" si="146"/>
        <v>181900-CVA-L1</v>
      </c>
      <c r="L2331" t="s">
        <v>555</v>
      </c>
      <c r="M2331" t="s">
        <v>455</v>
      </c>
      <c r="N2331" t="s">
        <v>453</v>
      </c>
      <c r="O2331">
        <v>28</v>
      </c>
      <c r="P2331">
        <v>30</v>
      </c>
      <c r="Q2331">
        <v>30</v>
      </c>
      <c r="R2331">
        <v>30</v>
      </c>
      <c r="S2331">
        <v>30</v>
      </c>
      <c r="T2331">
        <v>30</v>
      </c>
      <c r="U2331">
        <v>40</v>
      </c>
      <c r="V2331">
        <v>40</v>
      </c>
      <c r="AC2331">
        <f t="shared" si="147"/>
        <v>230</v>
      </c>
      <c r="AD2331">
        <v>230</v>
      </c>
    </row>
    <row r="2332" spans="1:30" hidden="1" x14ac:dyDescent="0.25">
      <c r="A2332" t="str">
        <f>IF(COUNTIF('GGI_IS - Report Ekspor Plan 1'!E:E,'- Report Upload Sewing 3'!C2332)&gt;0,"X","Y")</f>
        <v>Y</v>
      </c>
      <c r="B2332">
        <v>2331</v>
      </c>
      <c r="C2332" s="1">
        <v>45383</v>
      </c>
      <c r="D2332" s="8">
        <v>45384.382476851853</v>
      </c>
      <c r="E2332" t="s">
        <v>82</v>
      </c>
      <c r="F2332" t="s">
        <v>427</v>
      </c>
      <c r="G2332">
        <v>181900</v>
      </c>
      <c r="H2332" t="str">
        <f t="shared" si="144"/>
        <v>181900-CVA</v>
      </c>
      <c r="I2332">
        <f>COUNTIF(H$2:$H2332,H2332)</f>
        <v>3</v>
      </c>
      <c r="J2332" t="str">
        <f t="shared" si="145"/>
        <v>181900-CVA-3</v>
      </c>
      <c r="K2332" t="str">
        <f t="shared" si="146"/>
        <v>181900-CVA-L2</v>
      </c>
      <c r="L2332" t="s">
        <v>555</v>
      </c>
      <c r="M2332" t="s">
        <v>455</v>
      </c>
      <c r="N2332" t="s">
        <v>456</v>
      </c>
      <c r="O2332">
        <v>28</v>
      </c>
      <c r="P2332">
        <v>30</v>
      </c>
      <c r="Q2332">
        <v>30</v>
      </c>
      <c r="R2332">
        <v>30</v>
      </c>
      <c r="S2332">
        <v>30</v>
      </c>
      <c r="T2332">
        <v>30</v>
      </c>
      <c r="U2332">
        <v>30</v>
      </c>
      <c r="V2332">
        <v>30</v>
      </c>
      <c r="AC2332">
        <f t="shared" si="147"/>
        <v>210</v>
      </c>
      <c r="AD2332">
        <v>210</v>
      </c>
    </row>
    <row r="2333" spans="1:30" hidden="1" x14ac:dyDescent="0.25">
      <c r="A2333" t="str">
        <f>IF(COUNTIF('GGI_IS - Report Ekspor Plan 1'!E:E,'- Report Upload Sewing 3'!C2333)&gt;0,"X","Y")</f>
        <v>Y</v>
      </c>
      <c r="B2333">
        <v>2332</v>
      </c>
      <c r="C2333" s="1">
        <v>45383</v>
      </c>
      <c r="D2333" s="8">
        <v>45384.382476851853</v>
      </c>
      <c r="E2333" t="s">
        <v>82</v>
      </c>
      <c r="F2333" t="s">
        <v>429</v>
      </c>
      <c r="G2333">
        <v>181821</v>
      </c>
      <c r="H2333" t="str">
        <f t="shared" si="144"/>
        <v>181821-CVA</v>
      </c>
      <c r="I2333">
        <f>COUNTIF(H$2:$H2333,H2333)</f>
        <v>5</v>
      </c>
      <c r="J2333" t="str">
        <f t="shared" si="145"/>
        <v>181821-CVA-5</v>
      </c>
      <c r="K2333" t="str">
        <f t="shared" si="146"/>
        <v>181821-CVA-L3</v>
      </c>
      <c r="L2333" t="s">
        <v>525</v>
      </c>
      <c r="M2333" t="s">
        <v>448</v>
      </c>
      <c r="N2333" t="s">
        <v>458</v>
      </c>
      <c r="O2333">
        <v>29</v>
      </c>
      <c r="P2333">
        <v>210</v>
      </c>
      <c r="Q2333">
        <v>220</v>
      </c>
      <c r="R2333">
        <v>240</v>
      </c>
      <c r="S2333">
        <v>240</v>
      </c>
      <c r="T2333">
        <v>240</v>
      </c>
      <c r="U2333">
        <v>240</v>
      </c>
      <c r="V2333">
        <v>200</v>
      </c>
      <c r="AC2333">
        <f t="shared" si="147"/>
        <v>1590</v>
      </c>
      <c r="AD2333">
        <v>1590</v>
      </c>
    </row>
    <row r="2334" spans="1:30" hidden="1" x14ac:dyDescent="0.25">
      <c r="A2334" t="str">
        <f>IF(COUNTIF('GGI_IS - Report Ekspor Plan 1'!E:E,'- Report Upload Sewing 3'!C2334)&gt;0,"X","Y")</f>
        <v>Y</v>
      </c>
      <c r="B2334">
        <v>2333</v>
      </c>
      <c r="C2334" s="1">
        <v>45383</v>
      </c>
      <c r="D2334" s="8">
        <v>45384.382476851853</v>
      </c>
      <c r="E2334" t="s">
        <v>82</v>
      </c>
      <c r="F2334" t="s">
        <v>438</v>
      </c>
      <c r="G2334">
        <v>181821</v>
      </c>
      <c r="H2334" t="str">
        <f t="shared" si="144"/>
        <v>181821-CVA</v>
      </c>
      <c r="I2334">
        <f>COUNTIF(H$2:$H2334,H2334)</f>
        <v>6</v>
      </c>
      <c r="J2334" t="str">
        <f t="shared" si="145"/>
        <v>181821-CVA-6</v>
      </c>
      <c r="K2334" t="str">
        <f t="shared" si="146"/>
        <v>181821-CVA-L4</v>
      </c>
      <c r="L2334" t="s">
        <v>525</v>
      </c>
      <c r="M2334" t="s">
        <v>448</v>
      </c>
      <c r="N2334" t="s">
        <v>449</v>
      </c>
      <c r="O2334">
        <v>29</v>
      </c>
      <c r="P2334">
        <v>240</v>
      </c>
      <c r="Q2334">
        <v>240</v>
      </c>
      <c r="R2334">
        <v>240</v>
      </c>
      <c r="S2334">
        <v>240</v>
      </c>
      <c r="T2334">
        <v>240</v>
      </c>
      <c r="U2334">
        <v>40</v>
      </c>
      <c r="AC2334">
        <f t="shared" si="147"/>
        <v>1240</v>
      </c>
      <c r="AD2334">
        <v>1240</v>
      </c>
    </row>
    <row r="2335" spans="1:30" hidden="1" x14ac:dyDescent="0.25">
      <c r="A2335" t="str">
        <f>IF(COUNTIF('GGI_IS - Report Ekspor Plan 1'!E:E,'- Report Upload Sewing 3'!C2335)&gt;0,"X","Y")</f>
        <v>Y</v>
      </c>
      <c r="B2335">
        <v>2334</v>
      </c>
      <c r="C2335" s="1">
        <v>45383</v>
      </c>
      <c r="D2335" s="8">
        <v>45384.382476851853</v>
      </c>
      <c r="E2335" t="s">
        <v>82</v>
      </c>
      <c r="F2335" t="s">
        <v>438</v>
      </c>
      <c r="G2335">
        <v>181820</v>
      </c>
      <c r="H2335" t="str">
        <f t="shared" si="144"/>
        <v>181820-CVA</v>
      </c>
      <c r="I2335">
        <f>COUNTIF(H$2:$H2335,H2335)</f>
        <v>3</v>
      </c>
      <c r="J2335" t="str">
        <f t="shared" si="145"/>
        <v>181820-CVA-3</v>
      </c>
      <c r="K2335" t="str">
        <f t="shared" si="146"/>
        <v>181820-CVA-L4</v>
      </c>
      <c r="L2335" t="s">
        <v>584</v>
      </c>
      <c r="M2335" t="s">
        <v>448</v>
      </c>
      <c r="N2335" t="s">
        <v>449</v>
      </c>
      <c r="O2335">
        <v>29</v>
      </c>
      <c r="U2335">
        <v>250</v>
      </c>
      <c r="V2335">
        <v>240</v>
      </c>
      <c r="AC2335">
        <f t="shared" si="147"/>
        <v>490</v>
      </c>
      <c r="AD2335">
        <v>490</v>
      </c>
    </row>
    <row r="2336" spans="1:30" hidden="1" x14ac:dyDescent="0.25">
      <c r="A2336" t="str">
        <f>IF(COUNTIF('GGI_IS - Report Ekspor Plan 1'!E:E,'- Report Upload Sewing 3'!C2336)&gt;0,"X","Y")</f>
        <v>Y</v>
      </c>
      <c r="B2336">
        <v>2335</v>
      </c>
      <c r="C2336" s="1">
        <v>45383</v>
      </c>
      <c r="D2336" s="8">
        <v>45384.382476851853</v>
      </c>
      <c r="E2336" t="s">
        <v>82</v>
      </c>
      <c r="F2336" t="s">
        <v>441</v>
      </c>
      <c r="G2336">
        <v>181870</v>
      </c>
      <c r="H2336" t="str">
        <f t="shared" si="144"/>
        <v>181870-CVA</v>
      </c>
      <c r="I2336">
        <f>COUNTIF(H$2:$H2336,H2336)</f>
        <v>3</v>
      </c>
      <c r="J2336" t="str">
        <f t="shared" si="145"/>
        <v>181870-CVA-3</v>
      </c>
      <c r="K2336" t="str">
        <f t="shared" si="146"/>
        <v>181870-CVA-L5</v>
      </c>
      <c r="L2336" t="s">
        <v>582</v>
      </c>
      <c r="M2336" t="s">
        <v>448</v>
      </c>
      <c r="N2336" t="s">
        <v>461</v>
      </c>
      <c r="O2336">
        <v>26</v>
      </c>
      <c r="P2336">
        <v>260</v>
      </c>
      <c r="Q2336">
        <v>260</v>
      </c>
      <c r="R2336">
        <v>260</v>
      </c>
      <c r="S2336">
        <v>221</v>
      </c>
      <c r="AC2336">
        <f t="shared" si="147"/>
        <v>1001</v>
      </c>
      <c r="AD2336">
        <v>1001</v>
      </c>
    </row>
    <row r="2337" spans="1:30" hidden="1" x14ac:dyDescent="0.25">
      <c r="A2337" t="str">
        <f>IF(COUNTIF('GGI_IS - Report Ekspor Plan 1'!E:E,'- Report Upload Sewing 3'!C2337)&gt;0,"X","Y")</f>
        <v>Y</v>
      </c>
      <c r="B2337">
        <v>2336</v>
      </c>
      <c r="C2337" s="1">
        <v>45383</v>
      </c>
      <c r="D2337" s="8">
        <v>45384.382476851853</v>
      </c>
      <c r="E2337" t="s">
        <v>82</v>
      </c>
      <c r="F2337" t="s">
        <v>441</v>
      </c>
      <c r="G2337">
        <v>181872</v>
      </c>
      <c r="H2337" t="str">
        <f t="shared" si="144"/>
        <v>181872-CVA</v>
      </c>
      <c r="I2337">
        <f>COUNTIF(H$2:$H2337,H2337)</f>
        <v>5</v>
      </c>
      <c r="J2337" t="str">
        <f t="shared" si="145"/>
        <v>181872-CVA-5</v>
      </c>
      <c r="K2337" t="str">
        <f t="shared" si="146"/>
        <v>181872-CVA-L5</v>
      </c>
      <c r="L2337" t="s">
        <v>568</v>
      </c>
      <c r="M2337" t="s">
        <v>448</v>
      </c>
      <c r="N2337" t="s">
        <v>461</v>
      </c>
      <c r="O2337">
        <v>26</v>
      </c>
      <c r="S2337">
        <v>9</v>
      </c>
      <c r="T2337">
        <v>200</v>
      </c>
      <c r="U2337">
        <v>170</v>
      </c>
      <c r="V2337">
        <v>160</v>
      </c>
      <c r="AC2337">
        <f t="shared" si="147"/>
        <v>539</v>
      </c>
      <c r="AD2337">
        <v>539</v>
      </c>
    </row>
    <row r="2338" spans="1:30" hidden="1" x14ac:dyDescent="0.25">
      <c r="A2338" t="str">
        <f>IF(COUNTIF('GGI_IS - Report Ekspor Plan 1'!E:E,'- Report Upload Sewing 3'!C2338)&gt;0,"X","Y")</f>
        <v>Y</v>
      </c>
      <c r="B2338">
        <v>2337</v>
      </c>
      <c r="C2338" s="1">
        <v>45383</v>
      </c>
      <c r="D2338" s="8">
        <v>45384.382476851853</v>
      </c>
      <c r="E2338" t="s">
        <v>82</v>
      </c>
      <c r="F2338" t="s">
        <v>445</v>
      </c>
      <c r="G2338">
        <v>181872</v>
      </c>
      <c r="H2338" t="str">
        <f t="shared" si="144"/>
        <v>181872-CVA</v>
      </c>
      <c r="I2338">
        <f>COUNTIF(H$2:$H2338,H2338)</f>
        <v>6</v>
      </c>
      <c r="J2338" t="str">
        <f t="shared" si="145"/>
        <v>181872-CVA-6</v>
      </c>
      <c r="K2338" t="str">
        <f t="shared" si="146"/>
        <v>181872-CVA-L6</v>
      </c>
      <c r="L2338" t="s">
        <v>568</v>
      </c>
      <c r="M2338" t="s">
        <v>448</v>
      </c>
      <c r="N2338" t="s">
        <v>462</v>
      </c>
      <c r="O2338">
        <v>28</v>
      </c>
      <c r="P2338">
        <v>200</v>
      </c>
      <c r="Q2338">
        <v>200</v>
      </c>
      <c r="R2338">
        <v>200</v>
      </c>
      <c r="S2338">
        <v>223</v>
      </c>
      <c r="T2338">
        <v>123</v>
      </c>
      <c r="AC2338">
        <f t="shared" si="147"/>
        <v>946</v>
      </c>
      <c r="AD2338">
        <v>946</v>
      </c>
    </row>
    <row r="2339" spans="1:30" hidden="1" x14ac:dyDescent="0.25">
      <c r="A2339" t="str">
        <f>IF(COUNTIF('GGI_IS - Report Ekspor Plan 1'!E:E,'- Report Upload Sewing 3'!C2339)&gt;0,"X","Y")</f>
        <v>Y</v>
      </c>
      <c r="B2339">
        <v>2338</v>
      </c>
      <c r="C2339" s="1">
        <v>45383</v>
      </c>
      <c r="D2339" s="8">
        <v>45384.382476851853</v>
      </c>
      <c r="E2339" t="s">
        <v>82</v>
      </c>
      <c r="F2339" t="s">
        <v>445</v>
      </c>
      <c r="G2339">
        <v>181870</v>
      </c>
      <c r="H2339" t="str">
        <f t="shared" si="144"/>
        <v>181870-CVA</v>
      </c>
      <c r="I2339">
        <f>COUNTIF(H$2:$H2339,H2339)</f>
        <v>4</v>
      </c>
      <c r="J2339" t="str">
        <f t="shared" si="145"/>
        <v>181870-CVA-4</v>
      </c>
      <c r="K2339" t="str">
        <f t="shared" si="146"/>
        <v>181870-CVA-L6</v>
      </c>
      <c r="L2339" t="s">
        <v>582</v>
      </c>
      <c r="M2339" t="s">
        <v>448</v>
      </c>
      <c r="N2339" t="s">
        <v>462</v>
      </c>
      <c r="O2339">
        <v>28</v>
      </c>
      <c r="T2339">
        <v>104</v>
      </c>
      <c r="U2339">
        <v>200</v>
      </c>
      <c r="V2339">
        <v>200</v>
      </c>
      <c r="AC2339">
        <f t="shared" si="147"/>
        <v>504</v>
      </c>
      <c r="AD2339">
        <v>504</v>
      </c>
    </row>
    <row r="2340" spans="1:30" hidden="1" x14ac:dyDescent="0.25">
      <c r="A2340" t="str">
        <f>IF(COUNTIF('GGI_IS - Report Ekspor Plan 1'!E:E,'- Report Upload Sewing 3'!C2340)&gt;0,"X","Y")</f>
        <v>Y</v>
      </c>
      <c r="B2340">
        <v>2339</v>
      </c>
      <c r="C2340" s="1">
        <v>45383</v>
      </c>
      <c r="D2340" s="8">
        <v>45384.382476851853</v>
      </c>
      <c r="E2340" t="s">
        <v>82</v>
      </c>
      <c r="F2340" t="s">
        <v>463</v>
      </c>
      <c r="G2340">
        <v>181694</v>
      </c>
      <c r="H2340" t="str">
        <f t="shared" si="144"/>
        <v>181694-CVA</v>
      </c>
      <c r="I2340">
        <f>COUNTIF(H$2:$H2340,H2340)</f>
        <v>1</v>
      </c>
      <c r="J2340" t="str">
        <f t="shared" si="145"/>
        <v>181694-CVA-1</v>
      </c>
      <c r="K2340" t="str">
        <f t="shared" si="146"/>
        <v>181694-CVA-L7</v>
      </c>
      <c r="L2340" t="s">
        <v>583</v>
      </c>
      <c r="M2340" t="s">
        <v>570</v>
      </c>
      <c r="N2340" t="s">
        <v>464</v>
      </c>
      <c r="O2340">
        <v>27</v>
      </c>
      <c r="P2340">
        <v>140</v>
      </c>
      <c r="Q2340">
        <v>54</v>
      </c>
      <c r="AC2340">
        <f t="shared" si="147"/>
        <v>194</v>
      </c>
      <c r="AD2340">
        <v>194</v>
      </c>
    </row>
    <row r="2341" spans="1:30" hidden="1" x14ac:dyDescent="0.25">
      <c r="A2341" t="str">
        <f>IF(COUNTIF('GGI_IS - Report Ekspor Plan 1'!E:E,'- Report Upload Sewing 3'!C2341)&gt;0,"X","Y")</f>
        <v>Y</v>
      </c>
      <c r="B2341">
        <v>2340</v>
      </c>
      <c r="C2341" s="1">
        <v>45383</v>
      </c>
      <c r="D2341" s="8">
        <v>45384.382476851853</v>
      </c>
      <c r="E2341" t="s">
        <v>82</v>
      </c>
      <c r="F2341" t="s">
        <v>463</v>
      </c>
      <c r="G2341">
        <v>181693</v>
      </c>
      <c r="H2341" t="str">
        <f t="shared" si="144"/>
        <v>181693-CVA</v>
      </c>
      <c r="I2341">
        <f>COUNTIF(H$2:$H2341,H2341)</f>
        <v>1</v>
      </c>
      <c r="J2341" t="str">
        <f t="shared" si="145"/>
        <v>181693-CVA-1</v>
      </c>
      <c r="K2341" t="str">
        <f t="shared" si="146"/>
        <v>181693-CVA-L7</v>
      </c>
      <c r="L2341" t="s">
        <v>585</v>
      </c>
      <c r="M2341" t="s">
        <v>570</v>
      </c>
      <c r="N2341" t="s">
        <v>464</v>
      </c>
      <c r="O2341">
        <v>27</v>
      </c>
      <c r="Q2341">
        <v>60</v>
      </c>
      <c r="R2341">
        <v>140</v>
      </c>
      <c r="S2341">
        <v>140</v>
      </c>
      <c r="T2341">
        <v>140</v>
      </c>
      <c r="U2341">
        <v>140</v>
      </c>
      <c r="V2341">
        <v>140</v>
      </c>
      <c r="AC2341">
        <f t="shared" si="147"/>
        <v>760</v>
      </c>
      <c r="AD2341">
        <v>760</v>
      </c>
    </row>
    <row r="2342" spans="1:30" hidden="1" x14ac:dyDescent="0.25">
      <c r="A2342" t="str">
        <f>IF(COUNTIF('GGI_IS - Report Ekspor Plan 1'!E:E,'- Report Upload Sewing 3'!C2342)&gt;0,"X","Y")</f>
        <v>Y</v>
      </c>
      <c r="B2342">
        <v>2341</v>
      </c>
      <c r="C2342" s="1">
        <v>45383</v>
      </c>
      <c r="D2342" s="8">
        <v>45384.382476851853</v>
      </c>
      <c r="E2342" t="s">
        <v>82</v>
      </c>
      <c r="F2342" t="s">
        <v>465</v>
      </c>
      <c r="G2342">
        <v>181694</v>
      </c>
      <c r="H2342" t="str">
        <f t="shared" si="144"/>
        <v>181694-CVA</v>
      </c>
      <c r="I2342">
        <f>COUNTIF(H$2:$H2342,H2342)</f>
        <v>2</v>
      </c>
      <c r="J2342" t="str">
        <f t="shared" si="145"/>
        <v>181694-CVA-2</v>
      </c>
      <c r="K2342" t="str">
        <f t="shared" si="146"/>
        <v>181694-CVA-L8</v>
      </c>
      <c r="L2342" t="s">
        <v>583</v>
      </c>
      <c r="M2342" t="s">
        <v>570</v>
      </c>
      <c r="N2342" t="s">
        <v>466</v>
      </c>
      <c r="O2342">
        <v>25</v>
      </c>
      <c r="P2342">
        <v>38</v>
      </c>
      <c r="AC2342">
        <f t="shared" si="147"/>
        <v>38</v>
      </c>
      <c r="AD2342">
        <v>38</v>
      </c>
    </row>
    <row r="2343" spans="1:30" hidden="1" x14ac:dyDescent="0.25">
      <c r="A2343" t="str">
        <f>IF(COUNTIF('GGI_IS - Report Ekspor Plan 1'!E:E,'- Report Upload Sewing 3'!C2343)&gt;0,"X","Y")</f>
        <v>Y</v>
      </c>
      <c r="B2343">
        <v>2342</v>
      </c>
      <c r="C2343" s="1">
        <v>45383</v>
      </c>
      <c r="D2343" s="8">
        <v>45384.382476851853</v>
      </c>
      <c r="E2343" t="s">
        <v>82</v>
      </c>
      <c r="F2343" t="s">
        <v>465</v>
      </c>
      <c r="G2343">
        <v>181693</v>
      </c>
      <c r="H2343" t="str">
        <f t="shared" si="144"/>
        <v>181693-CVA</v>
      </c>
      <c r="I2343">
        <f>COUNTIF(H$2:$H2343,H2343)</f>
        <v>2</v>
      </c>
      <c r="J2343" t="str">
        <f t="shared" si="145"/>
        <v>181693-CVA-2</v>
      </c>
      <c r="K2343" t="str">
        <f t="shared" si="146"/>
        <v>181693-CVA-L8</v>
      </c>
      <c r="L2343" t="s">
        <v>585</v>
      </c>
      <c r="M2343" t="s">
        <v>570</v>
      </c>
      <c r="N2343" t="s">
        <v>466</v>
      </c>
      <c r="O2343">
        <v>25</v>
      </c>
      <c r="Q2343">
        <v>64</v>
      </c>
      <c r="R2343">
        <v>150</v>
      </c>
      <c r="S2343">
        <v>150</v>
      </c>
      <c r="T2343">
        <v>150</v>
      </c>
      <c r="U2343">
        <v>150</v>
      </c>
      <c r="V2343">
        <v>114</v>
      </c>
      <c r="AC2343">
        <f t="shared" si="147"/>
        <v>778</v>
      </c>
      <c r="AD2343">
        <v>778</v>
      </c>
    </row>
    <row r="2344" spans="1:30" hidden="1" x14ac:dyDescent="0.25">
      <c r="A2344" t="str">
        <f>IF(COUNTIF('GGI_IS - Report Ekspor Plan 1'!E:E,'- Report Upload Sewing 3'!C2344)&gt;0,"X","Y")</f>
        <v>Y</v>
      </c>
      <c r="B2344">
        <v>2343</v>
      </c>
      <c r="C2344" s="1">
        <v>45383</v>
      </c>
      <c r="D2344" s="8">
        <v>45384.382476851853</v>
      </c>
      <c r="E2344" t="s">
        <v>82</v>
      </c>
      <c r="F2344" t="s">
        <v>467</v>
      </c>
      <c r="G2344">
        <v>181820</v>
      </c>
      <c r="H2344" t="str">
        <f t="shared" si="144"/>
        <v>181820-CVA</v>
      </c>
      <c r="I2344">
        <f>COUNTIF(H$2:$H2344,H2344)</f>
        <v>4</v>
      </c>
      <c r="J2344" t="str">
        <f t="shared" si="145"/>
        <v>181820-CVA-4</v>
      </c>
      <c r="K2344" t="str">
        <f t="shared" si="146"/>
        <v>181820-CVA-L9</v>
      </c>
      <c r="L2344" t="s">
        <v>584</v>
      </c>
      <c r="M2344" t="s">
        <v>448</v>
      </c>
      <c r="N2344" t="s">
        <v>468</v>
      </c>
      <c r="O2344">
        <v>27</v>
      </c>
      <c r="P2344">
        <v>120</v>
      </c>
      <c r="Q2344">
        <v>140</v>
      </c>
      <c r="R2344">
        <v>160</v>
      </c>
      <c r="S2344">
        <v>160</v>
      </c>
      <c r="T2344">
        <v>160</v>
      </c>
      <c r="U2344">
        <v>155</v>
      </c>
      <c r="V2344">
        <v>150</v>
      </c>
      <c r="AC2344">
        <f t="shared" si="147"/>
        <v>1045</v>
      </c>
      <c r="AD2344">
        <v>1045</v>
      </c>
    </row>
    <row r="2345" spans="1:30" hidden="1" x14ac:dyDescent="0.25">
      <c r="A2345" t="str">
        <f>IF(COUNTIF('GGI_IS - Report Ekspor Plan 1'!E:E,'- Report Upload Sewing 3'!C2345)&gt;0,"X","Y")</f>
        <v>Y</v>
      </c>
      <c r="B2345">
        <v>2344</v>
      </c>
      <c r="C2345" s="1">
        <v>45383</v>
      </c>
      <c r="D2345" s="8">
        <v>45384.382476851853</v>
      </c>
      <c r="E2345" t="s">
        <v>82</v>
      </c>
      <c r="F2345" t="s">
        <v>469</v>
      </c>
      <c r="G2345">
        <v>181820</v>
      </c>
      <c r="H2345" t="str">
        <f t="shared" si="144"/>
        <v>181820-CVA</v>
      </c>
      <c r="I2345">
        <f>COUNTIF(H$2:$H2345,H2345)</f>
        <v>5</v>
      </c>
      <c r="J2345" t="str">
        <f t="shared" si="145"/>
        <v>181820-CVA-5</v>
      </c>
      <c r="K2345" t="str">
        <f t="shared" si="146"/>
        <v>181820-CVA-L10</v>
      </c>
      <c r="L2345" t="s">
        <v>584</v>
      </c>
      <c r="M2345" t="s">
        <v>448</v>
      </c>
      <c r="N2345" t="s">
        <v>470</v>
      </c>
      <c r="O2345">
        <v>26</v>
      </c>
      <c r="P2345">
        <v>150</v>
      </c>
      <c r="Q2345">
        <v>150</v>
      </c>
      <c r="R2345">
        <v>150</v>
      </c>
      <c r="S2345">
        <v>150</v>
      </c>
      <c r="T2345">
        <v>150</v>
      </c>
      <c r="U2345">
        <v>150</v>
      </c>
      <c r="V2345">
        <v>150</v>
      </c>
      <c r="AC2345">
        <f t="shared" si="147"/>
        <v>1050</v>
      </c>
      <c r="AD2345">
        <v>1050</v>
      </c>
    </row>
    <row r="2346" spans="1:30" hidden="1" x14ac:dyDescent="0.25">
      <c r="A2346" t="str">
        <f>IF(COUNTIF('GGI_IS - Report Ekspor Plan 1'!E:E,'- Report Upload Sewing 3'!C2346)&gt;0,"X","Y")</f>
        <v>Y</v>
      </c>
      <c r="B2346">
        <v>2345</v>
      </c>
      <c r="C2346" s="1">
        <v>45383</v>
      </c>
      <c r="D2346" s="8">
        <v>45401.336122685185</v>
      </c>
      <c r="E2346" t="s">
        <v>50</v>
      </c>
      <c r="F2346" t="s">
        <v>424</v>
      </c>
      <c r="G2346">
        <v>182168</v>
      </c>
      <c r="H2346" t="str">
        <f t="shared" si="144"/>
        <v>182168-MJ1</v>
      </c>
      <c r="I2346">
        <f>COUNTIF(H$2:$H2346,H2346)</f>
        <v>12</v>
      </c>
      <c r="J2346" t="str">
        <f t="shared" si="145"/>
        <v>182168-MJ1-12</v>
      </c>
      <c r="K2346" t="str">
        <f t="shared" si="146"/>
        <v>182168-MJ1-L1</v>
      </c>
      <c r="L2346" t="s">
        <v>547</v>
      </c>
      <c r="M2346" t="s">
        <v>494</v>
      </c>
      <c r="N2346" t="s">
        <v>495</v>
      </c>
      <c r="O2346">
        <v>51</v>
      </c>
      <c r="P2346">
        <v>3</v>
      </c>
      <c r="AC2346">
        <f t="shared" si="147"/>
        <v>3</v>
      </c>
      <c r="AD2346">
        <v>3</v>
      </c>
    </row>
    <row r="2347" spans="1:30" hidden="1" x14ac:dyDescent="0.25">
      <c r="A2347" t="str">
        <f>IF(COUNTIF('GGI_IS - Report Ekspor Plan 1'!E:E,'- Report Upload Sewing 3'!C2347)&gt;0,"X","Y")</f>
        <v>Y</v>
      </c>
      <c r="B2347">
        <v>2346</v>
      </c>
      <c r="C2347" s="1">
        <v>45383</v>
      </c>
      <c r="D2347" s="8">
        <v>45401.336122685185</v>
      </c>
      <c r="E2347" t="s">
        <v>50</v>
      </c>
      <c r="F2347" t="s">
        <v>424</v>
      </c>
      <c r="G2347">
        <v>181945</v>
      </c>
      <c r="H2347" t="str">
        <f t="shared" si="144"/>
        <v>181945-MJ1</v>
      </c>
      <c r="I2347">
        <f>COUNTIF(H$2:$H2347,H2347)</f>
        <v>12</v>
      </c>
      <c r="J2347" t="str">
        <f t="shared" si="145"/>
        <v>181945-MJ1-12</v>
      </c>
      <c r="K2347" t="str">
        <f t="shared" si="146"/>
        <v>181945-MJ1-L1</v>
      </c>
      <c r="L2347" t="s">
        <v>547</v>
      </c>
      <c r="M2347" t="s">
        <v>494</v>
      </c>
      <c r="N2347" t="s">
        <v>495</v>
      </c>
      <c r="O2347">
        <v>51</v>
      </c>
      <c r="P2347">
        <v>35</v>
      </c>
      <c r="AC2347">
        <f t="shared" si="147"/>
        <v>35</v>
      </c>
      <c r="AD2347">
        <v>35</v>
      </c>
    </row>
    <row r="2348" spans="1:30" hidden="1" x14ac:dyDescent="0.25">
      <c r="A2348" t="str">
        <f>IF(COUNTIF('GGI_IS - Report Ekspor Plan 1'!E:E,'- Report Upload Sewing 3'!C2348)&gt;0,"X","Y")</f>
        <v>Y</v>
      </c>
      <c r="B2348">
        <v>2347</v>
      </c>
      <c r="C2348" s="1">
        <v>45383</v>
      </c>
      <c r="D2348" s="8">
        <v>45401.336122685185</v>
      </c>
      <c r="E2348" t="s">
        <v>50</v>
      </c>
      <c r="F2348" t="s">
        <v>424</v>
      </c>
      <c r="G2348">
        <v>182197</v>
      </c>
      <c r="H2348" t="str">
        <f t="shared" si="144"/>
        <v>182197-MJ1</v>
      </c>
      <c r="I2348">
        <f>COUNTIF(H$2:$H2348,H2348)</f>
        <v>11</v>
      </c>
      <c r="J2348" t="str">
        <f t="shared" si="145"/>
        <v>182197-MJ1-11</v>
      </c>
      <c r="K2348" t="str">
        <f t="shared" si="146"/>
        <v>182197-MJ1-L1</v>
      </c>
      <c r="L2348" t="s">
        <v>547</v>
      </c>
      <c r="M2348" t="s">
        <v>494</v>
      </c>
      <c r="N2348" t="s">
        <v>495</v>
      </c>
      <c r="O2348">
        <v>51</v>
      </c>
      <c r="P2348">
        <v>300</v>
      </c>
      <c r="Q2348">
        <v>200</v>
      </c>
      <c r="R2348">
        <v>350</v>
      </c>
      <c r="S2348">
        <v>300</v>
      </c>
      <c r="T2348">
        <v>300</v>
      </c>
      <c r="U2348">
        <v>300</v>
      </c>
      <c r="V2348">
        <v>300</v>
      </c>
      <c r="W2348">
        <v>261</v>
      </c>
      <c r="AC2348">
        <f t="shared" si="147"/>
        <v>2311</v>
      </c>
      <c r="AD2348">
        <v>2311</v>
      </c>
    </row>
    <row r="2349" spans="1:30" hidden="1" x14ac:dyDescent="0.25">
      <c r="A2349" t="str">
        <f>IF(COUNTIF('GGI_IS - Report Ekspor Plan 1'!E:E,'- Report Upload Sewing 3'!C2349)&gt;0,"X","Y")</f>
        <v>Y</v>
      </c>
      <c r="B2349">
        <v>2348</v>
      </c>
      <c r="C2349" s="1">
        <v>45383</v>
      </c>
      <c r="D2349" s="8">
        <v>45401.336122685185</v>
      </c>
      <c r="E2349" t="s">
        <v>50</v>
      </c>
      <c r="F2349" t="s">
        <v>427</v>
      </c>
      <c r="G2349">
        <v>182173</v>
      </c>
      <c r="H2349" t="str">
        <f t="shared" si="144"/>
        <v>182173-MJ1</v>
      </c>
      <c r="I2349">
        <f>COUNTIF(H$2:$H2349,H2349)</f>
        <v>1</v>
      </c>
      <c r="J2349" t="str">
        <f t="shared" si="145"/>
        <v>182173-MJ1-1</v>
      </c>
      <c r="K2349" t="str">
        <f t="shared" si="146"/>
        <v>182173-MJ1-L2</v>
      </c>
      <c r="L2349" t="s">
        <v>549</v>
      </c>
      <c r="M2349" t="s">
        <v>494</v>
      </c>
      <c r="N2349" t="s">
        <v>497</v>
      </c>
      <c r="O2349">
        <v>51</v>
      </c>
      <c r="P2349">
        <v>215</v>
      </c>
      <c r="Q2349">
        <v>215</v>
      </c>
      <c r="R2349">
        <v>215</v>
      </c>
      <c r="S2349">
        <v>215</v>
      </c>
      <c r="T2349">
        <v>215</v>
      </c>
      <c r="U2349">
        <v>215</v>
      </c>
      <c r="V2349">
        <v>215</v>
      </c>
      <c r="W2349">
        <v>216</v>
      </c>
      <c r="AC2349">
        <f t="shared" si="147"/>
        <v>1721</v>
      </c>
      <c r="AD2349">
        <v>1721</v>
      </c>
    </row>
    <row r="2350" spans="1:30" hidden="1" x14ac:dyDescent="0.25">
      <c r="A2350" t="str">
        <f>IF(COUNTIF('GGI_IS - Report Ekspor Plan 1'!E:E,'- Report Upload Sewing 3'!C2350)&gt;0,"X","Y")</f>
        <v>Y</v>
      </c>
      <c r="B2350">
        <v>2349</v>
      </c>
      <c r="C2350" s="1">
        <v>45383</v>
      </c>
      <c r="D2350" s="8">
        <v>45401.336122685185</v>
      </c>
      <c r="E2350" t="s">
        <v>50</v>
      </c>
      <c r="F2350" t="s">
        <v>429</v>
      </c>
      <c r="G2350">
        <v>182173</v>
      </c>
      <c r="H2350" t="str">
        <f t="shared" si="144"/>
        <v>182173-MJ1</v>
      </c>
      <c r="I2350">
        <f>COUNTIF(H$2:$H2350,H2350)</f>
        <v>2</v>
      </c>
      <c r="J2350" t="str">
        <f t="shared" si="145"/>
        <v>182173-MJ1-2</v>
      </c>
      <c r="K2350" t="str">
        <f t="shared" si="146"/>
        <v>182173-MJ1-L3</v>
      </c>
      <c r="L2350" t="s">
        <v>549</v>
      </c>
      <c r="M2350" t="s">
        <v>494</v>
      </c>
      <c r="N2350" t="s">
        <v>498</v>
      </c>
      <c r="O2350">
        <v>51</v>
      </c>
      <c r="P2350">
        <v>200</v>
      </c>
      <c r="Q2350">
        <v>200</v>
      </c>
      <c r="R2350">
        <v>200</v>
      </c>
      <c r="S2350">
        <v>200</v>
      </c>
      <c r="T2350">
        <v>200</v>
      </c>
      <c r="U2350">
        <v>200</v>
      </c>
      <c r="V2350">
        <v>25</v>
      </c>
      <c r="AC2350">
        <f t="shared" si="147"/>
        <v>1225</v>
      </c>
      <c r="AD2350">
        <v>1225</v>
      </c>
    </row>
    <row r="2351" spans="1:30" hidden="1" x14ac:dyDescent="0.25">
      <c r="A2351" t="str">
        <f>IF(COUNTIF('GGI_IS - Report Ekspor Plan 1'!E:E,'- Report Upload Sewing 3'!C2351)&gt;0,"X","Y")</f>
        <v>Y</v>
      </c>
      <c r="B2351">
        <v>2350</v>
      </c>
      <c r="C2351" s="1">
        <v>45383</v>
      </c>
      <c r="D2351" s="8">
        <v>45401.336122685185</v>
      </c>
      <c r="E2351" t="s">
        <v>50</v>
      </c>
      <c r="F2351" t="s">
        <v>429</v>
      </c>
      <c r="G2351">
        <v>182197</v>
      </c>
      <c r="H2351" t="str">
        <f t="shared" si="144"/>
        <v>182197-MJ1</v>
      </c>
      <c r="I2351">
        <f>COUNTIF(H$2:$H2351,H2351)</f>
        <v>12</v>
      </c>
      <c r="J2351" t="str">
        <f t="shared" si="145"/>
        <v>182197-MJ1-12</v>
      </c>
      <c r="K2351" t="str">
        <f t="shared" si="146"/>
        <v>182197-MJ1-L3</v>
      </c>
      <c r="L2351" t="s">
        <v>549</v>
      </c>
      <c r="M2351" t="s">
        <v>494</v>
      </c>
      <c r="N2351" t="s">
        <v>498</v>
      </c>
      <c r="O2351">
        <v>51</v>
      </c>
      <c r="V2351">
        <v>150</v>
      </c>
      <c r="W2351">
        <v>221</v>
      </c>
      <c r="AC2351">
        <f t="shared" si="147"/>
        <v>371</v>
      </c>
      <c r="AD2351">
        <v>371</v>
      </c>
    </row>
    <row r="2352" spans="1:30" hidden="1" x14ac:dyDescent="0.25">
      <c r="A2352" t="str">
        <f>IF(COUNTIF('GGI_IS - Report Ekspor Plan 1'!E:E,'- Report Upload Sewing 3'!C2352)&gt;0,"X","Y")</f>
        <v>Y</v>
      </c>
      <c r="B2352">
        <v>2351</v>
      </c>
      <c r="C2352" s="1">
        <v>45383</v>
      </c>
      <c r="D2352" s="8">
        <v>45401.336122685185</v>
      </c>
      <c r="E2352" t="s">
        <v>50</v>
      </c>
      <c r="F2352" t="s">
        <v>441</v>
      </c>
      <c r="G2352">
        <v>182299</v>
      </c>
      <c r="H2352" t="str">
        <f t="shared" si="144"/>
        <v>182299-MJ1</v>
      </c>
      <c r="I2352">
        <f>COUNTIF(H$2:$H2352,H2352)</f>
        <v>2</v>
      </c>
      <c r="J2352" t="str">
        <f t="shared" si="145"/>
        <v>182299-MJ1-2</v>
      </c>
      <c r="K2352" t="str">
        <f t="shared" si="146"/>
        <v>182299-MJ1-L5</v>
      </c>
      <c r="L2352" t="s">
        <v>563</v>
      </c>
      <c r="M2352" t="s">
        <v>564</v>
      </c>
      <c r="N2352" t="s">
        <v>499</v>
      </c>
      <c r="O2352">
        <v>35</v>
      </c>
      <c r="P2352">
        <v>10</v>
      </c>
      <c r="Q2352">
        <v>10</v>
      </c>
      <c r="R2352">
        <v>10</v>
      </c>
      <c r="S2352">
        <v>10</v>
      </c>
      <c r="T2352">
        <v>10</v>
      </c>
      <c r="U2352">
        <v>10</v>
      </c>
      <c r="V2352">
        <v>9</v>
      </c>
      <c r="AC2352">
        <f t="shared" si="147"/>
        <v>69</v>
      </c>
      <c r="AD2352">
        <v>69</v>
      </c>
    </row>
    <row r="2353" spans="1:30" hidden="1" x14ac:dyDescent="0.25">
      <c r="A2353" t="str">
        <f>IF(COUNTIF('GGI_IS - Report Ekspor Plan 1'!E:E,'- Report Upload Sewing 3'!C2353)&gt;0,"X","Y")</f>
        <v>Y</v>
      </c>
      <c r="B2353">
        <v>2352</v>
      </c>
      <c r="C2353" s="1">
        <v>45383</v>
      </c>
      <c r="D2353" s="8">
        <v>45401.336122685185</v>
      </c>
      <c r="E2353" t="s">
        <v>50</v>
      </c>
      <c r="F2353" t="s">
        <v>441</v>
      </c>
      <c r="G2353">
        <v>182289</v>
      </c>
      <c r="H2353" t="str">
        <f t="shared" si="144"/>
        <v>182289-MJ1</v>
      </c>
      <c r="I2353">
        <f>COUNTIF(H$2:$H2353,H2353)</f>
        <v>1</v>
      </c>
      <c r="J2353" t="str">
        <f t="shared" si="145"/>
        <v>182289-MJ1-1</v>
      </c>
      <c r="K2353" t="str">
        <f t="shared" si="146"/>
        <v>182289-MJ1-L5</v>
      </c>
      <c r="L2353" t="s">
        <v>563</v>
      </c>
      <c r="M2353" t="s">
        <v>564</v>
      </c>
      <c r="N2353" t="s">
        <v>499</v>
      </c>
      <c r="O2353">
        <v>35</v>
      </c>
      <c r="V2353">
        <v>1</v>
      </c>
      <c r="AC2353">
        <f t="shared" si="147"/>
        <v>1</v>
      </c>
      <c r="AD2353">
        <v>1</v>
      </c>
    </row>
    <row r="2354" spans="1:30" hidden="1" x14ac:dyDescent="0.25">
      <c r="A2354" t="str">
        <f>IF(COUNTIF('GGI_IS - Report Ekspor Plan 1'!E:E,'- Report Upload Sewing 3'!C2354)&gt;0,"X","Y")</f>
        <v>Y</v>
      </c>
      <c r="B2354">
        <v>2353</v>
      </c>
      <c r="C2354" s="1">
        <v>45383</v>
      </c>
      <c r="D2354" s="8">
        <v>45401.336122685185</v>
      </c>
      <c r="E2354" t="s">
        <v>50</v>
      </c>
      <c r="F2354" t="s">
        <v>441</v>
      </c>
      <c r="G2354">
        <v>182287</v>
      </c>
      <c r="H2354" t="str">
        <f t="shared" si="144"/>
        <v>182287-MJ1</v>
      </c>
      <c r="I2354">
        <f>COUNTIF(H$2:$H2354,H2354)</f>
        <v>3</v>
      </c>
      <c r="J2354" t="str">
        <f t="shared" si="145"/>
        <v>182287-MJ1-3</v>
      </c>
      <c r="K2354" t="str">
        <f t="shared" si="146"/>
        <v>182287-MJ1-L5</v>
      </c>
      <c r="L2354" t="s">
        <v>563</v>
      </c>
      <c r="M2354" t="s">
        <v>564</v>
      </c>
      <c r="N2354" t="s">
        <v>499</v>
      </c>
      <c r="O2354">
        <v>35</v>
      </c>
      <c r="P2354">
        <v>20</v>
      </c>
      <c r="Q2354">
        <v>20</v>
      </c>
      <c r="R2354">
        <v>20</v>
      </c>
      <c r="S2354">
        <v>20</v>
      </c>
      <c r="T2354">
        <v>28</v>
      </c>
      <c r="U2354">
        <v>30</v>
      </c>
      <c r="V2354">
        <v>30</v>
      </c>
      <c r="W2354">
        <v>30</v>
      </c>
      <c r="AC2354">
        <f t="shared" si="147"/>
        <v>198</v>
      </c>
      <c r="AD2354">
        <v>198</v>
      </c>
    </row>
    <row r="2355" spans="1:30" hidden="1" x14ac:dyDescent="0.25">
      <c r="A2355" t="str">
        <f>IF(COUNTIF('GGI_IS - Report Ekspor Plan 1'!E:E,'- Report Upload Sewing 3'!C2355)&gt;0,"X","Y")</f>
        <v>Y</v>
      </c>
      <c r="B2355">
        <v>2354</v>
      </c>
      <c r="C2355" s="1">
        <v>45383</v>
      </c>
      <c r="D2355" s="8">
        <v>45401.336122685185</v>
      </c>
      <c r="E2355" t="s">
        <v>50</v>
      </c>
      <c r="F2355" t="s">
        <v>441</v>
      </c>
      <c r="G2355">
        <v>182296</v>
      </c>
      <c r="H2355" t="str">
        <f t="shared" si="144"/>
        <v>182296-MJ1</v>
      </c>
      <c r="I2355">
        <f>COUNTIF(H$2:$H2355,H2355)</f>
        <v>5</v>
      </c>
      <c r="J2355" t="str">
        <f t="shared" si="145"/>
        <v>182296-MJ1-5</v>
      </c>
      <c r="K2355" t="str">
        <f t="shared" si="146"/>
        <v>182296-MJ1-L5</v>
      </c>
      <c r="L2355" t="s">
        <v>563</v>
      </c>
      <c r="M2355" t="s">
        <v>564</v>
      </c>
      <c r="N2355" t="s">
        <v>499</v>
      </c>
      <c r="O2355">
        <v>35</v>
      </c>
      <c r="Q2355">
        <v>2</v>
      </c>
      <c r="R2355">
        <v>20</v>
      </c>
      <c r="S2355">
        <v>10</v>
      </c>
      <c r="T2355">
        <v>20</v>
      </c>
      <c r="U2355">
        <v>20</v>
      </c>
      <c r="V2355">
        <v>20</v>
      </c>
      <c r="AC2355">
        <f t="shared" si="147"/>
        <v>92</v>
      </c>
      <c r="AD2355">
        <v>92</v>
      </c>
    </row>
    <row r="2356" spans="1:30" hidden="1" x14ac:dyDescent="0.25">
      <c r="A2356" t="str">
        <f>IF(COUNTIF('GGI_IS - Report Ekspor Plan 1'!E:E,'- Report Upload Sewing 3'!C2356)&gt;0,"X","Y")</f>
        <v>Y</v>
      </c>
      <c r="B2356">
        <v>2355</v>
      </c>
      <c r="C2356" s="1">
        <v>45383</v>
      </c>
      <c r="D2356" s="8">
        <v>45401.336122685185</v>
      </c>
      <c r="E2356" t="s">
        <v>50</v>
      </c>
      <c r="F2356" t="s">
        <v>438</v>
      </c>
      <c r="G2356">
        <v>182165</v>
      </c>
      <c r="H2356" t="str">
        <f t="shared" si="144"/>
        <v>182165-MJ1</v>
      </c>
      <c r="I2356">
        <f>COUNTIF(H$2:$H2356,H2356)</f>
        <v>15</v>
      </c>
      <c r="J2356" t="str">
        <f t="shared" si="145"/>
        <v>182165-MJ1-15</v>
      </c>
      <c r="K2356" t="str">
        <f t="shared" si="146"/>
        <v>182165-MJ1-L4</v>
      </c>
      <c r="L2356">
        <v>983119</v>
      </c>
      <c r="M2356" t="s">
        <v>494</v>
      </c>
      <c r="N2356" t="s">
        <v>499</v>
      </c>
      <c r="O2356">
        <v>35</v>
      </c>
      <c r="P2356">
        <v>100</v>
      </c>
      <c r="Q2356">
        <v>105</v>
      </c>
      <c r="AC2356">
        <f t="shared" si="147"/>
        <v>205</v>
      </c>
      <c r="AD2356">
        <v>205</v>
      </c>
    </row>
    <row r="2357" spans="1:30" hidden="1" x14ac:dyDescent="0.25">
      <c r="A2357" t="str">
        <f>IF(COUNTIF('GGI_IS - Report Ekspor Plan 1'!E:E,'- Report Upload Sewing 3'!C2357)&gt;0,"X","Y")</f>
        <v>Y</v>
      </c>
      <c r="B2357">
        <v>2356</v>
      </c>
      <c r="C2357" s="1">
        <v>45383</v>
      </c>
      <c r="D2357" s="8">
        <v>45401.336122685185</v>
      </c>
      <c r="E2357" t="s">
        <v>50</v>
      </c>
      <c r="F2357" t="s">
        <v>438</v>
      </c>
      <c r="G2357">
        <v>182164</v>
      </c>
      <c r="H2357" t="str">
        <f t="shared" si="144"/>
        <v>182164-MJ1</v>
      </c>
      <c r="I2357">
        <f>COUNTIF(H$2:$H2357,H2357)</f>
        <v>11</v>
      </c>
      <c r="J2357" t="str">
        <f t="shared" si="145"/>
        <v>182164-MJ1-11</v>
      </c>
      <c r="K2357" t="str">
        <f t="shared" si="146"/>
        <v>182164-MJ1-L4</v>
      </c>
      <c r="L2357">
        <v>983119</v>
      </c>
      <c r="M2357" t="s">
        <v>494</v>
      </c>
      <c r="N2357" t="s">
        <v>499</v>
      </c>
      <c r="O2357">
        <v>35</v>
      </c>
      <c r="W2357">
        <v>35</v>
      </c>
      <c r="AC2357">
        <f t="shared" si="147"/>
        <v>35</v>
      </c>
      <c r="AD2357">
        <v>35</v>
      </c>
    </row>
    <row r="2358" spans="1:30" hidden="1" x14ac:dyDescent="0.25">
      <c r="A2358" t="str">
        <f>IF(COUNTIF('GGI_IS - Report Ekspor Plan 1'!E:E,'- Report Upload Sewing 3'!C2358)&gt;0,"X","Y")</f>
        <v>Y</v>
      </c>
      <c r="B2358">
        <v>2357</v>
      </c>
      <c r="C2358" s="1">
        <v>45383</v>
      </c>
      <c r="D2358" s="8">
        <v>45401.336122685185</v>
      </c>
      <c r="E2358" t="s">
        <v>50</v>
      </c>
      <c r="F2358" t="s">
        <v>445</v>
      </c>
      <c r="G2358">
        <v>182360</v>
      </c>
      <c r="H2358" t="str">
        <f t="shared" si="144"/>
        <v>182360-MJ1</v>
      </c>
      <c r="I2358">
        <f>COUNTIF(H$2:$H2358,H2358)</f>
        <v>7</v>
      </c>
      <c r="J2358" t="str">
        <f t="shared" si="145"/>
        <v>182360-MJ1-7</v>
      </c>
      <c r="K2358" t="str">
        <f t="shared" si="146"/>
        <v>182360-MJ1-L6</v>
      </c>
      <c r="L2358" t="s">
        <v>521</v>
      </c>
      <c r="M2358" t="s">
        <v>501</v>
      </c>
      <c r="N2358" t="s">
        <v>502</v>
      </c>
      <c r="O2358">
        <v>30</v>
      </c>
      <c r="P2358">
        <v>15</v>
      </c>
      <c r="Q2358">
        <v>15</v>
      </c>
      <c r="R2358">
        <v>5</v>
      </c>
      <c r="S2358">
        <v>5</v>
      </c>
      <c r="T2358">
        <v>5</v>
      </c>
      <c r="U2358">
        <v>7</v>
      </c>
      <c r="V2358">
        <v>5</v>
      </c>
      <c r="W2358">
        <v>5</v>
      </c>
      <c r="AC2358">
        <f t="shared" si="147"/>
        <v>62</v>
      </c>
      <c r="AD2358">
        <v>62</v>
      </c>
    </row>
    <row r="2359" spans="1:30" hidden="1" x14ac:dyDescent="0.25">
      <c r="A2359" t="str">
        <f>IF(COUNTIF('GGI_IS - Report Ekspor Plan 1'!E:E,'- Report Upload Sewing 3'!C2359)&gt;0,"X","Y")</f>
        <v>Y</v>
      </c>
      <c r="B2359">
        <v>2358</v>
      </c>
      <c r="C2359" s="1">
        <v>45383</v>
      </c>
      <c r="D2359" s="8">
        <v>45401.336122685185</v>
      </c>
      <c r="E2359" t="s">
        <v>50</v>
      </c>
      <c r="F2359" t="s">
        <v>445</v>
      </c>
      <c r="G2359">
        <v>182280</v>
      </c>
      <c r="H2359" t="str">
        <f t="shared" si="144"/>
        <v>182280-MJ1</v>
      </c>
      <c r="I2359">
        <f>COUNTIF(H$2:$H2359,H2359)</f>
        <v>9</v>
      </c>
      <c r="J2359" t="str">
        <f t="shared" si="145"/>
        <v>182280-MJ1-9</v>
      </c>
      <c r="K2359" t="str">
        <f t="shared" si="146"/>
        <v>182280-MJ1-L6</v>
      </c>
      <c r="L2359" t="s">
        <v>521</v>
      </c>
      <c r="M2359" t="s">
        <v>501</v>
      </c>
      <c r="N2359" t="s">
        <v>502</v>
      </c>
      <c r="O2359">
        <v>30</v>
      </c>
      <c r="V2359">
        <v>5</v>
      </c>
      <c r="AC2359">
        <f t="shared" si="147"/>
        <v>5</v>
      </c>
      <c r="AD2359">
        <v>5</v>
      </c>
    </row>
    <row r="2360" spans="1:30" hidden="1" x14ac:dyDescent="0.25">
      <c r="A2360" t="str">
        <f>IF(COUNTIF('GGI_IS - Report Ekspor Plan 1'!E:E,'- Report Upload Sewing 3'!C2360)&gt;0,"X","Y")</f>
        <v>Y</v>
      </c>
      <c r="B2360">
        <v>2359</v>
      </c>
      <c r="C2360" s="1">
        <v>45383</v>
      </c>
      <c r="D2360" s="8">
        <v>45401.336122685185</v>
      </c>
      <c r="E2360" t="s">
        <v>50</v>
      </c>
      <c r="F2360" t="s">
        <v>445</v>
      </c>
      <c r="G2360">
        <v>182360</v>
      </c>
      <c r="H2360" t="str">
        <f t="shared" si="144"/>
        <v>182360-MJ1</v>
      </c>
      <c r="I2360">
        <f>COUNTIF(H$2:$H2360,H2360)</f>
        <v>8</v>
      </c>
      <c r="J2360" t="str">
        <f t="shared" si="145"/>
        <v>182360-MJ1-8</v>
      </c>
      <c r="K2360" t="str">
        <f t="shared" si="146"/>
        <v>182360-MJ1-L6</v>
      </c>
      <c r="L2360" t="s">
        <v>521</v>
      </c>
      <c r="M2360" t="s">
        <v>501</v>
      </c>
      <c r="N2360" t="s">
        <v>503</v>
      </c>
      <c r="O2360">
        <v>30</v>
      </c>
      <c r="P2360">
        <v>15</v>
      </c>
      <c r="Q2360">
        <v>15</v>
      </c>
      <c r="R2360">
        <v>5</v>
      </c>
      <c r="S2360">
        <v>5</v>
      </c>
      <c r="T2360">
        <v>5</v>
      </c>
      <c r="U2360">
        <v>7</v>
      </c>
      <c r="V2360">
        <v>5</v>
      </c>
      <c r="W2360">
        <v>5</v>
      </c>
      <c r="AC2360">
        <f t="shared" si="147"/>
        <v>62</v>
      </c>
      <c r="AD2360">
        <v>62</v>
      </c>
    </row>
    <row r="2361" spans="1:30" hidden="1" x14ac:dyDescent="0.25">
      <c r="A2361" t="str">
        <f>IF(COUNTIF('GGI_IS - Report Ekspor Plan 1'!E:E,'- Report Upload Sewing 3'!C2361)&gt;0,"X","Y")</f>
        <v>Y</v>
      </c>
      <c r="B2361">
        <v>2360</v>
      </c>
      <c r="C2361" s="1">
        <v>45383</v>
      </c>
      <c r="D2361" s="8">
        <v>45401.336122685185</v>
      </c>
      <c r="E2361" t="s">
        <v>50</v>
      </c>
      <c r="F2361" t="s">
        <v>445</v>
      </c>
      <c r="G2361">
        <v>182280</v>
      </c>
      <c r="H2361" t="str">
        <f t="shared" si="144"/>
        <v>182280-MJ1</v>
      </c>
      <c r="I2361">
        <f>COUNTIF(H$2:$H2361,H2361)</f>
        <v>10</v>
      </c>
      <c r="J2361" t="str">
        <f t="shared" si="145"/>
        <v>182280-MJ1-10</v>
      </c>
      <c r="K2361" t="str">
        <f t="shared" si="146"/>
        <v>182280-MJ1-L6</v>
      </c>
      <c r="L2361" t="s">
        <v>521</v>
      </c>
      <c r="M2361" t="s">
        <v>501</v>
      </c>
      <c r="N2361" t="s">
        <v>503</v>
      </c>
      <c r="O2361">
        <v>30</v>
      </c>
      <c r="V2361">
        <v>6</v>
      </c>
      <c r="AC2361">
        <f t="shared" si="147"/>
        <v>6</v>
      </c>
      <c r="AD2361">
        <v>6</v>
      </c>
    </row>
    <row r="2362" spans="1:30" hidden="1" x14ac:dyDescent="0.25">
      <c r="A2362" t="str">
        <f>IF(COUNTIF('GGI_IS - Report Ekspor Plan 1'!E:E,'- Report Upload Sewing 3'!C2362)&gt;0,"X","Y")</f>
        <v>Y</v>
      </c>
      <c r="B2362">
        <v>2361</v>
      </c>
      <c r="C2362" s="1">
        <v>45383</v>
      </c>
      <c r="D2362" s="8">
        <v>45401.336122685185</v>
      </c>
      <c r="E2362" t="s">
        <v>50</v>
      </c>
      <c r="F2362" t="s">
        <v>504</v>
      </c>
      <c r="G2362">
        <v>182167</v>
      </c>
      <c r="H2362" t="str">
        <f t="shared" si="144"/>
        <v>182167-MJ1</v>
      </c>
      <c r="I2362">
        <f>COUNTIF(H$2:$H2362,H2362)</f>
        <v>2</v>
      </c>
      <c r="J2362" t="str">
        <f t="shared" si="145"/>
        <v>182167-MJ1-2</v>
      </c>
      <c r="K2362" t="str">
        <f t="shared" si="146"/>
        <v>182167-MJ1-L11</v>
      </c>
      <c r="L2362" t="s">
        <v>547</v>
      </c>
      <c r="M2362" t="s">
        <v>494</v>
      </c>
      <c r="N2362" t="s">
        <v>506</v>
      </c>
      <c r="O2362">
        <v>35</v>
      </c>
      <c r="P2362">
        <v>180</v>
      </c>
      <c r="Q2362">
        <v>130</v>
      </c>
      <c r="R2362">
        <v>180</v>
      </c>
      <c r="S2362">
        <v>200</v>
      </c>
      <c r="T2362">
        <v>200</v>
      </c>
      <c r="U2362">
        <v>200</v>
      </c>
      <c r="V2362">
        <v>200</v>
      </c>
      <c r="W2362">
        <v>240</v>
      </c>
      <c r="AC2362">
        <f t="shared" si="147"/>
        <v>1530</v>
      </c>
      <c r="AD2362">
        <v>1530</v>
      </c>
    </row>
    <row r="2363" spans="1:30" hidden="1" x14ac:dyDescent="0.25">
      <c r="A2363" t="str">
        <f>IF(COUNTIF('GGI_IS - Report Ekspor Plan 1'!E:E,'- Report Upload Sewing 3'!C2363)&gt;0,"X","Y")</f>
        <v>Y</v>
      </c>
      <c r="B2363">
        <v>2362</v>
      </c>
      <c r="C2363" s="1">
        <v>45383</v>
      </c>
      <c r="D2363" s="8">
        <v>45401.336122685185</v>
      </c>
      <c r="E2363" t="s">
        <v>50</v>
      </c>
      <c r="F2363" t="s">
        <v>507</v>
      </c>
      <c r="G2363">
        <v>182173</v>
      </c>
      <c r="H2363" t="str">
        <f t="shared" si="144"/>
        <v>182173-MJ1</v>
      </c>
      <c r="I2363">
        <f>COUNTIF(H$2:$H2363,H2363)</f>
        <v>3</v>
      </c>
      <c r="J2363" t="str">
        <f t="shared" si="145"/>
        <v>182173-MJ1-3</v>
      </c>
      <c r="K2363" t="str">
        <f t="shared" si="146"/>
        <v>182173-MJ1-L12</v>
      </c>
      <c r="L2363" t="s">
        <v>547</v>
      </c>
      <c r="M2363" t="s">
        <v>494</v>
      </c>
      <c r="N2363" t="s">
        <v>509</v>
      </c>
      <c r="O2363">
        <v>35</v>
      </c>
      <c r="P2363">
        <v>210</v>
      </c>
      <c r="Q2363">
        <v>250</v>
      </c>
      <c r="R2363">
        <v>300</v>
      </c>
      <c r="S2363">
        <v>300</v>
      </c>
      <c r="T2363">
        <v>300</v>
      </c>
      <c r="U2363">
        <v>320</v>
      </c>
      <c r="V2363">
        <v>320</v>
      </c>
      <c r="W2363">
        <v>107</v>
      </c>
      <c r="AC2363">
        <f t="shared" si="147"/>
        <v>2107</v>
      </c>
      <c r="AD2363">
        <v>2107</v>
      </c>
    </row>
    <row r="2364" spans="1:30" hidden="1" x14ac:dyDescent="0.25">
      <c r="A2364" t="str">
        <f>IF(COUNTIF('GGI_IS - Report Ekspor Plan 1'!E:E,'- Report Upload Sewing 3'!C2364)&gt;0,"X","Y")</f>
        <v>Y</v>
      </c>
      <c r="B2364">
        <v>2363</v>
      </c>
      <c r="C2364" s="1">
        <v>45383</v>
      </c>
      <c r="D2364" s="8">
        <v>45401.336122685185</v>
      </c>
      <c r="E2364" t="s">
        <v>50</v>
      </c>
      <c r="F2364" t="s">
        <v>507</v>
      </c>
      <c r="G2364">
        <v>182197</v>
      </c>
      <c r="H2364" t="str">
        <f t="shared" si="144"/>
        <v>182197-MJ1</v>
      </c>
      <c r="I2364">
        <f>COUNTIF(H$2:$H2364,H2364)</f>
        <v>13</v>
      </c>
      <c r="J2364" t="str">
        <f t="shared" si="145"/>
        <v>182197-MJ1-13</v>
      </c>
      <c r="K2364" t="str">
        <f t="shared" si="146"/>
        <v>182197-MJ1-L12</v>
      </c>
      <c r="L2364" t="s">
        <v>547</v>
      </c>
      <c r="M2364" t="s">
        <v>494</v>
      </c>
      <c r="N2364" t="s">
        <v>509</v>
      </c>
      <c r="O2364">
        <v>35</v>
      </c>
      <c r="W2364">
        <v>193</v>
      </c>
      <c r="AC2364">
        <f t="shared" si="147"/>
        <v>193</v>
      </c>
      <c r="AD2364">
        <v>193</v>
      </c>
    </row>
    <row r="2365" spans="1:30" hidden="1" x14ac:dyDescent="0.25">
      <c r="A2365" t="str">
        <f>IF(COUNTIF('GGI_IS - Report Ekspor Plan 1'!E:E,'- Report Upload Sewing 3'!C2365)&gt;0,"X","Y")</f>
        <v>Y</v>
      </c>
      <c r="B2365">
        <v>2364</v>
      </c>
      <c r="C2365" s="1">
        <v>45384</v>
      </c>
      <c r="D2365" s="8">
        <v>45385.296412037038</v>
      </c>
      <c r="E2365" t="s">
        <v>139</v>
      </c>
      <c r="F2365" t="s">
        <v>424</v>
      </c>
      <c r="G2365">
        <v>181647</v>
      </c>
      <c r="H2365" t="str">
        <f t="shared" si="144"/>
        <v>181647-CBA</v>
      </c>
      <c r="I2365">
        <f>COUNTIF(H$2:$H2365,H2365)</f>
        <v>18</v>
      </c>
      <c r="J2365" t="str">
        <f t="shared" si="145"/>
        <v>181647-CBA-18</v>
      </c>
      <c r="K2365" t="str">
        <f t="shared" si="146"/>
        <v>181647-CBA-L1</v>
      </c>
      <c r="L2365">
        <v>3910</v>
      </c>
      <c r="M2365" t="s">
        <v>425</v>
      </c>
      <c r="N2365" t="s">
        <v>426</v>
      </c>
      <c r="O2365">
        <v>46</v>
      </c>
      <c r="P2365">
        <v>25</v>
      </c>
      <c r="Q2365">
        <v>25</v>
      </c>
      <c r="R2365">
        <v>26</v>
      </c>
      <c r="S2365">
        <v>26</v>
      </c>
      <c r="T2365">
        <v>26</v>
      </c>
      <c r="U2365">
        <v>26</v>
      </c>
      <c r="V2365">
        <v>26</v>
      </c>
      <c r="AC2365">
        <f t="shared" si="147"/>
        <v>180</v>
      </c>
      <c r="AD2365">
        <v>180</v>
      </c>
    </row>
    <row r="2366" spans="1:30" hidden="1" x14ac:dyDescent="0.25">
      <c r="A2366" t="str">
        <f>IF(COUNTIF('GGI_IS - Report Ekspor Plan 1'!E:E,'- Report Upload Sewing 3'!C2366)&gt;0,"X","Y")</f>
        <v>Y</v>
      </c>
      <c r="B2366">
        <v>2365</v>
      </c>
      <c r="C2366" s="1">
        <v>45384</v>
      </c>
      <c r="D2366" s="8">
        <v>45385.296412037038</v>
      </c>
      <c r="E2366" t="s">
        <v>139</v>
      </c>
      <c r="F2366" t="s">
        <v>427</v>
      </c>
      <c r="G2366">
        <v>181646</v>
      </c>
      <c r="H2366" t="str">
        <f t="shared" si="144"/>
        <v>181646-CBA</v>
      </c>
      <c r="I2366">
        <f>COUNTIF(H$2:$H2366,H2366)</f>
        <v>40</v>
      </c>
      <c r="J2366" t="str">
        <f t="shared" si="145"/>
        <v>181646-CBA-40</v>
      </c>
      <c r="K2366" t="str">
        <f t="shared" si="146"/>
        <v>181646-CBA-L2</v>
      </c>
      <c r="L2366">
        <v>3915</v>
      </c>
      <c r="M2366" t="s">
        <v>425</v>
      </c>
      <c r="N2366" t="s">
        <v>428</v>
      </c>
      <c r="O2366">
        <v>45</v>
      </c>
      <c r="P2366">
        <v>34</v>
      </c>
      <c r="Q2366">
        <v>34</v>
      </c>
      <c r="R2366">
        <v>34</v>
      </c>
      <c r="S2366">
        <v>34</v>
      </c>
      <c r="T2366">
        <v>34</v>
      </c>
      <c r="U2366">
        <v>35</v>
      </c>
      <c r="V2366">
        <v>35</v>
      </c>
      <c r="AC2366">
        <f t="shared" si="147"/>
        <v>240</v>
      </c>
      <c r="AD2366">
        <v>240</v>
      </c>
    </row>
    <row r="2367" spans="1:30" hidden="1" x14ac:dyDescent="0.25">
      <c r="A2367" t="str">
        <f>IF(COUNTIF('GGI_IS - Report Ekspor Plan 1'!E:E,'- Report Upload Sewing 3'!C2367)&gt;0,"X","Y")</f>
        <v>Y</v>
      </c>
      <c r="B2367">
        <v>2366</v>
      </c>
      <c r="C2367" s="1">
        <v>45384</v>
      </c>
      <c r="D2367" s="8">
        <v>45385.296412037038</v>
      </c>
      <c r="E2367" t="s">
        <v>139</v>
      </c>
      <c r="F2367" t="s">
        <v>429</v>
      </c>
      <c r="G2367">
        <v>181646</v>
      </c>
      <c r="H2367" t="str">
        <f t="shared" si="144"/>
        <v>181646-CBA</v>
      </c>
      <c r="I2367">
        <f>COUNTIF(H$2:$H2367,H2367)</f>
        <v>41</v>
      </c>
      <c r="J2367" t="str">
        <f t="shared" si="145"/>
        <v>181646-CBA-41</v>
      </c>
      <c r="K2367" t="str">
        <f t="shared" si="146"/>
        <v>181646-CBA-L3</v>
      </c>
      <c r="L2367">
        <v>3915</v>
      </c>
      <c r="M2367" t="s">
        <v>425</v>
      </c>
      <c r="N2367" t="s">
        <v>430</v>
      </c>
      <c r="O2367">
        <v>47</v>
      </c>
      <c r="P2367">
        <v>33</v>
      </c>
      <c r="Q2367">
        <v>33</v>
      </c>
      <c r="R2367">
        <v>33</v>
      </c>
      <c r="S2367">
        <v>34</v>
      </c>
      <c r="T2367">
        <v>34</v>
      </c>
      <c r="U2367">
        <v>34</v>
      </c>
      <c r="V2367">
        <v>34</v>
      </c>
      <c r="AC2367">
        <f t="shared" si="147"/>
        <v>235</v>
      </c>
      <c r="AD2367">
        <v>235</v>
      </c>
    </row>
    <row r="2368" spans="1:30" hidden="1" x14ac:dyDescent="0.25">
      <c r="A2368" t="str">
        <f>IF(COUNTIF('GGI_IS - Report Ekspor Plan 1'!E:E,'- Report Upload Sewing 3'!C2368)&gt;0,"X","Y")</f>
        <v>Y</v>
      </c>
      <c r="B2368">
        <v>2367</v>
      </c>
      <c r="C2368" s="1">
        <v>45384</v>
      </c>
      <c r="D2368" s="8">
        <v>45385.320879629631</v>
      </c>
      <c r="E2368" t="s">
        <v>223</v>
      </c>
      <c r="F2368" t="s">
        <v>429</v>
      </c>
      <c r="G2368">
        <v>181771</v>
      </c>
      <c r="H2368" t="str">
        <f t="shared" si="144"/>
        <v>181771-CJL</v>
      </c>
      <c r="I2368">
        <f>COUNTIF(H$2:$H2368,H2368)</f>
        <v>21</v>
      </c>
      <c r="J2368" t="str">
        <f t="shared" si="145"/>
        <v>181771-CJL-21</v>
      </c>
      <c r="K2368" t="str">
        <f t="shared" si="146"/>
        <v>181771-CJL-L3</v>
      </c>
      <c r="L2368" t="s">
        <v>451</v>
      </c>
      <c r="M2368" t="s">
        <v>436</v>
      </c>
      <c r="N2368" t="s">
        <v>452</v>
      </c>
      <c r="O2368">
        <v>15</v>
      </c>
      <c r="P2368">
        <v>7</v>
      </c>
      <c r="Q2368">
        <v>7</v>
      </c>
      <c r="R2368">
        <v>7</v>
      </c>
      <c r="S2368">
        <v>8</v>
      </c>
      <c r="T2368">
        <v>8</v>
      </c>
      <c r="U2368">
        <v>8</v>
      </c>
      <c r="V2368">
        <v>8</v>
      </c>
      <c r="W2368">
        <v>8</v>
      </c>
      <c r="AC2368">
        <f t="shared" si="147"/>
        <v>61</v>
      </c>
      <c r="AD2368">
        <v>61</v>
      </c>
    </row>
    <row r="2369" spans="1:30" hidden="1" x14ac:dyDescent="0.25">
      <c r="A2369" t="str">
        <f>IF(COUNTIF('GGI_IS - Report Ekspor Plan 1'!E:E,'- Report Upload Sewing 3'!C2369)&gt;0,"X","Y")</f>
        <v>Y</v>
      </c>
      <c r="B2369">
        <v>2368</v>
      </c>
      <c r="C2369" s="1">
        <v>45384</v>
      </c>
      <c r="D2369" s="8">
        <v>45385.352210648147</v>
      </c>
      <c r="E2369" t="s">
        <v>82</v>
      </c>
      <c r="F2369" t="s">
        <v>424</v>
      </c>
      <c r="G2369">
        <v>181900</v>
      </c>
      <c r="H2369" t="str">
        <f t="shared" si="144"/>
        <v>181900-CVA</v>
      </c>
      <c r="I2369">
        <f>COUNTIF(H$2:$H2369,H2369)</f>
        <v>4</v>
      </c>
      <c r="J2369" t="str">
        <f t="shared" si="145"/>
        <v>181900-CVA-4</v>
      </c>
      <c r="K2369" t="str">
        <f t="shared" si="146"/>
        <v>181900-CVA-L1</v>
      </c>
      <c r="L2369" t="s">
        <v>555</v>
      </c>
      <c r="M2369" t="s">
        <v>455</v>
      </c>
      <c r="N2369" t="s">
        <v>453</v>
      </c>
      <c r="O2369">
        <v>25</v>
      </c>
      <c r="P2369">
        <v>40</v>
      </c>
      <c r="Q2369">
        <v>40</v>
      </c>
      <c r="R2369">
        <v>40</v>
      </c>
      <c r="S2369">
        <v>40</v>
      </c>
      <c r="T2369">
        <v>40</v>
      </c>
      <c r="U2369">
        <v>40</v>
      </c>
      <c r="V2369">
        <v>40</v>
      </c>
      <c r="AC2369">
        <f t="shared" si="147"/>
        <v>280</v>
      </c>
      <c r="AD2369">
        <v>280</v>
      </c>
    </row>
    <row r="2370" spans="1:30" hidden="1" x14ac:dyDescent="0.25">
      <c r="A2370" t="str">
        <f>IF(COUNTIF('GGI_IS - Report Ekspor Plan 1'!E:E,'- Report Upload Sewing 3'!C2370)&gt;0,"X","Y")</f>
        <v>Y</v>
      </c>
      <c r="B2370">
        <v>2369</v>
      </c>
      <c r="C2370" s="1">
        <v>45384</v>
      </c>
      <c r="D2370" s="8">
        <v>45385.352210648147</v>
      </c>
      <c r="E2370" t="s">
        <v>82</v>
      </c>
      <c r="F2370" t="s">
        <v>427</v>
      </c>
      <c r="G2370">
        <v>181900</v>
      </c>
      <c r="H2370" t="str">
        <f t="shared" si="144"/>
        <v>181900-CVA</v>
      </c>
      <c r="I2370">
        <f>COUNTIF(H$2:$H2370,H2370)</f>
        <v>5</v>
      </c>
      <c r="J2370" t="str">
        <f t="shared" si="145"/>
        <v>181900-CVA-5</v>
      </c>
      <c r="K2370" t="str">
        <f t="shared" si="146"/>
        <v>181900-CVA-L2</v>
      </c>
      <c r="L2370" t="s">
        <v>555</v>
      </c>
      <c r="M2370" t="s">
        <v>455</v>
      </c>
      <c r="N2370" t="s">
        <v>456</v>
      </c>
      <c r="O2370">
        <v>28</v>
      </c>
      <c r="P2370">
        <v>40</v>
      </c>
      <c r="Q2370">
        <v>40</v>
      </c>
      <c r="R2370">
        <v>40</v>
      </c>
      <c r="S2370">
        <v>40</v>
      </c>
      <c r="T2370">
        <v>40</v>
      </c>
      <c r="U2370">
        <v>25</v>
      </c>
      <c r="AC2370">
        <f t="shared" si="147"/>
        <v>225</v>
      </c>
      <c r="AD2370">
        <v>225</v>
      </c>
    </row>
    <row r="2371" spans="1:30" hidden="1" x14ac:dyDescent="0.25">
      <c r="A2371" t="str">
        <f>IF(COUNTIF('GGI_IS - Report Ekspor Plan 1'!E:E,'- Report Upload Sewing 3'!C2371)&gt;0,"X","Y")</f>
        <v>Y</v>
      </c>
      <c r="B2371">
        <v>2370</v>
      </c>
      <c r="C2371" s="1">
        <v>45384</v>
      </c>
      <c r="D2371" s="8">
        <v>45385.352210648147</v>
      </c>
      <c r="E2371" t="s">
        <v>82</v>
      </c>
      <c r="F2371" t="s">
        <v>427</v>
      </c>
      <c r="G2371">
        <v>181897</v>
      </c>
      <c r="H2371" t="str">
        <f t="shared" ref="H2371:H2434" si="148">CONCATENATE(G2371,"-",E2371)</f>
        <v>181897-CVA</v>
      </c>
      <c r="I2371">
        <f>COUNTIF(H$2:$H2371,H2371)</f>
        <v>2</v>
      </c>
      <c r="J2371" t="str">
        <f t="shared" ref="J2371:J2434" si="149">CONCATENATE(H2371,"-",I2371)</f>
        <v>181897-CVA-2</v>
      </c>
      <c r="K2371" t="str">
        <f t="shared" ref="K2371:K2434" si="150">CONCATENATE(H2371,"-",F2371)</f>
        <v>181897-CVA-L2</v>
      </c>
      <c r="L2371" t="s">
        <v>555</v>
      </c>
      <c r="M2371" t="s">
        <v>455</v>
      </c>
      <c r="N2371" t="s">
        <v>456</v>
      </c>
      <c r="O2371">
        <v>28</v>
      </c>
      <c r="U2371">
        <v>15</v>
      </c>
      <c r="V2371">
        <v>40</v>
      </c>
      <c r="AC2371">
        <f t="shared" ref="AC2371:AC2434" si="151">SUM(P2371:AA2371)</f>
        <v>55</v>
      </c>
      <c r="AD2371">
        <v>55</v>
      </c>
    </row>
    <row r="2372" spans="1:30" hidden="1" x14ac:dyDescent="0.25">
      <c r="A2372" t="str">
        <f>IF(COUNTIF('GGI_IS - Report Ekspor Plan 1'!E:E,'- Report Upload Sewing 3'!C2372)&gt;0,"X","Y")</f>
        <v>Y</v>
      </c>
      <c r="B2372">
        <v>2371</v>
      </c>
      <c r="C2372" s="1">
        <v>45384</v>
      </c>
      <c r="D2372" s="8">
        <v>45385.352210648147</v>
      </c>
      <c r="E2372" t="s">
        <v>82</v>
      </c>
      <c r="F2372" t="s">
        <v>429</v>
      </c>
      <c r="G2372">
        <v>181820</v>
      </c>
      <c r="H2372" t="str">
        <f t="shared" si="148"/>
        <v>181820-CVA</v>
      </c>
      <c r="I2372">
        <f>COUNTIF(H$2:$H2372,H2372)</f>
        <v>6</v>
      </c>
      <c r="J2372" t="str">
        <f t="shared" si="149"/>
        <v>181820-CVA-6</v>
      </c>
      <c r="K2372" t="str">
        <f t="shared" si="150"/>
        <v>181820-CVA-L3</v>
      </c>
      <c r="L2372" t="s">
        <v>584</v>
      </c>
      <c r="M2372" t="s">
        <v>448</v>
      </c>
      <c r="N2372" t="s">
        <v>458</v>
      </c>
      <c r="O2372">
        <v>27</v>
      </c>
      <c r="P2372">
        <v>200</v>
      </c>
      <c r="Q2372">
        <v>200</v>
      </c>
      <c r="R2372">
        <v>200</v>
      </c>
      <c r="S2372">
        <v>200</v>
      </c>
      <c r="T2372">
        <v>200</v>
      </c>
      <c r="U2372">
        <v>205</v>
      </c>
      <c r="V2372">
        <v>250</v>
      </c>
      <c r="AC2372">
        <f t="shared" si="151"/>
        <v>1455</v>
      </c>
      <c r="AD2372">
        <v>1455</v>
      </c>
    </row>
    <row r="2373" spans="1:30" hidden="1" x14ac:dyDescent="0.25">
      <c r="A2373" t="str">
        <f>IF(COUNTIF('GGI_IS - Report Ekspor Plan 1'!E:E,'- Report Upload Sewing 3'!C2373)&gt;0,"X","Y")</f>
        <v>Y</v>
      </c>
      <c r="B2373">
        <v>2372</v>
      </c>
      <c r="C2373" s="1">
        <v>45384</v>
      </c>
      <c r="D2373" s="8">
        <v>45385.352210648147</v>
      </c>
      <c r="E2373" t="s">
        <v>82</v>
      </c>
      <c r="F2373" t="s">
        <v>438</v>
      </c>
      <c r="G2373">
        <v>181820</v>
      </c>
      <c r="H2373" t="str">
        <f t="shared" si="148"/>
        <v>181820-CVA</v>
      </c>
      <c r="I2373">
        <f>COUNTIF(H$2:$H2373,H2373)</f>
        <v>7</v>
      </c>
      <c r="J2373" t="str">
        <f t="shared" si="149"/>
        <v>181820-CVA-7</v>
      </c>
      <c r="K2373" t="str">
        <f t="shared" si="150"/>
        <v>181820-CVA-L4</v>
      </c>
      <c r="L2373" t="s">
        <v>584</v>
      </c>
      <c r="M2373" t="s">
        <v>448</v>
      </c>
      <c r="N2373" t="s">
        <v>449</v>
      </c>
      <c r="O2373">
        <v>27</v>
      </c>
      <c r="P2373">
        <v>200</v>
      </c>
      <c r="Q2373">
        <v>220</v>
      </c>
      <c r="R2373">
        <v>220</v>
      </c>
      <c r="S2373">
        <v>220</v>
      </c>
      <c r="T2373">
        <v>220</v>
      </c>
      <c r="U2373">
        <v>220</v>
      </c>
      <c r="V2373">
        <v>220</v>
      </c>
      <c r="AC2373">
        <f t="shared" si="151"/>
        <v>1520</v>
      </c>
      <c r="AD2373">
        <v>1520</v>
      </c>
    </row>
    <row r="2374" spans="1:30" hidden="1" x14ac:dyDescent="0.25">
      <c r="A2374" t="str">
        <f>IF(COUNTIF('GGI_IS - Report Ekspor Plan 1'!E:E,'- Report Upload Sewing 3'!C2374)&gt;0,"X","Y")</f>
        <v>Y</v>
      </c>
      <c r="B2374">
        <v>2373</v>
      </c>
      <c r="C2374" s="1">
        <v>45384</v>
      </c>
      <c r="D2374" s="8">
        <v>45385.352210648147</v>
      </c>
      <c r="E2374" t="s">
        <v>82</v>
      </c>
      <c r="F2374" t="s">
        <v>441</v>
      </c>
      <c r="G2374">
        <v>181870</v>
      </c>
      <c r="H2374" t="str">
        <f t="shared" si="148"/>
        <v>181870-CVA</v>
      </c>
      <c r="I2374">
        <f>COUNTIF(H$2:$H2374,H2374)</f>
        <v>5</v>
      </c>
      <c r="J2374" t="str">
        <f t="shared" si="149"/>
        <v>181870-CVA-5</v>
      </c>
      <c r="K2374" t="str">
        <f t="shared" si="150"/>
        <v>181870-CVA-L5</v>
      </c>
      <c r="L2374" t="s">
        <v>582</v>
      </c>
      <c r="M2374" t="s">
        <v>448</v>
      </c>
      <c r="N2374" t="s">
        <v>461</v>
      </c>
      <c r="O2374">
        <v>28</v>
      </c>
      <c r="P2374">
        <v>200</v>
      </c>
      <c r="Q2374">
        <v>175</v>
      </c>
      <c r="R2374">
        <v>175</v>
      </c>
      <c r="S2374">
        <v>200</v>
      </c>
      <c r="T2374">
        <v>200</v>
      </c>
      <c r="U2374">
        <v>44</v>
      </c>
      <c r="AC2374">
        <f t="shared" si="151"/>
        <v>994</v>
      </c>
      <c r="AD2374">
        <v>994</v>
      </c>
    </row>
    <row r="2375" spans="1:30" hidden="1" x14ac:dyDescent="0.25">
      <c r="A2375" t="str">
        <f>IF(COUNTIF('GGI_IS - Report Ekspor Plan 1'!E:E,'- Report Upload Sewing 3'!C2375)&gt;0,"X","Y")</f>
        <v>Y</v>
      </c>
      <c r="B2375">
        <v>2374</v>
      </c>
      <c r="C2375" s="1">
        <v>45384</v>
      </c>
      <c r="D2375" s="8">
        <v>45385.352210648147</v>
      </c>
      <c r="E2375" t="s">
        <v>82</v>
      </c>
      <c r="F2375" t="s">
        <v>441</v>
      </c>
      <c r="G2375">
        <v>181872</v>
      </c>
      <c r="H2375" t="str">
        <f t="shared" si="148"/>
        <v>181872-CVA</v>
      </c>
      <c r="I2375">
        <f>COUNTIF(H$2:$H2375,H2375)</f>
        <v>7</v>
      </c>
      <c r="J2375" t="str">
        <f t="shared" si="149"/>
        <v>181872-CVA-7</v>
      </c>
      <c r="K2375" t="str">
        <f t="shared" si="150"/>
        <v>181872-CVA-L5</v>
      </c>
      <c r="L2375" t="s">
        <v>568</v>
      </c>
      <c r="M2375" t="s">
        <v>448</v>
      </c>
      <c r="N2375" t="s">
        <v>461</v>
      </c>
      <c r="O2375">
        <v>28</v>
      </c>
      <c r="U2375">
        <v>226</v>
      </c>
      <c r="V2375">
        <v>260</v>
      </c>
      <c r="AC2375">
        <f t="shared" si="151"/>
        <v>486</v>
      </c>
      <c r="AD2375">
        <v>486</v>
      </c>
    </row>
    <row r="2376" spans="1:30" hidden="1" x14ac:dyDescent="0.25">
      <c r="A2376" t="str">
        <f>IF(COUNTIF('GGI_IS - Report Ekspor Plan 1'!E:E,'- Report Upload Sewing 3'!C2376)&gt;0,"X","Y")</f>
        <v>Y</v>
      </c>
      <c r="B2376">
        <v>2375</v>
      </c>
      <c r="C2376" s="1">
        <v>45384</v>
      </c>
      <c r="D2376" s="8">
        <v>45385.352210648147</v>
      </c>
      <c r="E2376" t="s">
        <v>82</v>
      </c>
      <c r="F2376" t="s">
        <v>445</v>
      </c>
      <c r="G2376">
        <v>181870</v>
      </c>
      <c r="H2376" t="str">
        <f t="shared" si="148"/>
        <v>181870-CVA</v>
      </c>
      <c r="I2376">
        <f>COUNTIF(H$2:$H2376,H2376)</f>
        <v>6</v>
      </c>
      <c r="J2376" t="str">
        <f t="shared" si="149"/>
        <v>181870-CVA-6</v>
      </c>
      <c r="K2376" t="str">
        <f t="shared" si="150"/>
        <v>181870-CVA-L6</v>
      </c>
      <c r="L2376" t="s">
        <v>582</v>
      </c>
      <c r="M2376" t="s">
        <v>448</v>
      </c>
      <c r="N2376" t="s">
        <v>462</v>
      </c>
      <c r="O2376">
        <v>29</v>
      </c>
      <c r="P2376">
        <v>150</v>
      </c>
      <c r="Q2376">
        <v>175</v>
      </c>
      <c r="R2376">
        <v>200</v>
      </c>
      <c r="AC2376">
        <f t="shared" si="151"/>
        <v>525</v>
      </c>
      <c r="AD2376">
        <v>525</v>
      </c>
    </row>
    <row r="2377" spans="1:30" hidden="1" x14ac:dyDescent="0.25">
      <c r="A2377" t="str">
        <f>IF(COUNTIF('GGI_IS - Report Ekspor Plan 1'!E:E,'- Report Upload Sewing 3'!C2377)&gt;0,"X","Y")</f>
        <v>Y</v>
      </c>
      <c r="B2377">
        <v>2376</v>
      </c>
      <c r="C2377" s="1">
        <v>45384</v>
      </c>
      <c r="D2377" s="8">
        <v>45385.352210648147</v>
      </c>
      <c r="E2377" t="s">
        <v>82</v>
      </c>
      <c r="F2377" t="s">
        <v>445</v>
      </c>
      <c r="G2377">
        <v>181872</v>
      </c>
      <c r="H2377" t="str">
        <f t="shared" si="148"/>
        <v>181872-CVA</v>
      </c>
      <c r="I2377">
        <f>COUNTIF(H$2:$H2377,H2377)</f>
        <v>8</v>
      </c>
      <c r="J2377" t="str">
        <f t="shared" si="149"/>
        <v>181872-CVA-8</v>
      </c>
      <c r="K2377" t="str">
        <f t="shared" si="150"/>
        <v>181872-CVA-L6</v>
      </c>
      <c r="L2377" t="s">
        <v>568</v>
      </c>
      <c r="M2377" t="s">
        <v>448</v>
      </c>
      <c r="N2377" t="s">
        <v>462</v>
      </c>
      <c r="O2377">
        <v>29</v>
      </c>
      <c r="S2377">
        <v>240</v>
      </c>
      <c r="T2377">
        <v>240</v>
      </c>
      <c r="U2377">
        <v>240</v>
      </c>
      <c r="V2377">
        <v>245</v>
      </c>
      <c r="AC2377">
        <f t="shared" si="151"/>
        <v>965</v>
      </c>
      <c r="AD2377">
        <v>965</v>
      </c>
    </row>
    <row r="2378" spans="1:30" hidden="1" x14ac:dyDescent="0.25">
      <c r="A2378" t="str">
        <f>IF(COUNTIF('GGI_IS - Report Ekspor Plan 1'!E:E,'- Report Upload Sewing 3'!C2378)&gt;0,"X","Y")</f>
        <v>Y</v>
      </c>
      <c r="B2378">
        <v>2377</v>
      </c>
      <c r="C2378" s="1">
        <v>45384</v>
      </c>
      <c r="D2378" s="8">
        <v>45385.352210648147</v>
      </c>
      <c r="E2378" t="s">
        <v>82</v>
      </c>
      <c r="F2378" t="s">
        <v>463</v>
      </c>
      <c r="G2378">
        <v>181693</v>
      </c>
      <c r="H2378" t="str">
        <f t="shared" si="148"/>
        <v>181693-CVA</v>
      </c>
      <c r="I2378">
        <f>COUNTIF(H$2:$H2378,H2378)</f>
        <v>3</v>
      </c>
      <c r="J2378" t="str">
        <f t="shared" si="149"/>
        <v>181693-CVA-3</v>
      </c>
      <c r="K2378" t="str">
        <f t="shared" si="150"/>
        <v>181693-CVA-L7</v>
      </c>
      <c r="L2378" t="s">
        <v>585</v>
      </c>
      <c r="M2378" t="s">
        <v>570</v>
      </c>
      <c r="N2378" t="s">
        <v>464</v>
      </c>
      <c r="O2378">
        <v>26</v>
      </c>
      <c r="Q2378">
        <v>110</v>
      </c>
      <c r="R2378">
        <v>100</v>
      </c>
      <c r="S2378">
        <v>100</v>
      </c>
      <c r="T2378">
        <v>100</v>
      </c>
      <c r="U2378">
        <v>110</v>
      </c>
      <c r="V2378">
        <v>110</v>
      </c>
      <c r="AC2378">
        <f t="shared" si="151"/>
        <v>630</v>
      </c>
      <c r="AD2378">
        <v>630</v>
      </c>
    </row>
    <row r="2379" spans="1:30" hidden="1" x14ac:dyDescent="0.25">
      <c r="A2379" t="str">
        <f>IF(COUNTIF('GGI_IS - Report Ekspor Plan 1'!E:E,'- Report Upload Sewing 3'!C2379)&gt;0,"X","Y")</f>
        <v>Y</v>
      </c>
      <c r="B2379">
        <v>2378</v>
      </c>
      <c r="C2379" s="1">
        <v>45384</v>
      </c>
      <c r="D2379" s="8">
        <v>45385.352210648147</v>
      </c>
      <c r="E2379" t="s">
        <v>82</v>
      </c>
      <c r="F2379" t="s">
        <v>465</v>
      </c>
      <c r="G2379">
        <v>181693</v>
      </c>
      <c r="H2379" t="str">
        <f t="shared" si="148"/>
        <v>181693-CVA</v>
      </c>
      <c r="I2379">
        <f>COUNTIF(H$2:$H2379,H2379)</f>
        <v>4</v>
      </c>
      <c r="J2379" t="str">
        <f t="shared" si="149"/>
        <v>181693-CVA-4</v>
      </c>
      <c r="K2379" t="str">
        <f t="shared" si="150"/>
        <v>181693-CVA-L8</v>
      </c>
      <c r="L2379" t="s">
        <v>585</v>
      </c>
      <c r="M2379" t="s">
        <v>570</v>
      </c>
      <c r="N2379" t="s">
        <v>466</v>
      </c>
      <c r="O2379">
        <v>29</v>
      </c>
      <c r="P2379">
        <v>140</v>
      </c>
      <c r="Q2379">
        <v>140</v>
      </c>
      <c r="R2379">
        <v>24</v>
      </c>
      <c r="AC2379">
        <f t="shared" si="151"/>
        <v>304</v>
      </c>
      <c r="AD2379">
        <v>304</v>
      </c>
    </row>
    <row r="2380" spans="1:30" hidden="1" x14ac:dyDescent="0.25">
      <c r="A2380" t="str">
        <f>IF(COUNTIF('GGI_IS - Report Ekspor Plan 1'!E:E,'- Report Upload Sewing 3'!C2380)&gt;0,"X","Y")</f>
        <v>Y</v>
      </c>
      <c r="B2380">
        <v>2379</v>
      </c>
      <c r="C2380" s="1">
        <v>45384</v>
      </c>
      <c r="D2380" s="8">
        <v>45385.352210648147</v>
      </c>
      <c r="E2380" t="s">
        <v>82</v>
      </c>
      <c r="F2380" t="s">
        <v>465</v>
      </c>
      <c r="G2380">
        <v>181694</v>
      </c>
      <c r="H2380" t="str">
        <f t="shared" si="148"/>
        <v>181694-CVA</v>
      </c>
      <c r="I2380">
        <f>COUNTIF(H$2:$H2380,H2380)</f>
        <v>3</v>
      </c>
      <c r="J2380" t="str">
        <f t="shared" si="149"/>
        <v>181694-CVA-3</v>
      </c>
      <c r="K2380" t="str">
        <f t="shared" si="150"/>
        <v>181694-CVA-L8</v>
      </c>
      <c r="L2380" t="s">
        <v>583</v>
      </c>
      <c r="M2380" t="s">
        <v>570</v>
      </c>
      <c r="N2380" t="s">
        <v>466</v>
      </c>
      <c r="O2380">
        <v>29</v>
      </c>
      <c r="R2380">
        <v>76</v>
      </c>
      <c r="AC2380">
        <f t="shared" si="151"/>
        <v>76</v>
      </c>
      <c r="AD2380">
        <v>76</v>
      </c>
    </row>
    <row r="2381" spans="1:30" hidden="1" x14ac:dyDescent="0.25">
      <c r="A2381" t="str">
        <f>IF(COUNTIF('GGI_IS - Report Ekspor Plan 1'!E:E,'- Report Upload Sewing 3'!C2381)&gt;0,"X","Y")</f>
        <v>Y</v>
      </c>
      <c r="B2381">
        <v>2380</v>
      </c>
      <c r="C2381" s="1">
        <v>45384</v>
      </c>
      <c r="D2381" s="8">
        <v>45385.352210648147</v>
      </c>
      <c r="E2381" t="s">
        <v>82</v>
      </c>
      <c r="F2381" t="s">
        <v>465</v>
      </c>
      <c r="G2381">
        <v>181695</v>
      </c>
      <c r="H2381" t="str">
        <f t="shared" si="148"/>
        <v>181695-CVA</v>
      </c>
      <c r="I2381">
        <f>COUNTIF(H$2:$H2381,H2381)</f>
        <v>1</v>
      </c>
      <c r="J2381" t="str">
        <f t="shared" si="149"/>
        <v>181695-CVA-1</v>
      </c>
      <c r="K2381" t="str">
        <f t="shared" si="150"/>
        <v>181695-CVA-L8</v>
      </c>
      <c r="L2381" t="s">
        <v>586</v>
      </c>
      <c r="M2381" t="s">
        <v>570</v>
      </c>
      <c r="N2381" t="s">
        <v>466</v>
      </c>
      <c r="O2381">
        <v>29</v>
      </c>
      <c r="U2381">
        <v>30</v>
      </c>
      <c r="V2381">
        <v>30</v>
      </c>
      <c r="AC2381">
        <f t="shared" si="151"/>
        <v>60</v>
      </c>
      <c r="AD2381">
        <v>60</v>
      </c>
    </row>
    <row r="2382" spans="1:30" hidden="1" x14ac:dyDescent="0.25">
      <c r="A2382" t="str">
        <f>IF(COUNTIF('GGI_IS - Report Ekspor Plan 1'!E:E,'- Report Upload Sewing 3'!C2382)&gt;0,"X","Y")</f>
        <v>Y</v>
      </c>
      <c r="B2382">
        <v>2381</v>
      </c>
      <c r="C2382" s="1">
        <v>45384</v>
      </c>
      <c r="D2382" s="8">
        <v>45385.352210648147</v>
      </c>
      <c r="E2382" t="s">
        <v>82</v>
      </c>
      <c r="F2382" t="s">
        <v>467</v>
      </c>
      <c r="G2382">
        <v>181820</v>
      </c>
      <c r="H2382" t="str">
        <f t="shared" si="148"/>
        <v>181820-CVA</v>
      </c>
      <c r="I2382">
        <f>COUNTIF(H$2:$H2382,H2382)</f>
        <v>8</v>
      </c>
      <c r="J2382" t="str">
        <f t="shared" si="149"/>
        <v>181820-CVA-8</v>
      </c>
      <c r="K2382" t="str">
        <f t="shared" si="150"/>
        <v>181820-CVA-L9</v>
      </c>
      <c r="L2382" t="s">
        <v>584</v>
      </c>
      <c r="M2382" t="s">
        <v>448</v>
      </c>
      <c r="N2382" t="s">
        <v>468</v>
      </c>
      <c r="O2382">
        <v>27</v>
      </c>
      <c r="P2382">
        <v>160</v>
      </c>
      <c r="Q2382">
        <v>160</v>
      </c>
      <c r="R2382">
        <v>160</v>
      </c>
      <c r="S2382">
        <v>160</v>
      </c>
      <c r="T2382">
        <v>160</v>
      </c>
      <c r="U2382">
        <v>170</v>
      </c>
      <c r="V2382">
        <v>170</v>
      </c>
      <c r="AC2382">
        <f t="shared" si="151"/>
        <v>1140</v>
      </c>
      <c r="AD2382">
        <v>1140</v>
      </c>
    </row>
    <row r="2383" spans="1:30" hidden="1" x14ac:dyDescent="0.25">
      <c r="A2383" t="str">
        <f>IF(COUNTIF('GGI_IS - Report Ekspor Plan 1'!E:E,'- Report Upload Sewing 3'!C2383)&gt;0,"X","Y")</f>
        <v>Y</v>
      </c>
      <c r="B2383">
        <v>2382</v>
      </c>
      <c r="C2383" s="1">
        <v>45384</v>
      </c>
      <c r="D2383" s="8">
        <v>45385.352210648147</v>
      </c>
      <c r="E2383" t="s">
        <v>82</v>
      </c>
      <c r="F2383" t="s">
        <v>469</v>
      </c>
      <c r="G2383">
        <v>181820</v>
      </c>
      <c r="H2383" t="str">
        <f t="shared" si="148"/>
        <v>181820-CVA</v>
      </c>
      <c r="I2383">
        <f>COUNTIF(H$2:$H2383,H2383)</f>
        <v>9</v>
      </c>
      <c r="J2383" t="str">
        <f t="shared" si="149"/>
        <v>181820-CVA-9</v>
      </c>
      <c r="K2383" t="str">
        <f t="shared" si="150"/>
        <v>181820-CVA-L10</v>
      </c>
      <c r="L2383" t="s">
        <v>584</v>
      </c>
      <c r="M2383" t="s">
        <v>448</v>
      </c>
      <c r="N2383" t="s">
        <v>470</v>
      </c>
      <c r="O2383">
        <v>26</v>
      </c>
      <c r="P2383">
        <v>150</v>
      </c>
      <c r="Q2383">
        <v>160</v>
      </c>
      <c r="R2383">
        <v>170</v>
      </c>
      <c r="S2383">
        <v>170</v>
      </c>
      <c r="T2383">
        <v>190</v>
      </c>
      <c r="U2383">
        <v>200</v>
      </c>
      <c r="V2383">
        <v>200</v>
      </c>
      <c r="AC2383">
        <f t="shared" si="151"/>
        <v>1240</v>
      </c>
      <c r="AD2383">
        <v>1240</v>
      </c>
    </row>
    <row r="2384" spans="1:30" hidden="1" x14ac:dyDescent="0.25">
      <c r="A2384" t="str">
        <f>IF(COUNTIF('GGI_IS - Report Ekspor Plan 1'!E:E,'- Report Upload Sewing 3'!C2384)&gt;0,"X","Y")</f>
        <v>Y</v>
      </c>
      <c r="B2384">
        <v>2383</v>
      </c>
      <c r="C2384" s="1">
        <v>45384</v>
      </c>
      <c r="D2384" s="8">
        <v>45385.364050925928</v>
      </c>
      <c r="E2384" t="s">
        <v>129</v>
      </c>
      <c r="F2384" t="s">
        <v>424</v>
      </c>
      <c r="G2384">
        <v>182131</v>
      </c>
      <c r="H2384" t="str">
        <f t="shared" si="148"/>
        <v>182131-CNJ2</v>
      </c>
      <c r="I2384">
        <f>COUNTIF(H$2:$H2384,H2384)</f>
        <v>28</v>
      </c>
      <c r="J2384" t="str">
        <f t="shared" si="149"/>
        <v>182131-CNJ2-28</v>
      </c>
      <c r="K2384" t="str">
        <f t="shared" si="150"/>
        <v>182131-CNJ2-L1</v>
      </c>
      <c r="L2384" t="s">
        <v>442</v>
      </c>
      <c r="M2384" t="s">
        <v>443</v>
      </c>
      <c r="N2384" t="s">
        <v>433</v>
      </c>
      <c r="O2384">
        <v>46</v>
      </c>
      <c r="P2384">
        <v>250</v>
      </c>
      <c r="Q2384">
        <v>250</v>
      </c>
      <c r="R2384">
        <v>250</v>
      </c>
      <c r="S2384">
        <v>250</v>
      </c>
      <c r="T2384">
        <v>250</v>
      </c>
      <c r="U2384">
        <v>275</v>
      </c>
      <c r="V2384">
        <v>275</v>
      </c>
      <c r="AC2384">
        <f t="shared" si="151"/>
        <v>1800</v>
      </c>
      <c r="AD2384">
        <v>1800</v>
      </c>
    </row>
    <row r="2385" spans="1:30" hidden="1" x14ac:dyDescent="0.25">
      <c r="A2385" t="str">
        <f>IF(COUNTIF('GGI_IS - Report Ekspor Plan 1'!E:E,'- Report Upload Sewing 3'!C2385)&gt;0,"X","Y")</f>
        <v>Y</v>
      </c>
      <c r="B2385">
        <v>2384</v>
      </c>
      <c r="C2385" s="1">
        <v>45384</v>
      </c>
      <c r="D2385" s="8">
        <v>45385.364050925928</v>
      </c>
      <c r="E2385" t="s">
        <v>129</v>
      </c>
      <c r="F2385" t="s">
        <v>429</v>
      </c>
      <c r="G2385">
        <v>182079</v>
      </c>
      <c r="H2385" t="str">
        <f t="shared" si="148"/>
        <v>182079-CNJ2</v>
      </c>
      <c r="I2385">
        <f>COUNTIF(H$2:$H2385,H2385)</f>
        <v>3</v>
      </c>
      <c r="J2385" t="str">
        <f t="shared" si="149"/>
        <v>182079-CNJ2-3</v>
      </c>
      <c r="K2385" t="str">
        <f t="shared" si="150"/>
        <v>182079-CNJ2-L3</v>
      </c>
      <c r="L2385" t="s">
        <v>579</v>
      </c>
      <c r="M2385" t="s">
        <v>436</v>
      </c>
      <c r="N2385" t="s">
        <v>437</v>
      </c>
      <c r="O2385">
        <v>32</v>
      </c>
      <c r="P2385">
        <v>28</v>
      </c>
      <c r="AC2385">
        <f t="shared" si="151"/>
        <v>28</v>
      </c>
      <c r="AD2385">
        <v>28</v>
      </c>
    </row>
    <row r="2386" spans="1:30" hidden="1" x14ac:dyDescent="0.25">
      <c r="A2386" t="str">
        <f>IF(COUNTIF('GGI_IS - Report Ekspor Plan 1'!E:E,'- Report Upload Sewing 3'!C2386)&gt;0,"X","Y")</f>
        <v>Y</v>
      </c>
      <c r="B2386">
        <v>2385</v>
      </c>
      <c r="C2386" s="1">
        <v>45384</v>
      </c>
      <c r="D2386" s="8">
        <v>45385.364050925928</v>
      </c>
      <c r="E2386" t="s">
        <v>129</v>
      </c>
      <c r="F2386" t="s">
        <v>429</v>
      </c>
      <c r="G2386">
        <v>182080</v>
      </c>
      <c r="H2386" t="str">
        <f t="shared" si="148"/>
        <v>182080-CNJ2</v>
      </c>
      <c r="I2386">
        <f>COUNTIF(H$2:$H2386,H2386)</f>
        <v>1</v>
      </c>
      <c r="J2386" t="str">
        <f t="shared" si="149"/>
        <v>182080-CNJ2-1</v>
      </c>
      <c r="K2386" t="str">
        <f t="shared" si="150"/>
        <v>182080-CNJ2-L3</v>
      </c>
      <c r="L2386" t="s">
        <v>587</v>
      </c>
      <c r="M2386" t="s">
        <v>436</v>
      </c>
      <c r="N2386" t="s">
        <v>437</v>
      </c>
      <c r="P2386">
        <v>7</v>
      </c>
      <c r="Q2386">
        <v>60</v>
      </c>
      <c r="R2386">
        <v>65</v>
      </c>
      <c r="S2386">
        <v>65</v>
      </c>
      <c r="T2386">
        <v>60</v>
      </c>
      <c r="U2386">
        <v>65</v>
      </c>
      <c r="V2386">
        <v>60</v>
      </c>
      <c r="AC2386">
        <f t="shared" si="151"/>
        <v>382</v>
      </c>
      <c r="AD2386">
        <v>382</v>
      </c>
    </row>
    <row r="2387" spans="1:30" hidden="1" x14ac:dyDescent="0.25">
      <c r="A2387" t="str">
        <f>IF(COUNTIF('GGI_IS - Report Ekspor Plan 1'!E:E,'- Report Upload Sewing 3'!C2387)&gt;0,"X","Y")</f>
        <v>Y</v>
      </c>
      <c r="B2387">
        <v>2386</v>
      </c>
      <c r="C2387" s="1">
        <v>45384</v>
      </c>
      <c r="D2387" s="8">
        <v>45385.364050925928</v>
      </c>
      <c r="E2387" t="s">
        <v>129</v>
      </c>
      <c r="F2387" t="s">
        <v>438</v>
      </c>
      <c r="G2387">
        <v>182086</v>
      </c>
      <c r="H2387" t="str">
        <f t="shared" si="148"/>
        <v>182086-CNJ2</v>
      </c>
      <c r="I2387">
        <f>COUNTIF(H$2:$H2387,H2387)</f>
        <v>3</v>
      </c>
      <c r="J2387" t="str">
        <f t="shared" si="149"/>
        <v>182086-CNJ2-3</v>
      </c>
      <c r="K2387" t="str">
        <f t="shared" si="150"/>
        <v>182086-CNJ2-L4</v>
      </c>
      <c r="L2387" t="s">
        <v>580</v>
      </c>
      <c r="M2387" t="s">
        <v>436</v>
      </c>
      <c r="N2387" t="s">
        <v>440</v>
      </c>
      <c r="O2387">
        <v>33</v>
      </c>
      <c r="P2387">
        <v>65</v>
      </c>
      <c r="Q2387">
        <v>65</v>
      </c>
      <c r="R2387">
        <v>60</v>
      </c>
      <c r="S2387">
        <v>60</v>
      </c>
      <c r="T2387">
        <v>60</v>
      </c>
      <c r="U2387">
        <v>50</v>
      </c>
      <c r="V2387">
        <v>50</v>
      </c>
      <c r="AC2387">
        <f t="shared" si="151"/>
        <v>410</v>
      </c>
      <c r="AD2387">
        <v>410</v>
      </c>
    </row>
    <row r="2388" spans="1:30" hidden="1" x14ac:dyDescent="0.25">
      <c r="A2388" t="str">
        <f>IF(COUNTIF('GGI_IS - Report Ekspor Plan 1'!E:E,'- Report Upload Sewing 3'!C2388)&gt;0,"X","Y")</f>
        <v>Y</v>
      </c>
      <c r="B2388">
        <v>2387</v>
      </c>
      <c r="C2388" s="1">
        <v>45384</v>
      </c>
      <c r="D2388" s="8">
        <v>45385.364050925928</v>
      </c>
      <c r="E2388" t="s">
        <v>129</v>
      </c>
      <c r="F2388" t="s">
        <v>441</v>
      </c>
      <c r="G2388">
        <v>182131</v>
      </c>
      <c r="H2388" t="str">
        <f t="shared" si="148"/>
        <v>182131-CNJ2</v>
      </c>
      <c r="I2388">
        <f>COUNTIF(H$2:$H2388,H2388)</f>
        <v>29</v>
      </c>
      <c r="J2388" t="str">
        <f t="shared" si="149"/>
        <v>182131-CNJ2-29</v>
      </c>
      <c r="K2388" t="str">
        <f t="shared" si="150"/>
        <v>182131-CNJ2-L5</v>
      </c>
      <c r="L2388" t="s">
        <v>442</v>
      </c>
      <c r="M2388" t="s">
        <v>443</v>
      </c>
      <c r="N2388" t="s">
        <v>444</v>
      </c>
      <c r="O2388">
        <v>37</v>
      </c>
      <c r="P2388">
        <v>330</v>
      </c>
      <c r="Q2388">
        <v>340</v>
      </c>
      <c r="R2388">
        <v>350</v>
      </c>
      <c r="S2388">
        <v>340</v>
      </c>
      <c r="T2388">
        <v>340</v>
      </c>
      <c r="U2388">
        <v>300</v>
      </c>
      <c r="V2388">
        <v>108</v>
      </c>
      <c r="AC2388">
        <f t="shared" si="151"/>
        <v>2108</v>
      </c>
      <c r="AD2388">
        <v>2108</v>
      </c>
    </row>
    <row r="2389" spans="1:30" hidden="1" x14ac:dyDescent="0.25">
      <c r="A2389" t="str">
        <f>IF(COUNTIF('GGI_IS - Report Ekspor Plan 1'!E:E,'- Report Upload Sewing 3'!C2389)&gt;0,"X","Y")</f>
        <v>Y</v>
      </c>
      <c r="B2389">
        <v>2388</v>
      </c>
      <c r="C2389" s="1">
        <v>45384</v>
      </c>
      <c r="D2389" s="8">
        <v>45385.364050925928</v>
      </c>
      <c r="E2389" t="s">
        <v>129</v>
      </c>
      <c r="F2389" t="s">
        <v>445</v>
      </c>
      <c r="G2389">
        <v>182101</v>
      </c>
      <c r="H2389" t="str">
        <f t="shared" si="148"/>
        <v>182101-CNJ2</v>
      </c>
      <c r="I2389">
        <f>COUNTIF(H$2:$H2389,H2389)</f>
        <v>3</v>
      </c>
      <c r="J2389" t="str">
        <f t="shared" si="149"/>
        <v>182101-CNJ2-3</v>
      </c>
      <c r="K2389" t="str">
        <f t="shared" si="150"/>
        <v>182101-CNJ2-L6</v>
      </c>
      <c r="L2389" t="s">
        <v>581</v>
      </c>
      <c r="M2389" t="s">
        <v>436</v>
      </c>
      <c r="N2389" t="s">
        <v>446</v>
      </c>
      <c r="O2389">
        <v>33</v>
      </c>
      <c r="P2389">
        <v>70</v>
      </c>
      <c r="Q2389">
        <v>60</v>
      </c>
      <c r="R2389">
        <v>70</v>
      </c>
      <c r="S2389">
        <v>75</v>
      </c>
      <c r="T2389">
        <v>70</v>
      </c>
      <c r="U2389">
        <v>75</v>
      </c>
      <c r="V2389">
        <v>80</v>
      </c>
      <c r="AC2389">
        <f t="shared" si="151"/>
        <v>500</v>
      </c>
      <c r="AD2389">
        <v>500</v>
      </c>
    </row>
    <row r="2390" spans="1:30" hidden="1" x14ac:dyDescent="0.25">
      <c r="A2390" t="str">
        <f>IF(COUNTIF('GGI_IS - Report Ekspor Plan 1'!E:E,'- Report Upload Sewing 3'!C2390)&gt;0,"X","Y")</f>
        <v>Y</v>
      </c>
      <c r="B2390">
        <v>2389</v>
      </c>
      <c r="C2390" s="1">
        <v>45384</v>
      </c>
      <c r="D2390" s="8">
        <v>45385.364340277774</v>
      </c>
      <c r="E2390" t="s">
        <v>79</v>
      </c>
      <c r="F2390" t="s">
        <v>424</v>
      </c>
      <c r="G2390">
        <v>181820</v>
      </c>
      <c r="H2390" t="str">
        <f t="shared" si="148"/>
        <v>181820-CVA2</v>
      </c>
      <c r="I2390">
        <f>COUNTIF(H$2:$H2390,H2390)</f>
        <v>2</v>
      </c>
      <c r="J2390" t="str">
        <f t="shared" si="149"/>
        <v>181820-CVA2-2</v>
      </c>
      <c r="K2390" t="str">
        <f t="shared" si="150"/>
        <v>181820-CVA2-L1</v>
      </c>
      <c r="L2390" t="s">
        <v>584</v>
      </c>
      <c r="M2390" t="s">
        <v>448</v>
      </c>
      <c r="N2390" t="s">
        <v>449</v>
      </c>
      <c r="O2390">
        <v>25</v>
      </c>
      <c r="P2390">
        <v>40</v>
      </c>
      <c r="Q2390">
        <v>100</v>
      </c>
      <c r="R2390">
        <v>85</v>
      </c>
      <c r="S2390">
        <v>50</v>
      </c>
      <c r="T2390">
        <v>100</v>
      </c>
      <c r="U2390">
        <v>100</v>
      </c>
      <c r="V2390">
        <v>100</v>
      </c>
      <c r="AC2390">
        <f t="shared" si="151"/>
        <v>575</v>
      </c>
      <c r="AD2390">
        <v>575</v>
      </c>
    </row>
    <row r="2391" spans="1:30" hidden="1" x14ac:dyDescent="0.25">
      <c r="A2391" t="str">
        <f>IF(COUNTIF('GGI_IS - Report Ekspor Plan 1'!E:E,'- Report Upload Sewing 3'!C2391)&gt;0,"X","Y")</f>
        <v>Y</v>
      </c>
      <c r="B2391">
        <v>2390</v>
      </c>
      <c r="C2391" s="1">
        <v>45384</v>
      </c>
      <c r="D2391" s="8">
        <v>45385.364340277774</v>
      </c>
      <c r="E2391" t="s">
        <v>79</v>
      </c>
      <c r="F2391" t="s">
        <v>427</v>
      </c>
      <c r="G2391">
        <v>181820</v>
      </c>
      <c r="H2391" t="str">
        <f t="shared" si="148"/>
        <v>181820-CVA2</v>
      </c>
      <c r="I2391">
        <f>COUNTIF(H$2:$H2391,H2391)</f>
        <v>3</v>
      </c>
      <c r="J2391" t="str">
        <f t="shared" si="149"/>
        <v>181820-CVA2-3</v>
      </c>
      <c r="K2391" t="str">
        <f t="shared" si="150"/>
        <v>181820-CVA2-L2</v>
      </c>
      <c r="L2391" t="s">
        <v>584</v>
      </c>
      <c r="M2391" t="s">
        <v>448</v>
      </c>
      <c r="N2391" t="s">
        <v>450</v>
      </c>
      <c r="O2391">
        <v>25</v>
      </c>
      <c r="P2391">
        <v>50</v>
      </c>
      <c r="Q2391">
        <v>60</v>
      </c>
      <c r="R2391">
        <v>100</v>
      </c>
      <c r="S2391">
        <v>100</v>
      </c>
      <c r="T2391">
        <v>80</v>
      </c>
      <c r="U2391">
        <v>80</v>
      </c>
      <c r="V2391">
        <v>81</v>
      </c>
      <c r="AC2391">
        <f t="shared" si="151"/>
        <v>551</v>
      </c>
      <c r="AD2391">
        <v>551</v>
      </c>
    </row>
    <row r="2392" spans="1:30" hidden="1" x14ac:dyDescent="0.25">
      <c r="A2392" t="str">
        <f>IF(COUNTIF('GGI_IS - Report Ekspor Plan 1'!E:E,'- Report Upload Sewing 3'!C2392)&gt;0,"X","Y")</f>
        <v>Y</v>
      </c>
      <c r="B2392">
        <v>2391</v>
      </c>
      <c r="C2392" s="1">
        <v>45384</v>
      </c>
      <c r="D2392" s="8">
        <v>45385.366388888891</v>
      </c>
      <c r="E2392" t="s">
        <v>124</v>
      </c>
      <c r="F2392" t="s">
        <v>424</v>
      </c>
      <c r="G2392">
        <v>182307</v>
      </c>
      <c r="H2392" t="str">
        <f t="shared" si="148"/>
        <v>182307-CHW</v>
      </c>
      <c r="I2392">
        <f>COUNTIF(H$2:$H2392,H2392)</f>
        <v>2</v>
      </c>
      <c r="J2392" t="str">
        <f t="shared" si="149"/>
        <v>182307-CHW-2</v>
      </c>
      <c r="K2392" t="str">
        <f t="shared" si="150"/>
        <v>182307-CHW-L1</v>
      </c>
      <c r="L2392" t="s">
        <v>578</v>
      </c>
      <c r="M2392" t="s">
        <v>534</v>
      </c>
      <c r="N2392" t="s">
        <v>473</v>
      </c>
      <c r="O2392">
        <v>27</v>
      </c>
      <c r="P2392">
        <v>42</v>
      </c>
      <c r="Q2392">
        <v>42</v>
      </c>
      <c r="R2392">
        <v>42</v>
      </c>
      <c r="S2392">
        <v>42</v>
      </c>
      <c r="T2392">
        <v>42</v>
      </c>
      <c r="U2392">
        <v>43</v>
      </c>
      <c r="V2392">
        <v>43</v>
      </c>
      <c r="W2392">
        <v>43</v>
      </c>
      <c r="AC2392">
        <f t="shared" si="151"/>
        <v>339</v>
      </c>
      <c r="AD2392">
        <v>339</v>
      </c>
    </row>
    <row r="2393" spans="1:30" hidden="1" x14ac:dyDescent="0.25">
      <c r="A2393" t="str">
        <f>IF(COUNTIF('GGI_IS - Report Ekspor Plan 1'!E:E,'- Report Upload Sewing 3'!C2393)&gt;0,"X","Y")</f>
        <v>Y</v>
      </c>
      <c r="B2393">
        <v>2392</v>
      </c>
      <c r="C2393" s="1">
        <v>45384</v>
      </c>
      <c r="D2393" s="8">
        <v>45385.366388888891</v>
      </c>
      <c r="E2393" t="s">
        <v>124</v>
      </c>
      <c r="F2393" t="s">
        <v>427</v>
      </c>
      <c r="G2393">
        <v>181906</v>
      </c>
      <c r="H2393" t="str">
        <f t="shared" si="148"/>
        <v>181906-CHW</v>
      </c>
      <c r="I2393">
        <f>COUNTIF(H$2:$H2393,H2393)</f>
        <v>7</v>
      </c>
      <c r="J2393" t="str">
        <f t="shared" si="149"/>
        <v>181906-CHW-7</v>
      </c>
      <c r="K2393" t="str">
        <f t="shared" si="150"/>
        <v>181906-CHW-L2</v>
      </c>
      <c r="L2393" t="s">
        <v>553</v>
      </c>
      <c r="M2393" t="s">
        <v>492</v>
      </c>
      <c r="N2393" t="s">
        <v>477</v>
      </c>
      <c r="O2393">
        <v>25</v>
      </c>
      <c r="P2393">
        <v>40</v>
      </c>
      <c r="Q2393">
        <v>40</v>
      </c>
      <c r="R2393">
        <v>40</v>
      </c>
      <c r="S2393">
        <v>40</v>
      </c>
      <c r="T2393">
        <v>40</v>
      </c>
      <c r="U2393">
        <v>40</v>
      </c>
      <c r="V2393">
        <v>40</v>
      </c>
      <c r="W2393">
        <v>40</v>
      </c>
      <c r="AC2393">
        <f t="shared" si="151"/>
        <v>320</v>
      </c>
      <c r="AD2393">
        <v>320</v>
      </c>
    </row>
    <row r="2394" spans="1:30" hidden="1" x14ac:dyDescent="0.25">
      <c r="A2394" t="str">
        <f>IF(COUNTIF('GGI_IS - Report Ekspor Plan 1'!E:E,'- Report Upload Sewing 3'!C2394)&gt;0,"X","Y")</f>
        <v>Y</v>
      </c>
      <c r="B2394">
        <v>2393</v>
      </c>
      <c r="C2394" s="1">
        <v>45384</v>
      </c>
      <c r="D2394" s="8">
        <v>45385.366388888891</v>
      </c>
      <c r="E2394" t="s">
        <v>124</v>
      </c>
      <c r="F2394" t="s">
        <v>429</v>
      </c>
      <c r="G2394">
        <v>182338</v>
      </c>
      <c r="H2394" t="str">
        <f t="shared" si="148"/>
        <v>182338-CHW</v>
      </c>
      <c r="I2394">
        <f>COUNTIF(H$2:$H2394,H2394)</f>
        <v>3</v>
      </c>
      <c r="J2394" t="str">
        <f t="shared" si="149"/>
        <v>182338-CHW-3</v>
      </c>
      <c r="K2394" t="str">
        <f t="shared" si="150"/>
        <v>182338-CHW-L3</v>
      </c>
      <c r="L2394" t="s">
        <v>588</v>
      </c>
      <c r="M2394" t="s">
        <v>534</v>
      </c>
      <c r="N2394" t="s">
        <v>489</v>
      </c>
      <c r="O2394">
        <v>26</v>
      </c>
      <c r="P2394">
        <v>87</v>
      </c>
      <c r="Q2394">
        <v>87</v>
      </c>
      <c r="R2394">
        <v>87</v>
      </c>
      <c r="S2394">
        <v>87</v>
      </c>
      <c r="T2394">
        <v>26</v>
      </c>
      <c r="AC2394">
        <f t="shared" si="151"/>
        <v>374</v>
      </c>
      <c r="AD2394">
        <v>374</v>
      </c>
    </row>
    <row r="2395" spans="1:30" hidden="1" x14ac:dyDescent="0.25">
      <c r="A2395" t="str">
        <f>IF(COUNTIF('GGI_IS - Report Ekspor Plan 1'!E:E,'- Report Upload Sewing 3'!C2395)&gt;0,"X","Y")</f>
        <v>Y</v>
      </c>
      <c r="B2395">
        <v>2394</v>
      </c>
      <c r="C2395" s="1">
        <v>45384</v>
      </c>
      <c r="D2395" s="8">
        <v>45385.366388888891</v>
      </c>
      <c r="E2395" t="s">
        <v>124</v>
      </c>
      <c r="F2395" t="s">
        <v>429</v>
      </c>
      <c r="G2395">
        <v>182354</v>
      </c>
      <c r="H2395" t="str">
        <f t="shared" si="148"/>
        <v>182354-CHW</v>
      </c>
      <c r="I2395">
        <f>COUNTIF(H$2:$H2395,H2395)</f>
        <v>1</v>
      </c>
      <c r="J2395" t="str">
        <f t="shared" si="149"/>
        <v>182354-CHW-1</v>
      </c>
      <c r="K2395" t="str">
        <f t="shared" si="150"/>
        <v>182354-CHW-L3</v>
      </c>
      <c r="L2395" t="s">
        <v>589</v>
      </c>
      <c r="M2395" t="s">
        <v>534</v>
      </c>
      <c r="N2395" t="s">
        <v>489</v>
      </c>
      <c r="O2395">
        <v>26</v>
      </c>
      <c r="T2395">
        <v>61</v>
      </c>
      <c r="U2395">
        <v>7</v>
      </c>
      <c r="AC2395">
        <f t="shared" si="151"/>
        <v>68</v>
      </c>
      <c r="AD2395">
        <v>68</v>
      </c>
    </row>
    <row r="2396" spans="1:30" hidden="1" x14ac:dyDescent="0.25">
      <c r="A2396" t="str">
        <f>IF(COUNTIF('GGI_IS - Report Ekspor Plan 1'!E:E,'- Report Upload Sewing 3'!C2396)&gt;0,"X","Y")</f>
        <v>Y</v>
      </c>
      <c r="B2396">
        <v>2395</v>
      </c>
      <c r="C2396" s="1">
        <v>45384</v>
      </c>
      <c r="D2396" s="8">
        <v>45385.366388888891</v>
      </c>
      <c r="E2396" t="s">
        <v>124</v>
      </c>
      <c r="F2396" t="s">
        <v>429</v>
      </c>
      <c r="G2396">
        <v>182506</v>
      </c>
      <c r="H2396" t="str">
        <f t="shared" si="148"/>
        <v>182506-CHW</v>
      </c>
      <c r="I2396">
        <f>COUNTIF(H$2:$H2396,H2396)</f>
        <v>1</v>
      </c>
      <c r="J2396" t="str">
        <f t="shared" si="149"/>
        <v>182506-CHW-1</v>
      </c>
      <c r="K2396" t="str">
        <f t="shared" si="150"/>
        <v>182506-CHW-L3</v>
      </c>
      <c r="L2396" t="s">
        <v>590</v>
      </c>
      <c r="M2396" t="s">
        <v>534</v>
      </c>
      <c r="N2396" t="s">
        <v>489</v>
      </c>
      <c r="O2396">
        <v>26</v>
      </c>
      <c r="U2396">
        <v>64</v>
      </c>
      <c r="AC2396">
        <f t="shared" si="151"/>
        <v>64</v>
      </c>
      <c r="AD2396">
        <v>64</v>
      </c>
    </row>
    <row r="2397" spans="1:30" hidden="1" x14ac:dyDescent="0.25">
      <c r="A2397" t="str">
        <f>IF(COUNTIF('GGI_IS - Report Ekspor Plan 1'!E:E,'- Report Upload Sewing 3'!C2397)&gt;0,"X","Y")</f>
        <v>Y</v>
      </c>
      <c r="B2397">
        <v>2396</v>
      </c>
      <c r="C2397" s="1">
        <v>45384</v>
      </c>
      <c r="D2397" s="8">
        <v>45385.366388888891</v>
      </c>
      <c r="E2397" t="s">
        <v>124</v>
      </c>
      <c r="F2397" t="s">
        <v>429</v>
      </c>
      <c r="G2397">
        <v>182344</v>
      </c>
      <c r="H2397" t="str">
        <f t="shared" si="148"/>
        <v>182344-CHW</v>
      </c>
      <c r="I2397">
        <f>COUNTIF(H$2:$H2397,H2397)</f>
        <v>1</v>
      </c>
      <c r="J2397" t="str">
        <f t="shared" si="149"/>
        <v>182344-CHW-1</v>
      </c>
      <c r="K2397" t="str">
        <f t="shared" si="150"/>
        <v>182344-CHW-L3</v>
      </c>
      <c r="L2397" t="s">
        <v>591</v>
      </c>
      <c r="M2397" t="s">
        <v>534</v>
      </c>
      <c r="N2397" t="s">
        <v>489</v>
      </c>
      <c r="O2397">
        <v>26</v>
      </c>
      <c r="U2397">
        <v>16</v>
      </c>
      <c r="V2397">
        <v>87</v>
      </c>
      <c r="W2397">
        <v>91</v>
      </c>
      <c r="AC2397">
        <f t="shared" si="151"/>
        <v>194</v>
      </c>
      <c r="AD2397">
        <v>194</v>
      </c>
    </row>
    <row r="2398" spans="1:30" hidden="1" x14ac:dyDescent="0.25">
      <c r="A2398" t="str">
        <f>IF(COUNTIF('GGI_IS - Report Ekspor Plan 1'!E:E,'- Report Upload Sewing 3'!C2398)&gt;0,"X","Y")</f>
        <v>Y</v>
      </c>
      <c r="B2398">
        <v>2397</v>
      </c>
      <c r="C2398" s="1">
        <v>45384</v>
      </c>
      <c r="D2398" s="8">
        <v>45385.366388888891</v>
      </c>
      <c r="E2398" t="s">
        <v>124</v>
      </c>
      <c r="F2398" t="s">
        <v>438</v>
      </c>
      <c r="G2398">
        <v>182308</v>
      </c>
      <c r="H2398" t="str">
        <f t="shared" si="148"/>
        <v>182308-CHW</v>
      </c>
      <c r="I2398">
        <f>COUNTIF(H$2:$H2398,H2398)</f>
        <v>3</v>
      </c>
      <c r="J2398" t="str">
        <f t="shared" si="149"/>
        <v>182308-CHW-3</v>
      </c>
      <c r="K2398" t="str">
        <f t="shared" si="150"/>
        <v>182308-CHW-L4</v>
      </c>
      <c r="L2398" t="s">
        <v>576</v>
      </c>
      <c r="M2398" t="s">
        <v>534</v>
      </c>
      <c r="N2398" t="s">
        <v>474</v>
      </c>
      <c r="O2398">
        <v>24</v>
      </c>
      <c r="P2398">
        <v>45</v>
      </c>
      <c r="Q2398">
        <v>45</v>
      </c>
      <c r="R2398">
        <v>45</v>
      </c>
      <c r="S2398">
        <v>45</v>
      </c>
      <c r="T2398">
        <v>45</v>
      </c>
      <c r="U2398">
        <v>20</v>
      </c>
      <c r="AC2398">
        <f t="shared" si="151"/>
        <v>245</v>
      </c>
      <c r="AD2398">
        <v>245</v>
      </c>
    </row>
    <row r="2399" spans="1:30" hidden="1" x14ac:dyDescent="0.25">
      <c r="A2399" t="str">
        <f>IF(COUNTIF('GGI_IS - Report Ekspor Plan 1'!E:E,'- Report Upload Sewing 3'!C2399)&gt;0,"X","Y")</f>
        <v>Y</v>
      </c>
      <c r="B2399">
        <v>2398</v>
      </c>
      <c r="C2399" s="1">
        <v>45384</v>
      </c>
      <c r="D2399" s="8">
        <v>45385.366388888891</v>
      </c>
      <c r="E2399" t="s">
        <v>124</v>
      </c>
      <c r="F2399" t="s">
        <v>438</v>
      </c>
      <c r="G2399">
        <v>182330</v>
      </c>
      <c r="H2399" t="str">
        <f t="shared" si="148"/>
        <v>182330-CHW</v>
      </c>
      <c r="I2399">
        <f>COUNTIF(H$2:$H2399,H2399)</f>
        <v>1</v>
      </c>
      <c r="J2399" t="str">
        <f t="shared" si="149"/>
        <v>182330-CHW-1</v>
      </c>
      <c r="K2399" t="str">
        <f t="shared" si="150"/>
        <v>182330-CHW-L4</v>
      </c>
      <c r="L2399" t="s">
        <v>592</v>
      </c>
      <c r="M2399" t="s">
        <v>534</v>
      </c>
      <c r="N2399" t="s">
        <v>474</v>
      </c>
      <c r="O2399">
        <v>24</v>
      </c>
      <c r="U2399">
        <v>30</v>
      </c>
      <c r="V2399">
        <v>50</v>
      </c>
      <c r="W2399">
        <v>50</v>
      </c>
      <c r="AC2399">
        <f t="shared" si="151"/>
        <v>130</v>
      </c>
      <c r="AD2399">
        <v>130</v>
      </c>
    </row>
    <row r="2400" spans="1:30" hidden="1" x14ac:dyDescent="0.25">
      <c r="A2400" t="str">
        <f>IF(COUNTIF('GGI_IS - Report Ekspor Plan 1'!E:E,'- Report Upload Sewing 3'!C2400)&gt;0,"X","Y")</f>
        <v>Y</v>
      </c>
      <c r="B2400">
        <v>2399</v>
      </c>
      <c r="C2400" s="1">
        <v>45384</v>
      </c>
      <c r="D2400" s="8">
        <v>45385.388298611113</v>
      </c>
      <c r="E2400" t="s">
        <v>18</v>
      </c>
      <c r="F2400" t="s">
        <v>370</v>
      </c>
      <c r="G2400">
        <v>182137</v>
      </c>
      <c r="H2400" t="str">
        <f t="shared" si="148"/>
        <v>182137-KLB</v>
      </c>
      <c r="I2400">
        <f>COUNTIF(H$2:$H2400,H2400)</f>
        <v>4</v>
      </c>
      <c r="J2400" t="str">
        <f t="shared" si="149"/>
        <v>182137-KLB-4</v>
      </c>
      <c r="K2400" t="str">
        <f t="shared" si="150"/>
        <v>182137-KLB-L1A</v>
      </c>
      <c r="L2400">
        <v>5158041</v>
      </c>
      <c r="M2400" t="s">
        <v>494</v>
      </c>
      <c r="N2400" t="s">
        <v>510</v>
      </c>
      <c r="O2400">
        <v>26</v>
      </c>
      <c r="P2400">
        <v>260</v>
      </c>
      <c r="Q2400">
        <v>260</v>
      </c>
      <c r="R2400">
        <v>300</v>
      </c>
      <c r="S2400">
        <v>300</v>
      </c>
      <c r="T2400">
        <v>300</v>
      </c>
      <c r="U2400">
        <v>300</v>
      </c>
      <c r="V2400">
        <v>300</v>
      </c>
      <c r="W2400">
        <v>275</v>
      </c>
      <c r="AC2400">
        <f t="shared" si="151"/>
        <v>2295</v>
      </c>
      <c r="AD2400">
        <v>2295</v>
      </c>
    </row>
    <row r="2401" spans="1:30" hidden="1" x14ac:dyDescent="0.25">
      <c r="A2401" t="str">
        <f>IF(COUNTIF('GGI_IS - Report Ekspor Plan 1'!E:E,'- Report Upload Sewing 3'!C2401)&gt;0,"X","Y")</f>
        <v>Y</v>
      </c>
      <c r="B2401">
        <v>2400</v>
      </c>
      <c r="C2401" s="1">
        <v>45384</v>
      </c>
      <c r="D2401" s="8">
        <v>45385.388298611113</v>
      </c>
      <c r="E2401" t="s">
        <v>18</v>
      </c>
      <c r="F2401" t="s">
        <v>371</v>
      </c>
      <c r="G2401">
        <v>182135</v>
      </c>
      <c r="H2401" t="str">
        <f t="shared" si="148"/>
        <v>182135-KLB</v>
      </c>
      <c r="I2401">
        <f>COUNTIF(H$2:$H2401,H2401)</f>
        <v>32</v>
      </c>
      <c r="J2401" t="str">
        <f t="shared" si="149"/>
        <v>182135-KLB-32</v>
      </c>
      <c r="K2401" t="str">
        <f t="shared" si="150"/>
        <v>182135-KLB-L1B</v>
      </c>
      <c r="L2401">
        <v>5158043</v>
      </c>
      <c r="M2401" t="s">
        <v>494</v>
      </c>
      <c r="N2401" t="s">
        <v>511</v>
      </c>
      <c r="O2401">
        <v>26</v>
      </c>
      <c r="P2401">
        <v>2</v>
      </c>
      <c r="AC2401">
        <f t="shared" si="151"/>
        <v>2</v>
      </c>
      <c r="AD2401">
        <v>2</v>
      </c>
    </row>
    <row r="2402" spans="1:30" hidden="1" x14ac:dyDescent="0.25">
      <c r="A2402" t="str">
        <f>IF(COUNTIF('GGI_IS - Report Ekspor Plan 1'!E:E,'- Report Upload Sewing 3'!C2402)&gt;0,"X","Y")</f>
        <v>Y</v>
      </c>
      <c r="B2402">
        <v>2401</v>
      </c>
      <c r="C2402" s="1">
        <v>45384</v>
      </c>
      <c r="D2402" s="8">
        <v>45385.388298611113</v>
      </c>
      <c r="E2402" t="s">
        <v>18</v>
      </c>
      <c r="F2402" t="s">
        <v>371</v>
      </c>
      <c r="G2402">
        <v>182137</v>
      </c>
      <c r="H2402" t="str">
        <f t="shared" si="148"/>
        <v>182137-KLB</v>
      </c>
      <c r="I2402">
        <f>COUNTIF(H$2:$H2402,H2402)</f>
        <v>5</v>
      </c>
      <c r="J2402" t="str">
        <f t="shared" si="149"/>
        <v>182137-KLB-5</v>
      </c>
      <c r="K2402" t="str">
        <f t="shared" si="150"/>
        <v>182137-KLB-L1B</v>
      </c>
      <c r="L2402">
        <v>5158041</v>
      </c>
      <c r="M2402" t="s">
        <v>494</v>
      </c>
      <c r="N2402" t="s">
        <v>511</v>
      </c>
      <c r="O2402">
        <v>26</v>
      </c>
      <c r="P2402">
        <v>158</v>
      </c>
      <c r="Q2402">
        <v>290</v>
      </c>
      <c r="R2402">
        <v>290</v>
      </c>
      <c r="S2402">
        <v>330</v>
      </c>
      <c r="T2402">
        <v>330</v>
      </c>
      <c r="U2402">
        <v>320</v>
      </c>
      <c r="V2402">
        <v>380</v>
      </c>
      <c r="W2402">
        <v>270</v>
      </c>
      <c r="AC2402">
        <f t="shared" si="151"/>
        <v>2368</v>
      </c>
      <c r="AD2402">
        <v>2368</v>
      </c>
    </row>
    <row r="2403" spans="1:30" hidden="1" x14ac:dyDescent="0.25">
      <c r="A2403" t="str">
        <f>IF(COUNTIF('GGI_IS - Report Ekspor Plan 1'!E:E,'- Report Upload Sewing 3'!C2403)&gt;0,"X","Y")</f>
        <v>Y</v>
      </c>
      <c r="B2403">
        <v>2402</v>
      </c>
      <c r="C2403" s="1">
        <v>45384</v>
      </c>
      <c r="D2403" s="8">
        <v>45385.388298611113</v>
      </c>
      <c r="E2403" t="s">
        <v>18</v>
      </c>
      <c r="F2403" t="s">
        <v>372</v>
      </c>
      <c r="G2403">
        <v>182135</v>
      </c>
      <c r="H2403" t="str">
        <f t="shared" si="148"/>
        <v>182135-KLB</v>
      </c>
      <c r="I2403">
        <f>COUNTIF(H$2:$H2403,H2403)</f>
        <v>33</v>
      </c>
      <c r="J2403" t="str">
        <f t="shared" si="149"/>
        <v>182135-KLB-33</v>
      </c>
      <c r="K2403" t="str">
        <f t="shared" si="150"/>
        <v>182135-KLB-L2A</v>
      </c>
      <c r="L2403">
        <v>5158043</v>
      </c>
      <c r="M2403" t="s">
        <v>494</v>
      </c>
      <c r="N2403" t="s">
        <v>512</v>
      </c>
      <c r="O2403">
        <v>24</v>
      </c>
      <c r="P2403">
        <v>9</v>
      </c>
      <c r="AC2403">
        <f t="shared" si="151"/>
        <v>9</v>
      </c>
      <c r="AD2403">
        <v>9</v>
      </c>
    </row>
    <row r="2404" spans="1:30" hidden="1" x14ac:dyDescent="0.25">
      <c r="A2404" t="str">
        <f>IF(COUNTIF('GGI_IS - Report Ekspor Plan 1'!E:E,'- Report Upload Sewing 3'!C2404)&gt;0,"X","Y")</f>
        <v>Y</v>
      </c>
      <c r="B2404">
        <v>2403</v>
      </c>
      <c r="C2404" s="1">
        <v>45384</v>
      </c>
      <c r="D2404" s="8">
        <v>45385.388298611113</v>
      </c>
      <c r="E2404" t="s">
        <v>18</v>
      </c>
      <c r="F2404" t="s">
        <v>372</v>
      </c>
      <c r="G2404">
        <v>182136</v>
      </c>
      <c r="H2404" t="str">
        <f t="shared" si="148"/>
        <v>182136-KLB</v>
      </c>
      <c r="I2404">
        <f>COUNTIF(H$2:$H2404,H2404)</f>
        <v>15</v>
      </c>
      <c r="J2404" t="str">
        <f t="shared" si="149"/>
        <v>182136-KLB-15</v>
      </c>
      <c r="K2404" t="str">
        <f t="shared" si="150"/>
        <v>182136-KLB-L2A</v>
      </c>
      <c r="L2404">
        <v>5158043</v>
      </c>
      <c r="M2404" t="s">
        <v>494</v>
      </c>
      <c r="N2404" t="s">
        <v>512</v>
      </c>
      <c r="O2404">
        <v>24</v>
      </c>
      <c r="P2404">
        <v>4</v>
      </c>
      <c r="AC2404">
        <f t="shared" si="151"/>
        <v>4</v>
      </c>
      <c r="AD2404">
        <v>4</v>
      </c>
    </row>
    <row r="2405" spans="1:30" hidden="1" x14ac:dyDescent="0.25">
      <c r="A2405" t="str">
        <f>IF(COUNTIF('GGI_IS - Report Ekspor Plan 1'!E:E,'- Report Upload Sewing 3'!C2405)&gt;0,"X","Y")</f>
        <v>Y</v>
      </c>
      <c r="B2405">
        <v>2404</v>
      </c>
      <c r="C2405" s="1">
        <v>45384</v>
      </c>
      <c r="D2405" s="8">
        <v>45385.388298611113</v>
      </c>
      <c r="E2405" t="s">
        <v>18</v>
      </c>
      <c r="F2405" t="s">
        <v>372</v>
      </c>
      <c r="G2405">
        <v>182137</v>
      </c>
      <c r="H2405" t="str">
        <f t="shared" si="148"/>
        <v>182137-KLB</v>
      </c>
      <c r="I2405">
        <f>COUNTIF(H$2:$H2405,H2405)</f>
        <v>6</v>
      </c>
      <c r="J2405" t="str">
        <f t="shared" si="149"/>
        <v>182137-KLB-6</v>
      </c>
      <c r="K2405" t="str">
        <f t="shared" si="150"/>
        <v>182137-KLB-L2A</v>
      </c>
      <c r="L2405">
        <v>5158041</v>
      </c>
      <c r="M2405" t="s">
        <v>494</v>
      </c>
      <c r="N2405" t="s">
        <v>512</v>
      </c>
      <c r="O2405">
        <v>24</v>
      </c>
      <c r="P2405">
        <v>90</v>
      </c>
      <c r="Q2405">
        <v>160</v>
      </c>
      <c r="R2405">
        <v>220</v>
      </c>
      <c r="S2405">
        <v>270</v>
      </c>
      <c r="T2405">
        <v>270</v>
      </c>
      <c r="U2405">
        <v>275</v>
      </c>
      <c r="V2405">
        <v>310</v>
      </c>
      <c r="W2405">
        <v>270</v>
      </c>
      <c r="AC2405">
        <f t="shared" si="151"/>
        <v>1865</v>
      </c>
      <c r="AD2405">
        <v>1865</v>
      </c>
    </row>
    <row r="2406" spans="1:30" hidden="1" x14ac:dyDescent="0.25">
      <c r="A2406" t="str">
        <f>IF(COUNTIF('GGI_IS - Report Ekspor Plan 1'!E:E,'- Report Upload Sewing 3'!C2406)&gt;0,"X","Y")</f>
        <v>Y</v>
      </c>
      <c r="B2406">
        <v>2405</v>
      </c>
      <c r="C2406" s="1">
        <v>45384</v>
      </c>
      <c r="D2406" s="8">
        <v>45385.388298611113</v>
      </c>
      <c r="E2406" t="s">
        <v>18</v>
      </c>
      <c r="F2406" t="s">
        <v>373</v>
      </c>
      <c r="G2406">
        <v>182137</v>
      </c>
      <c r="H2406" t="str">
        <f t="shared" si="148"/>
        <v>182137-KLB</v>
      </c>
      <c r="I2406">
        <f>COUNTIF(H$2:$H2406,H2406)</f>
        <v>7</v>
      </c>
      <c r="J2406" t="str">
        <f t="shared" si="149"/>
        <v>182137-KLB-7</v>
      </c>
      <c r="K2406" t="str">
        <f t="shared" si="150"/>
        <v>182137-KLB-L2B</v>
      </c>
      <c r="L2406">
        <v>5158041</v>
      </c>
      <c r="M2406" t="s">
        <v>494</v>
      </c>
      <c r="N2406" t="s">
        <v>513</v>
      </c>
      <c r="O2406">
        <v>25</v>
      </c>
      <c r="P2406">
        <v>125</v>
      </c>
      <c r="Q2406">
        <v>225</v>
      </c>
      <c r="R2406">
        <v>260</v>
      </c>
      <c r="S2406">
        <v>250</v>
      </c>
      <c r="T2406">
        <v>240</v>
      </c>
      <c r="U2406">
        <v>265</v>
      </c>
      <c r="V2406">
        <v>300</v>
      </c>
      <c r="W2406">
        <v>310</v>
      </c>
      <c r="AC2406">
        <f t="shared" si="151"/>
        <v>1975</v>
      </c>
      <c r="AD2406">
        <v>1975</v>
      </c>
    </row>
    <row r="2407" spans="1:30" hidden="1" x14ac:dyDescent="0.25">
      <c r="A2407" t="str">
        <f>IF(COUNTIF('GGI_IS - Report Ekspor Plan 1'!E:E,'- Report Upload Sewing 3'!C2407)&gt;0,"X","Y")</f>
        <v>Y</v>
      </c>
      <c r="B2407">
        <v>2406</v>
      </c>
      <c r="C2407" s="1">
        <v>45384</v>
      </c>
      <c r="D2407" s="8">
        <v>45385.388298611113</v>
      </c>
      <c r="E2407" t="s">
        <v>18</v>
      </c>
      <c r="F2407" t="s">
        <v>374</v>
      </c>
      <c r="G2407">
        <v>182135</v>
      </c>
      <c r="H2407" t="str">
        <f t="shared" si="148"/>
        <v>182135-KLB</v>
      </c>
      <c r="I2407">
        <f>COUNTIF(H$2:$H2407,H2407)</f>
        <v>34</v>
      </c>
      <c r="J2407" t="str">
        <f t="shared" si="149"/>
        <v>182135-KLB-34</v>
      </c>
      <c r="K2407" t="str">
        <f t="shared" si="150"/>
        <v>182135-KLB-L3A</v>
      </c>
      <c r="L2407">
        <v>5158043</v>
      </c>
      <c r="M2407" t="s">
        <v>494</v>
      </c>
      <c r="N2407" t="s">
        <v>514</v>
      </c>
      <c r="O2407">
        <v>26</v>
      </c>
      <c r="P2407">
        <v>40</v>
      </c>
      <c r="Q2407">
        <v>50</v>
      </c>
      <c r="R2407">
        <v>50</v>
      </c>
      <c r="S2407">
        <v>50</v>
      </c>
      <c r="T2407">
        <v>10</v>
      </c>
      <c r="AC2407">
        <f t="shared" si="151"/>
        <v>200</v>
      </c>
      <c r="AD2407">
        <v>200</v>
      </c>
    </row>
    <row r="2408" spans="1:30" hidden="1" x14ac:dyDescent="0.25">
      <c r="A2408" t="str">
        <f>IF(COUNTIF('GGI_IS - Report Ekspor Plan 1'!E:E,'- Report Upload Sewing 3'!C2408)&gt;0,"X","Y")</f>
        <v>Y</v>
      </c>
      <c r="B2408">
        <v>2407</v>
      </c>
      <c r="C2408" s="1">
        <v>45384</v>
      </c>
      <c r="D2408" s="8">
        <v>45385.388298611113</v>
      </c>
      <c r="E2408" t="s">
        <v>18</v>
      </c>
      <c r="F2408" t="s">
        <v>374</v>
      </c>
      <c r="G2408">
        <v>182137</v>
      </c>
      <c r="H2408" t="str">
        <f t="shared" si="148"/>
        <v>182137-KLB</v>
      </c>
      <c r="I2408">
        <f>COUNTIF(H$2:$H2408,H2408)</f>
        <v>8</v>
      </c>
      <c r="J2408" t="str">
        <f t="shared" si="149"/>
        <v>182137-KLB-8</v>
      </c>
      <c r="K2408" t="str">
        <f t="shared" si="150"/>
        <v>182137-KLB-L3A</v>
      </c>
      <c r="L2408">
        <v>5158041</v>
      </c>
      <c r="M2408" t="s">
        <v>494</v>
      </c>
      <c r="N2408" t="s">
        <v>514</v>
      </c>
      <c r="O2408">
        <v>26</v>
      </c>
      <c r="P2408">
        <v>170</v>
      </c>
      <c r="Q2408">
        <v>225</v>
      </c>
      <c r="R2408">
        <v>250</v>
      </c>
      <c r="S2408">
        <v>250</v>
      </c>
      <c r="T2408">
        <v>250</v>
      </c>
      <c r="U2408">
        <v>250</v>
      </c>
      <c r="V2408">
        <v>275</v>
      </c>
      <c r="W2408">
        <v>275</v>
      </c>
      <c r="AC2408">
        <f t="shared" si="151"/>
        <v>1945</v>
      </c>
      <c r="AD2408">
        <v>1945</v>
      </c>
    </row>
    <row r="2409" spans="1:30" hidden="1" x14ac:dyDescent="0.25">
      <c r="A2409" t="str">
        <f>IF(COUNTIF('GGI_IS - Report Ekspor Plan 1'!E:E,'- Report Upload Sewing 3'!C2409)&gt;0,"X","Y")</f>
        <v>Y</v>
      </c>
      <c r="B2409">
        <v>2408</v>
      </c>
      <c r="C2409" s="1">
        <v>45384</v>
      </c>
      <c r="D2409" s="8">
        <v>45385.388298611113</v>
      </c>
      <c r="E2409" t="s">
        <v>18</v>
      </c>
      <c r="F2409" t="s">
        <v>375</v>
      </c>
      <c r="G2409">
        <v>182137</v>
      </c>
      <c r="H2409" t="str">
        <f t="shared" si="148"/>
        <v>182137-KLB</v>
      </c>
      <c r="I2409">
        <f>COUNTIF(H$2:$H2409,H2409)</f>
        <v>9</v>
      </c>
      <c r="J2409" t="str">
        <f t="shared" si="149"/>
        <v>182137-KLB-9</v>
      </c>
      <c r="K2409" t="str">
        <f t="shared" si="150"/>
        <v>182137-KLB-L3B</v>
      </c>
      <c r="L2409">
        <v>5158041</v>
      </c>
      <c r="M2409" t="s">
        <v>494</v>
      </c>
      <c r="N2409" t="s">
        <v>515</v>
      </c>
      <c r="O2409">
        <v>25</v>
      </c>
      <c r="P2409">
        <v>240</v>
      </c>
      <c r="Q2409">
        <v>280</v>
      </c>
      <c r="R2409">
        <v>280</v>
      </c>
      <c r="S2409">
        <v>280</v>
      </c>
      <c r="T2409">
        <v>310</v>
      </c>
      <c r="U2409">
        <v>300</v>
      </c>
      <c r="V2409">
        <v>300</v>
      </c>
      <c r="W2409">
        <v>300</v>
      </c>
      <c r="AC2409">
        <f t="shared" si="151"/>
        <v>2290</v>
      </c>
      <c r="AD2409">
        <v>2290</v>
      </c>
    </row>
    <row r="2410" spans="1:30" hidden="1" x14ac:dyDescent="0.25">
      <c r="A2410" t="str">
        <f>IF(COUNTIF('GGI_IS - Report Ekspor Plan 1'!E:E,'- Report Upload Sewing 3'!C2410)&gt;0,"X","Y")</f>
        <v>Y</v>
      </c>
      <c r="B2410">
        <v>2409</v>
      </c>
      <c r="C2410" s="1">
        <v>45384</v>
      </c>
      <c r="D2410" s="8">
        <v>45385.414884259262</v>
      </c>
      <c r="E2410" t="s">
        <v>23</v>
      </c>
      <c r="F2410" t="s">
        <v>424</v>
      </c>
      <c r="G2410">
        <v>182208</v>
      </c>
      <c r="H2410" t="str">
        <f t="shared" si="148"/>
        <v>182208-MJ2</v>
      </c>
      <c r="I2410">
        <f>COUNTIF(H$2:$H2410,H2410)</f>
        <v>5</v>
      </c>
      <c r="J2410" t="str">
        <f t="shared" si="149"/>
        <v>182208-MJ2-5</v>
      </c>
      <c r="K2410" t="str">
        <f t="shared" si="150"/>
        <v>182208-MJ2-L1</v>
      </c>
      <c r="L2410">
        <v>5158617</v>
      </c>
      <c r="M2410" t="s">
        <v>494</v>
      </c>
      <c r="N2410" t="s">
        <v>516</v>
      </c>
      <c r="O2410">
        <v>30</v>
      </c>
      <c r="P2410">
        <v>300</v>
      </c>
      <c r="Q2410">
        <v>400</v>
      </c>
      <c r="R2410">
        <v>400</v>
      </c>
      <c r="S2410">
        <v>450</v>
      </c>
      <c r="T2410">
        <v>450</v>
      </c>
      <c r="U2410">
        <v>450</v>
      </c>
      <c r="V2410">
        <v>400</v>
      </c>
      <c r="W2410">
        <v>411</v>
      </c>
      <c r="AC2410">
        <f t="shared" si="151"/>
        <v>3261</v>
      </c>
      <c r="AD2410">
        <v>3261</v>
      </c>
    </row>
    <row r="2411" spans="1:30" hidden="1" x14ac:dyDescent="0.25">
      <c r="A2411" t="str">
        <f>IF(COUNTIF('GGI_IS - Report Ekspor Plan 1'!E:E,'- Report Upload Sewing 3'!C2411)&gt;0,"X","Y")</f>
        <v>Y</v>
      </c>
      <c r="B2411">
        <v>2410</v>
      </c>
      <c r="C2411" s="1">
        <v>45384</v>
      </c>
      <c r="D2411" s="8">
        <v>45385.414884259262</v>
      </c>
      <c r="E2411" t="s">
        <v>23</v>
      </c>
      <c r="F2411" t="s">
        <v>427</v>
      </c>
      <c r="G2411">
        <v>182170</v>
      </c>
      <c r="H2411" t="str">
        <f t="shared" si="148"/>
        <v>182170-MJ2</v>
      </c>
      <c r="I2411">
        <f>COUNTIF(H$2:$H2411,H2411)</f>
        <v>7</v>
      </c>
      <c r="J2411" t="str">
        <f t="shared" si="149"/>
        <v>182170-MJ2-7</v>
      </c>
      <c r="K2411" t="str">
        <f t="shared" si="150"/>
        <v>182170-MJ2-L2</v>
      </c>
      <c r="L2411">
        <v>5158003</v>
      </c>
      <c r="M2411" t="s">
        <v>494</v>
      </c>
      <c r="N2411" t="s">
        <v>473</v>
      </c>
      <c r="O2411">
        <v>24</v>
      </c>
      <c r="P2411">
        <v>225</v>
      </c>
      <c r="Q2411">
        <v>225</v>
      </c>
      <c r="R2411">
        <v>225</v>
      </c>
      <c r="S2411">
        <v>225</v>
      </c>
      <c r="T2411">
        <v>30</v>
      </c>
      <c r="U2411">
        <v>0</v>
      </c>
      <c r="V2411">
        <v>0</v>
      </c>
      <c r="W2411">
        <v>0</v>
      </c>
      <c r="AC2411">
        <f t="shared" si="151"/>
        <v>930</v>
      </c>
      <c r="AD2411">
        <v>930</v>
      </c>
    </row>
    <row r="2412" spans="1:30" hidden="1" x14ac:dyDescent="0.25">
      <c r="A2412" t="str">
        <f>IF(COUNTIF('GGI_IS - Report Ekspor Plan 1'!E:E,'- Report Upload Sewing 3'!C2412)&gt;0,"X","Y")</f>
        <v>Y</v>
      </c>
      <c r="B2412">
        <v>2411</v>
      </c>
      <c r="C2412" s="1">
        <v>45384</v>
      </c>
      <c r="D2412" s="8">
        <v>45385.414884259262</v>
      </c>
      <c r="E2412" t="s">
        <v>23</v>
      </c>
      <c r="F2412" t="s">
        <v>427</v>
      </c>
      <c r="G2412">
        <v>182159</v>
      </c>
      <c r="H2412" t="str">
        <f t="shared" si="148"/>
        <v>182159-MJ2</v>
      </c>
      <c r="I2412">
        <f>COUNTIF(H$2:$H2412,H2412)</f>
        <v>1</v>
      </c>
      <c r="J2412" t="str">
        <f t="shared" si="149"/>
        <v>182159-MJ2-1</v>
      </c>
      <c r="K2412" t="str">
        <f t="shared" si="150"/>
        <v>182159-MJ2-L2</v>
      </c>
      <c r="L2412">
        <v>5157987</v>
      </c>
      <c r="M2412" t="s">
        <v>494</v>
      </c>
      <c r="N2412" t="s">
        <v>473</v>
      </c>
      <c r="O2412">
        <v>24</v>
      </c>
      <c r="P2412">
        <v>0</v>
      </c>
      <c r="Q2412">
        <v>0</v>
      </c>
      <c r="R2412">
        <v>0</v>
      </c>
      <c r="S2412">
        <v>0</v>
      </c>
      <c r="T2412">
        <v>220</v>
      </c>
      <c r="U2412">
        <v>250</v>
      </c>
      <c r="V2412">
        <v>225</v>
      </c>
      <c r="W2412">
        <v>225</v>
      </c>
      <c r="AC2412">
        <f t="shared" si="151"/>
        <v>920</v>
      </c>
      <c r="AD2412">
        <v>920</v>
      </c>
    </row>
    <row r="2413" spans="1:30" hidden="1" x14ac:dyDescent="0.25">
      <c r="A2413" t="str">
        <f>IF(COUNTIF('GGI_IS - Report Ekspor Plan 1'!E:E,'- Report Upload Sewing 3'!C2413)&gt;0,"X","Y")</f>
        <v>Y</v>
      </c>
      <c r="B2413">
        <v>2412</v>
      </c>
      <c r="C2413" s="1">
        <v>45384</v>
      </c>
      <c r="D2413" s="8">
        <v>45385.414884259262</v>
      </c>
      <c r="E2413" t="s">
        <v>23</v>
      </c>
      <c r="F2413" t="s">
        <v>429</v>
      </c>
      <c r="G2413">
        <v>182170</v>
      </c>
      <c r="H2413" t="str">
        <f t="shared" si="148"/>
        <v>182170-MJ2</v>
      </c>
      <c r="I2413">
        <f>COUNTIF(H$2:$H2413,H2413)</f>
        <v>8</v>
      </c>
      <c r="J2413" t="str">
        <f t="shared" si="149"/>
        <v>182170-MJ2-8</v>
      </c>
      <c r="K2413" t="str">
        <f t="shared" si="150"/>
        <v>182170-MJ2-L3</v>
      </c>
      <c r="L2413">
        <v>5158003</v>
      </c>
      <c r="M2413" t="s">
        <v>494</v>
      </c>
      <c r="N2413" t="s">
        <v>473</v>
      </c>
      <c r="O2413">
        <v>24</v>
      </c>
      <c r="P2413">
        <v>225</v>
      </c>
      <c r="Q2413">
        <v>225</v>
      </c>
      <c r="R2413">
        <v>225</v>
      </c>
      <c r="S2413">
        <v>225</v>
      </c>
      <c r="T2413">
        <v>30</v>
      </c>
      <c r="U2413">
        <v>0</v>
      </c>
      <c r="V2413">
        <v>0</v>
      </c>
      <c r="W2413">
        <v>0</v>
      </c>
      <c r="AC2413">
        <f t="shared" si="151"/>
        <v>930</v>
      </c>
      <c r="AD2413">
        <v>930</v>
      </c>
    </row>
    <row r="2414" spans="1:30" hidden="1" x14ac:dyDescent="0.25">
      <c r="A2414" t="str">
        <f>IF(COUNTIF('GGI_IS - Report Ekspor Plan 1'!E:E,'- Report Upload Sewing 3'!C2414)&gt;0,"X","Y")</f>
        <v>Y</v>
      </c>
      <c r="B2414">
        <v>2413</v>
      </c>
      <c r="C2414" s="1">
        <v>45384</v>
      </c>
      <c r="D2414" s="8">
        <v>45385.414884259262</v>
      </c>
      <c r="E2414" t="s">
        <v>23</v>
      </c>
      <c r="F2414" t="s">
        <v>429</v>
      </c>
      <c r="G2414">
        <v>182159</v>
      </c>
      <c r="H2414" t="str">
        <f t="shared" si="148"/>
        <v>182159-MJ2</v>
      </c>
      <c r="I2414">
        <f>COUNTIF(H$2:$H2414,H2414)</f>
        <v>2</v>
      </c>
      <c r="J2414" t="str">
        <f t="shared" si="149"/>
        <v>182159-MJ2-2</v>
      </c>
      <c r="K2414" t="str">
        <f t="shared" si="150"/>
        <v>182159-MJ2-L3</v>
      </c>
      <c r="L2414">
        <v>5157987</v>
      </c>
      <c r="M2414" t="s">
        <v>494</v>
      </c>
      <c r="N2414" t="s">
        <v>473</v>
      </c>
      <c r="O2414">
        <v>24</v>
      </c>
      <c r="P2414">
        <v>0</v>
      </c>
      <c r="Q2414">
        <v>0</v>
      </c>
      <c r="R2414">
        <v>0</v>
      </c>
      <c r="S2414">
        <v>0</v>
      </c>
      <c r="T2414">
        <v>220</v>
      </c>
      <c r="U2414">
        <v>250</v>
      </c>
      <c r="V2414">
        <v>225</v>
      </c>
      <c r="W2414">
        <v>225</v>
      </c>
      <c r="AC2414">
        <f t="shared" si="151"/>
        <v>920</v>
      </c>
      <c r="AD2414">
        <v>920</v>
      </c>
    </row>
    <row r="2415" spans="1:30" hidden="1" x14ac:dyDescent="0.25">
      <c r="A2415" t="str">
        <f>IF(COUNTIF('GGI_IS - Report Ekspor Plan 1'!E:E,'- Report Upload Sewing 3'!C2415)&gt;0,"X","Y")</f>
        <v>Y</v>
      </c>
      <c r="B2415">
        <v>2414</v>
      </c>
      <c r="C2415" s="1">
        <v>45384</v>
      </c>
      <c r="D2415" s="8">
        <v>45385.414884259262</v>
      </c>
      <c r="E2415" t="s">
        <v>23</v>
      </c>
      <c r="F2415" t="s">
        <v>438</v>
      </c>
      <c r="G2415">
        <v>182211</v>
      </c>
      <c r="H2415" t="str">
        <f t="shared" si="148"/>
        <v>182211-MJ2</v>
      </c>
      <c r="I2415">
        <f>COUNTIF(H$2:$H2415,H2415)</f>
        <v>7</v>
      </c>
      <c r="J2415" t="str">
        <f t="shared" si="149"/>
        <v>182211-MJ2-7</v>
      </c>
      <c r="K2415" t="str">
        <f t="shared" si="150"/>
        <v>182211-MJ2-L4</v>
      </c>
      <c r="L2415">
        <v>5158603</v>
      </c>
      <c r="M2415" t="s">
        <v>494</v>
      </c>
      <c r="N2415" t="s">
        <v>470</v>
      </c>
      <c r="O2415">
        <v>22</v>
      </c>
      <c r="P2415">
        <v>300</v>
      </c>
      <c r="Q2415">
        <v>300</v>
      </c>
      <c r="R2415">
        <v>300</v>
      </c>
      <c r="S2415">
        <v>300</v>
      </c>
      <c r="T2415">
        <v>300</v>
      </c>
      <c r="U2415">
        <v>300</v>
      </c>
      <c r="V2415">
        <v>300</v>
      </c>
      <c r="W2415">
        <v>300</v>
      </c>
      <c r="AC2415">
        <f t="shared" si="151"/>
        <v>2400</v>
      </c>
      <c r="AD2415">
        <v>2400</v>
      </c>
    </row>
    <row r="2416" spans="1:30" hidden="1" x14ac:dyDescent="0.25">
      <c r="A2416" t="str">
        <f>IF(COUNTIF('GGI_IS - Report Ekspor Plan 1'!E:E,'- Report Upload Sewing 3'!C2416)&gt;0,"X","Y")</f>
        <v>Y</v>
      </c>
      <c r="B2416">
        <v>2415</v>
      </c>
      <c r="C2416" s="1">
        <v>45384</v>
      </c>
      <c r="D2416" s="8">
        <v>45385.414884259262</v>
      </c>
      <c r="E2416" t="s">
        <v>23</v>
      </c>
      <c r="F2416" t="s">
        <v>441</v>
      </c>
      <c r="G2416">
        <v>182211</v>
      </c>
      <c r="H2416" t="str">
        <f t="shared" si="148"/>
        <v>182211-MJ2</v>
      </c>
      <c r="I2416">
        <f>COUNTIF(H$2:$H2416,H2416)</f>
        <v>8</v>
      </c>
      <c r="J2416" t="str">
        <f t="shared" si="149"/>
        <v>182211-MJ2-8</v>
      </c>
      <c r="K2416" t="str">
        <f t="shared" si="150"/>
        <v>182211-MJ2-L5</v>
      </c>
      <c r="L2416">
        <v>5158603</v>
      </c>
      <c r="M2416" t="s">
        <v>494</v>
      </c>
      <c r="N2416" t="s">
        <v>470</v>
      </c>
      <c r="O2416">
        <v>22</v>
      </c>
      <c r="P2416">
        <v>300</v>
      </c>
      <c r="Q2416">
        <v>300</v>
      </c>
      <c r="R2416">
        <v>300</v>
      </c>
      <c r="S2416">
        <v>300</v>
      </c>
      <c r="T2416">
        <v>300</v>
      </c>
      <c r="U2416">
        <v>300</v>
      </c>
      <c r="V2416">
        <v>300</v>
      </c>
      <c r="W2416">
        <v>300</v>
      </c>
      <c r="AC2416">
        <f t="shared" si="151"/>
        <v>2400</v>
      </c>
      <c r="AD2416">
        <v>2400</v>
      </c>
    </row>
    <row r="2417" spans="1:30" hidden="1" x14ac:dyDescent="0.25">
      <c r="A2417" t="str">
        <f>IF(COUNTIF('GGI_IS - Report Ekspor Plan 1'!E:E,'- Report Upload Sewing 3'!C2417)&gt;0,"X","Y")</f>
        <v>Y</v>
      </c>
      <c r="B2417">
        <v>2416</v>
      </c>
      <c r="C2417" s="1">
        <v>45384</v>
      </c>
      <c r="D2417" s="8">
        <v>45385.414884259262</v>
      </c>
      <c r="E2417" t="s">
        <v>23</v>
      </c>
      <c r="F2417" t="s">
        <v>445</v>
      </c>
      <c r="G2417">
        <v>182211</v>
      </c>
      <c r="H2417" t="str">
        <f t="shared" si="148"/>
        <v>182211-MJ2</v>
      </c>
      <c r="I2417">
        <f>COUNTIF(H$2:$H2417,H2417)</f>
        <v>9</v>
      </c>
      <c r="J2417" t="str">
        <f t="shared" si="149"/>
        <v>182211-MJ2-9</v>
      </c>
      <c r="K2417" t="str">
        <f t="shared" si="150"/>
        <v>182211-MJ2-L6</v>
      </c>
      <c r="L2417">
        <v>5158603</v>
      </c>
      <c r="M2417" t="s">
        <v>494</v>
      </c>
      <c r="N2417" t="s">
        <v>449</v>
      </c>
      <c r="O2417">
        <v>23</v>
      </c>
      <c r="P2417">
        <v>300</v>
      </c>
      <c r="Q2417">
        <v>300</v>
      </c>
      <c r="R2417">
        <v>300</v>
      </c>
      <c r="S2417">
        <v>300</v>
      </c>
      <c r="T2417">
        <v>300</v>
      </c>
      <c r="U2417">
        <v>300</v>
      </c>
      <c r="V2417">
        <v>4</v>
      </c>
      <c r="W2417">
        <v>0</v>
      </c>
      <c r="AC2417">
        <f t="shared" si="151"/>
        <v>1804</v>
      </c>
      <c r="AD2417">
        <v>1804</v>
      </c>
    </row>
    <row r="2418" spans="1:30" hidden="1" x14ac:dyDescent="0.25">
      <c r="A2418" t="str">
        <f>IF(COUNTIF('GGI_IS - Report Ekspor Plan 1'!E:E,'- Report Upload Sewing 3'!C2418)&gt;0,"X","Y")</f>
        <v>Y</v>
      </c>
      <c r="B2418">
        <v>2417</v>
      </c>
      <c r="C2418" s="1">
        <v>45384</v>
      </c>
      <c r="D2418" s="8">
        <v>45385.414884259262</v>
      </c>
      <c r="E2418" t="s">
        <v>23</v>
      </c>
      <c r="F2418" t="s">
        <v>445</v>
      </c>
      <c r="G2418">
        <v>182209</v>
      </c>
      <c r="H2418" t="str">
        <f t="shared" si="148"/>
        <v>182209-MJ2</v>
      </c>
      <c r="I2418">
        <f>COUNTIF(H$2:$H2418,H2418)</f>
        <v>13</v>
      </c>
      <c r="J2418" t="str">
        <f t="shared" si="149"/>
        <v>182209-MJ2-13</v>
      </c>
      <c r="K2418" t="str">
        <f t="shared" si="150"/>
        <v>182209-MJ2-L6</v>
      </c>
      <c r="L2418">
        <v>5158608</v>
      </c>
      <c r="M2418" t="s">
        <v>494</v>
      </c>
      <c r="N2418" t="s">
        <v>449</v>
      </c>
      <c r="O2418">
        <v>23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246</v>
      </c>
      <c r="W2418">
        <v>52</v>
      </c>
      <c r="AC2418">
        <f t="shared" si="151"/>
        <v>298</v>
      </c>
      <c r="AD2418">
        <v>298</v>
      </c>
    </row>
    <row r="2419" spans="1:30" hidden="1" x14ac:dyDescent="0.25">
      <c r="A2419" t="str">
        <f>IF(COUNTIF('GGI_IS - Report Ekspor Plan 1'!E:E,'- Report Upload Sewing 3'!C2419)&gt;0,"X","Y")</f>
        <v>Y</v>
      </c>
      <c r="B2419">
        <v>2418</v>
      </c>
      <c r="C2419" s="1">
        <v>45384</v>
      </c>
      <c r="D2419" s="8">
        <v>45385.414884259262</v>
      </c>
      <c r="E2419" t="s">
        <v>23</v>
      </c>
      <c r="F2419" t="s">
        <v>445</v>
      </c>
      <c r="G2419">
        <v>182210</v>
      </c>
      <c r="H2419" t="str">
        <f t="shared" si="148"/>
        <v>182210-MJ2</v>
      </c>
      <c r="I2419">
        <f>COUNTIF(H$2:$H2419,H2419)</f>
        <v>9</v>
      </c>
      <c r="J2419" t="str">
        <f t="shared" si="149"/>
        <v>182210-MJ2-9</v>
      </c>
      <c r="K2419" t="str">
        <f t="shared" si="150"/>
        <v>182210-MJ2-L6</v>
      </c>
      <c r="L2419">
        <v>5158609</v>
      </c>
      <c r="M2419" t="s">
        <v>494</v>
      </c>
      <c r="N2419" t="s">
        <v>449</v>
      </c>
      <c r="O2419">
        <v>23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198</v>
      </c>
      <c r="AC2419">
        <f t="shared" si="151"/>
        <v>198</v>
      </c>
      <c r="AD2419">
        <v>198</v>
      </c>
    </row>
    <row r="2420" spans="1:30" hidden="1" x14ac:dyDescent="0.25">
      <c r="A2420" t="str">
        <f>IF(COUNTIF('GGI_IS - Report Ekspor Plan 1'!E:E,'- Report Upload Sewing 3'!C2420)&gt;0,"X","Y")</f>
        <v>Y</v>
      </c>
      <c r="B2420">
        <v>2419</v>
      </c>
      <c r="C2420" s="1">
        <v>45384</v>
      </c>
      <c r="D2420" s="8">
        <v>45385.414884259262</v>
      </c>
      <c r="E2420" t="s">
        <v>23</v>
      </c>
      <c r="F2420" t="s">
        <v>463</v>
      </c>
      <c r="G2420">
        <v>182211</v>
      </c>
      <c r="H2420" t="str">
        <f t="shared" si="148"/>
        <v>182211-MJ2</v>
      </c>
      <c r="I2420">
        <f>COUNTIF(H$2:$H2420,H2420)</f>
        <v>10</v>
      </c>
      <c r="J2420" t="str">
        <f t="shared" si="149"/>
        <v>182211-MJ2-10</v>
      </c>
      <c r="K2420" t="str">
        <f t="shared" si="150"/>
        <v>182211-MJ2-L7</v>
      </c>
      <c r="L2420">
        <v>5158603</v>
      </c>
      <c r="M2420" t="s">
        <v>494</v>
      </c>
      <c r="N2420" t="s">
        <v>449</v>
      </c>
      <c r="O2420">
        <v>23</v>
      </c>
      <c r="P2420">
        <v>300</v>
      </c>
      <c r="Q2420">
        <v>300</v>
      </c>
      <c r="R2420">
        <v>300</v>
      </c>
      <c r="S2420">
        <v>300</v>
      </c>
      <c r="T2420">
        <v>300</v>
      </c>
      <c r="U2420">
        <v>300</v>
      </c>
      <c r="V2420">
        <v>5</v>
      </c>
      <c r="W2420">
        <v>0</v>
      </c>
      <c r="AC2420">
        <f t="shared" si="151"/>
        <v>1805</v>
      </c>
      <c r="AD2420">
        <v>1805</v>
      </c>
    </row>
    <row r="2421" spans="1:30" hidden="1" x14ac:dyDescent="0.25">
      <c r="A2421" t="str">
        <f>IF(COUNTIF('GGI_IS - Report Ekspor Plan 1'!E:E,'- Report Upload Sewing 3'!C2421)&gt;0,"X","Y")</f>
        <v>Y</v>
      </c>
      <c r="B2421">
        <v>2420</v>
      </c>
      <c r="C2421" s="1">
        <v>45384</v>
      </c>
      <c r="D2421" s="8">
        <v>45385.414884259262</v>
      </c>
      <c r="E2421" t="s">
        <v>23</v>
      </c>
      <c r="F2421" t="s">
        <v>463</v>
      </c>
      <c r="G2421">
        <v>182209</v>
      </c>
      <c r="H2421" t="str">
        <f t="shared" si="148"/>
        <v>182209-MJ2</v>
      </c>
      <c r="I2421">
        <f>COUNTIF(H$2:$H2421,H2421)</f>
        <v>14</v>
      </c>
      <c r="J2421" t="str">
        <f t="shared" si="149"/>
        <v>182209-MJ2-14</v>
      </c>
      <c r="K2421" t="str">
        <f t="shared" si="150"/>
        <v>182209-MJ2-L7</v>
      </c>
      <c r="L2421">
        <v>5158608</v>
      </c>
      <c r="M2421" t="s">
        <v>494</v>
      </c>
      <c r="N2421" t="s">
        <v>449</v>
      </c>
      <c r="O2421">
        <v>23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245</v>
      </c>
      <c r="W2421">
        <v>53</v>
      </c>
      <c r="AC2421">
        <f t="shared" si="151"/>
        <v>298</v>
      </c>
      <c r="AD2421">
        <v>298</v>
      </c>
    </row>
    <row r="2422" spans="1:30" hidden="1" x14ac:dyDescent="0.25">
      <c r="A2422" t="str">
        <f>IF(COUNTIF('GGI_IS - Report Ekspor Plan 1'!E:E,'- Report Upload Sewing 3'!C2422)&gt;0,"X","Y")</f>
        <v>Y</v>
      </c>
      <c r="B2422">
        <v>2421</v>
      </c>
      <c r="C2422" s="1">
        <v>45384</v>
      </c>
      <c r="D2422" s="8">
        <v>45385.414884259262</v>
      </c>
      <c r="E2422" t="s">
        <v>23</v>
      </c>
      <c r="F2422" t="s">
        <v>463</v>
      </c>
      <c r="G2422">
        <v>182210</v>
      </c>
      <c r="H2422" t="str">
        <f t="shared" si="148"/>
        <v>182210-MJ2</v>
      </c>
      <c r="I2422">
        <f>COUNTIF(H$2:$H2422,H2422)</f>
        <v>10</v>
      </c>
      <c r="J2422" t="str">
        <f t="shared" si="149"/>
        <v>182210-MJ2-10</v>
      </c>
      <c r="K2422" t="str">
        <f t="shared" si="150"/>
        <v>182210-MJ2-L7</v>
      </c>
      <c r="L2422">
        <v>5158609</v>
      </c>
      <c r="M2422" t="s">
        <v>494</v>
      </c>
      <c r="N2422" t="s">
        <v>449</v>
      </c>
      <c r="O2422">
        <v>23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197</v>
      </c>
      <c r="AC2422">
        <f t="shared" si="151"/>
        <v>197</v>
      </c>
      <c r="AD2422">
        <v>197</v>
      </c>
    </row>
    <row r="2423" spans="1:30" hidden="1" x14ac:dyDescent="0.25">
      <c r="A2423" t="str">
        <f>IF(COUNTIF('GGI_IS - Report Ekspor Plan 1'!E:E,'- Report Upload Sewing 3'!C2423)&gt;0,"X","Y")</f>
        <v>Y</v>
      </c>
      <c r="B2423">
        <v>2422</v>
      </c>
      <c r="C2423" s="1">
        <v>45384</v>
      </c>
      <c r="D2423" s="8">
        <v>45385.414884259262</v>
      </c>
      <c r="E2423" t="s">
        <v>23</v>
      </c>
      <c r="F2423" t="s">
        <v>465</v>
      </c>
      <c r="G2423">
        <v>182151</v>
      </c>
      <c r="H2423" t="str">
        <f t="shared" si="148"/>
        <v>182151-MJ2</v>
      </c>
      <c r="I2423">
        <f>COUNTIF(H$2:$H2423,H2423)</f>
        <v>5</v>
      </c>
      <c r="J2423" t="str">
        <f t="shared" si="149"/>
        <v>182151-MJ2-5</v>
      </c>
      <c r="K2423" t="str">
        <f t="shared" si="150"/>
        <v>182151-MJ2-L8</v>
      </c>
      <c r="L2423">
        <v>5157983</v>
      </c>
      <c r="M2423" t="s">
        <v>494</v>
      </c>
      <c r="N2423" t="s">
        <v>517</v>
      </c>
      <c r="O2423">
        <v>24</v>
      </c>
      <c r="P2423">
        <v>0</v>
      </c>
      <c r="Q2423">
        <v>0</v>
      </c>
      <c r="R2423">
        <v>0</v>
      </c>
      <c r="S2423">
        <v>0</v>
      </c>
      <c r="T2423">
        <v>42</v>
      </c>
      <c r="U2423">
        <v>200</v>
      </c>
      <c r="V2423">
        <v>200</v>
      </c>
      <c r="W2423">
        <v>80</v>
      </c>
      <c r="AC2423">
        <f t="shared" si="151"/>
        <v>522</v>
      </c>
      <c r="AD2423">
        <v>522</v>
      </c>
    </row>
    <row r="2424" spans="1:30" hidden="1" x14ac:dyDescent="0.25">
      <c r="A2424" t="str">
        <f>IF(COUNTIF('GGI_IS - Report Ekspor Plan 1'!E:E,'- Report Upload Sewing 3'!C2424)&gt;0,"X","Y")</f>
        <v>Y</v>
      </c>
      <c r="B2424">
        <v>2423</v>
      </c>
      <c r="C2424" s="1">
        <v>45384</v>
      </c>
      <c r="D2424" s="8">
        <v>45385.414884259262</v>
      </c>
      <c r="E2424" t="s">
        <v>23</v>
      </c>
      <c r="F2424" t="s">
        <v>465</v>
      </c>
      <c r="G2424">
        <v>182152</v>
      </c>
      <c r="H2424" t="str">
        <f t="shared" si="148"/>
        <v>182152-MJ2</v>
      </c>
      <c r="I2424">
        <f>COUNTIF(H$2:$H2424,H2424)</f>
        <v>3</v>
      </c>
      <c r="J2424" t="str">
        <f t="shared" si="149"/>
        <v>182152-MJ2-3</v>
      </c>
      <c r="K2424" t="str">
        <f t="shared" si="150"/>
        <v>182152-MJ2-L8</v>
      </c>
      <c r="L2424">
        <v>5157992</v>
      </c>
      <c r="M2424" t="s">
        <v>494</v>
      </c>
      <c r="N2424" t="s">
        <v>517</v>
      </c>
      <c r="O2424">
        <v>24</v>
      </c>
      <c r="P2424">
        <v>200</v>
      </c>
      <c r="Q2424">
        <v>200</v>
      </c>
      <c r="R2424">
        <v>200</v>
      </c>
      <c r="S2424">
        <v>200</v>
      </c>
      <c r="T2424">
        <v>158</v>
      </c>
      <c r="U2424">
        <v>0</v>
      </c>
      <c r="V2424">
        <v>0</v>
      </c>
      <c r="W2424">
        <v>0</v>
      </c>
      <c r="AC2424">
        <f t="shared" si="151"/>
        <v>958</v>
      </c>
      <c r="AD2424">
        <v>958</v>
      </c>
    </row>
    <row r="2425" spans="1:30" hidden="1" x14ac:dyDescent="0.25">
      <c r="A2425" t="str">
        <f>IF(COUNTIF('GGI_IS - Report Ekspor Plan 1'!E:E,'- Report Upload Sewing 3'!C2425)&gt;0,"X","Y")</f>
        <v>Y</v>
      </c>
      <c r="B2425">
        <v>2424</v>
      </c>
      <c r="C2425" s="1">
        <v>45384</v>
      </c>
      <c r="D2425" s="8">
        <v>45385.414884259262</v>
      </c>
      <c r="E2425" t="s">
        <v>23</v>
      </c>
      <c r="F2425" t="s">
        <v>465</v>
      </c>
      <c r="G2425">
        <v>182150</v>
      </c>
      <c r="H2425" t="str">
        <f t="shared" si="148"/>
        <v>182150-MJ2</v>
      </c>
      <c r="I2425">
        <f>COUNTIF(H$2:$H2425,H2425)</f>
        <v>11</v>
      </c>
      <c r="J2425" t="str">
        <f t="shared" si="149"/>
        <v>182150-MJ2-11</v>
      </c>
      <c r="K2425" t="str">
        <f t="shared" si="150"/>
        <v>182150-MJ2-L8</v>
      </c>
      <c r="L2425">
        <v>5157977</v>
      </c>
      <c r="M2425" t="s">
        <v>494</v>
      </c>
      <c r="N2425" t="s">
        <v>517</v>
      </c>
      <c r="O2425">
        <v>24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120</v>
      </c>
      <c r="AC2425">
        <f t="shared" si="151"/>
        <v>120</v>
      </c>
      <c r="AD2425">
        <v>120</v>
      </c>
    </row>
    <row r="2426" spans="1:30" hidden="1" x14ac:dyDescent="0.25">
      <c r="A2426" t="str">
        <f>IF(COUNTIF('GGI_IS - Report Ekspor Plan 1'!E:E,'- Report Upload Sewing 3'!C2426)&gt;0,"X","Y")</f>
        <v>Y</v>
      </c>
      <c r="B2426">
        <v>2425</v>
      </c>
      <c r="C2426" s="1">
        <v>45384</v>
      </c>
      <c r="D2426" s="8">
        <v>45385.414884259262</v>
      </c>
      <c r="E2426" t="s">
        <v>23</v>
      </c>
      <c r="F2426" t="s">
        <v>467</v>
      </c>
      <c r="G2426">
        <v>182151</v>
      </c>
      <c r="H2426" t="str">
        <f t="shared" si="148"/>
        <v>182151-MJ2</v>
      </c>
      <c r="I2426">
        <f>COUNTIF(H$2:$H2426,H2426)</f>
        <v>6</v>
      </c>
      <c r="J2426" t="str">
        <f t="shared" si="149"/>
        <v>182151-MJ2-6</v>
      </c>
      <c r="K2426" t="str">
        <f t="shared" si="150"/>
        <v>182151-MJ2-L9</v>
      </c>
      <c r="L2426">
        <v>5157983</v>
      </c>
      <c r="M2426" t="s">
        <v>494</v>
      </c>
      <c r="N2426" t="s">
        <v>517</v>
      </c>
      <c r="O2426">
        <v>24</v>
      </c>
      <c r="P2426">
        <v>0</v>
      </c>
      <c r="Q2426">
        <v>0</v>
      </c>
      <c r="R2426">
        <v>0</v>
      </c>
      <c r="S2426">
        <v>0</v>
      </c>
      <c r="T2426">
        <v>43</v>
      </c>
      <c r="U2426">
        <v>200</v>
      </c>
      <c r="V2426">
        <v>200</v>
      </c>
      <c r="W2426">
        <v>80</v>
      </c>
      <c r="AC2426">
        <f t="shared" si="151"/>
        <v>523</v>
      </c>
      <c r="AD2426">
        <v>523</v>
      </c>
    </row>
    <row r="2427" spans="1:30" hidden="1" x14ac:dyDescent="0.25">
      <c r="A2427" t="str">
        <f>IF(COUNTIF('GGI_IS - Report Ekspor Plan 1'!E:E,'- Report Upload Sewing 3'!C2427)&gt;0,"X","Y")</f>
        <v>Y</v>
      </c>
      <c r="B2427">
        <v>2426</v>
      </c>
      <c r="C2427" s="1">
        <v>45384</v>
      </c>
      <c r="D2427" s="8">
        <v>45385.414884259262</v>
      </c>
      <c r="E2427" t="s">
        <v>23</v>
      </c>
      <c r="F2427" t="s">
        <v>467</v>
      </c>
      <c r="G2427">
        <v>182152</v>
      </c>
      <c r="H2427" t="str">
        <f t="shared" si="148"/>
        <v>182152-MJ2</v>
      </c>
      <c r="I2427">
        <f>COUNTIF(H$2:$H2427,H2427)</f>
        <v>4</v>
      </c>
      <c r="J2427" t="str">
        <f t="shared" si="149"/>
        <v>182152-MJ2-4</v>
      </c>
      <c r="K2427" t="str">
        <f t="shared" si="150"/>
        <v>182152-MJ2-L9</v>
      </c>
      <c r="L2427">
        <v>5157992</v>
      </c>
      <c r="M2427" t="s">
        <v>494</v>
      </c>
      <c r="N2427" t="s">
        <v>517</v>
      </c>
      <c r="O2427">
        <v>24</v>
      </c>
      <c r="P2427">
        <v>200</v>
      </c>
      <c r="Q2427">
        <v>200</v>
      </c>
      <c r="R2427">
        <v>200</v>
      </c>
      <c r="S2427">
        <v>200</v>
      </c>
      <c r="T2427">
        <v>157</v>
      </c>
      <c r="U2427">
        <v>0</v>
      </c>
      <c r="V2427">
        <v>0</v>
      </c>
      <c r="W2427">
        <v>0</v>
      </c>
      <c r="AC2427">
        <f t="shared" si="151"/>
        <v>957</v>
      </c>
      <c r="AD2427">
        <v>957</v>
      </c>
    </row>
    <row r="2428" spans="1:30" hidden="1" x14ac:dyDescent="0.25">
      <c r="A2428" t="str">
        <f>IF(COUNTIF('GGI_IS - Report Ekspor Plan 1'!E:E,'- Report Upload Sewing 3'!C2428)&gt;0,"X","Y")</f>
        <v>Y</v>
      </c>
      <c r="B2428">
        <v>2427</v>
      </c>
      <c r="C2428" s="1">
        <v>45384</v>
      </c>
      <c r="D2428" s="8">
        <v>45385.414884259262</v>
      </c>
      <c r="E2428" t="s">
        <v>23</v>
      </c>
      <c r="F2428" t="s">
        <v>467</v>
      </c>
      <c r="G2428">
        <v>182150</v>
      </c>
      <c r="H2428" t="str">
        <f t="shared" si="148"/>
        <v>182150-MJ2</v>
      </c>
      <c r="I2428">
        <f>COUNTIF(H$2:$H2428,H2428)</f>
        <v>12</v>
      </c>
      <c r="J2428" t="str">
        <f t="shared" si="149"/>
        <v>182150-MJ2-12</v>
      </c>
      <c r="K2428" t="str">
        <f t="shared" si="150"/>
        <v>182150-MJ2-L9</v>
      </c>
      <c r="L2428">
        <v>5157977</v>
      </c>
      <c r="M2428" t="s">
        <v>494</v>
      </c>
      <c r="N2428" t="s">
        <v>517</v>
      </c>
      <c r="O2428">
        <v>24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120</v>
      </c>
      <c r="AC2428">
        <f t="shared" si="151"/>
        <v>120</v>
      </c>
      <c r="AD2428">
        <v>120</v>
      </c>
    </row>
    <row r="2429" spans="1:30" hidden="1" x14ac:dyDescent="0.25">
      <c r="A2429" t="str">
        <f>IF(COUNTIF('GGI_IS - Report Ekspor Plan 1'!E:E,'- Report Upload Sewing 3'!C2429)&gt;0,"X","Y")</f>
        <v>Y</v>
      </c>
      <c r="B2429">
        <v>2428</v>
      </c>
      <c r="C2429" s="1">
        <v>45384</v>
      </c>
      <c r="D2429" s="8">
        <v>45385.414884259262</v>
      </c>
      <c r="E2429" t="s">
        <v>23</v>
      </c>
      <c r="F2429" t="s">
        <v>469</v>
      </c>
      <c r="G2429">
        <v>182152</v>
      </c>
      <c r="H2429" t="str">
        <f t="shared" si="148"/>
        <v>182152-MJ2</v>
      </c>
      <c r="I2429">
        <f>COUNTIF(H$2:$H2429,H2429)</f>
        <v>5</v>
      </c>
      <c r="J2429" t="str">
        <f t="shared" si="149"/>
        <v>182152-MJ2-5</v>
      </c>
      <c r="K2429" t="str">
        <f t="shared" si="150"/>
        <v>182152-MJ2-L10</v>
      </c>
      <c r="L2429">
        <v>5157992</v>
      </c>
      <c r="M2429" t="s">
        <v>494</v>
      </c>
      <c r="N2429" t="s">
        <v>518</v>
      </c>
      <c r="O2429">
        <v>22</v>
      </c>
      <c r="P2429">
        <v>225</v>
      </c>
      <c r="Q2429">
        <v>225</v>
      </c>
      <c r="R2429">
        <v>225</v>
      </c>
      <c r="S2429">
        <v>225</v>
      </c>
      <c r="T2429">
        <v>225</v>
      </c>
      <c r="U2429">
        <v>225</v>
      </c>
      <c r="V2429">
        <v>175</v>
      </c>
      <c r="W2429">
        <v>107</v>
      </c>
      <c r="AC2429">
        <f t="shared" si="151"/>
        <v>1632</v>
      </c>
      <c r="AD2429">
        <v>1632</v>
      </c>
    </row>
    <row r="2430" spans="1:30" hidden="1" x14ac:dyDescent="0.25">
      <c r="A2430" t="str">
        <f>IF(COUNTIF('GGI_IS - Report Ekspor Plan 1'!E:E,'- Report Upload Sewing 3'!C2430)&gt;0,"X","Y")</f>
        <v>Y</v>
      </c>
      <c r="B2430">
        <v>2429</v>
      </c>
      <c r="C2430" s="1">
        <v>45384</v>
      </c>
      <c r="D2430" s="8">
        <v>45385.414884259262</v>
      </c>
      <c r="E2430" t="s">
        <v>23</v>
      </c>
      <c r="F2430" t="s">
        <v>469</v>
      </c>
      <c r="G2430">
        <v>182153</v>
      </c>
      <c r="H2430" t="str">
        <f t="shared" si="148"/>
        <v>182153-MJ2</v>
      </c>
      <c r="I2430">
        <f>COUNTIF(H$2:$H2430,H2430)</f>
        <v>1</v>
      </c>
      <c r="J2430" t="str">
        <f t="shared" si="149"/>
        <v>182153-MJ2-1</v>
      </c>
      <c r="K2430" t="str">
        <f t="shared" si="150"/>
        <v>182153-MJ2-L10</v>
      </c>
      <c r="L2430">
        <v>5157985</v>
      </c>
      <c r="M2430" t="s">
        <v>494</v>
      </c>
      <c r="N2430" t="s">
        <v>518</v>
      </c>
      <c r="O2430">
        <v>22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43</v>
      </c>
      <c r="AC2430">
        <f t="shared" si="151"/>
        <v>43</v>
      </c>
      <c r="AD2430">
        <v>43</v>
      </c>
    </row>
    <row r="2431" spans="1:30" hidden="1" x14ac:dyDescent="0.25">
      <c r="A2431" t="str">
        <f>IF(COUNTIF('GGI_IS - Report Ekspor Plan 1'!E:E,'- Report Upload Sewing 3'!C2431)&gt;0,"X","Y")</f>
        <v>Y</v>
      </c>
      <c r="B2431">
        <v>2430</v>
      </c>
      <c r="C2431" s="1">
        <v>45384</v>
      </c>
      <c r="D2431" s="8">
        <v>45385.414884259262</v>
      </c>
      <c r="E2431" t="s">
        <v>23</v>
      </c>
      <c r="F2431" t="s">
        <v>504</v>
      </c>
      <c r="G2431">
        <v>182152</v>
      </c>
      <c r="H2431" t="str">
        <f t="shared" si="148"/>
        <v>182152-MJ2</v>
      </c>
      <c r="I2431">
        <f>COUNTIF(H$2:$H2431,H2431)</f>
        <v>6</v>
      </c>
      <c r="J2431" t="str">
        <f t="shared" si="149"/>
        <v>182152-MJ2-6</v>
      </c>
      <c r="K2431" t="str">
        <f t="shared" si="150"/>
        <v>182152-MJ2-L11</v>
      </c>
      <c r="L2431">
        <v>5157992</v>
      </c>
      <c r="M2431" t="s">
        <v>494</v>
      </c>
      <c r="N2431" t="s">
        <v>518</v>
      </c>
      <c r="O2431">
        <v>22</v>
      </c>
      <c r="P2431">
        <v>225</v>
      </c>
      <c r="Q2431">
        <v>225</v>
      </c>
      <c r="R2431">
        <v>225</v>
      </c>
      <c r="S2431">
        <v>225</v>
      </c>
      <c r="T2431">
        <v>225</v>
      </c>
      <c r="U2431">
        <v>225</v>
      </c>
      <c r="V2431">
        <v>175</v>
      </c>
      <c r="W2431">
        <v>108</v>
      </c>
      <c r="AC2431">
        <f t="shared" si="151"/>
        <v>1633</v>
      </c>
      <c r="AD2431">
        <v>1633</v>
      </c>
    </row>
    <row r="2432" spans="1:30" hidden="1" x14ac:dyDescent="0.25">
      <c r="A2432" t="str">
        <f>IF(COUNTIF('GGI_IS - Report Ekspor Plan 1'!E:E,'- Report Upload Sewing 3'!C2432)&gt;0,"X","Y")</f>
        <v>Y</v>
      </c>
      <c r="B2432">
        <v>2431</v>
      </c>
      <c r="C2432" s="1">
        <v>45384</v>
      </c>
      <c r="D2432" s="8">
        <v>45385.414884259262</v>
      </c>
      <c r="E2432" t="s">
        <v>23</v>
      </c>
      <c r="F2432" t="s">
        <v>504</v>
      </c>
      <c r="G2432">
        <v>182153</v>
      </c>
      <c r="H2432" t="str">
        <f t="shared" si="148"/>
        <v>182153-MJ2</v>
      </c>
      <c r="I2432">
        <f>COUNTIF(H$2:$H2432,H2432)</f>
        <v>2</v>
      </c>
      <c r="J2432" t="str">
        <f t="shared" si="149"/>
        <v>182153-MJ2-2</v>
      </c>
      <c r="K2432" t="str">
        <f t="shared" si="150"/>
        <v>182153-MJ2-L11</v>
      </c>
      <c r="L2432">
        <v>5157985</v>
      </c>
      <c r="M2432" t="s">
        <v>494</v>
      </c>
      <c r="N2432" t="s">
        <v>518</v>
      </c>
      <c r="O2432">
        <v>22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42</v>
      </c>
      <c r="AC2432">
        <f t="shared" si="151"/>
        <v>42</v>
      </c>
      <c r="AD2432">
        <v>42</v>
      </c>
    </row>
    <row r="2433" spans="1:30" hidden="1" x14ac:dyDescent="0.25">
      <c r="A2433" t="str">
        <f>IF(COUNTIF('GGI_IS - Report Ekspor Plan 1'!E:E,'- Report Upload Sewing 3'!C2433)&gt;0,"X","Y")</f>
        <v>Y</v>
      </c>
      <c r="B2433">
        <v>2432</v>
      </c>
      <c r="C2433" s="1">
        <v>45384</v>
      </c>
      <c r="D2433" s="8">
        <v>45385.414884259262</v>
      </c>
      <c r="E2433" t="s">
        <v>23</v>
      </c>
      <c r="F2433" t="s">
        <v>507</v>
      </c>
      <c r="G2433">
        <v>182157</v>
      </c>
      <c r="H2433" t="str">
        <f t="shared" si="148"/>
        <v>182157-MJ2</v>
      </c>
      <c r="I2433">
        <f>COUNTIF(H$2:$H2433,H2433)</f>
        <v>9</v>
      </c>
      <c r="J2433" t="str">
        <f t="shared" si="149"/>
        <v>182157-MJ2-9</v>
      </c>
      <c r="K2433" t="str">
        <f t="shared" si="150"/>
        <v>182157-MJ2-L12</v>
      </c>
      <c r="L2433">
        <v>5157996</v>
      </c>
      <c r="M2433" t="s">
        <v>494</v>
      </c>
      <c r="N2433" t="s">
        <v>519</v>
      </c>
      <c r="O2433">
        <v>21</v>
      </c>
      <c r="P2433">
        <v>250</v>
      </c>
      <c r="Q2433">
        <v>250</v>
      </c>
      <c r="R2433">
        <v>250</v>
      </c>
      <c r="S2433">
        <v>250</v>
      </c>
      <c r="T2433">
        <v>250</v>
      </c>
      <c r="U2433">
        <v>250</v>
      </c>
      <c r="V2433">
        <v>250</v>
      </c>
      <c r="W2433">
        <v>247</v>
      </c>
      <c r="AC2433">
        <f t="shared" si="151"/>
        <v>1997</v>
      </c>
      <c r="AD2433">
        <v>1997</v>
      </c>
    </row>
    <row r="2434" spans="1:30" hidden="1" x14ac:dyDescent="0.25">
      <c r="A2434" t="str">
        <f>IF(COUNTIF('GGI_IS - Report Ekspor Plan 1'!E:E,'- Report Upload Sewing 3'!C2434)&gt;0,"X","Y")</f>
        <v>Y</v>
      </c>
      <c r="B2434">
        <v>2433</v>
      </c>
      <c r="C2434" s="1">
        <v>45384</v>
      </c>
      <c r="D2434" s="8">
        <v>45385.414884259262</v>
      </c>
      <c r="E2434" t="s">
        <v>23</v>
      </c>
      <c r="F2434" t="s">
        <v>507</v>
      </c>
      <c r="G2434">
        <v>182161</v>
      </c>
      <c r="H2434" t="str">
        <f t="shared" si="148"/>
        <v>182161-MJ2</v>
      </c>
      <c r="I2434">
        <f>COUNTIF(H$2:$H2434,H2434)</f>
        <v>1</v>
      </c>
      <c r="J2434" t="str">
        <f t="shared" si="149"/>
        <v>182161-MJ2-1</v>
      </c>
      <c r="K2434" t="str">
        <f t="shared" si="150"/>
        <v>182161-MJ2-L12</v>
      </c>
      <c r="L2434">
        <v>5157997</v>
      </c>
      <c r="M2434" t="s">
        <v>494</v>
      </c>
      <c r="N2434" t="s">
        <v>519</v>
      </c>
      <c r="O2434">
        <v>21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3</v>
      </c>
      <c r="AC2434">
        <f t="shared" si="151"/>
        <v>3</v>
      </c>
      <c r="AD2434">
        <v>3</v>
      </c>
    </row>
    <row r="2435" spans="1:30" hidden="1" x14ac:dyDescent="0.25">
      <c r="A2435" t="str">
        <f>IF(COUNTIF('GGI_IS - Report Ekspor Plan 1'!E:E,'- Report Upload Sewing 3'!C2435)&gt;0,"X","Y")</f>
        <v>Y</v>
      </c>
      <c r="B2435">
        <v>2434</v>
      </c>
      <c r="C2435" s="1">
        <v>45384</v>
      </c>
      <c r="D2435" s="8">
        <v>45385.414884259262</v>
      </c>
      <c r="E2435" t="s">
        <v>23</v>
      </c>
      <c r="F2435" t="s">
        <v>520</v>
      </c>
      <c r="G2435">
        <v>182157</v>
      </c>
      <c r="H2435" t="str">
        <f t="shared" ref="H2435:H2498" si="152">CONCATENATE(G2435,"-",E2435)</f>
        <v>182157-MJ2</v>
      </c>
      <c r="I2435">
        <f>COUNTIF(H$2:$H2435,H2435)</f>
        <v>10</v>
      </c>
      <c r="J2435" t="str">
        <f t="shared" ref="J2435:J2498" si="153">CONCATENATE(H2435,"-",I2435)</f>
        <v>182157-MJ2-10</v>
      </c>
      <c r="K2435" t="str">
        <f t="shared" ref="K2435:K2498" si="154">CONCATENATE(H2435,"-",F2435)</f>
        <v>182157-MJ2-L13</v>
      </c>
      <c r="L2435">
        <v>5157996</v>
      </c>
      <c r="M2435" t="s">
        <v>494</v>
      </c>
      <c r="N2435" t="s">
        <v>519</v>
      </c>
      <c r="O2435">
        <v>21</v>
      </c>
      <c r="P2435">
        <v>250</v>
      </c>
      <c r="Q2435">
        <v>250</v>
      </c>
      <c r="R2435">
        <v>250</v>
      </c>
      <c r="S2435">
        <v>250</v>
      </c>
      <c r="T2435">
        <v>250</v>
      </c>
      <c r="U2435">
        <v>250</v>
      </c>
      <c r="V2435">
        <v>250</v>
      </c>
      <c r="W2435">
        <v>248</v>
      </c>
      <c r="AC2435">
        <f t="shared" ref="AC2435:AC2498" si="155">SUM(P2435:AA2435)</f>
        <v>1998</v>
      </c>
      <c r="AD2435">
        <v>1998</v>
      </c>
    </row>
    <row r="2436" spans="1:30" hidden="1" x14ac:dyDescent="0.25">
      <c r="A2436" t="str">
        <f>IF(COUNTIF('GGI_IS - Report Ekspor Plan 1'!E:E,'- Report Upload Sewing 3'!C2436)&gt;0,"X","Y")</f>
        <v>Y</v>
      </c>
      <c r="B2436">
        <v>2435</v>
      </c>
      <c r="C2436" s="1">
        <v>45384</v>
      </c>
      <c r="D2436" s="8">
        <v>45385.414884259262</v>
      </c>
      <c r="E2436" t="s">
        <v>23</v>
      </c>
      <c r="F2436" t="s">
        <v>520</v>
      </c>
      <c r="G2436">
        <v>182161</v>
      </c>
      <c r="H2436" t="str">
        <f t="shared" si="152"/>
        <v>182161-MJ2</v>
      </c>
      <c r="I2436">
        <f>COUNTIF(H$2:$H2436,H2436)</f>
        <v>2</v>
      </c>
      <c r="J2436" t="str">
        <f t="shared" si="153"/>
        <v>182161-MJ2-2</v>
      </c>
      <c r="K2436" t="str">
        <f t="shared" si="154"/>
        <v>182161-MJ2-L13</v>
      </c>
      <c r="L2436">
        <v>5157997</v>
      </c>
      <c r="M2436" t="s">
        <v>494</v>
      </c>
      <c r="N2436" t="s">
        <v>519</v>
      </c>
      <c r="O2436">
        <v>21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2</v>
      </c>
      <c r="AC2436">
        <f t="shared" si="155"/>
        <v>2</v>
      </c>
      <c r="AD2436">
        <v>2</v>
      </c>
    </row>
    <row r="2437" spans="1:30" hidden="1" x14ac:dyDescent="0.25">
      <c r="A2437" t="str">
        <f>IF(COUNTIF('GGI_IS - Report Ekspor Plan 1'!E:E,'- Report Upload Sewing 3'!C2437)&gt;0,"X","Y")</f>
        <v>Y</v>
      </c>
      <c r="B2437">
        <v>2436</v>
      </c>
      <c r="C2437" s="1">
        <v>45384</v>
      </c>
      <c r="D2437" s="8">
        <v>45401.336712962962</v>
      </c>
      <c r="E2437" t="s">
        <v>50</v>
      </c>
      <c r="F2437" t="s">
        <v>424</v>
      </c>
      <c r="G2437">
        <v>182173</v>
      </c>
      <c r="H2437" t="str">
        <f t="shared" si="152"/>
        <v>182173-MJ1</v>
      </c>
      <c r="I2437">
        <f>COUNTIF(H$2:$H2437,H2437)</f>
        <v>4</v>
      </c>
      <c r="J2437" t="str">
        <f t="shared" si="153"/>
        <v>182173-MJ1-4</v>
      </c>
      <c r="K2437" t="str">
        <f t="shared" si="154"/>
        <v>182173-MJ1-L1</v>
      </c>
      <c r="L2437" t="s">
        <v>547</v>
      </c>
      <c r="M2437" t="s">
        <v>494</v>
      </c>
      <c r="N2437" t="s">
        <v>495</v>
      </c>
      <c r="O2437">
        <v>51</v>
      </c>
      <c r="P2437">
        <v>327</v>
      </c>
      <c r="Q2437">
        <v>327</v>
      </c>
      <c r="R2437">
        <v>327</v>
      </c>
      <c r="S2437">
        <v>327</v>
      </c>
      <c r="T2437">
        <v>327</v>
      </c>
      <c r="U2437">
        <v>327</v>
      </c>
      <c r="V2437">
        <v>327</v>
      </c>
      <c r="W2437">
        <v>327</v>
      </c>
      <c r="AC2437">
        <f t="shared" si="155"/>
        <v>2616</v>
      </c>
      <c r="AD2437">
        <v>2616</v>
      </c>
    </row>
    <row r="2438" spans="1:30" hidden="1" x14ac:dyDescent="0.25">
      <c r="A2438" t="str">
        <f>IF(COUNTIF('GGI_IS - Report Ekspor Plan 1'!E:E,'- Report Upload Sewing 3'!C2438)&gt;0,"X","Y")</f>
        <v>Y</v>
      </c>
      <c r="B2438">
        <v>2437</v>
      </c>
      <c r="C2438" s="1">
        <v>45384</v>
      </c>
      <c r="D2438" s="8">
        <v>45401.336712962962</v>
      </c>
      <c r="E2438" t="s">
        <v>50</v>
      </c>
      <c r="F2438" t="s">
        <v>424</v>
      </c>
      <c r="G2438">
        <v>182197</v>
      </c>
      <c r="H2438" t="str">
        <f t="shared" si="152"/>
        <v>182197-MJ1</v>
      </c>
      <c r="I2438">
        <f>COUNTIF(H$2:$H2438,H2438)</f>
        <v>14</v>
      </c>
      <c r="J2438" t="str">
        <f t="shared" si="153"/>
        <v>182197-MJ1-14</v>
      </c>
      <c r="K2438" t="str">
        <f t="shared" si="154"/>
        <v>182197-MJ1-L1</v>
      </c>
      <c r="L2438" t="s">
        <v>547</v>
      </c>
      <c r="M2438" t="s">
        <v>494</v>
      </c>
      <c r="N2438" t="s">
        <v>495</v>
      </c>
      <c r="O2438">
        <v>51</v>
      </c>
      <c r="W2438">
        <v>35</v>
      </c>
      <c r="AC2438">
        <f t="shared" si="155"/>
        <v>35</v>
      </c>
      <c r="AD2438">
        <v>35</v>
      </c>
    </row>
    <row r="2439" spans="1:30" hidden="1" x14ac:dyDescent="0.25">
      <c r="A2439" t="str">
        <f>IF(COUNTIF('GGI_IS - Report Ekspor Plan 1'!E:E,'- Report Upload Sewing 3'!C2439)&gt;0,"X","Y")</f>
        <v>Y</v>
      </c>
      <c r="B2439">
        <v>2438</v>
      </c>
      <c r="C2439" s="1">
        <v>45384</v>
      </c>
      <c r="D2439" s="8">
        <v>45401.336712962962</v>
      </c>
      <c r="E2439" t="s">
        <v>50</v>
      </c>
      <c r="F2439" t="s">
        <v>427</v>
      </c>
      <c r="G2439">
        <v>182173</v>
      </c>
      <c r="H2439" t="str">
        <f t="shared" si="152"/>
        <v>182173-MJ1</v>
      </c>
      <c r="I2439">
        <f>COUNTIF(H$2:$H2439,H2439)</f>
        <v>5</v>
      </c>
      <c r="J2439" t="str">
        <f t="shared" si="153"/>
        <v>182173-MJ1-5</v>
      </c>
      <c r="K2439" t="str">
        <f t="shared" si="154"/>
        <v>182173-MJ1-L2</v>
      </c>
      <c r="L2439" t="s">
        <v>549</v>
      </c>
      <c r="M2439" t="s">
        <v>494</v>
      </c>
      <c r="N2439" t="s">
        <v>497</v>
      </c>
      <c r="O2439">
        <v>51</v>
      </c>
      <c r="P2439">
        <v>200</v>
      </c>
      <c r="Q2439">
        <v>200</v>
      </c>
      <c r="R2439">
        <v>200</v>
      </c>
      <c r="S2439">
        <v>200</v>
      </c>
      <c r="T2439">
        <v>200</v>
      </c>
      <c r="U2439">
        <v>200</v>
      </c>
      <c r="V2439">
        <v>300</v>
      </c>
      <c r="W2439">
        <v>272</v>
      </c>
      <c r="AC2439">
        <f t="shared" si="155"/>
        <v>1772</v>
      </c>
      <c r="AD2439">
        <v>1772</v>
      </c>
    </row>
    <row r="2440" spans="1:30" hidden="1" x14ac:dyDescent="0.25">
      <c r="A2440" t="str">
        <f>IF(COUNTIF('GGI_IS - Report Ekspor Plan 1'!E:E,'- Report Upload Sewing 3'!C2440)&gt;0,"X","Y")</f>
        <v>Y</v>
      </c>
      <c r="B2440">
        <v>2439</v>
      </c>
      <c r="C2440" s="1">
        <v>45384</v>
      </c>
      <c r="D2440" s="8">
        <v>45401.336712962962</v>
      </c>
      <c r="E2440" t="s">
        <v>50</v>
      </c>
      <c r="F2440" t="s">
        <v>427</v>
      </c>
      <c r="G2440">
        <v>181958</v>
      </c>
      <c r="H2440" t="str">
        <f t="shared" si="152"/>
        <v>181958-MJ1</v>
      </c>
      <c r="I2440">
        <f>COUNTIF(H$2:$H2440,H2440)</f>
        <v>11</v>
      </c>
      <c r="J2440" t="str">
        <f t="shared" si="153"/>
        <v>181958-MJ1-11</v>
      </c>
      <c r="K2440" t="str">
        <f t="shared" si="154"/>
        <v>181958-MJ1-L2</v>
      </c>
      <c r="L2440" t="s">
        <v>549</v>
      </c>
      <c r="M2440" t="s">
        <v>494</v>
      </c>
      <c r="N2440" t="s">
        <v>497</v>
      </c>
      <c r="O2440">
        <v>51</v>
      </c>
      <c r="W2440">
        <v>4</v>
      </c>
      <c r="AC2440">
        <f t="shared" si="155"/>
        <v>4</v>
      </c>
      <c r="AD2440">
        <v>4</v>
      </c>
    </row>
    <row r="2441" spans="1:30" hidden="1" x14ac:dyDescent="0.25">
      <c r="A2441" t="str">
        <f>IF(COUNTIF('GGI_IS - Report Ekspor Plan 1'!E:E,'- Report Upload Sewing 3'!C2441)&gt;0,"X","Y")</f>
        <v>Y</v>
      </c>
      <c r="B2441">
        <v>2440</v>
      </c>
      <c r="C2441" s="1">
        <v>45384</v>
      </c>
      <c r="D2441" s="8">
        <v>45401.336712962962</v>
      </c>
      <c r="E2441" t="s">
        <v>50</v>
      </c>
      <c r="F2441" t="s">
        <v>427</v>
      </c>
      <c r="G2441">
        <v>181957</v>
      </c>
      <c r="H2441" t="str">
        <f t="shared" si="152"/>
        <v>181957-MJ1</v>
      </c>
      <c r="I2441">
        <f>COUNTIF(H$2:$H2441,H2441)</f>
        <v>15</v>
      </c>
      <c r="J2441" t="str">
        <f t="shared" si="153"/>
        <v>181957-MJ1-15</v>
      </c>
      <c r="K2441" t="str">
        <f t="shared" si="154"/>
        <v>181957-MJ1-L2</v>
      </c>
      <c r="L2441" t="s">
        <v>549</v>
      </c>
      <c r="M2441" t="s">
        <v>494</v>
      </c>
      <c r="N2441" t="s">
        <v>497</v>
      </c>
      <c r="O2441">
        <v>51</v>
      </c>
      <c r="U2441">
        <v>9</v>
      </c>
      <c r="AC2441">
        <f t="shared" si="155"/>
        <v>9</v>
      </c>
      <c r="AD2441">
        <v>9</v>
      </c>
    </row>
    <row r="2442" spans="1:30" hidden="1" x14ac:dyDescent="0.25">
      <c r="A2442" t="str">
        <f>IF(COUNTIF('GGI_IS - Report Ekspor Plan 1'!E:E,'- Report Upload Sewing 3'!C2442)&gt;0,"X","Y")</f>
        <v>Y</v>
      </c>
      <c r="B2442">
        <v>2441</v>
      </c>
      <c r="C2442" s="1">
        <v>45384</v>
      </c>
      <c r="D2442" s="8">
        <v>45401.336712962962</v>
      </c>
      <c r="E2442" t="s">
        <v>50</v>
      </c>
      <c r="F2442" t="s">
        <v>429</v>
      </c>
      <c r="G2442">
        <v>182173</v>
      </c>
      <c r="H2442" t="str">
        <f t="shared" si="152"/>
        <v>182173-MJ1</v>
      </c>
      <c r="I2442">
        <f>COUNTIF(H$2:$H2442,H2442)</f>
        <v>6</v>
      </c>
      <c r="J2442" t="str">
        <f t="shared" si="153"/>
        <v>182173-MJ1-6</v>
      </c>
      <c r="K2442" t="str">
        <f t="shared" si="154"/>
        <v>182173-MJ1-L3</v>
      </c>
      <c r="L2442" t="s">
        <v>549</v>
      </c>
      <c r="M2442" t="s">
        <v>494</v>
      </c>
      <c r="N2442" t="s">
        <v>498</v>
      </c>
      <c r="O2442">
        <v>51</v>
      </c>
      <c r="P2442">
        <v>180</v>
      </c>
      <c r="Q2442">
        <v>200</v>
      </c>
      <c r="R2442">
        <v>200</v>
      </c>
      <c r="S2442">
        <v>210</v>
      </c>
      <c r="T2442">
        <v>220</v>
      </c>
      <c r="U2442">
        <v>220</v>
      </c>
      <c r="V2442">
        <v>220</v>
      </c>
      <c r="W2442">
        <v>226</v>
      </c>
      <c r="AC2442">
        <f t="shared" si="155"/>
        <v>1676</v>
      </c>
      <c r="AD2442">
        <v>1676</v>
      </c>
    </row>
    <row r="2443" spans="1:30" hidden="1" x14ac:dyDescent="0.25">
      <c r="A2443" t="str">
        <f>IF(COUNTIF('GGI_IS - Report Ekspor Plan 1'!E:E,'- Report Upload Sewing 3'!C2443)&gt;0,"X","Y")</f>
        <v>Y</v>
      </c>
      <c r="B2443">
        <v>2442</v>
      </c>
      <c r="C2443" s="1">
        <v>45384</v>
      </c>
      <c r="D2443" s="8">
        <v>45401.336712962962</v>
      </c>
      <c r="E2443" t="s">
        <v>50</v>
      </c>
      <c r="F2443" t="s">
        <v>441</v>
      </c>
      <c r="G2443">
        <v>182299</v>
      </c>
      <c r="H2443" t="str">
        <f t="shared" si="152"/>
        <v>182299-MJ1</v>
      </c>
      <c r="I2443">
        <f>COUNTIF(H$2:$H2443,H2443)</f>
        <v>3</v>
      </c>
      <c r="J2443" t="str">
        <f t="shared" si="153"/>
        <v>182299-MJ1-3</v>
      </c>
      <c r="K2443" t="str">
        <f t="shared" si="154"/>
        <v>182299-MJ1-L5</v>
      </c>
      <c r="L2443" t="s">
        <v>563</v>
      </c>
      <c r="M2443" t="s">
        <v>564</v>
      </c>
      <c r="N2443" t="s">
        <v>499</v>
      </c>
      <c r="O2443">
        <v>35</v>
      </c>
      <c r="P2443">
        <v>100</v>
      </c>
      <c r="Q2443">
        <v>100</v>
      </c>
      <c r="R2443">
        <v>100</v>
      </c>
      <c r="S2443">
        <v>100</v>
      </c>
      <c r="T2443">
        <v>89</v>
      </c>
      <c r="AC2443">
        <f t="shared" si="155"/>
        <v>489</v>
      </c>
      <c r="AD2443">
        <v>489</v>
      </c>
    </row>
    <row r="2444" spans="1:30" hidden="1" x14ac:dyDescent="0.25">
      <c r="A2444" t="str">
        <f>IF(COUNTIF('GGI_IS - Report Ekspor Plan 1'!E:E,'- Report Upload Sewing 3'!C2444)&gt;0,"X","Y")</f>
        <v>Y</v>
      </c>
      <c r="B2444">
        <v>2443</v>
      </c>
      <c r="C2444" s="1">
        <v>45384</v>
      </c>
      <c r="D2444" s="8">
        <v>45401.336712962962</v>
      </c>
      <c r="E2444" t="s">
        <v>50</v>
      </c>
      <c r="F2444" t="s">
        <v>441</v>
      </c>
      <c r="G2444">
        <v>182298</v>
      </c>
      <c r="H2444" t="str">
        <f t="shared" si="152"/>
        <v>182298-MJ1</v>
      </c>
      <c r="I2444">
        <f>COUNTIF(H$2:$H2444,H2444)</f>
        <v>1</v>
      </c>
      <c r="J2444" t="str">
        <f t="shared" si="153"/>
        <v>182298-MJ1-1</v>
      </c>
      <c r="K2444" t="str">
        <f t="shared" si="154"/>
        <v>182298-MJ1-L5</v>
      </c>
      <c r="L2444" t="s">
        <v>563</v>
      </c>
      <c r="M2444" t="s">
        <v>564</v>
      </c>
      <c r="N2444" t="s">
        <v>499</v>
      </c>
      <c r="O2444">
        <v>35</v>
      </c>
      <c r="T2444">
        <v>2</v>
      </c>
      <c r="AC2444">
        <f t="shared" si="155"/>
        <v>2</v>
      </c>
      <c r="AD2444">
        <v>2</v>
      </c>
    </row>
    <row r="2445" spans="1:30" hidden="1" x14ac:dyDescent="0.25">
      <c r="A2445" t="str">
        <f>IF(COUNTIF('GGI_IS - Report Ekspor Plan 1'!E:E,'- Report Upload Sewing 3'!C2445)&gt;0,"X","Y")</f>
        <v>Y</v>
      </c>
      <c r="B2445">
        <v>2444</v>
      </c>
      <c r="C2445" s="1">
        <v>45384</v>
      </c>
      <c r="D2445" s="8">
        <v>45401.336712962962</v>
      </c>
      <c r="E2445" t="s">
        <v>50</v>
      </c>
      <c r="F2445" t="s">
        <v>441</v>
      </c>
      <c r="G2445">
        <v>182292</v>
      </c>
      <c r="H2445" t="str">
        <f t="shared" si="152"/>
        <v>182292-MJ1</v>
      </c>
      <c r="I2445">
        <f>COUNTIF(H$2:$H2445,H2445)</f>
        <v>1</v>
      </c>
      <c r="J2445" t="str">
        <f t="shared" si="153"/>
        <v>182292-MJ1-1</v>
      </c>
      <c r="K2445" t="str">
        <f t="shared" si="154"/>
        <v>182292-MJ1-L5</v>
      </c>
      <c r="L2445" t="s">
        <v>563</v>
      </c>
      <c r="M2445" t="s">
        <v>564</v>
      </c>
      <c r="N2445" t="s">
        <v>499</v>
      </c>
      <c r="O2445">
        <v>35</v>
      </c>
      <c r="T2445">
        <v>2</v>
      </c>
      <c r="AC2445">
        <f t="shared" si="155"/>
        <v>2</v>
      </c>
      <c r="AD2445">
        <v>2</v>
      </c>
    </row>
    <row r="2446" spans="1:30" hidden="1" x14ac:dyDescent="0.25">
      <c r="A2446" t="str">
        <f>IF(COUNTIF('GGI_IS - Report Ekspor Plan 1'!E:E,'- Report Upload Sewing 3'!C2446)&gt;0,"X","Y")</f>
        <v>Y</v>
      </c>
      <c r="B2446">
        <v>2445</v>
      </c>
      <c r="C2446" s="1">
        <v>45384</v>
      </c>
      <c r="D2446" s="8">
        <v>45401.336712962962</v>
      </c>
      <c r="E2446" t="s">
        <v>50</v>
      </c>
      <c r="F2446" t="s">
        <v>441</v>
      </c>
      <c r="G2446">
        <v>182289</v>
      </c>
      <c r="H2446" t="str">
        <f t="shared" si="152"/>
        <v>182289-MJ1</v>
      </c>
      <c r="I2446">
        <f>COUNTIF(H$2:$H2446,H2446)</f>
        <v>2</v>
      </c>
      <c r="J2446" t="str">
        <f t="shared" si="153"/>
        <v>182289-MJ1-2</v>
      </c>
      <c r="K2446" t="str">
        <f t="shared" si="154"/>
        <v>182289-MJ1-L5</v>
      </c>
      <c r="L2446" t="s">
        <v>563</v>
      </c>
      <c r="M2446" t="s">
        <v>564</v>
      </c>
      <c r="N2446" t="s">
        <v>499</v>
      </c>
      <c r="O2446">
        <v>35</v>
      </c>
      <c r="U2446">
        <v>100</v>
      </c>
      <c r="V2446">
        <v>100</v>
      </c>
      <c r="W2446">
        <v>135</v>
      </c>
      <c r="AC2446">
        <f t="shared" si="155"/>
        <v>335</v>
      </c>
      <c r="AD2446">
        <v>335</v>
      </c>
    </row>
    <row r="2447" spans="1:30" hidden="1" x14ac:dyDescent="0.25">
      <c r="A2447" t="str">
        <f>IF(COUNTIF('GGI_IS - Report Ekspor Plan 1'!E:E,'- Report Upload Sewing 3'!C2447)&gt;0,"X","Y")</f>
        <v>Y</v>
      </c>
      <c r="B2447">
        <v>2446</v>
      </c>
      <c r="C2447" s="1">
        <v>45384</v>
      </c>
      <c r="D2447" s="8">
        <v>45401.336712962962</v>
      </c>
      <c r="E2447" t="s">
        <v>50</v>
      </c>
      <c r="F2447" t="s">
        <v>438</v>
      </c>
      <c r="G2447">
        <v>182165</v>
      </c>
      <c r="H2447" t="str">
        <f t="shared" si="152"/>
        <v>182165-MJ1</v>
      </c>
      <c r="I2447">
        <f>COUNTIF(H$2:$H2447,H2447)</f>
        <v>16</v>
      </c>
      <c r="J2447" t="str">
        <f t="shared" si="153"/>
        <v>182165-MJ1-16</v>
      </c>
      <c r="K2447" t="str">
        <f t="shared" si="154"/>
        <v>182165-MJ1-L4</v>
      </c>
      <c r="L2447">
        <v>983119</v>
      </c>
      <c r="M2447" t="s">
        <v>494</v>
      </c>
      <c r="N2447" t="s">
        <v>499</v>
      </c>
      <c r="O2447">
        <v>35</v>
      </c>
      <c r="T2447">
        <v>138</v>
      </c>
      <c r="AC2447">
        <f t="shared" si="155"/>
        <v>138</v>
      </c>
      <c r="AD2447">
        <v>138</v>
      </c>
    </row>
    <row r="2448" spans="1:30" hidden="1" x14ac:dyDescent="0.25">
      <c r="A2448" t="str">
        <f>IF(COUNTIF('GGI_IS - Report Ekspor Plan 1'!E:E,'- Report Upload Sewing 3'!C2448)&gt;0,"X","Y")</f>
        <v>Y</v>
      </c>
      <c r="B2448">
        <v>2447</v>
      </c>
      <c r="C2448" s="1">
        <v>45384</v>
      </c>
      <c r="D2448" s="8">
        <v>45401.336712962962</v>
      </c>
      <c r="E2448" t="s">
        <v>50</v>
      </c>
      <c r="F2448" t="s">
        <v>438</v>
      </c>
      <c r="G2448">
        <v>182164</v>
      </c>
      <c r="H2448" t="str">
        <f t="shared" si="152"/>
        <v>182164-MJ1</v>
      </c>
      <c r="I2448">
        <f>COUNTIF(H$2:$H2448,H2448)</f>
        <v>12</v>
      </c>
      <c r="J2448" t="str">
        <f t="shared" si="153"/>
        <v>182164-MJ1-12</v>
      </c>
      <c r="K2448" t="str">
        <f t="shared" si="154"/>
        <v>182164-MJ1-L4</v>
      </c>
      <c r="L2448">
        <v>983119</v>
      </c>
      <c r="M2448" t="s">
        <v>494</v>
      </c>
      <c r="N2448" t="s">
        <v>499</v>
      </c>
      <c r="O2448">
        <v>35</v>
      </c>
      <c r="S2448">
        <v>52</v>
      </c>
      <c r="U2448">
        <v>100</v>
      </c>
      <c r="V2448">
        <v>100</v>
      </c>
      <c r="AC2448">
        <f t="shared" si="155"/>
        <v>252</v>
      </c>
      <c r="AD2448">
        <v>252</v>
      </c>
    </row>
    <row r="2449" spans="1:30" hidden="1" x14ac:dyDescent="0.25">
      <c r="A2449" t="str">
        <f>IF(COUNTIF('GGI_IS - Report Ekspor Plan 1'!E:E,'- Report Upload Sewing 3'!C2449)&gt;0,"X","Y")</f>
        <v>Y</v>
      </c>
      <c r="B2449">
        <v>2448</v>
      </c>
      <c r="C2449" s="1">
        <v>45384</v>
      </c>
      <c r="D2449" s="8">
        <v>45401.336712962962</v>
      </c>
      <c r="E2449" t="s">
        <v>50</v>
      </c>
      <c r="F2449" t="s">
        <v>445</v>
      </c>
      <c r="G2449">
        <v>182360</v>
      </c>
      <c r="H2449" t="str">
        <f t="shared" si="152"/>
        <v>182360-MJ1</v>
      </c>
      <c r="I2449">
        <f>COUNTIF(H$2:$H2449,H2449)</f>
        <v>9</v>
      </c>
      <c r="J2449" t="str">
        <f t="shared" si="153"/>
        <v>182360-MJ1-9</v>
      </c>
      <c r="K2449" t="str">
        <f t="shared" si="154"/>
        <v>182360-MJ1-L6</v>
      </c>
      <c r="L2449" t="s">
        <v>521</v>
      </c>
      <c r="M2449" t="s">
        <v>501</v>
      </c>
      <c r="N2449" t="s">
        <v>502</v>
      </c>
      <c r="O2449">
        <v>30</v>
      </c>
      <c r="P2449">
        <v>1</v>
      </c>
      <c r="AC2449">
        <f t="shared" si="155"/>
        <v>1</v>
      </c>
      <c r="AD2449">
        <v>1</v>
      </c>
    </row>
    <row r="2450" spans="1:30" hidden="1" x14ac:dyDescent="0.25">
      <c r="A2450" t="str">
        <f>IF(COUNTIF('GGI_IS - Report Ekspor Plan 1'!E:E,'- Report Upload Sewing 3'!C2450)&gt;0,"X","Y")</f>
        <v>Y</v>
      </c>
      <c r="B2450">
        <v>2449</v>
      </c>
      <c r="C2450" s="1">
        <v>45384</v>
      </c>
      <c r="D2450" s="8">
        <v>45401.336712962962</v>
      </c>
      <c r="E2450" t="s">
        <v>50</v>
      </c>
      <c r="F2450" t="s">
        <v>445</v>
      </c>
      <c r="G2450">
        <v>182280</v>
      </c>
      <c r="H2450" t="str">
        <f t="shared" si="152"/>
        <v>182280-MJ1</v>
      </c>
      <c r="I2450">
        <f>COUNTIF(H$2:$H2450,H2450)</f>
        <v>11</v>
      </c>
      <c r="J2450" t="str">
        <f t="shared" si="153"/>
        <v>182280-MJ1-11</v>
      </c>
      <c r="K2450" t="str">
        <f t="shared" si="154"/>
        <v>182280-MJ1-L6</v>
      </c>
      <c r="L2450" t="s">
        <v>521</v>
      </c>
      <c r="M2450" t="s">
        <v>501</v>
      </c>
      <c r="N2450" t="s">
        <v>502</v>
      </c>
      <c r="O2450">
        <v>30</v>
      </c>
      <c r="P2450">
        <v>5</v>
      </c>
      <c r="Q2450">
        <v>5</v>
      </c>
      <c r="R2450">
        <v>5</v>
      </c>
      <c r="S2450">
        <v>7</v>
      </c>
      <c r="T2450">
        <v>10</v>
      </c>
      <c r="U2450">
        <v>10</v>
      </c>
      <c r="V2450">
        <v>10</v>
      </c>
      <c r="W2450">
        <v>10</v>
      </c>
      <c r="AC2450">
        <f t="shared" si="155"/>
        <v>62</v>
      </c>
      <c r="AD2450">
        <v>62</v>
      </c>
    </row>
    <row r="2451" spans="1:30" hidden="1" x14ac:dyDescent="0.25">
      <c r="A2451" t="str">
        <f>IF(COUNTIF('GGI_IS - Report Ekspor Plan 1'!E:E,'- Report Upload Sewing 3'!C2451)&gt;0,"X","Y")</f>
        <v>Y</v>
      </c>
      <c r="B2451">
        <v>2450</v>
      </c>
      <c r="C2451" s="1">
        <v>45384</v>
      </c>
      <c r="D2451" s="8">
        <v>45401.336712962962</v>
      </c>
      <c r="E2451" t="s">
        <v>50</v>
      </c>
      <c r="F2451" t="s">
        <v>445</v>
      </c>
      <c r="G2451">
        <v>182360</v>
      </c>
      <c r="H2451" t="str">
        <f t="shared" si="152"/>
        <v>182360-MJ1</v>
      </c>
      <c r="I2451">
        <f>COUNTIF(H$2:$H2451,H2451)</f>
        <v>10</v>
      </c>
      <c r="J2451" t="str">
        <f t="shared" si="153"/>
        <v>182360-MJ1-10</v>
      </c>
      <c r="K2451" t="str">
        <f t="shared" si="154"/>
        <v>182360-MJ1-L6</v>
      </c>
      <c r="L2451" t="s">
        <v>521</v>
      </c>
      <c r="M2451" t="s">
        <v>501</v>
      </c>
      <c r="N2451" t="s">
        <v>503</v>
      </c>
      <c r="O2451">
        <v>30</v>
      </c>
      <c r="P2451">
        <v>1</v>
      </c>
      <c r="AC2451">
        <f t="shared" si="155"/>
        <v>1</v>
      </c>
      <c r="AD2451">
        <v>1</v>
      </c>
    </row>
    <row r="2452" spans="1:30" hidden="1" x14ac:dyDescent="0.25">
      <c r="A2452" t="str">
        <f>IF(COUNTIF('GGI_IS - Report Ekspor Plan 1'!E:E,'- Report Upload Sewing 3'!C2452)&gt;0,"X","Y")</f>
        <v>Y</v>
      </c>
      <c r="B2452">
        <v>2451</v>
      </c>
      <c r="C2452" s="1">
        <v>45384</v>
      </c>
      <c r="D2452" s="8">
        <v>45401.336712962962</v>
      </c>
      <c r="E2452" t="s">
        <v>50</v>
      </c>
      <c r="F2452" t="s">
        <v>445</v>
      </c>
      <c r="G2452">
        <v>182280</v>
      </c>
      <c r="H2452" t="str">
        <f t="shared" si="152"/>
        <v>182280-MJ1</v>
      </c>
      <c r="I2452">
        <f>COUNTIF(H$2:$H2452,H2452)</f>
        <v>12</v>
      </c>
      <c r="J2452" t="str">
        <f t="shared" si="153"/>
        <v>182280-MJ1-12</v>
      </c>
      <c r="K2452" t="str">
        <f t="shared" si="154"/>
        <v>182280-MJ1-L6</v>
      </c>
      <c r="L2452" t="s">
        <v>521</v>
      </c>
      <c r="M2452" t="s">
        <v>501</v>
      </c>
      <c r="N2452" t="s">
        <v>503</v>
      </c>
      <c r="O2452">
        <v>30</v>
      </c>
      <c r="P2452">
        <v>5</v>
      </c>
      <c r="Q2452">
        <v>5</v>
      </c>
      <c r="R2452">
        <v>5</v>
      </c>
      <c r="S2452">
        <v>6</v>
      </c>
      <c r="T2452">
        <v>10</v>
      </c>
      <c r="U2452">
        <v>10</v>
      </c>
      <c r="V2452">
        <v>10</v>
      </c>
      <c r="W2452">
        <v>10</v>
      </c>
      <c r="AC2452">
        <f t="shared" si="155"/>
        <v>61</v>
      </c>
      <c r="AD2452">
        <v>61</v>
      </c>
    </row>
    <row r="2453" spans="1:30" hidden="1" x14ac:dyDescent="0.25">
      <c r="A2453" t="str">
        <f>IF(COUNTIF('GGI_IS - Report Ekspor Plan 1'!E:E,'- Report Upload Sewing 3'!C2453)&gt;0,"X","Y")</f>
        <v>Y</v>
      </c>
      <c r="B2453">
        <v>2452</v>
      </c>
      <c r="C2453" s="1">
        <v>45384</v>
      </c>
      <c r="D2453" s="8">
        <v>45401.336712962962</v>
      </c>
      <c r="E2453" t="s">
        <v>50</v>
      </c>
      <c r="F2453" t="s">
        <v>504</v>
      </c>
      <c r="G2453">
        <v>182167</v>
      </c>
      <c r="H2453" t="str">
        <f t="shared" si="152"/>
        <v>182167-MJ1</v>
      </c>
      <c r="I2453">
        <f>COUNTIF(H$2:$H2453,H2453)</f>
        <v>3</v>
      </c>
      <c r="J2453" t="str">
        <f t="shared" si="153"/>
        <v>182167-MJ1-3</v>
      </c>
      <c r="K2453" t="str">
        <f t="shared" si="154"/>
        <v>182167-MJ1-L11</v>
      </c>
      <c r="L2453" t="s">
        <v>547</v>
      </c>
      <c r="M2453" t="s">
        <v>494</v>
      </c>
      <c r="N2453" t="s">
        <v>506</v>
      </c>
      <c r="O2453">
        <v>35</v>
      </c>
      <c r="P2453">
        <v>190</v>
      </c>
      <c r="Q2453">
        <v>200</v>
      </c>
      <c r="R2453">
        <v>210</v>
      </c>
      <c r="S2453">
        <v>220</v>
      </c>
      <c r="T2453">
        <v>220</v>
      </c>
      <c r="U2453">
        <v>220</v>
      </c>
      <c r="V2453">
        <v>200</v>
      </c>
      <c r="W2453">
        <v>218</v>
      </c>
      <c r="AC2453">
        <f t="shared" si="155"/>
        <v>1678</v>
      </c>
      <c r="AD2453">
        <v>1678</v>
      </c>
    </row>
    <row r="2454" spans="1:30" hidden="1" x14ac:dyDescent="0.25">
      <c r="A2454" t="str">
        <f>IF(COUNTIF('GGI_IS - Report Ekspor Plan 1'!E:E,'- Report Upload Sewing 3'!C2454)&gt;0,"X","Y")</f>
        <v>Y</v>
      </c>
      <c r="B2454">
        <v>2453</v>
      </c>
      <c r="C2454" s="1">
        <v>45384</v>
      </c>
      <c r="D2454" s="8">
        <v>45401.336712962962</v>
      </c>
      <c r="E2454" t="s">
        <v>50</v>
      </c>
      <c r="F2454" t="s">
        <v>507</v>
      </c>
      <c r="G2454">
        <v>182173</v>
      </c>
      <c r="H2454" t="str">
        <f t="shared" si="152"/>
        <v>182173-MJ1</v>
      </c>
      <c r="I2454">
        <f>COUNTIF(H$2:$H2454,H2454)</f>
        <v>7</v>
      </c>
      <c r="J2454" t="str">
        <f t="shared" si="153"/>
        <v>182173-MJ1-7</v>
      </c>
      <c r="K2454" t="str">
        <f t="shared" si="154"/>
        <v>182173-MJ1-L12</v>
      </c>
      <c r="L2454" t="s">
        <v>547</v>
      </c>
      <c r="M2454" t="s">
        <v>494</v>
      </c>
      <c r="N2454" t="s">
        <v>509</v>
      </c>
      <c r="O2454">
        <v>35</v>
      </c>
      <c r="P2454">
        <v>100</v>
      </c>
      <c r="Q2454">
        <v>100</v>
      </c>
      <c r="R2454">
        <v>100</v>
      </c>
      <c r="S2454">
        <v>100</v>
      </c>
      <c r="T2454">
        <v>100</v>
      </c>
      <c r="U2454">
        <v>100</v>
      </c>
      <c r="V2454">
        <v>76</v>
      </c>
      <c r="AC2454">
        <f t="shared" si="155"/>
        <v>676</v>
      </c>
      <c r="AD2454">
        <v>676</v>
      </c>
    </row>
    <row r="2455" spans="1:30" hidden="1" x14ac:dyDescent="0.25">
      <c r="A2455" t="str">
        <f>IF(COUNTIF('GGI_IS - Report Ekspor Plan 1'!E:E,'- Report Upload Sewing 3'!C2455)&gt;0,"X","Y")</f>
        <v>Y</v>
      </c>
      <c r="B2455">
        <v>2454</v>
      </c>
      <c r="C2455" s="1">
        <v>45384</v>
      </c>
      <c r="D2455" s="8">
        <v>45401.336712962962</v>
      </c>
      <c r="E2455" t="s">
        <v>50</v>
      </c>
      <c r="F2455" t="s">
        <v>507</v>
      </c>
      <c r="G2455">
        <v>182191</v>
      </c>
      <c r="H2455" t="str">
        <f t="shared" si="152"/>
        <v>182191-MJ1</v>
      </c>
      <c r="I2455">
        <f>COUNTIF(H$2:$H2455,H2455)</f>
        <v>1</v>
      </c>
      <c r="J2455" t="str">
        <f t="shared" si="153"/>
        <v>182191-MJ1-1</v>
      </c>
      <c r="K2455" t="str">
        <f t="shared" si="154"/>
        <v>182191-MJ1-L12</v>
      </c>
      <c r="L2455" t="s">
        <v>547</v>
      </c>
      <c r="M2455" t="s">
        <v>494</v>
      </c>
      <c r="N2455" t="s">
        <v>509</v>
      </c>
      <c r="O2455">
        <v>35</v>
      </c>
      <c r="P2455">
        <v>300</v>
      </c>
      <c r="Q2455">
        <v>300</v>
      </c>
      <c r="R2455">
        <v>200</v>
      </c>
      <c r="S2455">
        <v>300</v>
      </c>
      <c r="T2455">
        <v>200</v>
      </c>
      <c r="U2455">
        <v>174</v>
      </c>
      <c r="V2455">
        <v>200</v>
      </c>
      <c r="W2455">
        <v>300</v>
      </c>
      <c r="AC2455">
        <f t="shared" si="155"/>
        <v>1974</v>
      </c>
      <c r="AD2455">
        <v>1974</v>
      </c>
    </row>
    <row r="2456" spans="1:30" hidden="1" x14ac:dyDescent="0.25">
      <c r="A2456" t="str">
        <f>IF(COUNTIF('GGI_IS - Report Ekspor Plan 1'!E:E,'- Report Upload Sewing 3'!C2456)&gt;0,"X","Y")</f>
        <v>Y</v>
      </c>
      <c r="B2456">
        <v>2455</v>
      </c>
      <c r="C2456" s="1">
        <v>45385</v>
      </c>
      <c r="D2456" s="8">
        <v>45386.29891203704</v>
      </c>
      <c r="E2456" t="s">
        <v>139</v>
      </c>
      <c r="F2456" t="s">
        <v>424</v>
      </c>
      <c r="G2456">
        <v>181647</v>
      </c>
      <c r="H2456" t="str">
        <f t="shared" si="152"/>
        <v>181647-CBA</v>
      </c>
      <c r="I2456">
        <f>COUNTIF(H$2:$H2456,H2456)</f>
        <v>19</v>
      </c>
      <c r="J2456" t="str">
        <f t="shared" si="153"/>
        <v>181647-CBA-19</v>
      </c>
      <c r="K2456" t="str">
        <f t="shared" si="154"/>
        <v>181647-CBA-L1</v>
      </c>
      <c r="L2456">
        <v>3910</v>
      </c>
      <c r="M2456" t="s">
        <v>425</v>
      </c>
      <c r="N2456" t="s">
        <v>426</v>
      </c>
      <c r="O2456">
        <v>47</v>
      </c>
      <c r="P2456">
        <v>25</v>
      </c>
      <c r="Q2456">
        <v>25</v>
      </c>
      <c r="R2456">
        <v>26</v>
      </c>
      <c r="S2456">
        <v>26</v>
      </c>
      <c r="T2456">
        <v>26</v>
      </c>
      <c r="U2456">
        <v>26</v>
      </c>
      <c r="V2456">
        <v>26</v>
      </c>
      <c r="AC2456">
        <f t="shared" si="155"/>
        <v>180</v>
      </c>
      <c r="AD2456">
        <v>180</v>
      </c>
    </row>
    <row r="2457" spans="1:30" hidden="1" x14ac:dyDescent="0.25">
      <c r="A2457" t="str">
        <f>IF(COUNTIF('GGI_IS - Report Ekspor Plan 1'!E:E,'- Report Upload Sewing 3'!C2457)&gt;0,"X","Y")</f>
        <v>Y</v>
      </c>
      <c r="B2457">
        <v>2456</v>
      </c>
      <c r="C2457" s="1">
        <v>45385</v>
      </c>
      <c r="D2457" s="8">
        <v>45386.29891203704</v>
      </c>
      <c r="E2457" t="s">
        <v>139</v>
      </c>
      <c r="F2457" t="s">
        <v>427</v>
      </c>
      <c r="G2457">
        <v>181646</v>
      </c>
      <c r="H2457" t="str">
        <f t="shared" si="152"/>
        <v>181646-CBA</v>
      </c>
      <c r="I2457">
        <f>COUNTIF(H$2:$H2457,H2457)</f>
        <v>42</v>
      </c>
      <c r="J2457" t="str">
        <f t="shared" si="153"/>
        <v>181646-CBA-42</v>
      </c>
      <c r="K2457" t="str">
        <f t="shared" si="154"/>
        <v>181646-CBA-L2</v>
      </c>
      <c r="L2457">
        <v>3915</v>
      </c>
      <c r="M2457" t="s">
        <v>425</v>
      </c>
      <c r="N2457" t="s">
        <v>428</v>
      </c>
      <c r="O2457">
        <v>46</v>
      </c>
      <c r="P2457">
        <v>34</v>
      </c>
      <c r="Q2457">
        <v>34</v>
      </c>
      <c r="R2457">
        <v>34</v>
      </c>
      <c r="S2457">
        <v>34</v>
      </c>
      <c r="T2457">
        <v>34</v>
      </c>
      <c r="U2457">
        <v>35</v>
      </c>
      <c r="V2457">
        <v>35</v>
      </c>
      <c r="AC2457">
        <f t="shared" si="155"/>
        <v>240</v>
      </c>
      <c r="AD2457">
        <v>240</v>
      </c>
    </row>
    <row r="2458" spans="1:30" hidden="1" x14ac:dyDescent="0.25">
      <c r="A2458" t="str">
        <f>IF(COUNTIF('GGI_IS - Report Ekspor Plan 1'!E:E,'- Report Upload Sewing 3'!C2458)&gt;0,"X","Y")</f>
        <v>Y</v>
      </c>
      <c r="B2458">
        <v>2457</v>
      </c>
      <c r="C2458" s="1">
        <v>45385</v>
      </c>
      <c r="D2458" s="8">
        <v>45386.29891203704</v>
      </c>
      <c r="E2458" t="s">
        <v>139</v>
      </c>
      <c r="F2458" t="s">
        <v>429</v>
      </c>
      <c r="G2458">
        <v>181646</v>
      </c>
      <c r="H2458" t="str">
        <f t="shared" si="152"/>
        <v>181646-CBA</v>
      </c>
      <c r="I2458">
        <f>COUNTIF(H$2:$H2458,H2458)</f>
        <v>43</v>
      </c>
      <c r="J2458" t="str">
        <f t="shared" si="153"/>
        <v>181646-CBA-43</v>
      </c>
      <c r="K2458" t="str">
        <f t="shared" si="154"/>
        <v>181646-CBA-L3</v>
      </c>
      <c r="L2458">
        <v>3915</v>
      </c>
      <c r="M2458" t="s">
        <v>425</v>
      </c>
      <c r="N2458" t="s">
        <v>430</v>
      </c>
      <c r="O2458">
        <v>47</v>
      </c>
      <c r="P2458">
        <v>33</v>
      </c>
      <c r="Q2458">
        <v>33</v>
      </c>
      <c r="R2458">
        <v>33</v>
      </c>
      <c r="S2458">
        <v>34</v>
      </c>
      <c r="T2458">
        <v>34</v>
      </c>
      <c r="U2458">
        <v>34</v>
      </c>
      <c r="V2458">
        <v>34</v>
      </c>
      <c r="AC2458">
        <f t="shared" si="155"/>
        <v>235</v>
      </c>
      <c r="AD2458">
        <v>235</v>
      </c>
    </row>
    <row r="2459" spans="1:30" hidden="1" x14ac:dyDescent="0.25">
      <c r="A2459" t="str">
        <f>IF(COUNTIF('GGI_IS - Report Ekspor Plan 1'!E:E,'- Report Upload Sewing 3'!C2459)&gt;0,"X","Y")</f>
        <v>Y</v>
      </c>
      <c r="B2459">
        <v>2458</v>
      </c>
      <c r="C2459" s="1">
        <v>45385</v>
      </c>
      <c r="D2459" s="8">
        <v>45386.301504629628</v>
      </c>
      <c r="E2459" t="s">
        <v>79</v>
      </c>
      <c r="F2459" t="s">
        <v>424</v>
      </c>
      <c r="G2459">
        <v>181820</v>
      </c>
      <c r="H2459" t="str">
        <f t="shared" si="152"/>
        <v>181820-CVA2</v>
      </c>
      <c r="I2459">
        <f>COUNTIF(H$2:$H2459,H2459)</f>
        <v>4</v>
      </c>
      <c r="J2459" t="str">
        <f t="shared" si="153"/>
        <v>181820-CVA2-4</v>
      </c>
      <c r="K2459" t="str">
        <f t="shared" si="154"/>
        <v>181820-CVA2-L1</v>
      </c>
      <c r="L2459" t="s">
        <v>584</v>
      </c>
      <c r="M2459" t="s">
        <v>448</v>
      </c>
      <c r="N2459" t="s">
        <v>449</v>
      </c>
      <c r="O2459">
        <v>25</v>
      </c>
      <c r="P2459">
        <v>90</v>
      </c>
      <c r="Q2459">
        <v>90</v>
      </c>
      <c r="R2459">
        <v>90</v>
      </c>
      <c r="S2459">
        <v>100</v>
      </c>
      <c r="T2459">
        <v>100</v>
      </c>
      <c r="U2459">
        <v>100</v>
      </c>
      <c r="V2459">
        <v>100</v>
      </c>
      <c r="AC2459">
        <f t="shared" si="155"/>
        <v>670</v>
      </c>
      <c r="AD2459">
        <v>670</v>
      </c>
    </row>
    <row r="2460" spans="1:30" hidden="1" x14ac:dyDescent="0.25">
      <c r="A2460" t="str">
        <f>IF(COUNTIF('GGI_IS - Report Ekspor Plan 1'!E:E,'- Report Upload Sewing 3'!C2460)&gt;0,"X","Y")</f>
        <v>Y</v>
      </c>
      <c r="B2460">
        <v>2459</v>
      </c>
      <c r="C2460" s="1">
        <v>45385</v>
      </c>
      <c r="D2460" s="8">
        <v>45386.301504629628</v>
      </c>
      <c r="E2460" t="s">
        <v>79</v>
      </c>
      <c r="F2460" t="s">
        <v>427</v>
      </c>
      <c r="G2460">
        <v>181820</v>
      </c>
      <c r="H2460" t="str">
        <f t="shared" si="152"/>
        <v>181820-CVA2</v>
      </c>
      <c r="I2460">
        <f>COUNTIF(H$2:$H2460,H2460)</f>
        <v>5</v>
      </c>
      <c r="J2460" t="str">
        <f t="shared" si="153"/>
        <v>181820-CVA2-5</v>
      </c>
      <c r="K2460" t="str">
        <f t="shared" si="154"/>
        <v>181820-CVA2-L2</v>
      </c>
      <c r="L2460" t="s">
        <v>584</v>
      </c>
      <c r="M2460" t="s">
        <v>448</v>
      </c>
      <c r="N2460" t="s">
        <v>450</v>
      </c>
      <c r="O2460">
        <v>23</v>
      </c>
      <c r="P2460">
        <v>80</v>
      </c>
      <c r="Q2460">
        <v>80</v>
      </c>
      <c r="R2460">
        <v>100</v>
      </c>
      <c r="S2460">
        <v>100</v>
      </c>
      <c r="T2460">
        <v>80</v>
      </c>
      <c r="U2460">
        <v>90</v>
      </c>
      <c r="V2460">
        <v>105</v>
      </c>
      <c r="AC2460">
        <f t="shared" si="155"/>
        <v>635</v>
      </c>
      <c r="AD2460">
        <v>635</v>
      </c>
    </row>
    <row r="2461" spans="1:30" hidden="1" x14ac:dyDescent="0.25">
      <c r="A2461" t="str">
        <f>IF(COUNTIF('GGI_IS - Report Ekspor Plan 1'!E:E,'- Report Upload Sewing 3'!C2461)&gt;0,"X","Y")</f>
        <v>Y</v>
      </c>
      <c r="B2461">
        <v>2460</v>
      </c>
      <c r="C2461" s="1">
        <v>45385</v>
      </c>
      <c r="D2461" s="8">
        <v>45386.358796296299</v>
      </c>
      <c r="E2461" t="s">
        <v>129</v>
      </c>
      <c r="F2461" t="s">
        <v>424</v>
      </c>
      <c r="G2461">
        <v>182131</v>
      </c>
      <c r="H2461" t="str">
        <f t="shared" si="152"/>
        <v>182131-CNJ2</v>
      </c>
      <c r="I2461">
        <f>COUNTIF(H$2:$H2461,H2461)</f>
        <v>30</v>
      </c>
      <c r="J2461" t="str">
        <f t="shared" si="153"/>
        <v>182131-CNJ2-30</v>
      </c>
      <c r="K2461" t="str">
        <f t="shared" si="154"/>
        <v>182131-CNJ2-L1</v>
      </c>
      <c r="L2461" t="s">
        <v>442</v>
      </c>
      <c r="M2461" t="s">
        <v>443</v>
      </c>
      <c r="N2461" t="s">
        <v>433</v>
      </c>
      <c r="O2461">
        <v>52</v>
      </c>
      <c r="P2461">
        <v>250</v>
      </c>
      <c r="Q2461">
        <v>250</v>
      </c>
      <c r="R2461">
        <v>250</v>
      </c>
      <c r="S2461">
        <v>194</v>
      </c>
      <c r="AC2461">
        <f t="shared" si="155"/>
        <v>944</v>
      </c>
      <c r="AD2461">
        <v>944</v>
      </c>
    </row>
    <row r="2462" spans="1:30" hidden="1" x14ac:dyDescent="0.25">
      <c r="A2462" t="str">
        <f>IF(COUNTIF('GGI_IS - Report Ekspor Plan 1'!E:E,'- Report Upload Sewing 3'!C2462)&gt;0,"X","Y")</f>
        <v>Y</v>
      </c>
      <c r="B2462">
        <v>2461</v>
      </c>
      <c r="C2462" s="1">
        <v>45385</v>
      </c>
      <c r="D2462" s="8">
        <v>45386.358796296299</v>
      </c>
      <c r="E2462" t="s">
        <v>129</v>
      </c>
      <c r="F2462" t="s">
        <v>429</v>
      </c>
      <c r="G2462">
        <v>182080</v>
      </c>
      <c r="H2462" t="str">
        <f t="shared" si="152"/>
        <v>182080-CNJ2</v>
      </c>
      <c r="I2462">
        <f>COUNTIF(H$2:$H2462,H2462)</f>
        <v>2</v>
      </c>
      <c r="J2462" t="str">
        <f t="shared" si="153"/>
        <v>182080-CNJ2-2</v>
      </c>
      <c r="K2462" t="str">
        <f t="shared" si="154"/>
        <v>182080-CNJ2-L3</v>
      </c>
      <c r="L2462" t="s">
        <v>587</v>
      </c>
      <c r="M2462" t="s">
        <v>436</v>
      </c>
      <c r="N2462" t="s">
        <v>437</v>
      </c>
      <c r="O2462">
        <v>32</v>
      </c>
      <c r="P2462">
        <v>50</v>
      </c>
      <c r="Q2462">
        <v>50</v>
      </c>
      <c r="R2462">
        <v>60</v>
      </c>
      <c r="S2462">
        <v>64</v>
      </c>
      <c r="T2462">
        <v>40</v>
      </c>
      <c r="AC2462">
        <f t="shared" si="155"/>
        <v>264</v>
      </c>
      <c r="AD2462">
        <v>264</v>
      </c>
    </row>
    <row r="2463" spans="1:30" hidden="1" x14ac:dyDescent="0.25">
      <c r="A2463" t="str">
        <f>IF(COUNTIF('GGI_IS - Report Ekspor Plan 1'!E:E,'- Report Upload Sewing 3'!C2463)&gt;0,"X","Y")</f>
        <v>Y</v>
      </c>
      <c r="B2463">
        <v>2462</v>
      </c>
      <c r="C2463" s="1">
        <v>45385</v>
      </c>
      <c r="D2463" s="8">
        <v>45386.358796296299</v>
      </c>
      <c r="E2463" t="s">
        <v>129</v>
      </c>
      <c r="F2463" t="s">
        <v>429</v>
      </c>
      <c r="G2463">
        <v>182081</v>
      </c>
      <c r="H2463" t="str">
        <f t="shared" si="152"/>
        <v>182081-CNJ2</v>
      </c>
      <c r="I2463">
        <f>COUNTIF(H$2:$H2463,H2463)</f>
        <v>1</v>
      </c>
      <c r="J2463" t="str">
        <f t="shared" si="153"/>
        <v>182081-CNJ2-1</v>
      </c>
      <c r="K2463" t="str">
        <f t="shared" si="154"/>
        <v>182081-CNJ2-L3</v>
      </c>
      <c r="L2463" t="s">
        <v>593</v>
      </c>
      <c r="M2463" t="s">
        <v>436</v>
      </c>
      <c r="N2463" t="s">
        <v>437</v>
      </c>
      <c r="T2463">
        <v>36</v>
      </c>
      <c r="U2463">
        <v>60</v>
      </c>
      <c r="V2463">
        <v>60</v>
      </c>
      <c r="AC2463">
        <f t="shared" si="155"/>
        <v>156</v>
      </c>
      <c r="AD2463">
        <v>156</v>
      </c>
    </row>
    <row r="2464" spans="1:30" hidden="1" x14ac:dyDescent="0.25">
      <c r="A2464" t="str">
        <f>IF(COUNTIF('GGI_IS - Report Ekspor Plan 1'!E:E,'- Report Upload Sewing 3'!C2464)&gt;0,"X","Y")</f>
        <v>Y</v>
      </c>
      <c r="B2464">
        <v>2463</v>
      </c>
      <c r="C2464" s="1">
        <v>45385</v>
      </c>
      <c r="D2464" s="8">
        <v>45386.358796296299</v>
      </c>
      <c r="E2464" t="s">
        <v>129</v>
      </c>
      <c r="F2464" t="s">
        <v>438</v>
      </c>
      <c r="G2464">
        <v>182086</v>
      </c>
      <c r="H2464" t="str">
        <f t="shared" si="152"/>
        <v>182086-CNJ2</v>
      </c>
      <c r="I2464">
        <f>COUNTIF(H$2:$H2464,H2464)</f>
        <v>4</v>
      </c>
      <c r="J2464" t="str">
        <f t="shared" si="153"/>
        <v>182086-CNJ2-4</v>
      </c>
      <c r="K2464" t="str">
        <f t="shared" si="154"/>
        <v>182086-CNJ2-L4</v>
      </c>
      <c r="L2464" t="s">
        <v>580</v>
      </c>
      <c r="M2464" t="s">
        <v>436</v>
      </c>
      <c r="N2464" t="s">
        <v>440</v>
      </c>
      <c r="O2464">
        <v>34</v>
      </c>
      <c r="P2464">
        <v>65</v>
      </c>
      <c r="Q2464">
        <v>65</v>
      </c>
      <c r="R2464">
        <v>60</v>
      </c>
      <c r="S2464">
        <v>60</v>
      </c>
      <c r="T2464">
        <v>60</v>
      </c>
      <c r="U2464">
        <v>43</v>
      </c>
      <c r="AC2464">
        <f t="shared" si="155"/>
        <v>353</v>
      </c>
      <c r="AD2464">
        <v>353</v>
      </c>
    </row>
    <row r="2465" spans="1:30" hidden="1" x14ac:dyDescent="0.25">
      <c r="A2465" t="str">
        <f>IF(COUNTIF('GGI_IS - Report Ekspor Plan 1'!E:E,'- Report Upload Sewing 3'!C2465)&gt;0,"X","Y")</f>
        <v>Y</v>
      </c>
      <c r="B2465">
        <v>2464</v>
      </c>
      <c r="C2465" s="1">
        <v>45385</v>
      </c>
      <c r="D2465" s="8">
        <v>45386.358796296299</v>
      </c>
      <c r="E2465" t="s">
        <v>129</v>
      </c>
      <c r="F2465" t="s">
        <v>438</v>
      </c>
      <c r="G2465">
        <v>182089</v>
      </c>
      <c r="H2465" t="str">
        <f t="shared" si="152"/>
        <v>182089-CNJ2</v>
      </c>
      <c r="I2465">
        <f>COUNTIF(H$2:$H2465,H2465)</f>
        <v>1</v>
      </c>
      <c r="J2465" t="str">
        <f t="shared" si="153"/>
        <v>182089-CNJ2-1</v>
      </c>
      <c r="K2465" t="str">
        <f t="shared" si="154"/>
        <v>182089-CNJ2-L4</v>
      </c>
      <c r="L2465" t="s">
        <v>594</v>
      </c>
      <c r="M2465" t="s">
        <v>436</v>
      </c>
      <c r="N2465" t="s">
        <v>440</v>
      </c>
      <c r="V2465">
        <v>62</v>
      </c>
      <c r="AC2465">
        <f t="shared" si="155"/>
        <v>62</v>
      </c>
      <c r="AD2465">
        <v>62</v>
      </c>
    </row>
    <row r="2466" spans="1:30" hidden="1" x14ac:dyDescent="0.25">
      <c r="A2466" t="str">
        <f>IF(COUNTIF('GGI_IS - Report Ekspor Plan 1'!E:E,'- Report Upload Sewing 3'!C2466)&gt;0,"X","Y")</f>
        <v>Y</v>
      </c>
      <c r="B2466">
        <v>2465</v>
      </c>
      <c r="C2466" s="1">
        <v>45385</v>
      </c>
      <c r="D2466" s="8">
        <v>45386.358796296299</v>
      </c>
      <c r="E2466" t="s">
        <v>129</v>
      </c>
      <c r="F2466" t="s">
        <v>441</v>
      </c>
      <c r="G2466">
        <v>182131</v>
      </c>
      <c r="H2466" t="str">
        <f t="shared" si="152"/>
        <v>182131-CNJ2</v>
      </c>
      <c r="I2466">
        <f>COUNTIF(H$2:$H2466,H2466)</f>
        <v>31</v>
      </c>
      <c r="J2466" t="str">
        <f t="shared" si="153"/>
        <v>182131-CNJ2-31</v>
      </c>
      <c r="K2466" t="str">
        <f t="shared" si="154"/>
        <v>182131-CNJ2-L5</v>
      </c>
      <c r="L2466" t="s">
        <v>442</v>
      </c>
      <c r="M2466" t="s">
        <v>443</v>
      </c>
      <c r="N2466" t="s">
        <v>444</v>
      </c>
      <c r="O2466">
        <v>5</v>
      </c>
      <c r="AC2466">
        <f t="shared" si="155"/>
        <v>0</v>
      </c>
      <c r="AD2466">
        <v>0</v>
      </c>
    </row>
    <row r="2467" spans="1:30" hidden="1" x14ac:dyDescent="0.25">
      <c r="A2467" t="str">
        <f>IF(COUNTIF('GGI_IS - Report Ekspor Plan 1'!E:E,'- Report Upload Sewing 3'!C2467)&gt;0,"X","Y")</f>
        <v>Y</v>
      </c>
      <c r="B2467">
        <v>2466</v>
      </c>
      <c r="C2467" s="1">
        <v>45385</v>
      </c>
      <c r="D2467" s="8">
        <v>45386.358796296299</v>
      </c>
      <c r="E2467" t="s">
        <v>129</v>
      </c>
      <c r="F2467" t="s">
        <v>445</v>
      </c>
      <c r="G2467">
        <v>182101</v>
      </c>
      <c r="H2467" t="str">
        <f t="shared" si="152"/>
        <v>182101-CNJ2</v>
      </c>
      <c r="I2467">
        <f>COUNTIF(H$2:$H2467,H2467)</f>
        <v>4</v>
      </c>
      <c r="J2467" t="str">
        <f t="shared" si="153"/>
        <v>182101-CNJ2-4</v>
      </c>
      <c r="K2467" t="str">
        <f t="shared" si="154"/>
        <v>182101-CNJ2-L6</v>
      </c>
      <c r="L2467" t="s">
        <v>581</v>
      </c>
      <c r="M2467" t="s">
        <v>436</v>
      </c>
      <c r="N2467" t="s">
        <v>446</v>
      </c>
      <c r="O2467">
        <v>33</v>
      </c>
      <c r="P2467">
        <v>70</v>
      </c>
      <c r="Q2467">
        <v>60</v>
      </c>
      <c r="R2467">
        <v>70</v>
      </c>
      <c r="S2467">
        <v>75</v>
      </c>
      <c r="T2467">
        <v>70</v>
      </c>
      <c r="U2467">
        <v>75</v>
      </c>
      <c r="V2467">
        <v>80</v>
      </c>
      <c r="AC2467">
        <f t="shared" si="155"/>
        <v>500</v>
      </c>
      <c r="AD2467">
        <v>500</v>
      </c>
    </row>
    <row r="2468" spans="1:30" hidden="1" x14ac:dyDescent="0.25">
      <c r="A2468" t="str">
        <f>IF(COUNTIF('GGI_IS - Report Ekspor Plan 1'!E:E,'- Report Upload Sewing 3'!C2468)&gt;0,"X","Y")</f>
        <v>Y</v>
      </c>
      <c r="B2468">
        <v>2467</v>
      </c>
      <c r="C2468" s="1">
        <v>45385</v>
      </c>
      <c r="D2468" s="8">
        <v>45386.36109953704</v>
      </c>
      <c r="E2468" t="s">
        <v>82</v>
      </c>
      <c r="F2468" t="s">
        <v>424</v>
      </c>
      <c r="G2468">
        <v>181900</v>
      </c>
      <c r="H2468" t="str">
        <f t="shared" si="152"/>
        <v>181900-CVA</v>
      </c>
      <c r="I2468">
        <f>COUNTIF(H$2:$H2468,H2468)</f>
        <v>6</v>
      </c>
      <c r="J2468" t="str">
        <f t="shared" si="153"/>
        <v>181900-CVA-6</v>
      </c>
      <c r="K2468" t="str">
        <f t="shared" si="154"/>
        <v>181900-CVA-L1</v>
      </c>
      <c r="L2468" t="s">
        <v>555</v>
      </c>
      <c r="M2468" t="s">
        <v>455</v>
      </c>
      <c r="N2468" t="s">
        <v>453</v>
      </c>
      <c r="O2468">
        <v>25</v>
      </c>
      <c r="P2468">
        <v>40</v>
      </c>
      <c r="Q2468">
        <v>25</v>
      </c>
      <c r="AC2468">
        <f t="shared" si="155"/>
        <v>65</v>
      </c>
      <c r="AD2468">
        <v>65</v>
      </c>
    </row>
    <row r="2469" spans="1:30" hidden="1" x14ac:dyDescent="0.25">
      <c r="A2469" t="str">
        <f>IF(COUNTIF('GGI_IS - Report Ekspor Plan 1'!E:E,'- Report Upload Sewing 3'!C2469)&gt;0,"X","Y")</f>
        <v>Y</v>
      </c>
      <c r="B2469">
        <v>2468</v>
      </c>
      <c r="C2469" s="1">
        <v>45385</v>
      </c>
      <c r="D2469" s="8">
        <v>45386.36109953704</v>
      </c>
      <c r="E2469" t="s">
        <v>82</v>
      </c>
      <c r="F2469" t="s">
        <v>424</v>
      </c>
      <c r="G2469">
        <v>181897</v>
      </c>
      <c r="H2469" t="str">
        <f t="shared" si="152"/>
        <v>181897-CVA</v>
      </c>
      <c r="I2469">
        <f>COUNTIF(H$2:$H2469,H2469)</f>
        <v>3</v>
      </c>
      <c r="J2469" t="str">
        <f t="shared" si="153"/>
        <v>181897-CVA-3</v>
      </c>
      <c r="K2469" t="str">
        <f t="shared" si="154"/>
        <v>181897-CVA-L1</v>
      </c>
      <c r="L2469" t="s">
        <v>555</v>
      </c>
      <c r="M2469" t="s">
        <v>455</v>
      </c>
      <c r="N2469" t="s">
        <v>453</v>
      </c>
      <c r="O2469">
        <v>25</v>
      </c>
      <c r="Q2469">
        <v>5</v>
      </c>
      <c r="R2469">
        <v>40</v>
      </c>
      <c r="S2469">
        <v>40</v>
      </c>
      <c r="T2469">
        <v>40</v>
      </c>
      <c r="U2469">
        <v>40</v>
      </c>
      <c r="V2469">
        <v>2</v>
      </c>
      <c r="AC2469">
        <f t="shared" si="155"/>
        <v>167</v>
      </c>
      <c r="AD2469">
        <v>167</v>
      </c>
    </row>
    <row r="2470" spans="1:30" hidden="1" x14ac:dyDescent="0.25">
      <c r="A2470" t="str">
        <f>IF(COUNTIF('GGI_IS - Report Ekspor Plan 1'!E:E,'- Report Upload Sewing 3'!C2470)&gt;0,"X","Y")</f>
        <v>Y</v>
      </c>
      <c r="B2470">
        <v>2469</v>
      </c>
      <c r="C2470" s="1">
        <v>45385</v>
      </c>
      <c r="D2470" s="8">
        <v>45386.36109953704</v>
      </c>
      <c r="E2470" t="s">
        <v>82</v>
      </c>
      <c r="F2470" t="s">
        <v>424</v>
      </c>
      <c r="G2470">
        <v>181898</v>
      </c>
      <c r="H2470" t="str">
        <f t="shared" si="152"/>
        <v>181898-CVA</v>
      </c>
      <c r="I2470">
        <f>COUNTIF(H$2:$H2470,H2470)</f>
        <v>1</v>
      </c>
      <c r="J2470" t="str">
        <f t="shared" si="153"/>
        <v>181898-CVA-1</v>
      </c>
      <c r="K2470" t="str">
        <f t="shared" si="154"/>
        <v>181898-CVA-L1</v>
      </c>
      <c r="L2470" t="s">
        <v>555</v>
      </c>
      <c r="M2470" t="s">
        <v>455</v>
      </c>
      <c r="N2470" t="s">
        <v>453</v>
      </c>
      <c r="O2470">
        <v>25</v>
      </c>
      <c r="V2470">
        <v>38</v>
      </c>
      <c r="AC2470">
        <f t="shared" si="155"/>
        <v>38</v>
      </c>
      <c r="AD2470">
        <v>38</v>
      </c>
    </row>
    <row r="2471" spans="1:30" hidden="1" x14ac:dyDescent="0.25">
      <c r="A2471" t="str">
        <f>IF(COUNTIF('GGI_IS - Report Ekspor Plan 1'!E:E,'- Report Upload Sewing 3'!C2471)&gt;0,"X","Y")</f>
        <v>Y</v>
      </c>
      <c r="B2471">
        <v>2470</v>
      </c>
      <c r="C2471" s="1">
        <v>45385</v>
      </c>
      <c r="D2471" s="8">
        <v>45386.36109953704</v>
      </c>
      <c r="E2471" t="s">
        <v>82</v>
      </c>
      <c r="F2471" t="s">
        <v>427</v>
      </c>
      <c r="G2471">
        <v>181898</v>
      </c>
      <c r="H2471" t="str">
        <f t="shared" si="152"/>
        <v>181898-CVA</v>
      </c>
      <c r="I2471">
        <f>COUNTIF(H$2:$H2471,H2471)</f>
        <v>2</v>
      </c>
      <c r="J2471" t="str">
        <f t="shared" si="153"/>
        <v>181898-CVA-2</v>
      </c>
      <c r="K2471" t="str">
        <f t="shared" si="154"/>
        <v>181898-CVA-L2</v>
      </c>
      <c r="L2471" t="s">
        <v>555</v>
      </c>
      <c r="M2471" t="s">
        <v>455</v>
      </c>
      <c r="N2471" t="s">
        <v>456</v>
      </c>
      <c r="O2471">
        <v>28</v>
      </c>
      <c r="P2471">
        <v>40</v>
      </c>
      <c r="Q2471">
        <v>40</v>
      </c>
      <c r="R2471">
        <v>40</v>
      </c>
      <c r="S2471">
        <v>40</v>
      </c>
      <c r="T2471">
        <v>40</v>
      </c>
      <c r="U2471">
        <v>40</v>
      </c>
      <c r="V2471">
        <v>40</v>
      </c>
      <c r="AC2471">
        <f t="shared" si="155"/>
        <v>280</v>
      </c>
      <c r="AD2471">
        <v>280</v>
      </c>
    </row>
    <row r="2472" spans="1:30" hidden="1" x14ac:dyDescent="0.25">
      <c r="A2472" t="str">
        <f>IF(COUNTIF('GGI_IS - Report Ekspor Plan 1'!E:E,'- Report Upload Sewing 3'!C2472)&gt;0,"X","Y")</f>
        <v>Y</v>
      </c>
      <c r="B2472">
        <v>2471</v>
      </c>
      <c r="C2472" s="1">
        <v>45385</v>
      </c>
      <c r="D2472" s="8">
        <v>45386.36109953704</v>
      </c>
      <c r="E2472" t="s">
        <v>82</v>
      </c>
      <c r="F2472" t="s">
        <v>429</v>
      </c>
      <c r="G2472">
        <v>181820</v>
      </c>
      <c r="H2472" t="str">
        <f t="shared" si="152"/>
        <v>181820-CVA</v>
      </c>
      <c r="I2472">
        <f>COUNTIF(H$2:$H2472,H2472)</f>
        <v>10</v>
      </c>
      <c r="J2472" t="str">
        <f t="shared" si="153"/>
        <v>181820-CVA-10</v>
      </c>
      <c r="K2472" t="str">
        <f t="shared" si="154"/>
        <v>181820-CVA-L3</v>
      </c>
      <c r="L2472" t="s">
        <v>584</v>
      </c>
      <c r="M2472" t="s">
        <v>448</v>
      </c>
      <c r="N2472" t="s">
        <v>458</v>
      </c>
      <c r="O2472">
        <v>27</v>
      </c>
      <c r="P2472">
        <v>200</v>
      </c>
      <c r="Q2472">
        <v>200</v>
      </c>
      <c r="R2472">
        <v>200</v>
      </c>
      <c r="S2472">
        <v>200</v>
      </c>
      <c r="T2472">
        <v>200</v>
      </c>
      <c r="U2472">
        <v>200</v>
      </c>
      <c r="V2472">
        <v>230</v>
      </c>
      <c r="AC2472">
        <f t="shared" si="155"/>
        <v>1430</v>
      </c>
      <c r="AD2472">
        <v>1430</v>
      </c>
    </row>
    <row r="2473" spans="1:30" hidden="1" x14ac:dyDescent="0.25">
      <c r="A2473" t="str">
        <f>IF(COUNTIF('GGI_IS - Report Ekspor Plan 1'!E:E,'- Report Upload Sewing 3'!C2473)&gt;0,"X","Y")</f>
        <v>Y</v>
      </c>
      <c r="B2473">
        <v>2472</v>
      </c>
      <c r="C2473" s="1">
        <v>45385</v>
      </c>
      <c r="D2473" s="8">
        <v>45386.36109953704</v>
      </c>
      <c r="E2473" t="s">
        <v>82</v>
      </c>
      <c r="F2473" t="s">
        <v>438</v>
      </c>
      <c r="G2473">
        <v>181820</v>
      </c>
      <c r="H2473" t="str">
        <f t="shared" si="152"/>
        <v>181820-CVA</v>
      </c>
      <c r="I2473">
        <f>COUNTIF(H$2:$H2473,H2473)</f>
        <v>11</v>
      </c>
      <c r="J2473" t="str">
        <f t="shared" si="153"/>
        <v>181820-CVA-11</v>
      </c>
      <c r="K2473" t="str">
        <f t="shared" si="154"/>
        <v>181820-CVA-L4</v>
      </c>
      <c r="L2473" t="s">
        <v>584</v>
      </c>
      <c r="M2473" t="s">
        <v>448</v>
      </c>
      <c r="N2473" t="s">
        <v>449</v>
      </c>
      <c r="O2473">
        <v>27</v>
      </c>
      <c r="P2473">
        <v>220</v>
      </c>
      <c r="Q2473">
        <v>220</v>
      </c>
      <c r="R2473">
        <v>220</v>
      </c>
      <c r="S2473">
        <v>230</v>
      </c>
      <c r="T2473">
        <v>240</v>
      </c>
      <c r="U2473">
        <v>240</v>
      </c>
      <c r="V2473">
        <v>240</v>
      </c>
      <c r="AC2473">
        <f t="shared" si="155"/>
        <v>1610</v>
      </c>
      <c r="AD2473">
        <v>1610</v>
      </c>
    </row>
    <row r="2474" spans="1:30" hidden="1" x14ac:dyDescent="0.25">
      <c r="A2474" t="str">
        <f>IF(COUNTIF('GGI_IS - Report Ekspor Plan 1'!E:E,'- Report Upload Sewing 3'!C2474)&gt;0,"X","Y")</f>
        <v>Y</v>
      </c>
      <c r="B2474">
        <v>2473</v>
      </c>
      <c r="C2474" s="1">
        <v>45385</v>
      </c>
      <c r="D2474" s="8">
        <v>45386.36109953704</v>
      </c>
      <c r="E2474" t="s">
        <v>82</v>
      </c>
      <c r="F2474" t="s">
        <v>441</v>
      </c>
      <c r="G2474">
        <v>181870</v>
      </c>
      <c r="H2474" t="str">
        <f t="shared" si="152"/>
        <v>181870-CVA</v>
      </c>
      <c r="I2474">
        <f>COUNTIF(H$2:$H2474,H2474)</f>
        <v>7</v>
      </c>
      <c r="J2474" t="str">
        <f t="shared" si="153"/>
        <v>181870-CVA-7</v>
      </c>
      <c r="K2474" t="str">
        <f t="shared" si="154"/>
        <v>181870-CVA-L5</v>
      </c>
      <c r="L2474" t="s">
        <v>582</v>
      </c>
      <c r="M2474" t="s">
        <v>448</v>
      </c>
      <c r="N2474" t="s">
        <v>461</v>
      </c>
      <c r="O2474">
        <v>28</v>
      </c>
      <c r="P2474">
        <v>230</v>
      </c>
      <c r="Q2474">
        <v>230</v>
      </c>
      <c r="R2474">
        <v>240</v>
      </c>
      <c r="S2474">
        <v>238</v>
      </c>
      <c r="AC2474">
        <f t="shared" si="155"/>
        <v>938</v>
      </c>
      <c r="AD2474">
        <v>938</v>
      </c>
    </row>
    <row r="2475" spans="1:30" hidden="1" x14ac:dyDescent="0.25">
      <c r="A2475" t="str">
        <f>IF(COUNTIF('GGI_IS - Report Ekspor Plan 1'!E:E,'- Report Upload Sewing 3'!C2475)&gt;0,"X","Y")</f>
        <v>Y</v>
      </c>
      <c r="B2475">
        <v>2474</v>
      </c>
      <c r="C2475" s="1">
        <v>45385</v>
      </c>
      <c r="D2475" s="8">
        <v>45386.36109953704</v>
      </c>
      <c r="E2475" t="s">
        <v>82</v>
      </c>
      <c r="F2475" t="s">
        <v>441</v>
      </c>
      <c r="G2475">
        <v>181872</v>
      </c>
      <c r="H2475" t="str">
        <f t="shared" si="152"/>
        <v>181872-CVA</v>
      </c>
      <c r="I2475">
        <f>COUNTIF(H$2:$H2475,H2475)</f>
        <v>9</v>
      </c>
      <c r="J2475" t="str">
        <f t="shared" si="153"/>
        <v>181872-CVA-9</v>
      </c>
      <c r="K2475" t="str">
        <f t="shared" si="154"/>
        <v>181872-CVA-L5</v>
      </c>
      <c r="L2475" t="s">
        <v>568</v>
      </c>
      <c r="M2475" t="s">
        <v>448</v>
      </c>
      <c r="N2475" t="s">
        <v>461</v>
      </c>
      <c r="O2475">
        <v>28</v>
      </c>
      <c r="T2475">
        <v>191</v>
      </c>
      <c r="U2475">
        <v>260</v>
      </c>
      <c r="V2475">
        <v>160</v>
      </c>
      <c r="AC2475">
        <f t="shared" si="155"/>
        <v>611</v>
      </c>
      <c r="AD2475">
        <v>611</v>
      </c>
    </row>
    <row r="2476" spans="1:30" hidden="1" x14ac:dyDescent="0.25">
      <c r="A2476" t="str">
        <f>IF(COUNTIF('GGI_IS - Report Ekspor Plan 1'!E:E,'- Report Upload Sewing 3'!C2476)&gt;0,"X","Y")</f>
        <v>Y</v>
      </c>
      <c r="B2476">
        <v>2475</v>
      </c>
      <c r="C2476" s="1">
        <v>45385</v>
      </c>
      <c r="D2476" s="8">
        <v>45386.36109953704</v>
      </c>
      <c r="E2476" t="s">
        <v>82</v>
      </c>
      <c r="F2476" t="s">
        <v>445</v>
      </c>
      <c r="G2476">
        <v>181872</v>
      </c>
      <c r="H2476" t="str">
        <f t="shared" si="152"/>
        <v>181872-CVA</v>
      </c>
      <c r="I2476">
        <f>COUNTIF(H$2:$H2476,H2476)</f>
        <v>10</v>
      </c>
      <c r="J2476" t="str">
        <f t="shared" si="153"/>
        <v>181872-CVA-10</v>
      </c>
      <c r="K2476" t="str">
        <f t="shared" si="154"/>
        <v>181872-CVA-L6</v>
      </c>
      <c r="L2476" t="s">
        <v>568</v>
      </c>
      <c r="M2476" t="s">
        <v>448</v>
      </c>
      <c r="N2476" t="s">
        <v>462</v>
      </c>
      <c r="O2476">
        <v>29</v>
      </c>
      <c r="P2476">
        <v>230</v>
      </c>
      <c r="Q2476">
        <v>236</v>
      </c>
      <c r="R2476">
        <v>120</v>
      </c>
      <c r="AC2476">
        <f t="shared" si="155"/>
        <v>586</v>
      </c>
      <c r="AD2476">
        <v>586</v>
      </c>
    </row>
    <row r="2477" spans="1:30" hidden="1" x14ac:dyDescent="0.25">
      <c r="A2477" t="str">
        <f>IF(COUNTIF('GGI_IS - Report Ekspor Plan 1'!E:E,'- Report Upload Sewing 3'!C2477)&gt;0,"X","Y")</f>
        <v>Y</v>
      </c>
      <c r="B2477">
        <v>2476</v>
      </c>
      <c r="C2477" s="1">
        <v>45385</v>
      </c>
      <c r="D2477" s="8">
        <v>45386.36109953704</v>
      </c>
      <c r="E2477" t="s">
        <v>82</v>
      </c>
      <c r="F2477" t="s">
        <v>445</v>
      </c>
      <c r="G2477">
        <v>181870</v>
      </c>
      <c r="H2477" t="str">
        <f t="shared" si="152"/>
        <v>181870-CVA</v>
      </c>
      <c r="I2477">
        <f>COUNTIF(H$2:$H2477,H2477)</f>
        <v>8</v>
      </c>
      <c r="J2477" t="str">
        <f t="shared" si="153"/>
        <v>181870-CVA-8</v>
      </c>
      <c r="K2477" t="str">
        <f t="shared" si="154"/>
        <v>181870-CVA-L6</v>
      </c>
      <c r="L2477" t="s">
        <v>582</v>
      </c>
      <c r="M2477" t="s">
        <v>448</v>
      </c>
      <c r="N2477" t="s">
        <v>462</v>
      </c>
      <c r="O2477">
        <v>29</v>
      </c>
      <c r="R2477">
        <v>110</v>
      </c>
      <c r="S2477">
        <v>220</v>
      </c>
      <c r="T2477">
        <v>220</v>
      </c>
      <c r="U2477">
        <v>214</v>
      </c>
      <c r="V2477">
        <v>230</v>
      </c>
      <c r="AC2477">
        <f t="shared" si="155"/>
        <v>994</v>
      </c>
      <c r="AD2477">
        <v>994</v>
      </c>
    </row>
    <row r="2478" spans="1:30" hidden="1" x14ac:dyDescent="0.25">
      <c r="A2478" t="str">
        <f>IF(COUNTIF('GGI_IS - Report Ekspor Plan 1'!E:E,'- Report Upload Sewing 3'!C2478)&gt;0,"X","Y")</f>
        <v>Y</v>
      </c>
      <c r="B2478">
        <v>2477</v>
      </c>
      <c r="C2478" s="1">
        <v>45385</v>
      </c>
      <c r="D2478" s="8">
        <v>45386.36109953704</v>
      </c>
      <c r="E2478" t="s">
        <v>82</v>
      </c>
      <c r="F2478" t="s">
        <v>463</v>
      </c>
      <c r="G2478">
        <v>181695</v>
      </c>
      <c r="H2478" t="str">
        <f t="shared" si="152"/>
        <v>181695-CVA</v>
      </c>
      <c r="I2478">
        <f>COUNTIF(H$2:$H2478,H2478)</f>
        <v>2</v>
      </c>
      <c r="J2478" t="str">
        <f t="shared" si="153"/>
        <v>181695-CVA-2</v>
      </c>
      <c r="K2478" t="str">
        <f t="shared" si="154"/>
        <v>181695-CVA-L7</v>
      </c>
      <c r="L2478" t="s">
        <v>586</v>
      </c>
      <c r="M2478" t="s">
        <v>570</v>
      </c>
      <c r="N2478" t="s">
        <v>464</v>
      </c>
      <c r="O2478">
        <v>26</v>
      </c>
      <c r="P2478">
        <v>20</v>
      </c>
      <c r="Q2478">
        <v>20</v>
      </c>
      <c r="R2478">
        <v>120</v>
      </c>
      <c r="S2478">
        <v>120</v>
      </c>
      <c r="T2478">
        <v>120</v>
      </c>
      <c r="U2478">
        <v>120</v>
      </c>
      <c r="V2478">
        <v>125</v>
      </c>
      <c r="AC2478">
        <f t="shared" si="155"/>
        <v>645</v>
      </c>
      <c r="AD2478">
        <v>645</v>
      </c>
    </row>
    <row r="2479" spans="1:30" hidden="1" x14ac:dyDescent="0.25">
      <c r="A2479" t="str">
        <f>IF(COUNTIF('GGI_IS - Report Ekspor Plan 1'!E:E,'- Report Upload Sewing 3'!C2479)&gt;0,"X","Y")</f>
        <v>Y</v>
      </c>
      <c r="B2479">
        <v>2478</v>
      </c>
      <c r="C2479" s="1">
        <v>45385</v>
      </c>
      <c r="D2479" s="8">
        <v>45386.36109953704</v>
      </c>
      <c r="E2479" t="s">
        <v>82</v>
      </c>
      <c r="F2479" t="s">
        <v>465</v>
      </c>
      <c r="G2479">
        <v>181695</v>
      </c>
      <c r="H2479" t="str">
        <f t="shared" si="152"/>
        <v>181695-CVA</v>
      </c>
      <c r="I2479">
        <f>COUNTIF(H$2:$H2479,H2479)</f>
        <v>3</v>
      </c>
      <c r="J2479" t="str">
        <f t="shared" si="153"/>
        <v>181695-CVA-3</v>
      </c>
      <c r="K2479" t="str">
        <f t="shared" si="154"/>
        <v>181695-CVA-L8</v>
      </c>
      <c r="L2479" t="s">
        <v>586</v>
      </c>
      <c r="M2479" t="s">
        <v>570</v>
      </c>
      <c r="N2479" t="s">
        <v>466</v>
      </c>
      <c r="O2479">
        <v>29</v>
      </c>
      <c r="P2479">
        <v>80</v>
      </c>
      <c r="Q2479">
        <v>150</v>
      </c>
      <c r="R2479">
        <v>150</v>
      </c>
      <c r="S2479">
        <v>150</v>
      </c>
      <c r="T2479">
        <v>150</v>
      </c>
      <c r="U2479">
        <v>108</v>
      </c>
      <c r="V2479">
        <v>140</v>
      </c>
      <c r="AC2479">
        <f t="shared" si="155"/>
        <v>928</v>
      </c>
      <c r="AD2479">
        <v>928</v>
      </c>
    </row>
    <row r="2480" spans="1:30" hidden="1" x14ac:dyDescent="0.25">
      <c r="A2480" t="str">
        <f>IF(COUNTIF('GGI_IS - Report Ekspor Plan 1'!E:E,'- Report Upload Sewing 3'!C2480)&gt;0,"X","Y")</f>
        <v>Y</v>
      </c>
      <c r="B2480">
        <v>2479</v>
      </c>
      <c r="C2480" s="1">
        <v>45385</v>
      </c>
      <c r="D2480" s="8">
        <v>45386.36109953704</v>
      </c>
      <c r="E2480" t="s">
        <v>82</v>
      </c>
      <c r="F2480" t="s">
        <v>467</v>
      </c>
      <c r="G2480">
        <v>181820</v>
      </c>
      <c r="H2480" t="str">
        <f t="shared" si="152"/>
        <v>181820-CVA</v>
      </c>
      <c r="I2480">
        <f>COUNTIF(H$2:$H2480,H2480)</f>
        <v>12</v>
      </c>
      <c r="J2480" t="str">
        <f t="shared" si="153"/>
        <v>181820-CVA-12</v>
      </c>
      <c r="K2480" t="str">
        <f t="shared" si="154"/>
        <v>181820-CVA-L9</v>
      </c>
      <c r="L2480" t="s">
        <v>584</v>
      </c>
      <c r="M2480" t="s">
        <v>448</v>
      </c>
      <c r="N2480" t="s">
        <v>468</v>
      </c>
      <c r="O2480">
        <v>27</v>
      </c>
      <c r="P2480">
        <v>140</v>
      </c>
      <c r="Q2480">
        <v>140</v>
      </c>
      <c r="R2480">
        <v>140</v>
      </c>
      <c r="S2480">
        <v>140</v>
      </c>
      <c r="T2480">
        <v>170</v>
      </c>
      <c r="U2480">
        <v>170</v>
      </c>
      <c r="V2480">
        <v>170</v>
      </c>
      <c r="AC2480">
        <f t="shared" si="155"/>
        <v>1070</v>
      </c>
      <c r="AD2480">
        <v>1070</v>
      </c>
    </row>
    <row r="2481" spans="1:30" hidden="1" x14ac:dyDescent="0.25">
      <c r="A2481" t="str">
        <f>IF(COUNTIF('GGI_IS - Report Ekspor Plan 1'!E:E,'- Report Upload Sewing 3'!C2481)&gt;0,"X","Y")</f>
        <v>Y</v>
      </c>
      <c r="B2481">
        <v>2480</v>
      </c>
      <c r="C2481" s="1">
        <v>45385</v>
      </c>
      <c r="D2481" s="8">
        <v>45386.36109953704</v>
      </c>
      <c r="E2481" t="s">
        <v>82</v>
      </c>
      <c r="F2481" t="s">
        <v>469</v>
      </c>
      <c r="G2481">
        <v>181820</v>
      </c>
      <c r="H2481" t="str">
        <f t="shared" si="152"/>
        <v>181820-CVA</v>
      </c>
      <c r="I2481">
        <f>COUNTIF(H$2:$H2481,H2481)</f>
        <v>13</v>
      </c>
      <c r="J2481" t="str">
        <f t="shared" si="153"/>
        <v>181820-CVA-13</v>
      </c>
      <c r="K2481" t="str">
        <f t="shared" si="154"/>
        <v>181820-CVA-L10</v>
      </c>
      <c r="L2481" t="s">
        <v>584</v>
      </c>
      <c r="M2481" t="s">
        <v>448</v>
      </c>
      <c r="N2481" t="s">
        <v>470</v>
      </c>
      <c r="O2481">
        <v>26</v>
      </c>
      <c r="P2481">
        <v>150</v>
      </c>
      <c r="Q2481">
        <v>190</v>
      </c>
      <c r="R2481">
        <v>200</v>
      </c>
      <c r="S2481">
        <v>200</v>
      </c>
      <c r="T2481">
        <v>200</v>
      </c>
      <c r="U2481">
        <v>200</v>
      </c>
      <c r="V2481">
        <v>200</v>
      </c>
      <c r="AC2481">
        <f t="shared" si="155"/>
        <v>1340</v>
      </c>
      <c r="AD2481">
        <v>1340</v>
      </c>
    </row>
    <row r="2482" spans="1:30" hidden="1" x14ac:dyDescent="0.25">
      <c r="A2482" t="str">
        <f>IF(COUNTIF('GGI_IS - Report Ekspor Plan 1'!E:E,'- Report Upload Sewing 3'!C2482)&gt;0,"X","Y")</f>
        <v>Y</v>
      </c>
      <c r="B2482">
        <v>2481</v>
      </c>
      <c r="C2482" s="1">
        <v>45385</v>
      </c>
      <c r="D2482" s="8">
        <v>45386.399444444447</v>
      </c>
      <c r="E2482" t="s">
        <v>23</v>
      </c>
      <c r="F2482" t="s">
        <v>424</v>
      </c>
      <c r="G2482">
        <v>182208</v>
      </c>
      <c r="H2482" t="str">
        <f t="shared" si="152"/>
        <v>182208-MJ2</v>
      </c>
      <c r="I2482">
        <f>COUNTIF(H$2:$H2482,H2482)</f>
        <v>6</v>
      </c>
      <c r="J2482" t="str">
        <f t="shared" si="153"/>
        <v>182208-MJ2-6</v>
      </c>
      <c r="K2482" t="str">
        <f t="shared" si="154"/>
        <v>182208-MJ2-L1</v>
      </c>
      <c r="L2482">
        <v>5158617</v>
      </c>
      <c r="M2482" t="s">
        <v>494</v>
      </c>
      <c r="N2482" t="s">
        <v>516</v>
      </c>
      <c r="O2482">
        <v>30</v>
      </c>
      <c r="P2482">
        <v>350</v>
      </c>
      <c r="Q2482">
        <v>400</v>
      </c>
      <c r="R2482">
        <v>400</v>
      </c>
      <c r="S2482">
        <v>400</v>
      </c>
      <c r="T2482">
        <v>173</v>
      </c>
      <c r="U2482">
        <v>0</v>
      </c>
      <c r="V2482">
        <v>0</v>
      </c>
      <c r="W2482">
        <v>0</v>
      </c>
      <c r="AC2482">
        <f t="shared" si="155"/>
        <v>1723</v>
      </c>
      <c r="AD2482">
        <v>1723</v>
      </c>
    </row>
    <row r="2483" spans="1:30" hidden="1" x14ac:dyDescent="0.25">
      <c r="A2483" t="str">
        <f>IF(COUNTIF('GGI_IS - Report Ekspor Plan 1'!E:E,'- Report Upload Sewing 3'!C2483)&gt;0,"X","Y")</f>
        <v>Y</v>
      </c>
      <c r="B2483">
        <v>2482</v>
      </c>
      <c r="C2483" s="1">
        <v>45385</v>
      </c>
      <c r="D2483" s="8">
        <v>45386.399444444447</v>
      </c>
      <c r="E2483" t="s">
        <v>23</v>
      </c>
      <c r="F2483" t="s">
        <v>424</v>
      </c>
      <c r="G2483">
        <v>182210</v>
      </c>
      <c r="H2483" t="str">
        <f t="shared" si="152"/>
        <v>182210-MJ2</v>
      </c>
      <c r="I2483">
        <f>COUNTIF(H$2:$H2483,H2483)</f>
        <v>11</v>
      </c>
      <c r="J2483" t="str">
        <f t="shared" si="153"/>
        <v>182210-MJ2-11</v>
      </c>
      <c r="K2483" t="str">
        <f t="shared" si="154"/>
        <v>182210-MJ2-L1</v>
      </c>
      <c r="L2483">
        <v>5158609</v>
      </c>
      <c r="M2483" t="s">
        <v>494</v>
      </c>
      <c r="N2483" t="s">
        <v>516</v>
      </c>
      <c r="O2483">
        <v>30</v>
      </c>
      <c r="P2483">
        <v>0</v>
      </c>
      <c r="Q2483">
        <v>0</v>
      </c>
      <c r="R2483">
        <v>0</v>
      </c>
      <c r="S2483">
        <v>0</v>
      </c>
      <c r="T2483">
        <v>227</v>
      </c>
      <c r="U2483">
        <v>400</v>
      </c>
      <c r="V2483">
        <v>400</v>
      </c>
      <c r="W2483">
        <v>453</v>
      </c>
      <c r="AC2483">
        <f t="shared" si="155"/>
        <v>1480</v>
      </c>
      <c r="AD2483">
        <v>1480</v>
      </c>
    </row>
    <row r="2484" spans="1:30" hidden="1" x14ac:dyDescent="0.25">
      <c r="A2484" t="str">
        <f>IF(COUNTIF('GGI_IS - Report Ekspor Plan 1'!E:E,'- Report Upload Sewing 3'!C2484)&gt;0,"X","Y")</f>
        <v>Y</v>
      </c>
      <c r="B2484">
        <v>2483</v>
      </c>
      <c r="C2484" s="1">
        <v>45385</v>
      </c>
      <c r="D2484" s="8">
        <v>45386.399444444447</v>
      </c>
      <c r="E2484" t="s">
        <v>23</v>
      </c>
      <c r="F2484" t="s">
        <v>427</v>
      </c>
      <c r="G2484">
        <v>182159</v>
      </c>
      <c r="H2484" t="str">
        <f t="shared" si="152"/>
        <v>182159-MJ2</v>
      </c>
      <c r="I2484">
        <f>COUNTIF(H$2:$H2484,H2484)</f>
        <v>3</v>
      </c>
      <c r="J2484" t="str">
        <f t="shared" si="153"/>
        <v>182159-MJ2-3</v>
      </c>
      <c r="K2484" t="str">
        <f t="shared" si="154"/>
        <v>182159-MJ2-L2</v>
      </c>
      <c r="L2484">
        <v>5157987</v>
      </c>
      <c r="M2484" t="s">
        <v>494</v>
      </c>
      <c r="N2484" t="s">
        <v>473</v>
      </c>
      <c r="O2484">
        <v>24</v>
      </c>
      <c r="P2484">
        <v>225</v>
      </c>
      <c r="Q2484">
        <v>225</v>
      </c>
      <c r="R2484">
        <v>225</v>
      </c>
      <c r="S2484">
        <v>225</v>
      </c>
      <c r="T2484">
        <v>250</v>
      </c>
      <c r="U2484">
        <v>250</v>
      </c>
      <c r="V2484">
        <v>225</v>
      </c>
      <c r="W2484">
        <v>222</v>
      </c>
      <c r="AC2484">
        <f t="shared" si="155"/>
        <v>1847</v>
      </c>
      <c r="AD2484">
        <v>1847</v>
      </c>
    </row>
    <row r="2485" spans="1:30" hidden="1" x14ac:dyDescent="0.25">
      <c r="A2485" t="str">
        <f>IF(COUNTIF('GGI_IS - Report Ekspor Plan 1'!E:E,'- Report Upload Sewing 3'!C2485)&gt;0,"X","Y")</f>
        <v>Y</v>
      </c>
      <c r="B2485">
        <v>2484</v>
      </c>
      <c r="C2485" s="1">
        <v>45385</v>
      </c>
      <c r="D2485" s="8">
        <v>45386.399444444447</v>
      </c>
      <c r="E2485" t="s">
        <v>23</v>
      </c>
      <c r="F2485" t="s">
        <v>427</v>
      </c>
      <c r="G2485">
        <v>182170</v>
      </c>
      <c r="H2485" t="str">
        <f t="shared" si="152"/>
        <v>182170-MJ2</v>
      </c>
      <c r="I2485">
        <f>COUNTIF(H$2:$H2485,H2485)</f>
        <v>9</v>
      </c>
      <c r="J2485" t="str">
        <f t="shared" si="153"/>
        <v>182170-MJ2-9</v>
      </c>
      <c r="K2485" t="str">
        <f t="shared" si="154"/>
        <v>182170-MJ2-L2</v>
      </c>
      <c r="L2485">
        <v>5158003</v>
      </c>
      <c r="M2485" t="s">
        <v>494</v>
      </c>
      <c r="N2485" t="s">
        <v>473</v>
      </c>
      <c r="O2485">
        <v>24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3</v>
      </c>
      <c r="AC2485">
        <f t="shared" si="155"/>
        <v>3</v>
      </c>
      <c r="AD2485">
        <v>3</v>
      </c>
    </row>
    <row r="2486" spans="1:30" hidden="1" x14ac:dyDescent="0.25">
      <c r="A2486" t="str">
        <f>IF(COUNTIF('GGI_IS - Report Ekspor Plan 1'!E:E,'- Report Upload Sewing 3'!C2486)&gt;0,"X","Y")</f>
        <v>Y</v>
      </c>
      <c r="B2486">
        <v>2485</v>
      </c>
      <c r="C2486" s="1">
        <v>45385</v>
      </c>
      <c r="D2486" s="8">
        <v>45386.399444444447</v>
      </c>
      <c r="E2486" t="s">
        <v>23</v>
      </c>
      <c r="F2486" t="s">
        <v>429</v>
      </c>
      <c r="G2486">
        <v>182159</v>
      </c>
      <c r="H2486" t="str">
        <f t="shared" si="152"/>
        <v>182159-MJ2</v>
      </c>
      <c r="I2486">
        <f>COUNTIF(H$2:$H2486,H2486)</f>
        <v>4</v>
      </c>
      <c r="J2486" t="str">
        <f t="shared" si="153"/>
        <v>182159-MJ2-4</v>
      </c>
      <c r="K2486" t="str">
        <f t="shared" si="154"/>
        <v>182159-MJ2-L3</v>
      </c>
      <c r="L2486">
        <v>5157987</v>
      </c>
      <c r="M2486" t="s">
        <v>494</v>
      </c>
      <c r="N2486" t="s">
        <v>473</v>
      </c>
      <c r="O2486">
        <v>24</v>
      </c>
      <c r="P2486">
        <v>225</v>
      </c>
      <c r="Q2486">
        <v>225</v>
      </c>
      <c r="R2486">
        <v>225</v>
      </c>
      <c r="S2486">
        <v>225</v>
      </c>
      <c r="T2486">
        <v>250</v>
      </c>
      <c r="U2486">
        <v>250</v>
      </c>
      <c r="V2486">
        <v>225</v>
      </c>
      <c r="W2486">
        <v>223</v>
      </c>
      <c r="AC2486">
        <f t="shared" si="155"/>
        <v>1848</v>
      </c>
      <c r="AD2486">
        <v>1848</v>
      </c>
    </row>
    <row r="2487" spans="1:30" hidden="1" x14ac:dyDescent="0.25">
      <c r="A2487" t="str">
        <f>IF(COUNTIF('GGI_IS - Report Ekspor Plan 1'!E:E,'- Report Upload Sewing 3'!C2487)&gt;0,"X","Y")</f>
        <v>Y</v>
      </c>
      <c r="B2487">
        <v>2486</v>
      </c>
      <c r="C2487" s="1">
        <v>45385</v>
      </c>
      <c r="D2487" s="8">
        <v>45386.399444444447</v>
      </c>
      <c r="E2487" t="s">
        <v>23</v>
      </c>
      <c r="F2487" t="s">
        <v>429</v>
      </c>
      <c r="G2487">
        <v>182170</v>
      </c>
      <c r="H2487" t="str">
        <f t="shared" si="152"/>
        <v>182170-MJ2</v>
      </c>
      <c r="I2487">
        <f>COUNTIF(H$2:$H2487,H2487)</f>
        <v>10</v>
      </c>
      <c r="J2487" t="str">
        <f t="shared" si="153"/>
        <v>182170-MJ2-10</v>
      </c>
      <c r="K2487" t="str">
        <f t="shared" si="154"/>
        <v>182170-MJ2-L3</v>
      </c>
      <c r="L2487">
        <v>5158003</v>
      </c>
      <c r="M2487" t="s">
        <v>494</v>
      </c>
      <c r="N2487" t="s">
        <v>473</v>
      </c>
      <c r="O2487">
        <v>24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2</v>
      </c>
      <c r="AC2487">
        <f t="shared" si="155"/>
        <v>2</v>
      </c>
      <c r="AD2487">
        <v>2</v>
      </c>
    </row>
    <row r="2488" spans="1:30" hidden="1" x14ac:dyDescent="0.25">
      <c r="A2488" t="str">
        <f>IF(COUNTIF('GGI_IS - Report Ekspor Plan 1'!E:E,'- Report Upload Sewing 3'!C2488)&gt;0,"X","Y")</f>
        <v>Y</v>
      </c>
      <c r="B2488">
        <v>2487</v>
      </c>
      <c r="C2488" s="1">
        <v>45385</v>
      </c>
      <c r="D2488" s="8">
        <v>45386.399444444447</v>
      </c>
      <c r="E2488" t="s">
        <v>23</v>
      </c>
      <c r="F2488" t="s">
        <v>438</v>
      </c>
      <c r="G2488">
        <v>182214</v>
      </c>
      <c r="H2488" t="str">
        <f t="shared" si="152"/>
        <v>182214-MJ2</v>
      </c>
      <c r="I2488">
        <f>COUNTIF(H$2:$H2488,H2488)</f>
        <v>1</v>
      </c>
      <c r="J2488" t="str">
        <f t="shared" si="153"/>
        <v>182214-MJ2-1</v>
      </c>
      <c r="K2488" t="str">
        <f t="shared" si="154"/>
        <v>182214-MJ2-L4</v>
      </c>
      <c r="L2488">
        <v>5158040</v>
      </c>
      <c r="M2488" t="s">
        <v>494</v>
      </c>
      <c r="N2488" t="s">
        <v>470</v>
      </c>
      <c r="O2488">
        <v>22</v>
      </c>
      <c r="P2488">
        <v>225</v>
      </c>
      <c r="Q2488">
        <v>225</v>
      </c>
      <c r="R2488">
        <v>225</v>
      </c>
      <c r="S2488">
        <v>225</v>
      </c>
      <c r="T2488">
        <v>225</v>
      </c>
      <c r="U2488">
        <v>225</v>
      </c>
      <c r="V2488">
        <v>225</v>
      </c>
      <c r="W2488">
        <v>55</v>
      </c>
      <c r="AC2488">
        <f t="shared" si="155"/>
        <v>1630</v>
      </c>
      <c r="AD2488">
        <v>1630</v>
      </c>
    </row>
    <row r="2489" spans="1:30" hidden="1" x14ac:dyDescent="0.25">
      <c r="A2489" t="str">
        <f>IF(COUNTIF('GGI_IS - Report Ekspor Plan 1'!E:E,'- Report Upload Sewing 3'!C2489)&gt;0,"X","Y")</f>
        <v>Y</v>
      </c>
      <c r="B2489">
        <v>2488</v>
      </c>
      <c r="C2489" s="1">
        <v>45385</v>
      </c>
      <c r="D2489" s="8">
        <v>45386.399444444447</v>
      </c>
      <c r="E2489" t="s">
        <v>23</v>
      </c>
      <c r="F2489" t="s">
        <v>438</v>
      </c>
      <c r="G2489">
        <v>182211</v>
      </c>
      <c r="H2489" t="str">
        <f t="shared" si="152"/>
        <v>182211-MJ2</v>
      </c>
      <c r="I2489">
        <f>COUNTIF(H$2:$H2489,H2489)</f>
        <v>11</v>
      </c>
      <c r="J2489" t="str">
        <f t="shared" si="153"/>
        <v>182211-MJ2-11</v>
      </c>
      <c r="K2489" t="str">
        <f t="shared" si="154"/>
        <v>182211-MJ2-L4</v>
      </c>
      <c r="L2489">
        <v>5158603</v>
      </c>
      <c r="M2489" t="s">
        <v>494</v>
      </c>
      <c r="N2489" t="s">
        <v>470</v>
      </c>
      <c r="O2489">
        <v>22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153</v>
      </c>
      <c r="AC2489">
        <f t="shared" si="155"/>
        <v>153</v>
      </c>
      <c r="AD2489">
        <v>153</v>
      </c>
    </row>
    <row r="2490" spans="1:30" hidden="1" x14ac:dyDescent="0.25">
      <c r="A2490" t="str">
        <f>IF(COUNTIF('GGI_IS - Report Ekspor Plan 1'!E:E,'- Report Upload Sewing 3'!C2490)&gt;0,"X","Y")</f>
        <v>Y</v>
      </c>
      <c r="B2490">
        <v>2489</v>
      </c>
      <c r="C2490" s="1">
        <v>45385</v>
      </c>
      <c r="D2490" s="8">
        <v>45386.399444444447</v>
      </c>
      <c r="E2490" t="s">
        <v>23</v>
      </c>
      <c r="F2490" t="s">
        <v>438</v>
      </c>
      <c r="G2490">
        <v>182209</v>
      </c>
      <c r="H2490" t="str">
        <f t="shared" si="152"/>
        <v>182209-MJ2</v>
      </c>
      <c r="I2490">
        <f>COUNTIF(H$2:$H2490,H2490)</f>
        <v>15</v>
      </c>
      <c r="J2490" t="str">
        <f t="shared" si="153"/>
        <v>182209-MJ2-15</v>
      </c>
      <c r="K2490" t="str">
        <f t="shared" si="154"/>
        <v>182209-MJ2-L4</v>
      </c>
      <c r="L2490">
        <v>5158608</v>
      </c>
      <c r="M2490" t="s">
        <v>494</v>
      </c>
      <c r="N2490" t="s">
        <v>470</v>
      </c>
      <c r="O2490">
        <v>22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39</v>
      </c>
      <c r="AC2490">
        <f t="shared" si="155"/>
        <v>39</v>
      </c>
      <c r="AD2490">
        <v>39</v>
      </c>
    </row>
    <row r="2491" spans="1:30" hidden="1" x14ac:dyDescent="0.25">
      <c r="A2491" t="str">
        <f>IF(COUNTIF('GGI_IS - Report Ekspor Plan 1'!E:E,'- Report Upload Sewing 3'!C2491)&gt;0,"X","Y")</f>
        <v>Y</v>
      </c>
      <c r="B2491">
        <v>2490</v>
      </c>
      <c r="C2491" s="1">
        <v>45385</v>
      </c>
      <c r="D2491" s="8">
        <v>45386.399444444447</v>
      </c>
      <c r="E2491" t="s">
        <v>23</v>
      </c>
      <c r="F2491" t="s">
        <v>441</v>
      </c>
      <c r="G2491">
        <v>182214</v>
      </c>
      <c r="H2491" t="str">
        <f t="shared" si="152"/>
        <v>182214-MJ2</v>
      </c>
      <c r="I2491">
        <f>COUNTIF(H$2:$H2491,H2491)</f>
        <v>2</v>
      </c>
      <c r="J2491" t="str">
        <f t="shared" si="153"/>
        <v>182214-MJ2-2</v>
      </c>
      <c r="K2491" t="str">
        <f t="shared" si="154"/>
        <v>182214-MJ2-L5</v>
      </c>
      <c r="L2491">
        <v>5158040</v>
      </c>
      <c r="M2491" t="s">
        <v>494</v>
      </c>
      <c r="N2491" t="s">
        <v>470</v>
      </c>
      <c r="O2491">
        <v>22</v>
      </c>
      <c r="P2491">
        <v>225</v>
      </c>
      <c r="Q2491">
        <v>225</v>
      </c>
      <c r="R2491">
        <v>225</v>
      </c>
      <c r="S2491">
        <v>225</v>
      </c>
      <c r="T2491">
        <v>225</v>
      </c>
      <c r="U2491">
        <v>225</v>
      </c>
      <c r="V2491">
        <v>225</v>
      </c>
      <c r="W2491">
        <v>55</v>
      </c>
      <c r="AC2491">
        <f t="shared" si="155"/>
        <v>1630</v>
      </c>
      <c r="AD2491">
        <v>1630</v>
      </c>
    </row>
    <row r="2492" spans="1:30" hidden="1" x14ac:dyDescent="0.25">
      <c r="A2492" t="str">
        <f>IF(COUNTIF('GGI_IS - Report Ekspor Plan 1'!E:E,'- Report Upload Sewing 3'!C2492)&gt;0,"X","Y")</f>
        <v>Y</v>
      </c>
      <c r="B2492">
        <v>2491</v>
      </c>
      <c r="C2492" s="1">
        <v>45385</v>
      </c>
      <c r="D2492" s="8">
        <v>45386.399444444447</v>
      </c>
      <c r="E2492" t="s">
        <v>23</v>
      </c>
      <c r="F2492" t="s">
        <v>441</v>
      </c>
      <c r="G2492">
        <v>182211</v>
      </c>
      <c r="H2492" t="str">
        <f t="shared" si="152"/>
        <v>182211-MJ2</v>
      </c>
      <c r="I2492">
        <f>COUNTIF(H$2:$H2492,H2492)</f>
        <v>12</v>
      </c>
      <c r="J2492" t="str">
        <f t="shared" si="153"/>
        <v>182211-MJ2-12</v>
      </c>
      <c r="K2492" t="str">
        <f t="shared" si="154"/>
        <v>182211-MJ2-L5</v>
      </c>
      <c r="L2492">
        <v>5158603</v>
      </c>
      <c r="M2492" t="s">
        <v>494</v>
      </c>
      <c r="N2492" t="s">
        <v>470</v>
      </c>
      <c r="O2492">
        <v>22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153</v>
      </c>
      <c r="AC2492">
        <f t="shared" si="155"/>
        <v>153</v>
      </c>
      <c r="AD2492">
        <v>153</v>
      </c>
    </row>
    <row r="2493" spans="1:30" hidden="1" x14ac:dyDescent="0.25">
      <c r="A2493" t="str">
        <f>IF(COUNTIF('GGI_IS - Report Ekspor Plan 1'!E:E,'- Report Upload Sewing 3'!C2493)&gt;0,"X","Y")</f>
        <v>Y</v>
      </c>
      <c r="B2493">
        <v>2492</v>
      </c>
      <c r="C2493" s="1">
        <v>45385</v>
      </c>
      <c r="D2493" s="8">
        <v>45386.399444444447</v>
      </c>
      <c r="E2493" t="s">
        <v>23</v>
      </c>
      <c r="F2493" t="s">
        <v>441</v>
      </c>
      <c r="G2493">
        <v>182209</v>
      </c>
      <c r="H2493" t="str">
        <f t="shared" si="152"/>
        <v>182209-MJ2</v>
      </c>
      <c r="I2493">
        <f>COUNTIF(H$2:$H2493,H2493)</f>
        <v>16</v>
      </c>
      <c r="J2493" t="str">
        <f t="shared" si="153"/>
        <v>182209-MJ2-16</v>
      </c>
      <c r="K2493" t="str">
        <f t="shared" si="154"/>
        <v>182209-MJ2-L5</v>
      </c>
      <c r="L2493">
        <v>5158608</v>
      </c>
      <c r="M2493" t="s">
        <v>494</v>
      </c>
      <c r="N2493" t="s">
        <v>470</v>
      </c>
      <c r="O2493">
        <v>22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38</v>
      </c>
      <c r="AC2493">
        <f t="shared" si="155"/>
        <v>38</v>
      </c>
      <c r="AD2493">
        <v>38</v>
      </c>
    </row>
    <row r="2494" spans="1:30" hidden="1" x14ac:dyDescent="0.25">
      <c r="A2494" t="str">
        <f>IF(COUNTIF('GGI_IS - Report Ekspor Plan 1'!E:E,'- Report Upload Sewing 3'!C2494)&gt;0,"X","Y")</f>
        <v>Y</v>
      </c>
      <c r="B2494">
        <v>2493</v>
      </c>
      <c r="C2494" s="1">
        <v>45385</v>
      </c>
      <c r="D2494" s="8">
        <v>45386.399444444447</v>
      </c>
      <c r="E2494" t="s">
        <v>23</v>
      </c>
      <c r="F2494" t="s">
        <v>445</v>
      </c>
      <c r="G2494">
        <v>182212</v>
      </c>
      <c r="H2494" t="str">
        <f t="shared" si="152"/>
        <v>182212-MJ2</v>
      </c>
      <c r="I2494">
        <f>COUNTIF(H$2:$H2494,H2494)</f>
        <v>1</v>
      </c>
      <c r="J2494" t="str">
        <f t="shared" si="153"/>
        <v>182212-MJ2-1</v>
      </c>
      <c r="K2494" t="str">
        <f t="shared" si="154"/>
        <v>182212-MJ2-L6</v>
      </c>
      <c r="L2494">
        <v>5158613</v>
      </c>
      <c r="M2494" t="s">
        <v>494</v>
      </c>
      <c r="N2494" t="s">
        <v>449</v>
      </c>
      <c r="O2494">
        <v>23</v>
      </c>
      <c r="P2494">
        <v>225</v>
      </c>
      <c r="Q2494">
        <v>225</v>
      </c>
      <c r="R2494">
        <v>225</v>
      </c>
      <c r="S2494">
        <v>225</v>
      </c>
      <c r="T2494">
        <v>243</v>
      </c>
      <c r="U2494">
        <v>225</v>
      </c>
      <c r="V2494">
        <v>42</v>
      </c>
      <c r="W2494">
        <v>0</v>
      </c>
      <c r="AC2494">
        <f t="shared" si="155"/>
        <v>1410</v>
      </c>
      <c r="AD2494">
        <v>1410</v>
      </c>
    </row>
    <row r="2495" spans="1:30" hidden="1" x14ac:dyDescent="0.25">
      <c r="A2495" t="str">
        <f>IF(COUNTIF('GGI_IS - Report Ekspor Plan 1'!E:E,'- Report Upload Sewing 3'!C2495)&gt;0,"X","Y")</f>
        <v>Y</v>
      </c>
      <c r="B2495">
        <v>2494</v>
      </c>
      <c r="C2495" s="1">
        <v>45385</v>
      </c>
      <c r="D2495" s="8">
        <v>45386.399444444447</v>
      </c>
      <c r="E2495" t="s">
        <v>23</v>
      </c>
      <c r="F2495" t="s">
        <v>445</v>
      </c>
      <c r="G2495">
        <v>182210</v>
      </c>
      <c r="H2495" t="str">
        <f t="shared" si="152"/>
        <v>182210-MJ2</v>
      </c>
      <c r="I2495">
        <f>COUNTIF(H$2:$H2495,H2495)</f>
        <v>12</v>
      </c>
      <c r="J2495" t="str">
        <f t="shared" si="153"/>
        <v>182210-MJ2-12</v>
      </c>
      <c r="K2495" t="str">
        <f t="shared" si="154"/>
        <v>182210-MJ2-L6</v>
      </c>
      <c r="L2495">
        <v>5158609</v>
      </c>
      <c r="M2495" t="s">
        <v>494</v>
      </c>
      <c r="N2495" t="s">
        <v>449</v>
      </c>
      <c r="O2495">
        <v>23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183</v>
      </c>
      <c r="W2495">
        <v>98</v>
      </c>
      <c r="AC2495">
        <f t="shared" si="155"/>
        <v>281</v>
      </c>
      <c r="AD2495">
        <v>281</v>
      </c>
    </row>
    <row r="2496" spans="1:30" hidden="1" x14ac:dyDescent="0.25">
      <c r="A2496" t="str">
        <f>IF(COUNTIF('GGI_IS - Report Ekspor Plan 1'!E:E,'- Report Upload Sewing 3'!C2496)&gt;0,"X","Y")</f>
        <v>Y</v>
      </c>
      <c r="B2496">
        <v>2495</v>
      </c>
      <c r="C2496" s="1">
        <v>45385</v>
      </c>
      <c r="D2496" s="8">
        <v>45386.399444444447</v>
      </c>
      <c r="E2496" t="s">
        <v>23</v>
      </c>
      <c r="F2496" t="s">
        <v>445</v>
      </c>
      <c r="G2496">
        <v>182209</v>
      </c>
      <c r="H2496" t="str">
        <f t="shared" si="152"/>
        <v>182209-MJ2</v>
      </c>
      <c r="I2496">
        <f>COUNTIF(H$2:$H2496,H2496)</f>
        <v>17</v>
      </c>
      <c r="J2496" t="str">
        <f t="shared" si="153"/>
        <v>182209-MJ2-17</v>
      </c>
      <c r="K2496" t="str">
        <f t="shared" si="154"/>
        <v>182209-MJ2-L6</v>
      </c>
      <c r="L2496">
        <v>5158608</v>
      </c>
      <c r="M2496" t="s">
        <v>494</v>
      </c>
      <c r="N2496" t="s">
        <v>449</v>
      </c>
      <c r="O2496">
        <v>23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102</v>
      </c>
      <c r="AC2496">
        <f t="shared" si="155"/>
        <v>102</v>
      </c>
      <c r="AD2496">
        <v>102</v>
      </c>
    </row>
    <row r="2497" spans="1:30" hidden="1" x14ac:dyDescent="0.25">
      <c r="A2497" t="str">
        <f>IF(COUNTIF('GGI_IS - Report Ekspor Plan 1'!E:E,'- Report Upload Sewing 3'!C2497)&gt;0,"X","Y")</f>
        <v>Y</v>
      </c>
      <c r="B2497">
        <v>2496</v>
      </c>
      <c r="C2497" s="1">
        <v>45385</v>
      </c>
      <c r="D2497" s="8">
        <v>45386.399444444447</v>
      </c>
      <c r="E2497" t="s">
        <v>23</v>
      </c>
      <c r="F2497" t="s">
        <v>463</v>
      </c>
      <c r="G2497">
        <v>182212</v>
      </c>
      <c r="H2497" t="str">
        <f t="shared" si="152"/>
        <v>182212-MJ2</v>
      </c>
      <c r="I2497">
        <f>COUNTIF(H$2:$H2497,H2497)</f>
        <v>2</v>
      </c>
      <c r="J2497" t="str">
        <f t="shared" si="153"/>
        <v>182212-MJ2-2</v>
      </c>
      <c r="K2497" t="str">
        <f t="shared" si="154"/>
        <v>182212-MJ2-L7</v>
      </c>
      <c r="L2497">
        <v>5158613</v>
      </c>
      <c r="M2497" t="s">
        <v>494</v>
      </c>
      <c r="N2497" t="s">
        <v>449</v>
      </c>
      <c r="O2497">
        <v>23</v>
      </c>
      <c r="P2497">
        <v>225</v>
      </c>
      <c r="Q2497">
        <v>225</v>
      </c>
      <c r="R2497">
        <v>225</v>
      </c>
      <c r="S2497">
        <v>225</v>
      </c>
      <c r="T2497">
        <v>242</v>
      </c>
      <c r="U2497">
        <v>225</v>
      </c>
      <c r="V2497">
        <v>43</v>
      </c>
      <c r="W2497">
        <v>0</v>
      </c>
      <c r="AC2497">
        <f t="shared" si="155"/>
        <v>1410</v>
      </c>
      <c r="AD2497">
        <v>1410</v>
      </c>
    </row>
    <row r="2498" spans="1:30" hidden="1" x14ac:dyDescent="0.25">
      <c r="A2498" t="str">
        <f>IF(COUNTIF('GGI_IS - Report Ekspor Plan 1'!E:E,'- Report Upload Sewing 3'!C2498)&gt;0,"X","Y")</f>
        <v>Y</v>
      </c>
      <c r="B2498">
        <v>2497</v>
      </c>
      <c r="C2498" s="1">
        <v>45385</v>
      </c>
      <c r="D2498" s="8">
        <v>45386.399444444447</v>
      </c>
      <c r="E2498" t="s">
        <v>23</v>
      </c>
      <c r="F2498" t="s">
        <v>463</v>
      </c>
      <c r="G2498">
        <v>182210</v>
      </c>
      <c r="H2498" t="str">
        <f t="shared" si="152"/>
        <v>182210-MJ2</v>
      </c>
      <c r="I2498">
        <f>COUNTIF(H$2:$H2498,H2498)</f>
        <v>13</v>
      </c>
      <c r="J2498" t="str">
        <f t="shared" si="153"/>
        <v>182210-MJ2-13</v>
      </c>
      <c r="K2498" t="str">
        <f t="shared" si="154"/>
        <v>182210-MJ2-L7</v>
      </c>
      <c r="L2498">
        <v>5158609</v>
      </c>
      <c r="M2498" t="s">
        <v>494</v>
      </c>
      <c r="N2498" t="s">
        <v>449</v>
      </c>
      <c r="O2498">
        <v>23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182</v>
      </c>
      <c r="W2498">
        <v>99</v>
      </c>
      <c r="AC2498">
        <f t="shared" si="155"/>
        <v>281</v>
      </c>
      <c r="AD2498">
        <v>281</v>
      </c>
    </row>
    <row r="2499" spans="1:30" hidden="1" x14ac:dyDescent="0.25">
      <c r="A2499" t="str">
        <f>IF(COUNTIF('GGI_IS - Report Ekspor Plan 1'!E:E,'- Report Upload Sewing 3'!C2499)&gt;0,"X","Y")</f>
        <v>Y</v>
      </c>
      <c r="B2499">
        <v>2498</v>
      </c>
      <c r="C2499" s="1">
        <v>45385</v>
      </c>
      <c r="D2499" s="8">
        <v>45386.399444444447</v>
      </c>
      <c r="E2499" t="s">
        <v>23</v>
      </c>
      <c r="F2499" t="s">
        <v>463</v>
      </c>
      <c r="G2499">
        <v>182209</v>
      </c>
      <c r="H2499" t="str">
        <f t="shared" ref="H2499:H2562" si="156">CONCATENATE(G2499,"-",E2499)</f>
        <v>182209-MJ2</v>
      </c>
      <c r="I2499">
        <f>COUNTIF(H$2:$H2499,H2499)</f>
        <v>18</v>
      </c>
      <c r="J2499" t="str">
        <f t="shared" ref="J2499:J2562" si="157">CONCATENATE(H2499,"-",I2499)</f>
        <v>182209-MJ2-18</v>
      </c>
      <c r="K2499" t="str">
        <f t="shared" ref="K2499:K2562" si="158">CONCATENATE(H2499,"-",F2499)</f>
        <v>182209-MJ2-L7</v>
      </c>
      <c r="L2499">
        <v>5158608</v>
      </c>
      <c r="M2499" t="s">
        <v>494</v>
      </c>
      <c r="N2499" t="s">
        <v>449</v>
      </c>
      <c r="O2499">
        <v>23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101</v>
      </c>
      <c r="AC2499">
        <f t="shared" ref="AC2499:AC2562" si="159">SUM(P2499:AA2499)</f>
        <v>101</v>
      </c>
      <c r="AD2499">
        <v>101</v>
      </c>
    </row>
    <row r="2500" spans="1:30" hidden="1" x14ac:dyDescent="0.25">
      <c r="A2500" t="str">
        <f>IF(COUNTIF('GGI_IS - Report Ekspor Plan 1'!E:E,'- Report Upload Sewing 3'!C2500)&gt;0,"X","Y")</f>
        <v>Y</v>
      </c>
      <c r="B2500">
        <v>2499</v>
      </c>
      <c r="C2500" s="1">
        <v>45385</v>
      </c>
      <c r="D2500" s="8">
        <v>45386.399444444447</v>
      </c>
      <c r="E2500" t="s">
        <v>23</v>
      </c>
      <c r="F2500" t="s">
        <v>465</v>
      </c>
      <c r="G2500">
        <v>182152</v>
      </c>
      <c r="H2500" t="str">
        <f t="shared" si="156"/>
        <v>182152-MJ2</v>
      </c>
      <c r="I2500">
        <f>COUNTIF(H$2:$H2500,H2500)</f>
        <v>7</v>
      </c>
      <c r="J2500" t="str">
        <f t="shared" si="157"/>
        <v>182152-MJ2-7</v>
      </c>
      <c r="K2500" t="str">
        <f t="shared" si="158"/>
        <v>182152-MJ2-L8</v>
      </c>
      <c r="L2500">
        <v>5157992</v>
      </c>
      <c r="M2500" t="s">
        <v>494</v>
      </c>
      <c r="N2500" t="s">
        <v>517</v>
      </c>
      <c r="O2500">
        <v>24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60</v>
      </c>
      <c r="V2500">
        <v>200</v>
      </c>
      <c r="W2500">
        <v>60</v>
      </c>
      <c r="AC2500">
        <f t="shared" si="159"/>
        <v>320</v>
      </c>
      <c r="AD2500">
        <v>320</v>
      </c>
    </row>
    <row r="2501" spans="1:30" hidden="1" x14ac:dyDescent="0.25">
      <c r="A2501" t="str">
        <f>IF(COUNTIF('GGI_IS - Report Ekspor Plan 1'!E:E,'- Report Upload Sewing 3'!C2501)&gt;0,"X","Y")</f>
        <v>Y</v>
      </c>
      <c r="B2501">
        <v>2500</v>
      </c>
      <c r="C2501" s="1">
        <v>45385</v>
      </c>
      <c r="D2501" s="8">
        <v>45386.399444444447</v>
      </c>
      <c r="E2501" t="s">
        <v>23</v>
      </c>
      <c r="F2501" t="s">
        <v>465</v>
      </c>
      <c r="G2501">
        <v>182153</v>
      </c>
      <c r="H2501" t="str">
        <f t="shared" si="156"/>
        <v>182153-MJ2</v>
      </c>
      <c r="I2501">
        <f>COUNTIF(H$2:$H2501,H2501)</f>
        <v>3</v>
      </c>
      <c r="J2501" t="str">
        <f t="shared" si="157"/>
        <v>182153-MJ2-3</v>
      </c>
      <c r="K2501" t="str">
        <f t="shared" si="158"/>
        <v>182153-MJ2-L8</v>
      </c>
      <c r="L2501">
        <v>5157985</v>
      </c>
      <c r="M2501" t="s">
        <v>494</v>
      </c>
      <c r="N2501" t="s">
        <v>517</v>
      </c>
      <c r="O2501">
        <v>24</v>
      </c>
      <c r="P2501">
        <v>200</v>
      </c>
      <c r="Q2501">
        <v>225</v>
      </c>
      <c r="R2501">
        <v>225</v>
      </c>
      <c r="S2501">
        <v>225</v>
      </c>
      <c r="T2501">
        <v>225</v>
      </c>
      <c r="U2501">
        <v>140</v>
      </c>
      <c r="V2501">
        <v>0</v>
      </c>
      <c r="W2501">
        <v>0</v>
      </c>
      <c r="AC2501">
        <f t="shared" si="159"/>
        <v>1240</v>
      </c>
      <c r="AD2501">
        <v>1240</v>
      </c>
    </row>
    <row r="2502" spans="1:30" hidden="1" x14ac:dyDescent="0.25">
      <c r="A2502" t="str">
        <f>IF(COUNTIF('GGI_IS - Report Ekspor Plan 1'!E:E,'- Report Upload Sewing 3'!C2502)&gt;0,"X","Y")</f>
        <v>Y</v>
      </c>
      <c r="B2502">
        <v>2501</v>
      </c>
      <c r="C2502" s="1">
        <v>45385</v>
      </c>
      <c r="D2502" s="8">
        <v>45386.399444444447</v>
      </c>
      <c r="E2502" t="s">
        <v>23</v>
      </c>
      <c r="F2502" t="s">
        <v>465</v>
      </c>
      <c r="G2502">
        <v>182151</v>
      </c>
      <c r="H2502" t="str">
        <f t="shared" si="156"/>
        <v>182151-MJ2</v>
      </c>
      <c r="I2502">
        <f>COUNTIF(H$2:$H2502,H2502)</f>
        <v>7</v>
      </c>
      <c r="J2502" t="str">
        <f t="shared" si="157"/>
        <v>182151-MJ2-7</v>
      </c>
      <c r="K2502" t="str">
        <f t="shared" si="158"/>
        <v>182151-MJ2-L8</v>
      </c>
      <c r="L2502">
        <v>5157983</v>
      </c>
      <c r="M2502" t="s">
        <v>494</v>
      </c>
      <c r="N2502" t="s">
        <v>517</v>
      </c>
      <c r="O2502">
        <v>24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87</v>
      </c>
      <c r="AC2502">
        <f t="shared" si="159"/>
        <v>87</v>
      </c>
      <c r="AD2502">
        <v>87</v>
      </c>
    </row>
    <row r="2503" spans="1:30" hidden="1" x14ac:dyDescent="0.25">
      <c r="A2503" t="str">
        <f>IF(COUNTIF('GGI_IS - Report Ekspor Plan 1'!E:E,'- Report Upload Sewing 3'!C2503)&gt;0,"X","Y")</f>
        <v>Y</v>
      </c>
      <c r="B2503">
        <v>2502</v>
      </c>
      <c r="C2503" s="1">
        <v>45385</v>
      </c>
      <c r="D2503" s="8">
        <v>45386.399444444447</v>
      </c>
      <c r="E2503" t="s">
        <v>23</v>
      </c>
      <c r="F2503" t="s">
        <v>465</v>
      </c>
      <c r="G2503">
        <v>182150</v>
      </c>
      <c r="H2503" t="str">
        <f t="shared" si="156"/>
        <v>182150-MJ2</v>
      </c>
      <c r="I2503">
        <f>COUNTIF(H$2:$H2503,H2503)</f>
        <v>13</v>
      </c>
      <c r="J2503" t="str">
        <f t="shared" si="157"/>
        <v>182150-MJ2-13</v>
      </c>
      <c r="K2503" t="str">
        <f t="shared" si="158"/>
        <v>182150-MJ2-L8</v>
      </c>
      <c r="L2503">
        <v>5157977</v>
      </c>
      <c r="M2503" t="s">
        <v>494</v>
      </c>
      <c r="N2503" t="s">
        <v>517</v>
      </c>
      <c r="O2503">
        <v>24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28</v>
      </c>
      <c r="AC2503">
        <f t="shared" si="159"/>
        <v>28</v>
      </c>
      <c r="AD2503">
        <v>28</v>
      </c>
    </row>
    <row r="2504" spans="1:30" hidden="1" x14ac:dyDescent="0.25">
      <c r="A2504" t="str">
        <f>IF(COUNTIF('GGI_IS - Report Ekspor Plan 1'!E:E,'- Report Upload Sewing 3'!C2504)&gt;0,"X","Y")</f>
        <v>Y</v>
      </c>
      <c r="B2504">
        <v>2503</v>
      </c>
      <c r="C2504" s="1">
        <v>45385</v>
      </c>
      <c r="D2504" s="8">
        <v>45386.399444444447</v>
      </c>
      <c r="E2504" t="s">
        <v>23</v>
      </c>
      <c r="F2504" t="s">
        <v>467</v>
      </c>
      <c r="G2504">
        <v>182152</v>
      </c>
      <c r="H2504" t="str">
        <f t="shared" si="156"/>
        <v>182152-MJ2</v>
      </c>
      <c r="I2504">
        <f>COUNTIF(H$2:$H2504,H2504)</f>
        <v>8</v>
      </c>
      <c r="J2504" t="str">
        <f t="shared" si="157"/>
        <v>182152-MJ2-8</v>
      </c>
      <c r="K2504" t="str">
        <f t="shared" si="158"/>
        <v>182152-MJ2-L9</v>
      </c>
      <c r="L2504">
        <v>5157992</v>
      </c>
      <c r="M2504" t="s">
        <v>494</v>
      </c>
      <c r="N2504" t="s">
        <v>517</v>
      </c>
      <c r="O2504">
        <v>24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60</v>
      </c>
      <c r="V2504">
        <v>200</v>
      </c>
      <c r="W2504">
        <v>60</v>
      </c>
      <c r="AC2504">
        <f t="shared" si="159"/>
        <v>320</v>
      </c>
      <c r="AD2504">
        <v>320</v>
      </c>
    </row>
    <row r="2505" spans="1:30" hidden="1" x14ac:dyDescent="0.25">
      <c r="A2505" t="str">
        <f>IF(COUNTIF('GGI_IS - Report Ekspor Plan 1'!E:E,'- Report Upload Sewing 3'!C2505)&gt;0,"X","Y")</f>
        <v>Y</v>
      </c>
      <c r="B2505">
        <v>2504</v>
      </c>
      <c r="C2505" s="1">
        <v>45385</v>
      </c>
      <c r="D2505" s="8">
        <v>45386.399444444447</v>
      </c>
      <c r="E2505" t="s">
        <v>23</v>
      </c>
      <c r="F2505" t="s">
        <v>467</v>
      </c>
      <c r="G2505">
        <v>182153</v>
      </c>
      <c r="H2505" t="str">
        <f t="shared" si="156"/>
        <v>182153-MJ2</v>
      </c>
      <c r="I2505">
        <f>COUNTIF(H$2:$H2505,H2505)</f>
        <v>4</v>
      </c>
      <c r="J2505" t="str">
        <f t="shared" si="157"/>
        <v>182153-MJ2-4</v>
      </c>
      <c r="K2505" t="str">
        <f t="shared" si="158"/>
        <v>182153-MJ2-L9</v>
      </c>
      <c r="L2505">
        <v>5157985</v>
      </c>
      <c r="M2505" t="s">
        <v>494</v>
      </c>
      <c r="N2505" t="s">
        <v>517</v>
      </c>
      <c r="O2505">
        <v>24</v>
      </c>
      <c r="P2505">
        <v>200</v>
      </c>
      <c r="Q2505">
        <v>225</v>
      </c>
      <c r="R2505">
        <v>225</v>
      </c>
      <c r="S2505">
        <v>225</v>
      </c>
      <c r="T2505">
        <v>225</v>
      </c>
      <c r="U2505">
        <v>140</v>
      </c>
      <c r="V2505">
        <v>0</v>
      </c>
      <c r="W2505">
        <v>0</v>
      </c>
      <c r="AC2505">
        <f t="shared" si="159"/>
        <v>1240</v>
      </c>
      <c r="AD2505">
        <v>1240</v>
      </c>
    </row>
    <row r="2506" spans="1:30" hidden="1" x14ac:dyDescent="0.25">
      <c r="A2506" t="str">
        <f>IF(COUNTIF('GGI_IS - Report Ekspor Plan 1'!E:E,'- Report Upload Sewing 3'!C2506)&gt;0,"X","Y")</f>
        <v>Y</v>
      </c>
      <c r="B2506">
        <v>2505</v>
      </c>
      <c r="C2506" s="1">
        <v>45385</v>
      </c>
      <c r="D2506" s="8">
        <v>45386.399444444447</v>
      </c>
      <c r="E2506" t="s">
        <v>23</v>
      </c>
      <c r="F2506" t="s">
        <v>467</v>
      </c>
      <c r="G2506">
        <v>182151</v>
      </c>
      <c r="H2506" t="str">
        <f t="shared" si="156"/>
        <v>182151-MJ2</v>
      </c>
      <c r="I2506">
        <f>COUNTIF(H$2:$H2506,H2506)</f>
        <v>8</v>
      </c>
      <c r="J2506" t="str">
        <f t="shared" si="157"/>
        <v>182151-MJ2-8</v>
      </c>
      <c r="K2506" t="str">
        <f t="shared" si="158"/>
        <v>182151-MJ2-L9</v>
      </c>
      <c r="L2506">
        <v>5157983</v>
      </c>
      <c r="M2506" t="s">
        <v>494</v>
      </c>
      <c r="N2506" t="s">
        <v>517</v>
      </c>
      <c r="O2506">
        <v>24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88</v>
      </c>
      <c r="AC2506">
        <f t="shared" si="159"/>
        <v>88</v>
      </c>
      <c r="AD2506">
        <v>88</v>
      </c>
    </row>
    <row r="2507" spans="1:30" hidden="1" x14ac:dyDescent="0.25">
      <c r="A2507" t="str">
        <f>IF(COUNTIF('GGI_IS - Report Ekspor Plan 1'!E:E,'- Report Upload Sewing 3'!C2507)&gt;0,"X","Y")</f>
        <v>Y</v>
      </c>
      <c r="B2507">
        <v>2506</v>
      </c>
      <c r="C2507" s="1">
        <v>45385</v>
      </c>
      <c r="D2507" s="8">
        <v>45386.399444444447</v>
      </c>
      <c r="E2507" t="s">
        <v>23</v>
      </c>
      <c r="F2507" t="s">
        <v>467</v>
      </c>
      <c r="G2507">
        <v>182150</v>
      </c>
      <c r="H2507" t="str">
        <f t="shared" si="156"/>
        <v>182150-MJ2</v>
      </c>
      <c r="I2507">
        <f>COUNTIF(H$2:$H2507,H2507)</f>
        <v>14</v>
      </c>
      <c r="J2507" t="str">
        <f t="shared" si="157"/>
        <v>182150-MJ2-14</v>
      </c>
      <c r="K2507" t="str">
        <f t="shared" si="158"/>
        <v>182150-MJ2-L9</v>
      </c>
      <c r="L2507">
        <v>5157977</v>
      </c>
      <c r="M2507" t="s">
        <v>494</v>
      </c>
      <c r="N2507" t="s">
        <v>517</v>
      </c>
      <c r="O2507">
        <v>24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27</v>
      </c>
      <c r="AC2507">
        <f t="shared" si="159"/>
        <v>27</v>
      </c>
      <c r="AD2507">
        <v>27</v>
      </c>
    </row>
    <row r="2508" spans="1:30" hidden="1" x14ac:dyDescent="0.25">
      <c r="A2508" t="str">
        <f>IF(COUNTIF('GGI_IS - Report Ekspor Plan 1'!E:E,'- Report Upload Sewing 3'!C2508)&gt;0,"X","Y")</f>
        <v>Y</v>
      </c>
      <c r="B2508">
        <v>2507</v>
      </c>
      <c r="C2508" s="1">
        <v>45385</v>
      </c>
      <c r="D2508" s="8">
        <v>45386.399444444447</v>
      </c>
      <c r="E2508" t="s">
        <v>23</v>
      </c>
      <c r="F2508" t="s">
        <v>469</v>
      </c>
      <c r="G2508">
        <v>182153</v>
      </c>
      <c r="H2508" t="str">
        <f t="shared" si="156"/>
        <v>182153-MJ2</v>
      </c>
      <c r="I2508">
        <f>COUNTIF(H$2:$H2508,H2508)</f>
        <v>5</v>
      </c>
      <c r="J2508" t="str">
        <f t="shared" si="157"/>
        <v>182153-MJ2-5</v>
      </c>
      <c r="K2508" t="str">
        <f t="shared" si="158"/>
        <v>182153-MJ2-L10</v>
      </c>
      <c r="L2508">
        <v>5157985</v>
      </c>
      <c r="M2508" t="s">
        <v>494</v>
      </c>
      <c r="N2508" t="s">
        <v>518</v>
      </c>
      <c r="O2508">
        <v>22</v>
      </c>
      <c r="P2508">
        <v>200</v>
      </c>
      <c r="Q2508">
        <v>200</v>
      </c>
      <c r="R2508">
        <v>225</v>
      </c>
      <c r="S2508">
        <v>225</v>
      </c>
      <c r="T2508">
        <v>135</v>
      </c>
      <c r="U2508">
        <v>0</v>
      </c>
      <c r="V2508">
        <v>0</v>
      </c>
      <c r="W2508">
        <v>0</v>
      </c>
      <c r="AC2508">
        <f t="shared" si="159"/>
        <v>985</v>
      </c>
      <c r="AD2508">
        <v>985</v>
      </c>
    </row>
    <row r="2509" spans="1:30" hidden="1" x14ac:dyDescent="0.25">
      <c r="A2509" t="str">
        <f>IF(COUNTIF('GGI_IS - Report Ekspor Plan 1'!E:E,'- Report Upload Sewing 3'!C2509)&gt;0,"X","Y")</f>
        <v>Y</v>
      </c>
      <c r="B2509">
        <v>2508</v>
      </c>
      <c r="C2509" s="1">
        <v>45385</v>
      </c>
      <c r="D2509" s="8">
        <v>45386.399444444447</v>
      </c>
      <c r="E2509" t="s">
        <v>23</v>
      </c>
      <c r="F2509" t="s">
        <v>469</v>
      </c>
      <c r="G2509">
        <v>182155</v>
      </c>
      <c r="H2509" t="str">
        <f t="shared" si="156"/>
        <v>182155-MJ2</v>
      </c>
      <c r="I2509">
        <f>COUNTIF(H$2:$H2509,H2509)</f>
        <v>1</v>
      </c>
      <c r="J2509" t="str">
        <f t="shared" si="157"/>
        <v>182155-MJ2-1</v>
      </c>
      <c r="K2509" t="str">
        <f t="shared" si="158"/>
        <v>182155-MJ2-L10</v>
      </c>
      <c r="L2509">
        <v>5157991</v>
      </c>
      <c r="M2509" t="s">
        <v>494</v>
      </c>
      <c r="N2509" t="s">
        <v>518</v>
      </c>
      <c r="O2509">
        <v>22</v>
      </c>
      <c r="P2509">
        <v>0</v>
      </c>
      <c r="Q2509">
        <v>0</v>
      </c>
      <c r="R2509">
        <v>0</v>
      </c>
      <c r="S2509">
        <v>0</v>
      </c>
      <c r="T2509">
        <v>65</v>
      </c>
      <c r="U2509">
        <v>200</v>
      </c>
      <c r="V2509">
        <v>175</v>
      </c>
      <c r="W2509">
        <v>175</v>
      </c>
      <c r="AC2509">
        <f t="shared" si="159"/>
        <v>615</v>
      </c>
      <c r="AD2509">
        <v>615</v>
      </c>
    </row>
    <row r="2510" spans="1:30" hidden="1" x14ac:dyDescent="0.25">
      <c r="A2510" t="str">
        <f>IF(COUNTIF('GGI_IS - Report Ekspor Plan 1'!E:E,'- Report Upload Sewing 3'!C2510)&gt;0,"X","Y")</f>
        <v>Y</v>
      </c>
      <c r="B2510">
        <v>2509</v>
      </c>
      <c r="C2510" s="1">
        <v>45385</v>
      </c>
      <c r="D2510" s="8">
        <v>45386.399444444447</v>
      </c>
      <c r="E2510" t="s">
        <v>23</v>
      </c>
      <c r="F2510" t="s">
        <v>504</v>
      </c>
      <c r="G2510">
        <v>182153</v>
      </c>
      <c r="H2510" t="str">
        <f t="shared" si="156"/>
        <v>182153-MJ2</v>
      </c>
      <c r="I2510">
        <f>COUNTIF(H$2:$H2510,H2510)</f>
        <v>6</v>
      </c>
      <c r="J2510" t="str">
        <f t="shared" si="157"/>
        <v>182153-MJ2-6</v>
      </c>
      <c r="K2510" t="str">
        <f t="shared" si="158"/>
        <v>182153-MJ2-L11</v>
      </c>
      <c r="L2510">
        <v>5157985</v>
      </c>
      <c r="M2510" t="s">
        <v>494</v>
      </c>
      <c r="N2510" t="s">
        <v>518</v>
      </c>
      <c r="O2510">
        <v>22</v>
      </c>
      <c r="P2510">
        <v>200</v>
      </c>
      <c r="Q2510">
        <v>200</v>
      </c>
      <c r="R2510">
        <v>225</v>
      </c>
      <c r="S2510">
        <v>225</v>
      </c>
      <c r="T2510">
        <v>135</v>
      </c>
      <c r="U2510">
        <v>0</v>
      </c>
      <c r="V2510">
        <v>0</v>
      </c>
      <c r="W2510">
        <v>0</v>
      </c>
      <c r="AC2510">
        <f t="shared" si="159"/>
        <v>985</v>
      </c>
      <c r="AD2510">
        <v>985</v>
      </c>
    </row>
    <row r="2511" spans="1:30" hidden="1" x14ac:dyDescent="0.25">
      <c r="A2511" t="str">
        <f>IF(COUNTIF('GGI_IS - Report Ekspor Plan 1'!E:E,'- Report Upload Sewing 3'!C2511)&gt;0,"X","Y")</f>
        <v>Y</v>
      </c>
      <c r="B2511">
        <v>2510</v>
      </c>
      <c r="C2511" s="1">
        <v>45385</v>
      </c>
      <c r="D2511" s="8">
        <v>45386.399444444447</v>
      </c>
      <c r="E2511" t="s">
        <v>23</v>
      </c>
      <c r="F2511" t="s">
        <v>504</v>
      </c>
      <c r="G2511">
        <v>182155</v>
      </c>
      <c r="H2511" t="str">
        <f t="shared" si="156"/>
        <v>182155-MJ2</v>
      </c>
      <c r="I2511">
        <f>COUNTIF(H$2:$H2511,H2511)</f>
        <v>2</v>
      </c>
      <c r="J2511" t="str">
        <f t="shared" si="157"/>
        <v>182155-MJ2-2</v>
      </c>
      <c r="K2511" t="str">
        <f t="shared" si="158"/>
        <v>182155-MJ2-L11</v>
      </c>
      <c r="L2511">
        <v>5157991</v>
      </c>
      <c r="M2511" t="s">
        <v>494</v>
      </c>
      <c r="N2511" t="s">
        <v>518</v>
      </c>
      <c r="O2511">
        <v>22</v>
      </c>
      <c r="P2511">
        <v>0</v>
      </c>
      <c r="Q2511">
        <v>0</v>
      </c>
      <c r="R2511">
        <v>0</v>
      </c>
      <c r="S2511">
        <v>0</v>
      </c>
      <c r="T2511">
        <v>65</v>
      </c>
      <c r="U2511">
        <v>200</v>
      </c>
      <c r="V2511">
        <v>175</v>
      </c>
      <c r="W2511">
        <v>175</v>
      </c>
      <c r="AC2511">
        <f t="shared" si="159"/>
        <v>615</v>
      </c>
      <c r="AD2511">
        <v>615</v>
      </c>
    </row>
    <row r="2512" spans="1:30" hidden="1" x14ac:dyDescent="0.25">
      <c r="A2512" t="str">
        <f>IF(COUNTIF('GGI_IS - Report Ekspor Plan 1'!E:E,'- Report Upload Sewing 3'!C2512)&gt;0,"X","Y")</f>
        <v>Y</v>
      </c>
      <c r="B2512">
        <v>2511</v>
      </c>
      <c r="C2512" s="1">
        <v>45385</v>
      </c>
      <c r="D2512" s="8">
        <v>45386.399444444447</v>
      </c>
      <c r="E2512" t="s">
        <v>23</v>
      </c>
      <c r="F2512" t="s">
        <v>507</v>
      </c>
      <c r="G2512">
        <v>182161</v>
      </c>
      <c r="H2512" t="str">
        <f t="shared" si="156"/>
        <v>182161-MJ2</v>
      </c>
      <c r="I2512">
        <f>COUNTIF(H$2:$H2512,H2512)</f>
        <v>3</v>
      </c>
      <c r="J2512" t="str">
        <f t="shared" si="157"/>
        <v>182161-MJ2-3</v>
      </c>
      <c r="K2512" t="str">
        <f t="shared" si="158"/>
        <v>182161-MJ2-L12</v>
      </c>
      <c r="L2512">
        <v>5157997</v>
      </c>
      <c r="M2512" t="s">
        <v>494</v>
      </c>
      <c r="N2512" t="s">
        <v>519</v>
      </c>
      <c r="O2512">
        <v>21</v>
      </c>
      <c r="P2512">
        <v>225</v>
      </c>
      <c r="Q2512">
        <v>250</v>
      </c>
      <c r="R2512">
        <v>250</v>
      </c>
      <c r="S2512">
        <v>200</v>
      </c>
      <c r="T2512">
        <v>200</v>
      </c>
      <c r="U2512">
        <v>200</v>
      </c>
      <c r="V2512">
        <v>117</v>
      </c>
      <c r="W2512">
        <v>0</v>
      </c>
      <c r="AC2512">
        <f t="shared" si="159"/>
        <v>1442</v>
      </c>
      <c r="AD2512">
        <v>1442</v>
      </c>
    </row>
    <row r="2513" spans="1:30" hidden="1" x14ac:dyDescent="0.25">
      <c r="A2513" t="str">
        <f>IF(COUNTIF('GGI_IS - Report Ekspor Plan 1'!E:E,'- Report Upload Sewing 3'!C2513)&gt;0,"X","Y")</f>
        <v>Y</v>
      </c>
      <c r="B2513">
        <v>2512</v>
      </c>
      <c r="C2513" s="1">
        <v>45385</v>
      </c>
      <c r="D2513" s="8">
        <v>45386.399444444447</v>
      </c>
      <c r="E2513" t="s">
        <v>23</v>
      </c>
      <c r="F2513" t="s">
        <v>507</v>
      </c>
      <c r="G2513">
        <v>182157</v>
      </c>
      <c r="H2513" t="str">
        <f t="shared" si="156"/>
        <v>182157-MJ2</v>
      </c>
      <c r="I2513">
        <f>COUNTIF(H$2:$H2513,H2513)</f>
        <v>11</v>
      </c>
      <c r="J2513" t="str">
        <f t="shared" si="157"/>
        <v>182157-MJ2-11</v>
      </c>
      <c r="K2513" t="str">
        <f t="shared" si="158"/>
        <v>182157-MJ2-L12</v>
      </c>
      <c r="L2513">
        <v>5157996</v>
      </c>
      <c r="M2513" t="s">
        <v>494</v>
      </c>
      <c r="N2513" t="s">
        <v>519</v>
      </c>
      <c r="O2513">
        <v>21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83</v>
      </c>
      <c r="W2513">
        <v>175</v>
      </c>
      <c r="AC2513">
        <f t="shared" si="159"/>
        <v>258</v>
      </c>
      <c r="AD2513">
        <v>258</v>
      </c>
    </row>
    <row r="2514" spans="1:30" hidden="1" x14ac:dyDescent="0.25">
      <c r="A2514" t="str">
        <f>IF(COUNTIF('GGI_IS - Report Ekspor Plan 1'!E:E,'- Report Upload Sewing 3'!C2514)&gt;0,"X","Y")</f>
        <v>Y</v>
      </c>
      <c r="B2514">
        <v>2513</v>
      </c>
      <c r="C2514" s="1">
        <v>45385</v>
      </c>
      <c r="D2514" s="8">
        <v>45386.399444444447</v>
      </c>
      <c r="E2514" t="s">
        <v>23</v>
      </c>
      <c r="F2514" t="s">
        <v>520</v>
      </c>
      <c r="G2514">
        <v>182161</v>
      </c>
      <c r="H2514" t="str">
        <f t="shared" si="156"/>
        <v>182161-MJ2</v>
      </c>
      <c r="I2514">
        <f>COUNTIF(H$2:$H2514,H2514)</f>
        <v>4</v>
      </c>
      <c r="J2514" t="str">
        <f t="shared" si="157"/>
        <v>182161-MJ2-4</v>
      </c>
      <c r="K2514" t="str">
        <f t="shared" si="158"/>
        <v>182161-MJ2-L13</v>
      </c>
      <c r="L2514">
        <v>5157997</v>
      </c>
      <c r="M2514" t="s">
        <v>494</v>
      </c>
      <c r="N2514" t="s">
        <v>519</v>
      </c>
      <c r="O2514">
        <v>21</v>
      </c>
      <c r="P2514">
        <v>225</v>
      </c>
      <c r="Q2514">
        <v>250</v>
      </c>
      <c r="R2514">
        <v>250</v>
      </c>
      <c r="S2514">
        <v>200</v>
      </c>
      <c r="T2514">
        <v>200</v>
      </c>
      <c r="U2514">
        <v>200</v>
      </c>
      <c r="V2514">
        <v>117</v>
      </c>
      <c r="W2514">
        <v>0</v>
      </c>
      <c r="AC2514">
        <f t="shared" si="159"/>
        <v>1442</v>
      </c>
      <c r="AD2514">
        <v>1442</v>
      </c>
    </row>
    <row r="2515" spans="1:30" hidden="1" x14ac:dyDescent="0.25">
      <c r="A2515" t="str">
        <f>IF(COUNTIF('GGI_IS - Report Ekspor Plan 1'!E:E,'- Report Upload Sewing 3'!C2515)&gt;0,"X","Y")</f>
        <v>Y</v>
      </c>
      <c r="B2515">
        <v>2514</v>
      </c>
      <c r="C2515" s="1">
        <v>45385</v>
      </c>
      <c r="D2515" s="8">
        <v>45386.399444444447</v>
      </c>
      <c r="E2515" t="s">
        <v>23</v>
      </c>
      <c r="F2515" t="s">
        <v>520</v>
      </c>
      <c r="G2515">
        <v>182157</v>
      </c>
      <c r="H2515" t="str">
        <f t="shared" si="156"/>
        <v>182157-MJ2</v>
      </c>
      <c r="I2515">
        <f>COUNTIF(H$2:$H2515,H2515)</f>
        <v>12</v>
      </c>
      <c r="J2515" t="str">
        <f t="shared" si="157"/>
        <v>182157-MJ2-12</v>
      </c>
      <c r="K2515" t="str">
        <f t="shared" si="158"/>
        <v>182157-MJ2-L13</v>
      </c>
      <c r="L2515">
        <v>5157996</v>
      </c>
      <c r="M2515" t="s">
        <v>494</v>
      </c>
      <c r="N2515" t="s">
        <v>519</v>
      </c>
      <c r="O2515">
        <v>21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83</v>
      </c>
      <c r="W2515">
        <v>176</v>
      </c>
      <c r="AC2515">
        <f t="shared" si="159"/>
        <v>259</v>
      </c>
      <c r="AD2515">
        <v>259</v>
      </c>
    </row>
    <row r="2516" spans="1:30" hidden="1" x14ac:dyDescent="0.25">
      <c r="A2516" t="str">
        <f>IF(COUNTIF('GGI_IS - Report Ekspor Plan 1'!E:E,'- Report Upload Sewing 3'!C2516)&gt;0,"X","Y")</f>
        <v>Y</v>
      </c>
      <c r="B2516">
        <v>2515</v>
      </c>
      <c r="C2516" s="1">
        <v>45385</v>
      </c>
      <c r="D2516" s="8">
        <v>45386.399872685186</v>
      </c>
      <c r="E2516" t="s">
        <v>18</v>
      </c>
      <c r="F2516" t="s">
        <v>370</v>
      </c>
      <c r="G2516">
        <v>182137</v>
      </c>
      <c r="H2516" t="str">
        <f t="shared" si="156"/>
        <v>182137-KLB</v>
      </c>
      <c r="I2516">
        <f>COUNTIF(H$2:$H2516,H2516)</f>
        <v>10</v>
      </c>
      <c r="J2516" t="str">
        <f t="shared" si="157"/>
        <v>182137-KLB-10</v>
      </c>
      <c r="K2516" t="str">
        <f t="shared" si="158"/>
        <v>182137-KLB-L1A</v>
      </c>
      <c r="L2516">
        <v>5158041</v>
      </c>
      <c r="M2516" t="s">
        <v>494</v>
      </c>
      <c r="N2516" t="s">
        <v>510</v>
      </c>
      <c r="O2516">
        <v>26</v>
      </c>
      <c r="P2516">
        <v>270</v>
      </c>
      <c r="Q2516">
        <v>270</v>
      </c>
      <c r="R2516">
        <v>300</v>
      </c>
      <c r="S2516">
        <v>300</v>
      </c>
      <c r="T2516">
        <v>300</v>
      </c>
      <c r="U2516">
        <v>300</v>
      </c>
      <c r="V2516">
        <v>325</v>
      </c>
      <c r="W2516">
        <v>300</v>
      </c>
      <c r="AC2516">
        <f t="shared" si="159"/>
        <v>2365</v>
      </c>
      <c r="AD2516">
        <v>2365</v>
      </c>
    </row>
    <row r="2517" spans="1:30" hidden="1" x14ac:dyDescent="0.25">
      <c r="A2517" t="str">
        <f>IF(COUNTIF('GGI_IS - Report Ekspor Plan 1'!E:E,'- Report Upload Sewing 3'!C2517)&gt;0,"X","Y")</f>
        <v>Y</v>
      </c>
      <c r="B2517">
        <v>2516</v>
      </c>
      <c r="C2517" s="1">
        <v>45385</v>
      </c>
      <c r="D2517" s="8">
        <v>45386.399872685186</v>
      </c>
      <c r="E2517" t="s">
        <v>18</v>
      </c>
      <c r="F2517" t="s">
        <v>371</v>
      </c>
      <c r="G2517">
        <v>182137</v>
      </c>
      <c r="H2517" t="str">
        <f t="shared" si="156"/>
        <v>182137-KLB</v>
      </c>
      <c r="I2517">
        <f>COUNTIF(H$2:$H2517,H2517)</f>
        <v>11</v>
      </c>
      <c r="J2517" t="str">
        <f t="shared" si="157"/>
        <v>182137-KLB-11</v>
      </c>
      <c r="K2517" t="str">
        <f t="shared" si="158"/>
        <v>182137-KLB-L1B</v>
      </c>
      <c r="L2517">
        <v>5158041</v>
      </c>
      <c r="M2517" t="s">
        <v>494</v>
      </c>
      <c r="N2517" t="s">
        <v>511</v>
      </c>
      <c r="O2517">
        <v>26</v>
      </c>
      <c r="P2517">
        <v>120</v>
      </c>
      <c r="Q2517">
        <v>125</v>
      </c>
      <c r="R2517">
        <v>125</v>
      </c>
      <c r="S2517">
        <v>125</v>
      </c>
      <c r="T2517">
        <v>105</v>
      </c>
      <c r="AC2517">
        <f t="shared" si="159"/>
        <v>600</v>
      </c>
      <c r="AD2517">
        <v>600</v>
      </c>
    </row>
    <row r="2518" spans="1:30" hidden="1" x14ac:dyDescent="0.25">
      <c r="A2518" t="str">
        <f>IF(COUNTIF('GGI_IS - Report Ekspor Plan 1'!E:E,'- Report Upload Sewing 3'!C2518)&gt;0,"X","Y")</f>
        <v>Y</v>
      </c>
      <c r="B2518">
        <v>2517</v>
      </c>
      <c r="C2518" s="1">
        <v>45385</v>
      </c>
      <c r="D2518" s="8">
        <v>45386.399872685186</v>
      </c>
      <c r="E2518" t="s">
        <v>18</v>
      </c>
      <c r="F2518" t="s">
        <v>371</v>
      </c>
      <c r="G2518">
        <v>182133</v>
      </c>
      <c r="H2518" t="str">
        <f t="shared" si="156"/>
        <v>182133-KLB</v>
      </c>
      <c r="I2518">
        <f>COUNTIF(H$2:$H2518,H2518)</f>
        <v>1</v>
      </c>
      <c r="J2518" t="str">
        <f t="shared" si="157"/>
        <v>182133-KLB-1</v>
      </c>
      <c r="K2518" t="str">
        <f t="shared" si="158"/>
        <v>182133-KLB-L1B</v>
      </c>
      <c r="L2518">
        <v>5158607</v>
      </c>
      <c r="M2518" t="s">
        <v>494</v>
      </c>
      <c r="N2518" t="s">
        <v>511</v>
      </c>
      <c r="O2518">
        <v>26</v>
      </c>
      <c r="P2518">
        <v>140</v>
      </c>
      <c r="Q2518">
        <v>140</v>
      </c>
      <c r="R2518">
        <v>140</v>
      </c>
      <c r="S2518">
        <v>140</v>
      </c>
      <c r="T2518">
        <v>150</v>
      </c>
      <c r="AC2518">
        <f t="shared" si="159"/>
        <v>710</v>
      </c>
      <c r="AD2518">
        <v>710</v>
      </c>
    </row>
    <row r="2519" spans="1:30" hidden="1" x14ac:dyDescent="0.25">
      <c r="A2519" t="str">
        <f>IF(COUNTIF('GGI_IS - Report Ekspor Plan 1'!E:E,'- Report Upload Sewing 3'!C2519)&gt;0,"X","Y")</f>
        <v>Y</v>
      </c>
      <c r="B2519">
        <v>2518</v>
      </c>
      <c r="C2519" s="1">
        <v>45385</v>
      </c>
      <c r="D2519" s="8">
        <v>45386.399872685186</v>
      </c>
      <c r="E2519" t="s">
        <v>18</v>
      </c>
      <c r="F2519" t="s">
        <v>372</v>
      </c>
      <c r="G2519">
        <v>182137</v>
      </c>
      <c r="H2519" t="str">
        <f t="shared" si="156"/>
        <v>182137-KLB</v>
      </c>
      <c r="I2519">
        <f>COUNTIF(H$2:$H2519,H2519)</f>
        <v>12</v>
      </c>
      <c r="J2519" t="str">
        <f t="shared" si="157"/>
        <v>182137-KLB-12</v>
      </c>
      <c r="K2519" t="str">
        <f t="shared" si="158"/>
        <v>182137-KLB-L2A</v>
      </c>
      <c r="L2519">
        <v>5158041</v>
      </c>
      <c r="M2519" t="s">
        <v>494</v>
      </c>
      <c r="N2519" t="s">
        <v>512</v>
      </c>
      <c r="O2519">
        <v>24</v>
      </c>
      <c r="P2519">
        <v>100</v>
      </c>
      <c r="Q2519">
        <v>120</v>
      </c>
      <c r="R2519">
        <v>230</v>
      </c>
      <c r="S2519">
        <v>150</v>
      </c>
      <c r="T2519">
        <v>200</v>
      </c>
      <c r="U2519">
        <v>250</v>
      </c>
      <c r="V2519">
        <v>350</v>
      </c>
      <c r="W2519">
        <v>485</v>
      </c>
      <c r="AC2519">
        <f t="shared" si="159"/>
        <v>1885</v>
      </c>
      <c r="AD2519">
        <v>1885</v>
      </c>
    </row>
    <row r="2520" spans="1:30" hidden="1" x14ac:dyDescent="0.25">
      <c r="A2520" t="str">
        <f>IF(COUNTIF('GGI_IS - Report Ekspor Plan 1'!E:E,'- Report Upload Sewing 3'!C2520)&gt;0,"X","Y")</f>
        <v>Y</v>
      </c>
      <c r="B2520">
        <v>2519</v>
      </c>
      <c r="C2520" s="1">
        <v>45385</v>
      </c>
      <c r="D2520" s="8">
        <v>45386.399872685186</v>
      </c>
      <c r="E2520" t="s">
        <v>18</v>
      </c>
      <c r="F2520" t="s">
        <v>373</v>
      </c>
      <c r="G2520">
        <v>182137</v>
      </c>
      <c r="H2520" t="str">
        <f t="shared" si="156"/>
        <v>182137-KLB</v>
      </c>
      <c r="I2520">
        <f>COUNTIF(H$2:$H2520,H2520)</f>
        <v>13</v>
      </c>
      <c r="J2520" t="str">
        <f t="shared" si="157"/>
        <v>182137-KLB-13</v>
      </c>
      <c r="K2520" t="str">
        <f t="shared" si="158"/>
        <v>182137-KLB-L2B</v>
      </c>
      <c r="L2520">
        <v>5158041</v>
      </c>
      <c r="M2520" t="s">
        <v>494</v>
      </c>
      <c r="N2520" t="s">
        <v>513</v>
      </c>
      <c r="O2520">
        <v>25</v>
      </c>
      <c r="P2520">
        <v>150</v>
      </c>
      <c r="Q2520">
        <v>220</v>
      </c>
      <c r="R2520">
        <v>265</v>
      </c>
      <c r="S2520">
        <v>240</v>
      </c>
      <c r="T2520">
        <v>270</v>
      </c>
      <c r="AC2520">
        <f t="shared" si="159"/>
        <v>1145</v>
      </c>
      <c r="AD2520">
        <v>1145</v>
      </c>
    </row>
    <row r="2521" spans="1:30" hidden="1" x14ac:dyDescent="0.25">
      <c r="A2521" t="str">
        <f>IF(COUNTIF('GGI_IS - Report Ekspor Plan 1'!E:E,'- Report Upload Sewing 3'!C2521)&gt;0,"X","Y")</f>
        <v>Y</v>
      </c>
      <c r="B2521">
        <v>2520</v>
      </c>
      <c r="C2521" s="1">
        <v>45385</v>
      </c>
      <c r="D2521" s="8">
        <v>45386.399872685186</v>
      </c>
      <c r="E2521" t="s">
        <v>18</v>
      </c>
      <c r="F2521" t="s">
        <v>374</v>
      </c>
      <c r="G2521">
        <v>182137</v>
      </c>
      <c r="H2521" t="str">
        <f t="shared" si="156"/>
        <v>182137-KLB</v>
      </c>
      <c r="I2521">
        <f>COUNTIF(H$2:$H2521,H2521)</f>
        <v>14</v>
      </c>
      <c r="J2521" t="str">
        <f t="shared" si="157"/>
        <v>182137-KLB-14</v>
      </c>
      <c r="K2521" t="str">
        <f t="shared" si="158"/>
        <v>182137-KLB-L3A</v>
      </c>
      <c r="L2521">
        <v>5158041</v>
      </c>
      <c r="M2521" t="s">
        <v>494</v>
      </c>
      <c r="N2521" t="s">
        <v>514</v>
      </c>
      <c r="O2521">
        <v>26</v>
      </c>
      <c r="P2521">
        <v>130</v>
      </c>
      <c r="Q2521">
        <v>150</v>
      </c>
      <c r="R2521">
        <v>200</v>
      </c>
      <c r="S2521">
        <v>300</v>
      </c>
      <c r="T2521">
        <v>300</v>
      </c>
      <c r="U2521">
        <v>315</v>
      </c>
      <c r="V2521">
        <v>320</v>
      </c>
      <c r="W2521">
        <v>460</v>
      </c>
      <c r="AC2521">
        <f t="shared" si="159"/>
        <v>2175</v>
      </c>
      <c r="AD2521">
        <v>2175</v>
      </c>
    </row>
    <row r="2522" spans="1:30" hidden="1" x14ac:dyDescent="0.25">
      <c r="A2522" t="str">
        <f>IF(COUNTIF('GGI_IS - Report Ekspor Plan 1'!E:E,'- Report Upload Sewing 3'!C2522)&gt;0,"X","Y")</f>
        <v>Y</v>
      </c>
      <c r="B2522">
        <v>2521</v>
      </c>
      <c r="C2522" s="1">
        <v>45385</v>
      </c>
      <c r="D2522" s="8">
        <v>45386.399872685186</v>
      </c>
      <c r="E2522" t="s">
        <v>18</v>
      </c>
      <c r="F2522" t="s">
        <v>375</v>
      </c>
      <c r="G2522">
        <v>182137</v>
      </c>
      <c r="H2522" t="str">
        <f t="shared" si="156"/>
        <v>182137-KLB</v>
      </c>
      <c r="I2522">
        <f>COUNTIF(H$2:$H2522,H2522)</f>
        <v>15</v>
      </c>
      <c r="J2522" t="str">
        <f t="shared" si="157"/>
        <v>182137-KLB-15</v>
      </c>
      <c r="K2522" t="str">
        <f t="shared" si="158"/>
        <v>182137-KLB-L3B</v>
      </c>
      <c r="L2522">
        <v>5158041</v>
      </c>
      <c r="M2522" t="s">
        <v>494</v>
      </c>
      <c r="N2522" t="s">
        <v>515</v>
      </c>
      <c r="O2522">
        <v>25</v>
      </c>
      <c r="P2522">
        <v>250</v>
      </c>
      <c r="Q2522">
        <v>310</v>
      </c>
      <c r="R2522">
        <v>310</v>
      </c>
      <c r="S2522">
        <v>330</v>
      </c>
      <c r="T2522">
        <v>330</v>
      </c>
      <c r="AC2522">
        <f t="shared" si="159"/>
        <v>1530</v>
      </c>
      <c r="AD2522">
        <v>1530</v>
      </c>
    </row>
    <row r="2523" spans="1:30" hidden="1" x14ac:dyDescent="0.25">
      <c r="A2523" t="str">
        <f>IF(COUNTIF('GGI_IS - Report Ekspor Plan 1'!E:E,'- Report Upload Sewing 3'!C2523)&gt;0,"X","Y")</f>
        <v>Y</v>
      </c>
      <c r="B2523">
        <v>2522</v>
      </c>
      <c r="C2523" s="1">
        <v>45385</v>
      </c>
      <c r="D2523" s="8">
        <v>45387.339328703703</v>
      </c>
      <c r="E2523" t="s">
        <v>124</v>
      </c>
      <c r="F2523" t="s">
        <v>424</v>
      </c>
      <c r="G2523">
        <v>182307</v>
      </c>
      <c r="H2523" t="str">
        <f t="shared" si="156"/>
        <v>182307-CHW</v>
      </c>
      <c r="I2523">
        <f>COUNTIF(H$2:$H2523,H2523)</f>
        <v>3</v>
      </c>
      <c r="J2523" t="str">
        <f t="shared" si="157"/>
        <v>182307-CHW-3</v>
      </c>
      <c r="K2523" t="str">
        <f t="shared" si="158"/>
        <v>182307-CHW-L1</v>
      </c>
      <c r="L2523" t="s">
        <v>578</v>
      </c>
      <c r="M2523" t="s">
        <v>534</v>
      </c>
      <c r="N2523" t="s">
        <v>473</v>
      </c>
      <c r="O2523">
        <v>27</v>
      </c>
      <c r="P2523">
        <v>43</v>
      </c>
      <c r="Q2523">
        <v>43</v>
      </c>
      <c r="R2523">
        <v>43</v>
      </c>
      <c r="S2523">
        <v>43</v>
      </c>
      <c r="T2523">
        <v>43</v>
      </c>
      <c r="U2523">
        <v>43</v>
      </c>
      <c r="V2523">
        <v>43</v>
      </c>
      <c r="W2523">
        <v>43</v>
      </c>
      <c r="AC2523">
        <f t="shared" si="159"/>
        <v>344</v>
      </c>
      <c r="AD2523">
        <v>344</v>
      </c>
    </row>
    <row r="2524" spans="1:30" hidden="1" x14ac:dyDescent="0.25">
      <c r="A2524" t="str">
        <f>IF(COUNTIF('GGI_IS - Report Ekspor Plan 1'!E:E,'- Report Upload Sewing 3'!C2524)&gt;0,"X","Y")</f>
        <v>Y</v>
      </c>
      <c r="B2524">
        <v>2523</v>
      </c>
      <c r="C2524" s="1">
        <v>45385</v>
      </c>
      <c r="D2524" s="8">
        <v>45387.339328703703</v>
      </c>
      <c r="E2524" t="s">
        <v>124</v>
      </c>
      <c r="F2524" t="s">
        <v>427</v>
      </c>
      <c r="G2524">
        <v>181906</v>
      </c>
      <c r="H2524" t="str">
        <f t="shared" si="156"/>
        <v>181906-CHW</v>
      </c>
      <c r="I2524">
        <f>COUNTIF(H$2:$H2524,H2524)</f>
        <v>8</v>
      </c>
      <c r="J2524" t="str">
        <f t="shared" si="157"/>
        <v>181906-CHW-8</v>
      </c>
      <c r="K2524" t="str">
        <f t="shared" si="158"/>
        <v>181906-CHW-L2</v>
      </c>
      <c r="L2524" t="s">
        <v>553</v>
      </c>
      <c r="M2524" t="s">
        <v>492</v>
      </c>
      <c r="N2524" t="s">
        <v>477</v>
      </c>
      <c r="O2524">
        <v>26</v>
      </c>
      <c r="P2524">
        <v>40</v>
      </c>
      <c r="Q2524">
        <v>40</v>
      </c>
      <c r="R2524">
        <v>40</v>
      </c>
      <c r="S2524">
        <v>40</v>
      </c>
      <c r="T2524">
        <v>40</v>
      </c>
      <c r="U2524">
        <v>60</v>
      </c>
      <c r="V2524">
        <v>55</v>
      </c>
      <c r="AC2524">
        <f t="shared" si="159"/>
        <v>315</v>
      </c>
      <c r="AD2524">
        <v>315</v>
      </c>
    </row>
    <row r="2525" spans="1:30" hidden="1" x14ac:dyDescent="0.25">
      <c r="A2525" t="str">
        <f>IF(COUNTIF('GGI_IS - Report Ekspor Plan 1'!E:E,'- Report Upload Sewing 3'!C2525)&gt;0,"X","Y")</f>
        <v>Y</v>
      </c>
      <c r="B2525">
        <v>2524</v>
      </c>
      <c r="C2525" s="1">
        <v>45385</v>
      </c>
      <c r="D2525" s="8">
        <v>45387.339328703703</v>
      </c>
      <c r="E2525" t="s">
        <v>124</v>
      </c>
      <c r="F2525" t="s">
        <v>427</v>
      </c>
      <c r="G2525">
        <v>181911</v>
      </c>
      <c r="H2525" t="str">
        <f t="shared" si="156"/>
        <v>181911-CHW</v>
      </c>
      <c r="I2525">
        <f>COUNTIF(H$2:$H2525,H2525)</f>
        <v>8</v>
      </c>
      <c r="J2525" t="str">
        <f t="shared" si="157"/>
        <v>181911-CHW-8</v>
      </c>
      <c r="K2525" t="str">
        <f t="shared" si="158"/>
        <v>181911-CHW-L2</v>
      </c>
      <c r="L2525" t="s">
        <v>532</v>
      </c>
      <c r="M2525" t="s">
        <v>492</v>
      </c>
      <c r="N2525" t="s">
        <v>477</v>
      </c>
      <c r="O2525">
        <v>26</v>
      </c>
      <c r="V2525">
        <v>5</v>
      </c>
      <c r="W2525">
        <v>70</v>
      </c>
      <c r="AC2525">
        <f t="shared" si="159"/>
        <v>75</v>
      </c>
      <c r="AD2525">
        <v>75</v>
      </c>
    </row>
    <row r="2526" spans="1:30" hidden="1" x14ac:dyDescent="0.25">
      <c r="A2526" t="str">
        <f>IF(COUNTIF('GGI_IS - Report Ekspor Plan 1'!E:E,'- Report Upload Sewing 3'!C2526)&gt;0,"X","Y")</f>
        <v>Y</v>
      </c>
      <c r="B2526">
        <v>2525</v>
      </c>
      <c r="C2526" s="1">
        <v>45385</v>
      </c>
      <c r="D2526" s="8">
        <v>45387.339328703703</v>
      </c>
      <c r="E2526" t="s">
        <v>124</v>
      </c>
      <c r="F2526" t="s">
        <v>429</v>
      </c>
      <c r="G2526">
        <v>182344</v>
      </c>
      <c r="H2526" t="str">
        <f t="shared" si="156"/>
        <v>182344-CHW</v>
      </c>
      <c r="I2526">
        <f>COUNTIF(H$2:$H2526,H2526)</f>
        <v>2</v>
      </c>
      <c r="J2526" t="str">
        <f t="shared" si="157"/>
        <v>182344-CHW-2</v>
      </c>
      <c r="K2526" t="str">
        <f t="shared" si="158"/>
        <v>182344-CHW-L3</v>
      </c>
      <c r="L2526" t="s">
        <v>595</v>
      </c>
      <c r="M2526" t="s">
        <v>534</v>
      </c>
      <c r="N2526" t="s">
        <v>489</v>
      </c>
      <c r="O2526">
        <v>27</v>
      </c>
      <c r="P2526">
        <v>100</v>
      </c>
      <c r="Q2526">
        <v>100</v>
      </c>
      <c r="R2526">
        <v>100</v>
      </c>
      <c r="S2526">
        <v>100</v>
      </c>
      <c r="T2526">
        <v>87</v>
      </c>
      <c r="AC2526">
        <f t="shared" si="159"/>
        <v>487</v>
      </c>
      <c r="AD2526">
        <v>487</v>
      </c>
    </row>
    <row r="2527" spans="1:30" hidden="1" x14ac:dyDescent="0.25">
      <c r="A2527" t="str">
        <f>IF(COUNTIF('GGI_IS - Report Ekspor Plan 1'!E:E,'- Report Upload Sewing 3'!C2527)&gt;0,"X","Y")</f>
        <v>Y</v>
      </c>
      <c r="B2527">
        <v>2526</v>
      </c>
      <c r="C2527" s="1">
        <v>45385</v>
      </c>
      <c r="D2527" s="8">
        <v>45387.339328703703</v>
      </c>
      <c r="E2527" t="s">
        <v>124</v>
      </c>
      <c r="F2527" t="s">
        <v>429</v>
      </c>
      <c r="G2527">
        <v>182338</v>
      </c>
      <c r="H2527" t="str">
        <f t="shared" si="156"/>
        <v>182338-CHW</v>
      </c>
      <c r="I2527">
        <f>COUNTIF(H$2:$H2527,H2527)</f>
        <v>4</v>
      </c>
      <c r="J2527" t="str">
        <f t="shared" si="157"/>
        <v>182338-CHW-4</v>
      </c>
      <c r="K2527" t="str">
        <f t="shared" si="158"/>
        <v>182338-CHW-L3</v>
      </c>
      <c r="L2527" t="s">
        <v>596</v>
      </c>
      <c r="M2527" t="s">
        <v>534</v>
      </c>
      <c r="N2527" t="s">
        <v>489</v>
      </c>
      <c r="O2527">
        <v>27</v>
      </c>
      <c r="T2527">
        <v>11</v>
      </c>
      <c r="AC2527">
        <f t="shared" si="159"/>
        <v>11</v>
      </c>
      <c r="AD2527">
        <v>11</v>
      </c>
    </row>
    <row r="2528" spans="1:30" hidden="1" x14ac:dyDescent="0.25">
      <c r="A2528" t="str">
        <f>IF(COUNTIF('GGI_IS - Report Ekspor Plan 1'!E:E,'- Report Upload Sewing 3'!C2528)&gt;0,"X","Y")</f>
        <v>Y</v>
      </c>
      <c r="B2528">
        <v>2527</v>
      </c>
      <c r="C2528" s="1">
        <v>45385</v>
      </c>
      <c r="D2528" s="8">
        <v>45387.339328703703</v>
      </c>
      <c r="E2528" t="s">
        <v>124</v>
      </c>
      <c r="F2528" t="s">
        <v>429</v>
      </c>
      <c r="G2528">
        <v>182465</v>
      </c>
      <c r="H2528" t="str">
        <f t="shared" si="156"/>
        <v>182465-CHW</v>
      </c>
      <c r="I2528">
        <f>COUNTIF(H$2:$H2528,H2528)</f>
        <v>1</v>
      </c>
      <c r="J2528" t="str">
        <f t="shared" si="157"/>
        <v>182465-CHW-1</v>
      </c>
      <c r="K2528" t="str">
        <f t="shared" si="158"/>
        <v>182465-CHW-L3</v>
      </c>
      <c r="L2528" t="s">
        <v>597</v>
      </c>
      <c r="M2528" t="s">
        <v>534</v>
      </c>
      <c r="N2528" t="s">
        <v>489</v>
      </c>
      <c r="O2528">
        <v>27</v>
      </c>
      <c r="T2528">
        <v>2</v>
      </c>
      <c r="U2528">
        <v>100</v>
      </c>
      <c r="V2528">
        <v>100</v>
      </c>
      <c r="W2528">
        <v>74</v>
      </c>
      <c r="AC2528">
        <f t="shared" si="159"/>
        <v>276</v>
      </c>
      <c r="AD2528">
        <v>276</v>
      </c>
    </row>
    <row r="2529" spans="1:30" hidden="1" x14ac:dyDescent="0.25">
      <c r="A2529" t="str">
        <f>IF(COUNTIF('GGI_IS - Report Ekspor Plan 1'!E:E,'- Report Upload Sewing 3'!C2529)&gt;0,"X","Y")</f>
        <v>Y</v>
      </c>
      <c r="B2529">
        <v>2528</v>
      </c>
      <c r="C2529" s="1">
        <v>45385</v>
      </c>
      <c r="D2529" s="8">
        <v>45387.339328703703</v>
      </c>
      <c r="E2529" t="s">
        <v>124</v>
      </c>
      <c r="F2529" t="s">
        <v>429</v>
      </c>
      <c r="G2529">
        <v>182350</v>
      </c>
      <c r="H2529" t="str">
        <f t="shared" si="156"/>
        <v>182350-CHW</v>
      </c>
      <c r="I2529">
        <f>COUNTIF(H$2:$H2529,H2529)</f>
        <v>1</v>
      </c>
      <c r="J2529" t="str">
        <f t="shared" si="157"/>
        <v>182350-CHW-1</v>
      </c>
      <c r="K2529" t="str">
        <f t="shared" si="158"/>
        <v>182350-CHW-L3</v>
      </c>
      <c r="L2529" t="s">
        <v>598</v>
      </c>
      <c r="M2529" t="s">
        <v>534</v>
      </c>
      <c r="N2529" t="s">
        <v>489</v>
      </c>
      <c r="O2529">
        <v>27</v>
      </c>
      <c r="W2529">
        <v>26</v>
      </c>
      <c r="AC2529">
        <f t="shared" si="159"/>
        <v>26</v>
      </c>
      <c r="AD2529">
        <v>26</v>
      </c>
    </row>
    <row r="2530" spans="1:30" hidden="1" x14ac:dyDescent="0.25">
      <c r="A2530" t="str">
        <f>IF(COUNTIF('GGI_IS - Report Ekspor Plan 1'!E:E,'- Report Upload Sewing 3'!C2530)&gt;0,"X","Y")</f>
        <v>Y</v>
      </c>
      <c r="B2530">
        <v>2529</v>
      </c>
      <c r="C2530" s="1">
        <v>45385</v>
      </c>
      <c r="D2530" s="8">
        <v>45387.339328703703</v>
      </c>
      <c r="E2530" t="s">
        <v>124</v>
      </c>
      <c r="F2530" t="s">
        <v>438</v>
      </c>
      <c r="G2530">
        <v>182330</v>
      </c>
      <c r="H2530" t="str">
        <f t="shared" si="156"/>
        <v>182330-CHW</v>
      </c>
      <c r="I2530">
        <f>COUNTIF(H$2:$H2530,H2530)</f>
        <v>2</v>
      </c>
      <c r="J2530" t="str">
        <f t="shared" si="157"/>
        <v>182330-CHW-2</v>
      </c>
      <c r="K2530" t="str">
        <f t="shared" si="158"/>
        <v>182330-CHW-L4</v>
      </c>
      <c r="L2530" t="s">
        <v>592</v>
      </c>
      <c r="M2530" t="s">
        <v>534</v>
      </c>
      <c r="N2530" t="s">
        <v>474</v>
      </c>
      <c r="O2530">
        <v>21</v>
      </c>
      <c r="P2530">
        <v>50</v>
      </c>
      <c r="Q2530">
        <v>50</v>
      </c>
      <c r="R2530">
        <v>50</v>
      </c>
      <c r="S2530">
        <v>50</v>
      </c>
      <c r="T2530">
        <v>50</v>
      </c>
      <c r="U2530">
        <v>50</v>
      </c>
      <c r="V2530">
        <v>50</v>
      </c>
      <c r="W2530">
        <v>50</v>
      </c>
      <c r="AC2530">
        <f t="shared" si="159"/>
        <v>400</v>
      </c>
      <c r="AD2530">
        <v>400</v>
      </c>
    </row>
    <row r="2531" spans="1:30" hidden="1" x14ac:dyDescent="0.25">
      <c r="A2531" t="str">
        <f>IF(COUNTIF('GGI_IS - Report Ekspor Plan 1'!E:E,'- Report Upload Sewing 3'!C2531)&gt;0,"X","Y")</f>
        <v>Y</v>
      </c>
      <c r="B2531">
        <v>2530</v>
      </c>
      <c r="C2531" s="1">
        <v>45385</v>
      </c>
      <c r="D2531" s="8">
        <v>45401.337152777778</v>
      </c>
      <c r="E2531" t="s">
        <v>50</v>
      </c>
      <c r="F2531" t="s">
        <v>424</v>
      </c>
      <c r="G2531">
        <v>182191</v>
      </c>
      <c r="H2531" t="str">
        <f t="shared" si="156"/>
        <v>182191-MJ1</v>
      </c>
      <c r="I2531">
        <f>COUNTIF(H$2:$H2531,H2531)</f>
        <v>2</v>
      </c>
      <c r="J2531" t="str">
        <f t="shared" si="157"/>
        <v>182191-MJ1-2</v>
      </c>
      <c r="K2531" t="str">
        <f t="shared" si="158"/>
        <v>182191-MJ1-L1</v>
      </c>
      <c r="L2531" t="s">
        <v>547</v>
      </c>
      <c r="M2531" t="s">
        <v>494</v>
      </c>
      <c r="N2531" t="s">
        <v>495</v>
      </c>
      <c r="O2531">
        <v>51</v>
      </c>
      <c r="P2531">
        <v>285</v>
      </c>
      <c r="Q2531">
        <v>285</v>
      </c>
      <c r="R2531">
        <v>285</v>
      </c>
      <c r="S2531">
        <v>285</v>
      </c>
      <c r="T2531">
        <v>285</v>
      </c>
      <c r="U2531">
        <v>285</v>
      </c>
      <c r="V2531">
        <v>285</v>
      </c>
      <c r="W2531">
        <v>286</v>
      </c>
      <c r="AC2531">
        <f t="shared" si="159"/>
        <v>2281</v>
      </c>
      <c r="AD2531">
        <v>2281</v>
      </c>
    </row>
    <row r="2532" spans="1:30" hidden="1" x14ac:dyDescent="0.25">
      <c r="A2532" t="str">
        <f>IF(COUNTIF('GGI_IS - Report Ekspor Plan 1'!E:E,'- Report Upload Sewing 3'!C2532)&gt;0,"X","Y")</f>
        <v>Y</v>
      </c>
      <c r="B2532">
        <v>2531</v>
      </c>
      <c r="C2532" s="1">
        <v>45385</v>
      </c>
      <c r="D2532" s="8">
        <v>45401.337152777778</v>
      </c>
      <c r="E2532" t="s">
        <v>50</v>
      </c>
      <c r="F2532" t="s">
        <v>424</v>
      </c>
      <c r="G2532">
        <v>182173</v>
      </c>
      <c r="H2532" t="str">
        <f t="shared" si="156"/>
        <v>182173-MJ1</v>
      </c>
      <c r="I2532">
        <f>COUNTIF(H$2:$H2532,H2532)</f>
        <v>8</v>
      </c>
      <c r="J2532" t="str">
        <f t="shared" si="157"/>
        <v>182173-MJ1-8</v>
      </c>
      <c r="K2532" t="str">
        <f t="shared" si="158"/>
        <v>182173-MJ1-L1</v>
      </c>
      <c r="L2532" t="s">
        <v>547</v>
      </c>
      <c r="M2532" t="s">
        <v>494</v>
      </c>
      <c r="N2532" t="s">
        <v>495</v>
      </c>
      <c r="O2532">
        <v>51</v>
      </c>
      <c r="P2532">
        <v>37</v>
      </c>
      <c r="AC2532">
        <f t="shared" si="159"/>
        <v>37</v>
      </c>
      <c r="AD2532">
        <v>37</v>
      </c>
    </row>
    <row r="2533" spans="1:30" hidden="1" x14ac:dyDescent="0.25">
      <c r="A2533" t="str">
        <f>IF(COUNTIF('GGI_IS - Report Ekspor Plan 1'!E:E,'- Report Upload Sewing 3'!C2533)&gt;0,"X","Y")</f>
        <v>Y</v>
      </c>
      <c r="B2533">
        <v>2532</v>
      </c>
      <c r="C2533" s="1">
        <v>45385</v>
      </c>
      <c r="D2533" s="8">
        <v>45401.337152777778</v>
      </c>
      <c r="E2533" t="s">
        <v>50</v>
      </c>
      <c r="F2533" t="s">
        <v>427</v>
      </c>
      <c r="G2533">
        <v>182173</v>
      </c>
      <c r="H2533" t="str">
        <f t="shared" si="156"/>
        <v>182173-MJ1</v>
      </c>
      <c r="I2533">
        <f>COUNTIF(H$2:$H2533,H2533)</f>
        <v>9</v>
      </c>
      <c r="J2533" t="str">
        <f t="shared" si="157"/>
        <v>182173-MJ1-9</v>
      </c>
      <c r="K2533" t="str">
        <f t="shared" si="158"/>
        <v>182173-MJ1-L2</v>
      </c>
      <c r="L2533" t="s">
        <v>549</v>
      </c>
      <c r="M2533" t="s">
        <v>494</v>
      </c>
      <c r="N2533" t="s">
        <v>497</v>
      </c>
      <c r="O2533">
        <v>51</v>
      </c>
      <c r="P2533">
        <v>150</v>
      </c>
      <c r="Q2533">
        <v>200</v>
      </c>
      <c r="R2533">
        <v>200</v>
      </c>
      <c r="S2533">
        <v>200</v>
      </c>
      <c r="T2533">
        <v>200</v>
      </c>
      <c r="U2533">
        <v>220</v>
      </c>
      <c r="V2533">
        <v>230</v>
      </c>
      <c r="W2533">
        <v>280</v>
      </c>
      <c r="AC2533">
        <f t="shared" si="159"/>
        <v>1680</v>
      </c>
      <c r="AD2533">
        <v>1680</v>
      </c>
    </row>
    <row r="2534" spans="1:30" hidden="1" x14ac:dyDescent="0.25">
      <c r="A2534" t="str">
        <f>IF(COUNTIF('GGI_IS - Report Ekspor Plan 1'!E:E,'- Report Upload Sewing 3'!C2534)&gt;0,"X","Y")</f>
        <v>Y</v>
      </c>
      <c r="B2534">
        <v>2533</v>
      </c>
      <c r="C2534" s="1">
        <v>45385</v>
      </c>
      <c r="D2534" s="8">
        <v>45401.337152777778</v>
      </c>
      <c r="E2534" t="s">
        <v>50</v>
      </c>
      <c r="F2534" t="s">
        <v>429</v>
      </c>
      <c r="G2534">
        <v>182173</v>
      </c>
      <c r="H2534" t="str">
        <f t="shared" si="156"/>
        <v>182173-MJ1</v>
      </c>
      <c r="I2534">
        <f>COUNTIF(H$2:$H2534,H2534)</f>
        <v>10</v>
      </c>
      <c r="J2534" t="str">
        <f t="shared" si="157"/>
        <v>182173-MJ1-10</v>
      </c>
      <c r="K2534" t="str">
        <f t="shared" si="158"/>
        <v>182173-MJ1-L3</v>
      </c>
      <c r="L2534" t="s">
        <v>549</v>
      </c>
      <c r="M2534" t="s">
        <v>494</v>
      </c>
      <c r="N2534" t="s">
        <v>498</v>
      </c>
      <c r="O2534">
        <v>51</v>
      </c>
      <c r="P2534">
        <v>150</v>
      </c>
      <c r="Q2534">
        <v>200</v>
      </c>
      <c r="R2534">
        <v>200</v>
      </c>
      <c r="S2534">
        <v>210</v>
      </c>
      <c r="T2534">
        <v>210</v>
      </c>
      <c r="U2534">
        <v>210</v>
      </c>
      <c r="V2534">
        <v>210</v>
      </c>
      <c r="W2534">
        <v>210</v>
      </c>
      <c r="AC2534">
        <f t="shared" si="159"/>
        <v>1600</v>
      </c>
      <c r="AD2534">
        <v>1600</v>
      </c>
    </row>
    <row r="2535" spans="1:30" hidden="1" x14ac:dyDescent="0.25">
      <c r="A2535" t="str">
        <f>IF(COUNTIF('GGI_IS - Report Ekspor Plan 1'!E:E,'- Report Upload Sewing 3'!C2535)&gt;0,"X","Y")</f>
        <v>Y</v>
      </c>
      <c r="B2535">
        <v>2534</v>
      </c>
      <c r="C2535" s="1">
        <v>45385</v>
      </c>
      <c r="D2535" s="8">
        <v>45401.337152777778</v>
      </c>
      <c r="E2535" t="s">
        <v>50</v>
      </c>
      <c r="F2535" t="s">
        <v>438</v>
      </c>
      <c r="G2535">
        <v>182298</v>
      </c>
      <c r="H2535" t="str">
        <f t="shared" si="156"/>
        <v>182298-MJ1</v>
      </c>
      <c r="I2535">
        <f>COUNTIF(H$2:$H2535,H2535)</f>
        <v>2</v>
      </c>
      <c r="J2535" t="str">
        <f t="shared" si="157"/>
        <v>182298-MJ1-2</v>
      </c>
      <c r="K2535" t="str">
        <f t="shared" si="158"/>
        <v>182298-MJ1-L4</v>
      </c>
      <c r="L2535" t="s">
        <v>563</v>
      </c>
      <c r="M2535" t="s">
        <v>564</v>
      </c>
      <c r="N2535" t="s">
        <v>499</v>
      </c>
      <c r="O2535">
        <v>35</v>
      </c>
      <c r="W2535">
        <v>3</v>
      </c>
      <c r="AC2535">
        <f t="shared" si="159"/>
        <v>3</v>
      </c>
      <c r="AD2535">
        <v>3</v>
      </c>
    </row>
    <row r="2536" spans="1:30" hidden="1" x14ac:dyDescent="0.25">
      <c r="A2536" t="str">
        <f>IF(COUNTIF('GGI_IS - Report Ekspor Plan 1'!E:E,'- Report Upload Sewing 3'!C2536)&gt;0,"X","Y")</f>
        <v>Y</v>
      </c>
      <c r="B2536">
        <v>2535</v>
      </c>
      <c r="C2536" s="1">
        <v>45385</v>
      </c>
      <c r="D2536" s="8">
        <v>45401.337152777778</v>
      </c>
      <c r="E2536" t="s">
        <v>50</v>
      </c>
      <c r="F2536" t="s">
        <v>438</v>
      </c>
      <c r="G2536">
        <v>182292</v>
      </c>
      <c r="H2536" t="str">
        <f t="shared" si="156"/>
        <v>182292-MJ1</v>
      </c>
      <c r="I2536">
        <f>COUNTIF(H$2:$H2536,H2536)</f>
        <v>2</v>
      </c>
      <c r="J2536" t="str">
        <f t="shared" si="157"/>
        <v>182292-MJ1-2</v>
      </c>
      <c r="K2536" t="str">
        <f t="shared" si="158"/>
        <v>182292-MJ1-L4</v>
      </c>
      <c r="L2536" t="s">
        <v>563</v>
      </c>
      <c r="M2536" t="s">
        <v>564</v>
      </c>
      <c r="N2536" t="s">
        <v>499</v>
      </c>
      <c r="O2536">
        <v>35</v>
      </c>
      <c r="P2536">
        <v>50</v>
      </c>
      <c r="Q2536">
        <v>50</v>
      </c>
      <c r="R2536">
        <v>50</v>
      </c>
      <c r="S2536">
        <v>57</v>
      </c>
      <c r="T2536">
        <v>75</v>
      </c>
      <c r="U2536">
        <v>75</v>
      </c>
      <c r="V2536">
        <v>75</v>
      </c>
      <c r="W2536">
        <v>75</v>
      </c>
      <c r="AC2536">
        <f t="shared" si="159"/>
        <v>507</v>
      </c>
      <c r="AD2536">
        <v>507</v>
      </c>
    </row>
    <row r="2537" spans="1:30" hidden="1" x14ac:dyDescent="0.25">
      <c r="A2537" t="str">
        <f>IF(COUNTIF('GGI_IS - Report Ekspor Plan 1'!E:E,'- Report Upload Sewing 3'!C2537)&gt;0,"X","Y")</f>
        <v>Y</v>
      </c>
      <c r="B2537">
        <v>2536</v>
      </c>
      <c r="C2537" s="1">
        <v>45385</v>
      </c>
      <c r="D2537" s="8">
        <v>45401.337152777778</v>
      </c>
      <c r="E2537" t="s">
        <v>50</v>
      </c>
      <c r="F2537" t="s">
        <v>438</v>
      </c>
      <c r="G2537">
        <v>182289</v>
      </c>
      <c r="H2537" t="str">
        <f t="shared" si="156"/>
        <v>182289-MJ1</v>
      </c>
      <c r="I2537">
        <f>COUNTIF(H$2:$H2537,H2537)</f>
        <v>3</v>
      </c>
      <c r="J2537" t="str">
        <f t="shared" si="157"/>
        <v>182289-MJ1-3</v>
      </c>
      <c r="K2537" t="str">
        <f t="shared" si="158"/>
        <v>182289-MJ1-L4</v>
      </c>
      <c r="L2537" t="s">
        <v>563</v>
      </c>
      <c r="M2537" t="s">
        <v>564</v>
      </c>
      <c r="N2537" t="s">
        <v>499</v>
      </c>
      <c r="O2537">
        <v>35</v>
      </c>
      <c r="W2537">
        <v>26</v>
      </c>
      <c r="AC2537">
        <f t="shared" si="159"/>
        <v>26</v>
      </c>
      <c r="AD2537">
        <v>26</v>
      </c>
    </row>
    <row r="2538" spans="1:30" hidden="1" x14ac:dyDescent="0.25">
      <c r="A2538" t="str">
        <f>IF(COUNTIF('GGI_IS - Report Ekspor Plan 1'!E:E,'- Report Upload Sewing 3'!C2538)&gt;0,"X","Y")</f>
        <v>Y</v>
      </c>
      <c r="B2538">
        <v>2537</v>
      </c>
      <c r="C2538" s="1">
        <v>45385</v>
      </c>
      <c r="D2538" s="8">
        <v>45401.337164351855</v>
      </c>
      <c r="E2538" t="s">
        <v>50</v>
      </c>
      <c r="F2538" t="s">
        <v>441</v>
      </c>
      <c r="G2538">
        <v>182299</v>
      </c>
      <c r="H2538" t="str">
        <f t="shared" si="156"/>
        <v>182299-MJ1</v>
      </c>
      <c r="I2538">
        <f>COUNTIF(H$2:$H2538,H2538)</f>
        <v>4</v>
      </c>
      <c r="J2538" t="str">
        <f t="shared" si="157"/>
        <v>182299-MJ1-4</v>
      </c>
      <c r="K2538" t="str">
        <f t="shared" si="158"/>
        <v>182299-MJ1-L5</v>
      </c>
      <c r="L2538" t="s">
        <v>563</v>
      </c>
      <c r="M2538" t="s">
        <v>564</v>
      </c>
      <c r="N2538" t="s">
        <v>499</v>
      </c>
      <c r="O2538">
        <v>35</v>
      </c>
      <c r="P2538">
        <v>25</v>
      </c>
      <c r="Q2538">
        <v>25</v>
      </c>
      <c r="R2538">
        <v>25</v>
      </c>
      <c r="S2538">
        <v>25</v>
      </c>
      <c r="T2538">
        <v>25</v>
      </c>
      <c r="U2538">
        <v>30</v>
      </c>
      <c r="V2538">
        <v>30</v>
      </c>
      <c r="W2538">
        <v>13</v>
      </c>
      <c r="AC2538">
        <f t="shared" si="159"/>
        <v>198</v>
      </c>
      <c r="AD2538">
        <v>198</v>
      </c>
    </row>
    <row r="2539" spans="1:30" hidden="1" x14ac:dyDescent="0.25">
      <c r="A2539" t="str">
        <f>IF(COUNTIF('GGI_IS - Report Ekspor Plan 1'!E:E,'- Report Upload Sewing 3'!C2539)&gt;0,"X","Y")</f>
        <v>Y</v>
      </c>
      <c r="B2539">
        <v>2538</v>
      </c>
      <c r="C2539" s="1">
        <v>45385</v>
      </c>
      <c r="D2539" s="8">
        <v>45401.337164351855</v>
      </c>
      <c r="E2539" t="s">
        <v>50</v>
      </c>
      <c r="F2539" t="s">
        <v>441</v>
      </c>
      <c r="G2539">
        <v>182289</v>
      </c>
      <c r="H2539" t="str">
        <f t="shared" si="156"/>
        <v>182289-MJ1</v>
      </c>
      <c r="I2539">
        <f>COUNTIF(H$2:$H2539,H2539)</f>
        <v>4</v>
      </c>
      <c r="J2539" t="str">
        <f t="shared" si="157"/>
        <v>182289-MJ1-4</v>
      </c>
      <c r="K2539" t="str">
        <f t="shared" si="158"/>
        <v>182289-MJ1-L5</v>
      </c>
      <c r="L2539" t="s">
        <v>563</v>
      </c>
      <c r="M2539" t="s">
        <v>564</v>
      </c>
      <c r="N2539" t="s">
        <v>499</v>
      </c>
      <c r="O2539">
        <v>35</v>
      </c>
      <c r="P2539">
        <v>45</v>
      </c>
      <c r="Q2539">
        <v>45</v>
      </c>
      <c r="R2539">
        <v>45</v>
      </c>
      <c r="S2539">
        <v>45</v>
      </c>
      <c r="T2539">
        <v>45</v>
      </c>
      <c r="U2539">
        <v>45</v>
      </c>
      <c r="V2539">
        <v>49</v>
      </c>
      <c r="W2539">
        <v>19</v>
      </c>
      <c r="AC2539">
        <f t="shared" si="159"/>
        <v>338</v>
      </c>
      <c r="AD2539">
        <v>338</v>
      </c>
    </row>
    <row r="2540" spans="1:30" hidden="1" x14ac:dyDescent="0.25">
      <c r="A2540" t="str">
        <f>IF(COUNTIF('GGI_IS - Report Ekspor Plan 1'!E:E,'- Report Upload Sewing 3'!C2540)&gt;0,"X","Y")</f>
        <v>Y</v>
      </c>
      <c r="B2540">
        <v>2539</v>
      </c>
      <c r="C2540" s="1">
        <v>45385</v>
      </c>
      <c r="D2540" s="8">
        <v>45401.337164351855</v>
      </c>
      <c r="E2540" t="s">
        <v>50</v>
      </c>
      <c r="F2540" t="s">
        <v>445</v>
      </c>
      <c r="G2540">
        <v>182362</v>
      </c>
      <c r="H2540" t="str">
        <f t="shared" si="156"/>
        <v>182362-MJ1</v>
      </c>
      <c r="I2540">
        <f>COUNTIF(H$2:$H2540,H2540)</f>
        <v>5</v>
      </c>
      <c r="J2540" t="str">
        <f t="shared" si="157"/>
        <v>182362-MJ1-5</v>
      </c>
      <c r="K2540" t="str">
        <f t="shared" si="158"/>
        <v>182362-MJ1-L6</v>
      </c>
      <c r="L2540" t="s">
        <v>521</v>
      </c>
      <c r="M2540" t="s">
        <v>501</v>
      </c>
      <c r="N2540" t="s">
        <v>502</v>
      </c>
      <c r="O2540">
        <v>30</v>
      </c>
      <c r="P2540">
        <v>5</v>
      </c>
      <c r="AC2540">
        <f t="shared" si="159"/>
        <v>5</v>
      </c>
      <c r="AD2540">
        <v>5</v>
      </c>
    </row>
    <row r="2541" spans="1:30" hidden="1" x14ac:dyDescent="0.25">
      <c r="A2541" t="str">
        <f>IF(COUNTIF('GGI_IS - Report Ekspor Plan 1'!E:E,'- Report Upload Sewing 3'!C2541)&gt;0,"X","Y")</f>
        <v>Y</v>
      </c>
      <c r="B2541">
        <v>2540</v>
      </c>
      <c r="C2541" s="1">
        <v>45385</v>
      </c>
      <c r="D2541" s="8">
        <v>45401.337164351855</v>
      </c>
      <c r="E2541" t="s">
        <v>50</v>
      </c>
      <c r="F2541" t="s">
        <v>445</v>
      </c>
      <c r="G2541">
        <v>182280</v>
      </c>
      <c r="H2541" t="str">
        <f t="shared" si="156"/>
        <v>182280-MJ1</v>
      </c>
      <c r="I2541">
        <f>COUNTIF(H$2:$H2541,H2541)</f>
        <v>13</v>
      </c>
      <c r="J2541" t="str">
        <f t="shared" si="157"/>
        <v>182280-MJ1-13</v>
      </c>
      <c r="K2541" t="str">
        <f t="shared" si="158"/>
        <v>182280-MJ1-L6</v>
      </c>
      <c r="L2541" t="s">
        <v>521</v>
      </c>
      <c r="M2541" t="s">
        <v>501</v>
      </c>
      <c r="N2541" t="s">
        <v>502</v>
      </c>
      <c r="O2541">
        <v>30</v>
      </c>
      <c r="P2541">
        <v>5</v>
      </c>
      <c r="Q2541">
        <v>10</v>
      </c>
      <c r="R2541">
        <v>10</v>
      </c>
      <c r="S2541">
        <v>10</v>
      </c>
      <c r="T2541">
        <v>5</v>
      </c>
      <c r="U2541">
        <v>5</v>
      </c>
      <c r="V2541">
        <v>5</v>
      </c>
      <c r="W2541">
        <v>8</v>
      </c>
      <c r="AC2541">
        <f t="shared" si="159"/>
        <v>58</v>
      </c>
      <c r="AD2541">
        <v>58</v>
      </c>
    </row>
    <row r="2542" spans="1:30" hidden="1" x14ac:dyDescent="0.25">
      <c r="A2542" t="str">
        <f>IF(COUNTIF('GGI_IS - Report Ekspor Plan 1'!E:E,'- Report Upload Sewing 3'!C2542)&gt;0,"X","Y")</f>
        <v>Y</v>
      </c>
      <c r="B2542">
        <v>2541</v>
      </c>
      <c r="C2542" s="1">
        <v>45385</v>
      </c>
      <c r="D2542" s="8">
        <v>45401.337164351855</v>
      </c>
      <c r="E2542" t="s">
        <v>50</v>
      </c>
      <c r="F2542" t="s">
        <v>445</v>
      </c>
      <c r="G2542">
        <v>182362</v>
      </c>
      <c r="H2542" t="str">
        <f t="shared" si="156"/>
        <v>182362-MJ1</v>
      </c>
      <c r="I2542">
        <f>COUNTIF(H$2:$H2542,H2542)</f>
        <v>6</v>
      </c>
      <c r="J2542" t="str">
        <f t="shared" si="157"/>
        <v>182362-MJ1-6</v>
      </c>
      <c r="K2542" t="str">
        <f t="shared" si="158"/>
        <v>182362-MJ1-L6</v>
      </c>
      <c r="L2542" t="s">
        <v>521</v>
      </c>
      <c r="M2542" t="s">
        <v>501</v>
      </c>
      <c r="N2542" t="s">
        <v>503</v>
      </c>
      <c r="O2542">
        <v>30</v>
      </c>
      <c r="P2542">
        <v>5</v>
      </c>
      <c r="AC2542">
        <f t="shared" si="159"/>
        <v>5</v>
      </c>
      <c r="AD2542">
        <v>5</v>
      </c>
    </row>
    <row r="2543" spans="1:30" hidden="1" x14ac:dyDescent="0.25">
      <c r="A2543" t="str">
        <f>IF(COUNTIF('GGI_IS - Report Ekspor Plan 1'!E:E,'- Report Upload Sewing 3'!C2543)&gt;0,"X","Y")</f>
        <v>Y</v>
      </c>
      <c r="B2543">
        <v>2542</v>
      </c>
      <c r="C2543" s="1">
        <v>45385</v>
      </c>
      <c r="D2543" s="8">
        <v>45401.337164351855</v>
      </c>
      <c r="E2543" t="s">
        <v>50</v>
      </c>
      <c r="F2543" t="s">
        <v>445</v>
      </c>
      <c r="G2543">
        <v>182280</v>
      </c>
      <c r="H2543" t="str">
        <f t="shared" si="156"/>
        <v>182280-MJ1</v>
      </c>
      <c r="I2543">
        <f>COUNTIF(H$2:$H2543,H2543)</f>
        <v>14</v>
      </c>
      <c r="J2543" t="str">
        <f t="shared" si="157"/>
        <v>182280-MJ1-14</v>
      </c>
      <c r="K2543" t="str">
        <f t="shared" si="158"/>
        <v>182280-MJ1-L6</v>
      </c>
      <c r="L2543" t="s">
        <v>521</v>
      </c>
      <c r="M2543" t="s">
        <v>501</v>
      </c>
      <c r="N2543" t="s">
        <v>503</v>
      </c>
      <c r="O2543">
        <v>30</v>
      </c>
      <c r="P2543">
        <v>5</v>
      </c>
      <c r="Q2543">
        <v>10</v>
      </c>
      <c r="R2543">
        <v>10</v>
      </c>
      <c r="S2543">
        <v>10</v>
      </c>
      <c r="T2543">
        <v>5</v>
      </c>
      <c r="U2543">
        <v>5</v>
      </c>
      <c r="V2543">
        <v>5</v>
      </c>
      <c r="W2543">
        <v>7</v>
      </c>
      <c r="AC2543">
        <f t="shared" si="159"/>
        <v>57</v>
      </c>
      <c r="AD2543">
        <v>57</v>
      </c>
    </row>
    <row r="2544" spans="1:30" hidden="1" x14ac:dyDescent="0.25">
      <c r="A2544" t="str">
        <f>IF(COUNTIF('GGI_IS - Report Ekspor Plan 1'!E:E,'- Report Upload Sewing 3'!C2544)&gt;0,"X","Y")</f>
        <v>Y</v>
      </c>
      <c r="B2544">
        <v>2543</v>
      </c>
      <c r="C2544" s="1">
        <v>45385</v>
      </c>
      <c r="D2544" s="8">
        <v>45401.337164351855</v>
      </c>
      <c r="E2544" t="s">
        <v>50</v>
      </c>
      <c r="F2544" t="s">
        <v>504</v>
      </c>
      <c r="G2544">
        <v>182167</v>
      </c>
      <c r="H2544" t="str">
        <f t="shared" si="156"/>
        <v>182167-MJ1</v>
      </c>
      <c r="I2544">
        <f>COUNTIF(H$2:$H2544,H2544)</f>
        <v>4</v>
      </c>
      <c r="J2544" t="str">
        <f t="shared" si="157"/>
        <v>182167-MJ1-4</v>
      </c>
      <c r="K2544" t="str">
        <f t="shared" si="158"/>
        <v>182167-MJ1-L11</v>
      </c>
      <c r="L2544" t="s">
        <v>547</v>
      </c>
      <c r="M2544" t="s">
        <v>494</v>
      </c>
      <c r="N2544" t="s">
        <v>506</v>
      </c>
      <c r="O2544">
        <v>35</v>
      </c>
      <c r="P2544">
        <v>150</v>
      </c>
      <c r="Q2544">
        <v>180</v>
      </c>
      <c r="R2544">
        <v>150</v>
      </c>
      <c r="S2544">
        <v>130</v>
      </c>
      <c r="T2544">
        <v>150</v>
      </c>
      <c r="U2544">
        <v>150</v>
      </c>
      <c r="V2544">
        <v>150</v>
      </c>
      <c r="W2544">
        <v>140</v>
      </c>
      <c r="AC2544">
        <f t="shared" si="159"/>
        <v>1200</v>
      </c>
      <c r="AD2544">
        <v>1200</v>
      </c>
    </row>
    <row r="2545" spans="1:30" hidden="1" x14ac:dyDescent="0.25">
      <c r="A2545" t="str">
        <f>IF(COUNTIF('GGI_IS - Report Ekspor Plan 1'!E:E,'- Report Upload Sewing 3'!C2545)&gt;0,"X","Y")</f>
        <v>Y</v>
      </c>
      <c r="B2545">
        <v>2544</v>
      </c>
      <c r="C2545" s="1">
        <v>45385</v>
      </c>
      <c r="D2545" s="8">
        <v>45401.337164351855</v>
      </c>
      <c r="E2545" t="s">
        <v>50</v>
      </c>
      <c r="F2545" t="s">
        <v>507</v>
      </c>
      <c r="G2545">
        <v>182191</v>
      </c>
      <c r="H2545" t="str">
        <f t="shared" si="156"/>
        <v>182191-MJ1</v>
      </c>
      <c r="I2545">
        <f>COUNTIF(H$2:$H2545,H2545)</f>
        <v>3</v>
      </c>
      <c r="J2545" t="str">
        <f t="shared" si="157"/>
        <v>182191-MJ1-3</v>
      </c>
      <c r="K2545" t="str">
        <f t="shared" si="158"/>
        <v>182191-MJ1-L12</v>
      </c>
      <c r="L2545" t="s">
        <v>547</v>
      </c>
      <c r="M2545" t="s">
        <v>494</v>
      </c>
      <c r="N2545" t="s">
        <v>509</v>
      </c>
      <c r="O2545">
        <v>35</v>
      </c>
      <c r="P2545">
        <v>260</v>
      </c>
      <c r="Q2545">
        <v>330</v>
      </c>
      <c r="R2545">
        <v>280</v>
      </c>
      <c r="S2545">
        <v>300</v>
      </c>
      <c r="T2545">
        <v>300</v>
      </c>
      <c r="U2545">
        <v>350</v>
      </c>
      <c r="V2545">
        <v>350</v>
      </c>
      <c r="W2545">
        <v>340</v>
      </c>
      <c r="AC2545">
        <f t="shared" si="159"/>
        <v>2510</v>
      </c>
      <c r="AD2545">
        <v>2510</v>
      </c>
    </row>
    <row r="2546" spans="1:30" hidden="1" x14ac:dyDescent="0.25">
      <c r="A2546" t="str">
        <f>IF(COUNTIF('GGI_IS - Report Ekspor Plan 1'!E:E,'- Report Upload Sewing 3'!C2546)&gt;0,"X","Y")</f>
        <v>Y</v>
      </c>
      <c r="B2546">
        <v>2545</v>
      </c>
      <c r="C2546" s="1">
        <v>45386</v>
      </c>
      <c r="D2546" s="8">
        <v>45387.263368055559</v>
      </c>
      <c r="E2546" t="s">
        <v>223</v>
      </c>
      <c r="F2546" t="s">
        <v>429</v>
      </c>
      <c r="G2546">
        <v>182368</v>
      </c>
      <c r="H2546" t="str">
        <f t="shared" si="156"/>
        <v>182368-CJL</v>
      </c>
      <c r="I2546">
        <f>COUNTIF(H$2:$H2546,H2546)</f>
        <v>1</v>
      </c>
      <c r="J2546" t="str">
        <f t="shared" si="157"/>
        <v>182368-CJL-1</v>
      </c>
      <c r="K2546" t="str">
        <f t="shared" si="158"/>
        <v>182368-CJL-L3</v>
      </c>
      <c r="L2546">
        <v>6018294</v>
      </c>
      <c r="M2546" t="s">
        <v>599</v>
      </c>
      <c r="N2546" t="s">
        <v>452</v>
      </c>
      <c r="O2546">
        <v>15</v>
      </c>
      <c r="AC2546">
        <f t="shared" si="159"/>
        <v>0</v>
      </c>
      <c r="AD2546">
        <v>0</v>
      </c>
    </row>
    <row r="2547" spans="1:30" hidden="1" x14ac:dyDescent="0.25">
      <c r="A2547" t="str">
        <f>IF(COUNTIF('GGI_IS - Report Ekspor Plan 1'!E:E,'- Report Upload Sewing 3'!C2547)&gt;0,"X","Y")</f>
        <v>Y</v>
      </c>
      <c r="B2547">
        <v>2546</v>
      </c>
      <c r="C2547" s="1">
        <v>45386</v>
      </c>
      <c r="D2547" s="8">
        <v>45387.297268518516</v>
      </c>
      <c r="E2547" t="s">
        <v>139</v>
      </c>
      <c r="F2547" t="s">
        <v>424</v>
      </c>
      <c r="G2547">
        <v>181647</v>
      </c>
      <c r="H2547" t="str">
        <f t="shared" si="156"/>
        <v>181647-CBA</v>
      </c>
      <c r="I2547">
        <f>COUNTIF(H$2:$H2547,H2547)</f>
        <v>20</v>
      </c>
      <c r="J2547" t="str">
        <f t="shared" si="157"/>
        <v>181647-CBA-20</v>
      </c>
      <c r="K2547" t="str">
        <f t="shared" si="158"/>
        <v>181647-CBA-L1</v>
      </c>
      <c r="L2547">
        <v>3910</v>
      </c>
      <c r="M2547" t="s">
        <v>425</v>
      </c>
      <c r="N2547" t="s">
        <v>426</v>
      </c>
      <c r="O2547">
        <v>46</v>
      </c>
      <c r="P2547">
        <v>25</v>
      </c>
      <c r="Q2547">
        <v>25</v>
      </c>
      <c r="R2547">
        <v>26</v>
      </c>
      <c r="S2547">
        <v>26</v>
      </c>
      <c r="T2547">
        <v>26</v>
      </c>
      <c r="U2547">
        <v>26</v>
      </c>
      <c r="V2547">
        <v>26</v>
      </c>
      <c r="AC2547">
        <f t="shared" si="159"/>
        <v>180</v>
      </c>
      <c r="AD2547">
        <v>180</v>
      </c>
    </row>
    <row r="2548" spans="1:30" hidden="1" x14ac:dyDescent="0.25">
      <c r="A2548" t="str">
        <f>IF(COUNTIF('GGI_IS - Report Ekspor Plan 1'!E:E,'- Report Upload Sewing 3'!C2548)&gt;0,"X","Y")</f>
        <v>Y</v>
      </c>
      <c r="B2548">
        <v>2547</v>
      </c>
      <c r="C2548" s="1">
        <v>45386</v>
      </c>
      <c r="D2548" s="8">
        <v>45387.297268518516</v>
      </c>
      <c r="E2548" t="s">
        <v>139</v>
      </c>
      <c r="F2548" t="s">
        <v>427</v>
      </c>
      <c r="G2548">
        <v>181646</v>
      </c>
      <c r="H2548" t="str">
        <f t="shared" si="156"/>
        <v>181646-CBA</v>
      </c>
      <c r="I2548">
        <f>COUNTIF(H$2:$H2548,H2548)</f>
        <v>44</v>
      </c>
      <c r="J2548" t="str">
        <f t="shared" si="157"/>
        <v>181646-CBA-44</v>
      </c>
      <c r="K2548" t="str">
        <f t="shared" si="158"/>
        <v>181646-CBA-L2</v>
      </c>
      <c r="L2548">
        <v>3915</v>
      </c>
      <c r="M2548" t="s">
        <v>425</v>
      </c>
      <c r="N2548" t="s">
        <v>428</v>
      </c>
      <c r="O2548">
        <v>46</v>
      </c>
      <c r="P2548">
        <v>34</v>
      </c>
      <c r="Q2548">
        <v>34</v>
      </c>
      <c r="R2548">
        <v>34</v>
      </c>
      <c r="S2548">
        <v>34</v>
      </c>
      <c r="T2548">
        <v>34</v>
      </c>
      <c r="U2548">
        <v>35</v>
      </c>
      <c r="V2548">
        <v>35</v>
      </c>
      <c r="AC2548">
        <f t="shared" si="159"/>
        <v>240</v>
      </c>
      <c r="AD2548">
        <v>240</v>
      </c>
    </row>
    <row r="2549" spans="1:30" hidden="1" x14ac:dyDescent="0.25">
      <c r="A2549" t="str">
        <f>IF(COUNTIF('GGI_IS - Report Ekspor Plan 1'!E:E,'- Report Upload Sewing 3'!C2549)&gt;0,"X","Y")</f>
        <v>Y</v>
      </c>
      <c r="B2549">
        <v>2548</v>
      </c>
      <c r="C2549" s="1">
        <v>45386</v>
      </c>
      <c r="D2549" s="8">
        <v>45387.297268518516</v>
      </c>
      <c r="E2549" t="s">
        <v>139</v>
      </c>
      <c r="F2549" t="s">
        <v>429</v>
      </c>
      <c r="G2549">
        <v>181646</v>
      </c>
      <c r="H2549" t="str">
        <f t="shared" si="156"/>
        <v>181646-CBA</v>
      </c>
      <c r="I2549">
        <f>COUNTIF(H$2:$H2549,H2549)</f>
        <v>45</v>
      </c>
      <c r="J2549" t="str">
        <f t="shared" si="157"/>
        <v>181646-CBA-45</v>
      </c>
      <c r="K2549" t="str">
        <f t="shared" si="158"/>
        <v>181646-CBA-L3</v>
      </c>
      <c r="L2549">
        <v>3915</v>
      </c>
      <c r="M2549" t="s">
        <v>425</v>
      </c>
      <c r="N2549" t="s">
        <v>430</v>
      </c>
      <c r="O2549">
        <v>46</v>
      </c>
      <c r="P2549">
        <v>33</v>
      </c>
      <c r="Q2549">
        <v>33</v>
      </c>
      <c r="R2549">
        <v>33</v>
      </c>
      <c r="S2549">
        <v>34</v>
      </c>
      <c r="T2549">
        <v>34</v>
      </c>
      <c r="U2549">
        <v>34</v>
      </c>
      <c r="V2549">
        <v>24</v>
      </c>
      <c r="W2549">
        <v>10</v>
      </c>
      <c r="AC2549">
        <f t="shared" si="159"/>
        <v>235</v>
      </c>
      <c r="AD2549">
        <v>235</v>
      </c>
    </row>
    <row r="2550" spans="1:30" hidden="1" x14ac:dyDescent="0.25">
      <c r="A2550" t="str">
        <f>IF(COUNTIF('GGI_IS - Report Ekspor Plan 1'!E:E,'- Report Upload Sewing 3'!C2550)&gt;0,"X","Y")</f>
        <v>Y</v>
      </c>
      <c r="B2550">
        <v>2549</v>
      </c>
      <c r="C2550" s="1">
        <v>45386</v>
      </c>
      <c r="D2550" s="8">
        <v>45387.302071759259</v>
      </c>
      <c r="E2550" t="s">
        <v>79</v>
      </c>
      <c r="F2550" t="s">
        <v>424</v>
      </c>
      <c r="G2550">
        <v>181820</v>
      </c>
      <c r="H2550" t="str">
        <f t="shared" si="156"/>
        <v>181820-CVA2</v>
      </c>
      <c r="I2550">
        <f>COUNTIF(H$2:$H2550,H2550)</f>
        <v>6</v>
      </c>
      <c r="J2550" t="str">
        <f t="shared" si="157"/>
        <v>181820-CVA2-6</v>
      </c>
      <c r="K2550" t="str">
        <f t="shared" si="158"/>
        <v>181820-CVA2-L1</v>
      </c>
      <c r="L2550" t="s">
        <v>584</v>
      </c>
      <c r="M2550" t="s">
        <v>448</v>
      </c>
      <c r="N2550" t="s">
        <v>449</v>
      </c>
      <c r="O2550">
        <v>25</v>
      </c>
      <c r="P2550">
        <v>85</v>
      </c>
      <c r="Q2550">
        <v>100</v>
      </c>
      <c r="R2550">
        <v>100</v>
      </c>
      <c r="S2550">
        <v>100</v>
      </c>
      <c r="T2550">
        <v>100</v>
      </c>
      <c r="U2550">
        <v>100</v>
      </c>
      <c r="V2550">
        <v>110</v>
      </c>
      <c r="AC2550">
        <f t="shared" si="159"/>
        <v>695</v>
      </c>
      <c r="AD2550">
        <v>695</v>
      </c>
    </row>
    <row r="2551" spans="1:30" hidden="1" x14ac:dyDescent="0.25">
      <c r="A2551" t="str">
        <f>IF(COUNTIF('GGI_IS - Report Ekspor Plan 1'!E:E,'- Report Upload Sewing 3'!C2551)&gt;0,"X","Y")</f>
        <v>Y</v>
      </c>
      <c r="B2551">
        <v>2550</v>
      </c>
      <c r="C2551" s="1">
        <v>45386</v>
      </c>
      <c r="D2551" s="8">
        <v>45387.302071759259</v>
      </c>
      <c r="E2551" t="s">
        <v>79</v>
      </c>
      <c r="F2551" t="s">
        <v>427</v>
      </c>
      <c r="G2551">
        <v>181820</v>
      </c>
      <c r="H2551" t="str">
        <f t="shared" si="156"/>
        <v>181820-CVA2</v>
      </c>
      <c r="I2551">
        <f>COUNTIF(H$2:$H2551,H2551)</f>
        <v>7</v>
      </c>
      <c r="J2551" t="str">
        <f t="shared" si="157"/>
        <v>181820-CVA2-7</v>
      </c>
      <c r="K2551" t="str">
        <f t="shared" si="158"/>
        <v>181820-CVA2-L2</v>
      </c>
      <c r="L2551" t="s">
        <v>584</v>
      </c>
      <c r="M2551" t="s">
        <v>448</v>
      </c>
      <c r="N2551" t="s">
        <v>450</v>
      </c>
      <c r="O2551">
        <v>24</v>
      </c>
      <c r="P2551">
        <v>80</v>
      </c>
      <c r="Q2551">
        <v>100</v>
      </c>
      <c r="R2551">
        <v>110</v>
      </c>
      <c r="S2551">
        <v>120</v>
      </c>
      <c r="T2551">
        <v>80</v>
      </c>
      <c r="U2551">
        <v>100</v>
      </c>
      <c r="V2551">
        <v>113</v>
      </c>
      <c r="AC2551">
        <f t="shared" si="159"/>
        <v>703</v>
      </c>
      <c r="AD2551">
        <v>703</v>
      </c>
    </row>
    <row r="2552" spans="1:30" hidden="1" x14ac:dyDescent="0.25">
      <c r="A2552" t="str">
        <f>IF(COUNTIF('GGI_IS - Report Ekspor Plan 1'!E:E,'- Report Upload Sewing 3'!C2552)&gt;0,"X","Y")</f>
        <v>Y</v>
      </c>
      <c r="B2552">
        <v>2551</v>
      </c>
      <c r="C2552" s="1">
        <v>45386</v>
      </c>
      <c r="D2552" s="8">
        <v>45387.30568287037</v>
      </c>
      <c r="E2552" t="s">
        <v>82</v>
      </c>
      <c r="F2552" t="s">
        <v>424</v>
      </c>
      <c r="G2552">
        <v>181898</v>
      </c>
      <c r="H2552" t="str">
        <f t="shared" si="156"/>
        <v>181898-CVA</v>
      </c>
      <c r="I2552">
        <f>COUNTIF(H$2:$H2552,H2552)</f>
        <v>3</v>
      </c>
      <c r="J2552" t="str">
        <f t="shared" si="157"/>
        <v>181898-CVA-3</v>
      </c>
      <c r="K2552" t="str">
        <f t="shared" si="158"/>
        <v>181898-CVA-L1</v>
      </c>
      <c r="L2552" t="s">
        <v>555</v>
      </c>
      <c r="M2552" t="s">
        <v>455</v>
      </c>
      <c r="N2552" t="s">
        <v>453</v>
      </c>
      <c r="O2552">
        <v>25</v>
      </c>
      <c r="P2552">
        <v>40</v>
      </c>
      <c r="Q2552">
        <v>40</v>
      </c>
      <c r="R2552">
        <v>40</v>
      </c>
      <c r="S2552">
        <v>40</v>
      </c>
      <c r="T2552">
        <v>40</v>
      </c>
      <c r="U2552">
        <v>35</v>
      </c>
      <c r="V2552">
        <v>35</v>
      </c>
      <c r="AC2552">
        <f t="shared" si="159"/>
        <v>270</v>
      </c>
      <c r="AD2552">
        <v>270</v>
      </c>
    </row>
    <row r="2553" spans="1:30" hidden="1" x14ac:dyDescent="0.25">
      <c r="A2553" t="str">
        <f>IF(COUNTIF('GGI_IS - Report Ekspor Plan 1'!E:E,'- Report Upload Sewing 3'!C2553)&gt;0,"X","Y")</f>
        <v>Y</v>
      </c>
      <c r="B2553">
        <v>2552</v>
      </c>
      <c r="C2553" s="1">
        <v>45386</v>
      </c>
      <c r="D2553" s="8">
        <v>45387.30568287037</v>
      </c>
      <c r="E2553" t="s">
        <v>82</v>
      </c>
      <c r="F2553" t="s">
        <v>427</v>
      </c>
      <c r="G2553">
        <v>181898</v>
      </c>
      <c r="H2553" t="str">
        <f t="shared" si="156"/>
        <v>181898-CVA</v>
      </c>
      <c r="I2553">
        <f>COUNTIF(H$2:$H2553,H2553)</f>
        <v>4</v>
      </c>
      <c r="J2553" t="str">
        <f t="shared" si="157"/>
        <v>181898-CVA-4</v>
      </c>
      <c r="K2553" t="str">
        <f t="shared" si="158"/>
        <v>181898-CVA-L2</v>
      </c>
      <c r="L2553" t="s">
        <v>555</v>
      </c>
      <c r="M2553" t="s">
        <v>455</v>
      </c>
      <c r="N2553" t="s">
        <v>456</v>
      </c>
      <c r="O2553">
        <v>28</v>
      </c>
      <c r="P2553">
        <v>40</v>
      </c>
      <c r="Q2553">
        <v>40</v>
      </c>
      <c r="R2553">
        <v>40</v>
      </c>
      <c r="S2553">
        <v>40</v>
      </c>
      <c r="T2553">
        <v>40</v>
      </c>
      <c r="U2553">
        <v>40</v>
      </c>
      <c r="V2553">
        <v>40</v>
      </c>
      <c r="AC2553">
        <f t="shared" si="159"/>
        <v>280</v>
      </c>
      <c r="AD2553">
        <v>280</v>
      </c>
    </row>
    <row r="2554" spans="1:30" hidden="1" x14ac:dyDescent="0.25">
      <c r="A2554" t="str">
        <f>IF(COUNTIF('GGI_IS - Report Ekspor Plan 1'!E:E,'- Report Upload Sewing 3'!C2554)&gt;0,"X","Y")</f>
        <v>Y</v>
      </c>
      <c r="B2554">
        <v>2553</v>
      </c>
      <c r="C2554" s="1">
        <v>45386</v>
      </c>
      <c r="D2554" s="8">
        <v>45387.30568287037</v>
      </c>
      <c r="E2554" t="s">
        <v>82</v>
      </c>
      <c r="F2554" t="s">
        <v>429</v>
      </c>
      <c r="G2554">
        <v>181820</v>
      </c>
      <c r="H2554" t="str">
        <f t="shared" si="156"/>
        <v>181820-CVA</v>
      </c>
      <c r="I2554">
        <f>COUNTIF(H$2:$H2554,H2554)</f>
        <v>14</v>
      </c>
      <c r="J2554" t="str">
        <f t="shared" si="157"/>
        <v>181820-CVA-14</v>
      </c>
      <c r="K2554" t="str">
        <f t="shared" si="158"/>
        <v>181820-CVA-L3</v>
      </c>
      <c r="L2554" t="s">
        <v>584</v>
      </c>
      <c r="M2554" t="s">
        <v>448</v>
      </c>
      <c r="N2554" t="s">
        <v>458</v>
      </c>
      <c r="O2554">
        <v>27</v>
      </c>
      <c r="P2554">
        <v>200</v>
      </c>
      <c r="Q2554">
        <v>200</v>
      </c>
      <c r="R2554">
        <v>200</v>
      </c>
      <c r="S2554">
        <v>220</v>
      </c>
      <c r="T2554">
        <v>220</v>
      </c>
      <c r="U2554">
        <v>220</v>
      </c>
      <c r="V2554">
        <v>220</v>
      </c>
      <c r="AC2554">
        <f t="shared" si="159"/>
        <v>1480</v>
      </c>
      <c r="AD2554">
        <v>1480</v>
      </c>
    </row>
    <row r="2555" spans="1:30" hidden="1" x14ac:dyDescent="0.25">
      <c r="A2555" t="str">
        <f>IF(COUNTIF('GGI_IS - Report Ekspor Plan 1'!E:E,'- Report Upload Sewing 3'!C2555)&gt;0,"X","Y")</f>
        <v>Y</v>
      </c>
      <c r="B2555">
        <v>2554</v>
      </c>
      <c r="C2555" s="1">
        <v>45386</v>
      </c>
      <c r="D2555" s="8">
        <v>45387.30568287037</v>
      </c>
      <c r="E2555" t="s">
        <v>82</v>
      </c>
      <c r="F2555" t="s">
        <v>438</v>
      </c>
      <c r="G2555">
        <v>181820</v>
      </c>
      <c r="H2555" t="str">
        <f t="shared" si="156"/>
        <v>181820-CVA</v>
      </c>
      <c r="I2555">
        <f>COUNTIF(H$2:$H2555,H2555)</f>
        <v>15</v>
      </c>
      <c r="J2555" t="str">
        <f t="shared" si="157"/>
        <v>181820-CVA-15</v>
      </c>
      <c r="K2555" t="str">
        <f t="shared" si="158"/>
        <v>181820-CVA-L4</v>
      </c>
      <c r="L2555" t="s">
        <v>584</v>
      </c>
      <c r="M2555" t="s">
        <v>448</v>
      </c>
      <c r="N2555" t="s">
        <v>449</v>
      </c>
      <c r="O2555">
        <v>27</v>
      </c>
      <c r="P2555">
        <v>200</v>
      </c>
      <c r="Q2555">
        <v>200</v>
      </c>
      <c r="R2555">
        <v>200</v>
      </c>
      <c r="S2555">
        <v>200</v>
      </c>
      <c r="T2555">
        <v>200</v>
      </c>
      <c r="U2555">
        <v>200</v>
      </c>
      <c r="V2555">
        <v>180</v>
      </c>
      <c r="AC2555">
        <f t="shared" si="159"/>
        <v>1380</v>
      </c>
      <c r="AD2555">
        <v>1380</v>
      </c>
    </row>
    <row r="2556" spans="1:30" hidden="1" x14ac:dyDescent="0.25">
      <c r="A2556" t="str">
        <f>IF(COUNTIF('GGI_IS - Report Ekspor Plan 1'!E:E,'- Report Upload Sewing 3'!C2556)&gt;0,"X","Y")</f>
        <v>Y</v>
      </c>
      <c r="B2556">
        <v>2555</v>
      </c>
      <c r="C2556" s="1">
        <v>45386</v>
      </c>
      <c r="D2556" s="8">
        <v>45387.30568287037</v>
      </c>
      <c r="E2556" t="s">
        <v>82</v>
      </c>
      <c r="F2556" t="s">
        <v>441</v>
      </c>
      <c r="G2556">
        <v>181870</v>
      </c>
      <c r="H2556" t="str">
        <f t="shared" si="156"/>
        <v>181870-CVA</v>
      </c>
      <c r="I2556">
        <f>COUNTIF(H$2:$H2556,H2556)</f>
        <v>9</v>
      </c>
      <c r="J2556" t="str">
        <f t="shared" si="157"/>
        <v>181870-CVA-9</v>
      </c>
      <c r="K2556" t="str">
        <f t="shared" si="158"/>
        <v>181870-CVA-L5</v>
      </c>
      <c r="L2556" t="s">
        <v>582</v>
      </c>
      <c r="M2556" t="s">
        <v>448</v>
      </c>
      <c r="N2556" t="s">
        <v>461</v>
      </c>
      <c r="O2556">
        <v>28</v>
      </c>
      <c r="P2556">
        <v>240</v>
      </c>
      <c r="Q2556">
        <v>240</v>
      </c>
      <c r="R2556">
        <v>240</v>
      </c>
      <c r="S2556">
        <v>144</v>
      </c>
      <c r="AC2556">
        <f t="shared" si="159"/>
        <v>864</v>
      </c>
      <c r="AD2556">
        <v>864</v>
      </c>
    </row>
    <row r="2557" spans="1:30" hidden="1" x14ac:dyDescent="0.25">
      <c r="A2557" t="str">
        <f>IF(COUNTIF('GGI_IS - Report Ekspor Plan 1'!E:E,'- Report Upload Sewing 3'!C2557)&gt;0,"X","Y")</f>
        <v>Y</v>
      </c>
      <c r="B2557">
        <v>2556</v>
      </c>
      <c r="C2557" s="1">
        <v>45386</v>
      </c>
      <c r="D2557" s="8">
        <v>45387.30568287037</v>
      </c>
      <c r="E2557" t="s">
        <v>82</v>
      </c>
      <c r="F2557" t="s">
        <v>441</v>
      </c>
      <c r="G2557">
        <v>181872</v>
      </c>
      <c r="H2557" t="str">
        <f t="shared" si="156"/>
        <v>181872-CVA</v>
      </c>
      <c r="I2557">
        <f>COUNTIF(H$2:$H2557,H2557)</f>
        <v>11</v>
      </c>
      <c r="J2557" t="str">
        <f t="shared" si="157"/>
        <v>181872-CVA-11</v>
      </c>
      <c r="K2557" t="str">
        <f t="shared" si="158"/>
        <v>181872-CVA-L5</v>
      </c>
      <c r="L2557" t="s">
        <v>568</v>
      </c>
      <c r="M2557" t="s">
        <v>448</v>
      </c>
      <c r="N2557" t="s">
        <v>461</v>
      </c>
      <c r="O2557">
        <v>28</v>
      </c>
      <c r="S2557">
        <v>36</v>
      </c>
      <c r="T2557">
        <v>200</v>
      </c>
      <c r="U2557">
        <v>200</v>
      </c>
      <c r="V2557">
        <v>200</v>
      </c>
      <c r="AC2557">
        <f t="shared" si="159"/>
        <v>636</v>
      </c>
      <c r="AD2557">
        <v>636</v>
      </c>
    </row>
    <row r="2558" spans="1:30" hidden="1" x14ac:dyDescent="0.25">
      <c r="A2558" t="str">
        <f>IF(COUNTIF('GGI_IS - Report Ekspor Plan 1'!E:E,'- Report Upload Sewing 3'!C2558)&gt;0,"X","Y")</f>
        <v>Y</v>
      </c>
      <c r="B2558">
        <v>2557</v>
      </c>
      <c r="C2558" s="1">
        <v>45386</v>
      </c>
      <c r="D2558" s="8">
        <v>45387.30568287037</v>
      </c>
      <c r="E2558" t="s">
        <v>82</v>
      </c>
      <c r="F2558" t="s">
        <v>445</v>
      </c>
      <c r="G2558">
        <v>181870</v>
      </c>
      <c r="H2558" t="str">
        <f t="shared" si="156"/>
        <v>181870-CVA</v>
      </c>
      <c r="I2558">
        <f>COUNTIF(H$2:$H2558,H2558)</f>
        <v>10</v>
      </c>
      <c r="J2558" t="str">
        <f t="shared" si="157"/>
        <v>181870-CVA-10</v>
      </c>
      <c r="K2558" t="str">
        <f t="shared" si="158"/>
        <v>181870-CVA-L6</v>
      </c>
      <c r="L2558" t="s">
        <v>582</v>
      </c>
      <c r="M2558" t="s">
        <v>448</v>
      </c>
      <c r="N2558" t="s">
        <v>462</v>
      </c>
      <c r="O2558">
        <v>29</v>
      </c>
      <c r="P2558">
        <v>260</v>
      </c>
      <c r="Q2558">
        <v>260</v>
      </c>
      <c r="R2558">
        <v>260</v>
      </c>
      <c r="S2558">
        <v>90</v>
      </c>
      <c r="AC2558">
        <f t="shared" si="159"/>
        <v>870</v>
      </c>
      <c r="AD2558">
        <v>870</v>
      </c>
    </row>
    <row r="2559" spans="1:30" hidden="1" x14ac:dyDescent="0.25">
      <c r="A2559" t="str">
        <f>IF(COUNTIF('GGI_IS - Report Ekspor Plan 1'!E:E,'- Report Upload Sewing 3'!C2559)&gt;0,"X","Y")</f>
        <v>Y</v>
      </c>
      <c r="B2559">
        <v>2558</v>
      </c>
      <c r="C2559" s="1">
        <v>45386</v>
      </c>
      <c r="D2559" s="8">
        <v>45387.30568287037</v>
      </c>
      <c r="E2559" t="s">
        <v>82</v>
      </c>
      <c r="F2559" t="s">
        <v>445</v>
      </c>
      <c r="G2559">
        <v>181872</v>
      </c>
      <c r="H2559" t="str">
        <f t="shared" si="156"/>
        <v>181872-CVA</v>
      </c>
      <c r="I2559">
        <f>COUNTIF(H$2:$H2559,H2559)</f>
        <v>12</v>
      </c>
      <c r="J2559" t="str">
        <f t="shared" si="157"/>
        <v>181872-CVA-12</v>
      </c>
      <c r="K2559" t="str">
        <f t="shared" si="158"/>
        <v>181872-CVA-L6</v>
      </c>
      <c r="L2559" t="s">
        <v>568</v>
      </c>
      <c r="M2559" t="s">
        <v>448</v>
      </c>
      <c r="N2559" t="s">
        <v>462</v>
      </c>
      <c r="O2559">
        <v>29</v>
      </c>
      <c r="S2559">
        <v>80</v>
      </c>
      <c r="T2559">
        <v>200</v>
      </c>
      <c r="U2559">
        <v>200</v>
      </c>
      <c r="V2559">
        <v>200</v>
      </c>
      <c r="AC2559">
        <f t="shared" si="159"/>
        <v>680</v>
      </c>
      <c r="AD2559">
        <v>680</v>
      </c>
    </row>
    <row r="2560" spans="1:30" hidden="1" x14ac:dyDescent="0.25">
      <c r="A2560" t="str">
        <f>IF(COUNTIF('GGI_IS - Report Ekspor Plan 1'!E:E,'- Report Upload Sewing 3'!C2560)&gt;0,"X","Y")</f>
        <v>Y</v>
      </c>
      <c r="B2560">
        <v>2559</v>
      </c>
      <c r="C2560" s="1">
        <v>45386</v>
      </c>
      <c r="D2560" s="8">
        <v>45387.30568287037</v>
      </c>
      <c r="E2560" t="s">
        <v>82</v>
      </c>
      <c r="F2560" t="s">
        <v>463</v>
      </c>
      <c r="G2560">
        <v>181695</v>
      </c>
      <c r="H2560" t="str">
        <f t="shared" si="156"/>
        <v>181695-CVA</v>
      </c>
      <c r="I2560">
        <f>COUNTIF(H$2:$H2560,H2560)</f>
        <v>4</v>
      </c>
      <c r="J2560" t="str">
        <f t="shared" si="157"/>
        <v>181695-CVA-4</v>
      </c>
      <c r="K2560" t="str">
        <f t="shared" si="158"/>
        <v>181695-CVA-L7</v>
      </c>
      <c r="L2560" t="s">
        <v>586</v>
      </c>
      <c r="M2560" t="s">
        <v>570</v>
      </c>
      <c r="N2560" t="s">
        <v>464</v>
      </c>
      <c r="O2560">
        <v>26</v>
      </c>
      <c r="P2560">
        <v>150</v>
      </c>
      <c r="Q2560">
        <v>8</v>
      </c>
      <c r="AC2560">
        <f t="shared" si="159"/>
        <v>158</v>
      </c>
      <c r="AD2560">
        <v>158</v>
      </c>
    </row>
    <row r="2561" spans="1:30" hidden="1" x14ac:dyDescent="0.25">
      <c r="A2561" t="str">
        <f>IF(COUNTIF('GGI_IS - Report Ekspor Plan 1'!E:E,'- Report Upload Sewing 3'!C2561)&gt;0,"X","Y")</f>
        <v>Y</v>
      </c>
      <c r="B2561">
        <v>2560</v>
      </c>
      <c r="C2561" s="1">
        <v>45386</v>
      </c>
      <c r="D2561" s="8">
        <v>45387.30568287037</v>
      </c>
      <c r="E2561" t="s">
        <v>82</v>
      </c>
      <c r="F2561" t="s">
        <v>465</v>
      </c>
      <c r="G2561">
        <v>181685</v>
      </c>
      <c r="H2561" t="str">
        <f t="shared" si="156"/>
        <v>181685-CVA</v>
      </c>
      <c r="I2561">
        <f>COUNTIF(H$2:$H2561,H2561)</f>
        <v>1</v>
      </c>
      <c r="J2561" t="str">
        <f t="shared" si="157"/>
        <v>181685-CVA-1</v>
      </c>
      <c r="K2561" t="str">
        <f t="shared" si="158"/>
        <v>181685-CVA-L8</v>
      </c>
      <c r="L2561" t="s">
        <v>600</v>
      </c>
      <c r="M2561" t="s">
        <v>570</v>
      </c>
      <c r="N2561" t="s">
        <v>466</v>
      </c>
      <c r="O2561">
        <v>29</v>
      </c>
      <c r="P2561">
        <v>10</v>
      </c>
      <c r="Q2561">
        <v>20</v>
      </c>
      <c r="R2561">
        <v>20</v>
      </c>
      <c r="S2561">
        <v>20</v>
      </c>
      <c r="T2561">
        <v>25</v>
      </c>
      <c r="U2561">
        <v>30</v>
      </c>
      <c r="V2561">
        <v>30</v>
      </c>
      <c r="AC2561">
        <f t="shared" si="159"/>
        <v>155</v>
      </c>
      <c r="AD2561">
        <v>155</v>
      </c>
    </row>
    <row r="2562" spans="1:30" hidden="1" x14ac:dyDescent="0.25">
      <c r="A2562" t="str">
        <f>IF(COUNTIF('GGI_IS - Report Ekspor Plan 1'!E:E,'- Report Upload Sewing 3'!C2562)&gt;0,"X","Y")</f>
        <v>Y</v>
      </c>
      <c r="B2562">
        <v>2561</v>
      </c>
      <c r="C2562" s="1">
        <v>45386</v>
      </c>
      <c r="D2562" s="8">
        <v>45387.30568287037</v>
      </c>
      <c r="E2562" t="s">
        <v>82</v>
      </c>
      <c r="F2562" t="s">
        <v>467</v>
      </c>
      <c r="G2562">
        <v>181820</v>
      </c>
      <c r="H2562" t="str">
        <f t="shared" si="156"/>
        <v>181820-CVA</v>
      </c>
      <c r="I2562">
        <f>COUNTIF(H$2:$H2562,H2562)</f>
        <v>16</v>
      </c>
      <c r="J2562" t="str">
        <f t="shared" si="157"/>
        <v>181820-CVA-16</v>
      </c>
      <c r="K2562" t="str">
        <f t="shared" si="158"/>
        <v>181820-CVA-L9</v>
      </c>
      <c r="L2562" t="s">
        <v>584</v>
      </c>
      <c r="M2562" t="s">
        <v>448</v>
      </c>
      <c r="N2562" t="s">
        <v>468</v>
      </c>
      <c r="O2562">
        <v>27</v>
      </c>
      <c r="P2562">
        <v>170</v>
      </c>
      <c r="Q2562">
        <v>170</v>
      </c>
      <c r="R2562">
        <v>170</v>
      </c>
      <c r="S2562">
        <v>170</v>
      </c>
      <c r="T2562">
        <v>170</v>
      </c>
      <c r="U2562">
        <v>170</v>
      </c>
      <c r="V2562">
        <v>180</v>
      </c>
      <c r="AC2562">
        <f t="shared" si="159"/>
        <v>1200</v>
      </c>
      <c r="AD2562">
        <v>1200</v>
      </c>
    </row>
    <row r="2563" spans="1:30" hidden="1" x14ac:dyDescent="0.25">
      <c r="A2563" t="str">
        <f>IF(COUNTIF('GGI_IS - Report Ekspor Plan 1'!E:E,'- Report Upload Sewing 3'!C2563)&gt;0,"X","Y")</f>
        <v>Y</v>
      </c>
      <c r="B2563">
        <v>2562</v>
      </c>
      <c r="C2563" s="1">
        <v>45386</v>
      </c>
      <c r="D2563" s="8">
        <v>45387.30568287037</v>
      </c>
      <c r="E2563" t="s">
        <v>82</v>
      </c>
      <c r="F2563" t="s">
        <v>469</v>
      </c>
      <c r="G2563">
        <v>181820</v>
      </c>
      <c r="H2563" t="str">
        <f t="shared" ref="H2563:H2626" si="160">CONCATENATE(G2563,"-",E2563)</f>
        <v>181820-CVA</v>
      </c>
      <c r="I2563">
        <f>COUNTIF(H$2:$H2563,H2563)</f>
        <v>17</v>
      </c>
      <c r="J2563" t="str">
        <f t="shared" ref="J2563:J2626" si="161">CONCATENATE(H2563,"-",I2563)</f>
        <v>181820-CVA-17</v>
      </c>
      <c r="K2563" t="str">
        <f t="shared" ref="K2563:K2626" si="162">CONCATENATE(H2563,"-",F2563)</f>
        <v>181820-CVA-L10</v>
      </c>
      <c r="L2563" t="s">
        <v>584</v>
      </c>
      <c r="M2563" t="s">
        <v>448</v>
      </c>
      <c r="N2563" t="s">
        <v>470</v>
      </c>
      <c r="O2563">
        <v>26</v>
      </c>
      <c r="P2563">
        <v>160</v>
      </c>
      <c r="Q2563">
        <v>160</v>
      </c>
      <c r="R2563">
        <v>160</v>
      </c>
      <c r="S2563">
        <v>160</v>
      </c>
      <c r="T2563">
        <v>180</v>
      </c>
      <c r="U2563">
        <v>180</v>
      </c>
      <c r="V2563">
        <v>180</v>
      </c>
      <c r="AC2563">
        <f t="shared" ref="AC2563:AC2626" si="163">SUM(P2563:AA2563)</f>
        <v>1180</v>
      </c>
      <c r="AD2563">
        <v>1180</v>
      </c>
    </row>
    <row r="2564" spans="1:30" hidden="1" x14ac:dyDescent="0.25">
      <c r="A2564" t="str">
        <f>IF(COUNTIF('GGI_IS - Report Ekspor Plan 1'!E:E,'- Report Upload Sewing 3'!C2564)&gt;0,"X","Y")</f>
        <v>Y</v>
      </c>
      <c r="B2564">
        <v>2563</v>
      </c>
      <c r="C2564" s="1">
        <v>45386</v>
      </c>
      <c r="D2564" s="8">
        <v>45387.380439814813</v>
      </c>
      <c r="E2564" t="s">
        <v>129</v>
      </c>
      <c r="F2564" t="s">
        <v>424</v>
      </c>
      <c r="G2564">
        <v>182372</v>
      </c>
      <c r="H2564" t="str">
        <f t="shared" si="160"/>
        <v>182372-CNJ2</v>
      </c>
      <c r="I2564">
        <f>COUNTIF(H$2:$H2564,H2564)</f>
        <v>1</v>
      </c>
      <c r="J2564" t="str">
        <f t="shared" si="161"/>
        <v>182372-CNJ2-1</v>
      </c>
      <c r="K2564" t="str">
        <f t="shared" si="162"/>
        <v>182372-CNJ2-L1</v>
      </c>
      <c r="L2564" t="s">
        <v>601</v>
      </c>
      <c r="M2564" t="s">
        <v>602</v>
      </c>
      <c r="N2564" t="s">
        <v>433</v>
      </c>
      <c r="O2564">
        <v>51</v>
      </c>
      <c r="T2564">
        <v>4</v>
      </c>
      <c r="U2564">
        <v>4</v>
      </c>
      <c r="V2564">
        <v>4</v>
      </c>
      <c r="AC2564">
        <f t="shared" si="163"/>
        <v>12</v>
      </c>
      <c r="AD2564">
        <v>12</v>
      </c>
    </row>
    <row r="2565" spans="1:30" hidden="1" x14ac:dyDescent="0.25">
      <c r="A2565" t="str">
        <f>IF(COUNTIF('GGI_IS - Report Ekspor Plan 1'!E:E,'- Report Upload Sewing 3'!C2565)&gt;0,"X","Y")</f>
        <v>Y</v>
      </c>
      <c r="B2565">
        <v>2564</v>
      </c>
      <c r="C2565" s="1">
        <v>45386</v>
      </c>
      <c r="D2565" s="8">
        <v>45387.380439814813</v>
      </c>
      <c r="E2565" t="s">
        <v>129</v>
      </c>
      <c r="F2565" t="s">
        <v>429</v>
      </c>
      <c r="G2565">
        <v>182081</v>
      </c>
      <c r="H2565" t="str">
        <f t="shared" si="160"/>
        <v>182081-CNJ2</v>
      </c>
      <c r="I2565">
        <f>COUNTIF(H$2:$H2565,H2565)</f>
        <v>2</v>
      </c>
      <c r="J2565" t="str">
        <f t="shared" si="161"/>
        <v>182081-CNJ2-2</v>
      </c>
      <c r="K2565" t="str">
        <f t="shared" si="162"/>
        <v>182081-CNJ2-L3</v>
      </c>
      <c r="L2565" t="s">
        <v>593</v>
      </c>
      <c r="M2565" t="s">
        <v>436</v>
      </c>
      <c r="N2565" t="s">
        <v>437</v>
      </c>
      <c r="O2565">
        <v>34</v>
      </c>
      <c r="P2565">
        <v>60</v>
      </c>
      <c r="Q2565">
        <v>65</v>
      </c>
      <c r="R2565">
        <v>65</v>
      </c>
      <c r="S2565">
        <v>60</v>
      </c>
      <c r="T2565">
        <v>60</v>
      </c>
      <c r="U2565">
        <v>60</v>
      </c>
      <c r="AC2565">
        <f t="shared" si="163"/>
        <v>370</v>
      </c>
      <c r="AD2565">
        <v>370</v>
      </c>
    </row>
    <row r="2566" spans="1:30" hidden="1" x14ac:dyDescent="0.25">
      <c r="A2566" t="str">
        <f>IF(COUNTIF('GGI_IS - Report Ekspor Plan 1'!E:E,'- Report Upload Sewing 3'!C2566)&gt;0,"X","Y")</f>
        <v>Y</v>
      </c>
      <c r="B2566">
        <v>2565</v>
      </c>
      <c r="C2566" s="1">
        <v>45386</v>
      </c>
      <c r="D2566" s="8">
        <v>45387.380439814813</v>
      </c>
      <c r="E2566" t="s">
        <v>129</v>
      </c>
      <c r="F2566" t="s">
        <v>429</v>
      </c>
      <c r="G2566">
        <v>182088</v>
      </c>
      <c r="H2566" t="str">
        <f t="shared" si="160"/>
        <v>182088-CNJ2</v>
      </c>
      <c r="I2566">
        <f>COUNTIF(H$2:$H2566,H2566)</f>
        <v>1</v>
      </c>
      <c r="J2566" t="str">
        <f t="shared" si="161"/>
        <v>182088-CNJ2-1</v>
      </c>
      <c r="K2566" t="str">
        <f t="shared" si="162"/>
        <v>182088-CNJ2-L3</v>
      </c>
      <c r="L2566" t="s">
        <v>439</v>
      </c>
      <c r="M2566" t="s">
        <v>436</v>
      </c>
      <c r="N2566" t="s">
        <v>437</v>
      </c>
      <c r="V2566">
        <v>50</v>
      </c>
      <c r="AC2566">
        <f t="shared" si="163"/>
        <v>50</v>
      </c>
      <c r="AD2566">
        <v>50</v>
      </c>
    </row>
    <row r="2567" spans="1:30" hidden="1" x14ac:dyDescent="0.25">
      <c r="A2567" t="str">
        <f>IF(COUNTIF('GGI_IS - Report Ekspor Plan 1'!E:E,'- Report Upload Sewing 3'!C2567)&gt;0,"X","Y")</f>
        <v>Y</v>
      </c>
      <c r="B2567">
        <v>2566</v>
      </c>
      <c r="C2567" s="1">
        <v>45386</v>
      </c>
      <c r="D2567" s="8">
        <v>45387.380439814813</v>
      </c>
      <c r="E2567" t="s">
        <v>129</v>
      </c>
      <c r="F2567" t="s">
        <v>438</v>
      </c>
      <c r="G2567">
        <v>182089</v>
      </c>
      <c r="H2567" t="str">
        <f t="shared" si="160"/>
        <v>182089-CNJ2</v>
      </c>
      <c r="I2567">
        <f>COUNTIF(H$2:$H2567,H2567)</f>
        <v>2</v>
      </c>
      <c r="J2567" t="str">
        <f t="shared" si="161"/>
        <v>182089-CNJ2-2</v>
      </c>
      <c r="K2567" t="str">
        <f t="shared" si="162"/>
        <v>182089-CNJ2-L4</v>
      </c>
      <c r="L2567" t="s">
        <v>594</v>
      </c>
      <c r="M2567" t="s">
        <v>436</v>
      </c>
      <c r="N2567" t="s">
        <v>440</v>
      </c>
      <c r="O2567">
        <v>35</v>
      </c>
      <c r="P2567">
        <v>65</v>
      </c>
      <c r="Q2567">
        <v>65</v>
      </c>
      <c r="R2567">
        <v>60</v>
      </c>
      <c r="S2567">
        <v>65</v>
      </c>
      <c r="T2567">
        <v>50</v>
      </c>
      <c r="U2567">
        <v>60</v>
      </c>
      <c r="V2567">
        <v>50</v>
      </c>
      <c r="AC2567">
        <f t="shared" si="163"/>
        <v>415</v>
      </c>
      <c r="AD2567">
        <v>415</v>
      </c>
    </row>
    <row r="2568" spans="1:30" hidden="1" x14ac:dyDescent="0.25">
      <c r="A2568" t="str">
        <f>IF(COUNTIF('GGI_IS - Report Ekspor Plan 1'!E:E,'- Report Upload Sewing 3'!C2568)&gt;0,"X","Y")</f>
        <v>Y</v>
      </c>
      <c r="B2568">
        <v>2567</v>
      </c>
      <c r="C2568" s="1">
        <v>45386</v>
      </c>
      <c r="D2568" s="8">
        <v>45387.380439814813</v>
      </c>
      <c r="E2568" t="s">
        <v>129</v>
      </c>
      <c r="F2568" t="s">
        <v>445</v>
      </c>
      <c r="G2568">
        <v>182101</v>
      </c>
      <c r="H2568" t="str">
        <f t="shared" si="160"/>
        <v>182101-CNJ2</v>
      </c>
      <c r="I2568">
        <f>COUNTIF(H$2:$H2568,H2568)</f>
        <v>5</v>
      </c>
      <c r="J2568" t="str">
        <f t="shared" si="161"/>
        <v>182101-CNJ2-5</v>
      </c>
      <c r="K2568" t="str">
        <f t="shared" si="162"/>
        <v>182101-CNJ2-L6</v>
      </c>
      <c r="L2568" t="s">
        <v>581</v>
      </c>
      <c r="M2568" t="s">
        <v>436</v>
      </c>
      <c r="N2568" t="s">
        <v>446</v>
      </c>
      <c r="O2568">
        <v>33</v>
      </c>
      <c r="P2568">
        <v>70</v>
      </c>
      <c r="Q2568">
        <v>60</v>
      </c>
      <c r="R2568">
        <v>70</v>
      </c>
      <c r="S2568">
        <v>75</v>
      </c>
      <c r="T2568">
        <v>70</v>
      </c>
      <c r="U2568">
        <v>75</v>
      </c>
      <c r="V2568">
        <v>80</v>
      </c>
      <c r="AC2568">
        <f t="shared" si="163"/>
        <v>500</v>
      </c>
      <c r="AD2568">
        <v>500</v>
      </c>
    </row>
    <row r="2569" spans="1:30" hidden="1" x14ac:dyDescent="0.25">
      <c r="A2569" t="str">
        <f>IF(COUNTIF('GGI_IS - Report Ekspor Plan 1'!E:E,'- Report Upload Sewing 3'!C2569)&gt;0,"X","Y")</f>
        <v>Y</v>
      </c>
      <c r="B2569">
        <v>2568</v>
      </c>
      <c r="C2569" s="1">
        <v>45386</v>
      </c>
      <c r="D2569" s="8">
        <v>45387.385995370372</v>
      </c>
      <c r="E2569" t="s">
        <v>18</v>
      </c>
      <c r="F2569" t="s">
        <v>370</v>
      </c>
      <c r="G2569">
        <v>182137</v>
      </c>
      <c r="H2569" t="str">
        <f t="shared" si="160"/>
        <v>182137-KLB</v>
      </c>
      <c r="I2569">
        <f>COUNTIF(H$2:$H2569,H2569)</f>
        <v>16</v>
      </c>
      <c r="J2569" t="str">
        <f t="shared" si="161"/>
        <v>182137-KLB-16</v>
      </c>
      <c r="K2569" t="str">
        <f t="shared" si="162"/>
        <v>182137-KLB-L1A</v>
      </c>
      <c r="L2569">
        <v>5158041</v>
      </c>
      <c r="M2569" t="s">
        <v>494</v>
      </c>
      <c r="N2569" t="s">
        <v>510</v>
      </c>
      <c r="O2569">
        <v>26</v>
      </c>
      <c r="P2569">
        <v>4</v>
      </c>
      <c r="Q2569">
        <v>20</v>
      </c>
      <c r="R2569">
        <v>20</v>
      </c>
      <c r="S2569">
        <v>20</v>
      </c>
      <c r="T2569">
        <v>13</v>
      </c>
      <c r="AC2569">
        <f t="shared" si="163"/>
        <v>77</v>
      </c>
      <c r="AD2569">
        <v>77</v>
      </c>
    </row>
    <row r="2570" spans="1:30" hidden="1" x14ac:dyDescent="0.25">
      <c r="A2570" t="str">
        <f>IF(COUNTIF('GGI_IS - Report Ekspor Plan 1'!E:E,'- Report Upload Sewing 3'!C2570)&gt;0,"X","Y")</f>
        <v>Y</v>
      </c>
      <c r="B2570">
        <v>2569</v>
      </c>
      <c r="C2570" s="1">
        <v>45386</v>
      </c>
      <c r="D2570" s="8">
        <v>45387.386006944442</v>
      </c>
      <c r="E2570" t="s">
        <v>18</v>
      </c>
      <c r="F2570" t="s">
        <v>370</v>
      </c>
      <c r="G2570">
        <v>182133</v>
      </c>
      <c r="H2570" t="str">
        <f t="shared" si="160"/>
        <v>182133-KLB</v>
      </c>
      <c r="I2570">
        <f>COUNTIF(H$2:$H2570,H2570)</f>
        <v>2</v>
      </c>
      <c r="J2570" t="str">
        <f t="shared" si="161"/>
        <v>182133-KLB-2</v>
      </c>
      <c r="K2570" t="str">
        <f t="shared" si="162"/>
        <v>182133-KLB-L1A</v>
      </c>
      <c r="L2570">
        <v>5158607</v>
      </c>
      <c r="M2570" t="s">
        <v>494</v>
      </c>
      <c r="N2570" t="s">
        <v>510</v>
      </c>
      <c r="O2570">
        <v>26</v>
      </c>
      <c r="P2570">
        <v>260</v>
      </c>
      <c r="Q2570">
        <v>240</v>
      </c>
      <c r="R2570">
        <v>240</v>
      </c>
      <c r="S2570">
        <v>240</v>
      </c>
      <c r="T2570">
        <v>300</v>
      </c>
      <c r="U2570">
        <v>200</v>
      </c>
      <c r="V2570">
        <v>195</v>
      </c>
      <c r="AC2570">
        <f t="shared" si="163"/>
        <v>1675</v>
      </c>
      <c r="AD2570">
        <v>1675</v>
      </c>
    </row>
    <row r="2571" spans="1:30" hidden="1" x14ac:dyDescent="0.25">
      <c r="A2571" t="str">
        <f>IF(COUNTIF('GGI_IS - Report Ekspor Plan 1'!E:E,'- Report Upload Sewing 3'!C2571)&gt;0,"X","Y")</f>
        <v>Y</v>
      </c>
      <c r="B2571">
        <v>2570</v>
      </c>
      <c r="C2571" s="1">
        <v>45386</v>
      </c>
      <c r="D2571" s="8">
        <v>45387.386006944442</v>
      </c>
      <c r="E2571" t="s">
        <v>18</v>
      </c>
      <c r="F2571" t="s">
        <v>371</v>
      </c>
      <c r="G2571">
        <v>182137</v>
      </c>
      <c r="H2571" t="str">
        <f t="shared" si="160"/>
        <v>182137-KLB</v>
      </c>
      <c r="I2571">
        <f>COUNTIF(H$2:$H2571,H2571)</f>
        <v>17</v>
      </c>
      <c r="J2571" t="str">
        <f t="shared" si="161"/>
        <v>182137-KLB-17</v>
      </c>
      <c r="K2571" t="str">
        <f t="shared" si="162"/>
        <v>182137-KLB-L1B</v>
      </c>
      <c r="L2571">
        <v>5158041</v>
      </c>
      <c r="M2571" t="s">
        <v>494</v>
      </c>
      <c r="N2571" t="s">
        <v>511</v>
      </c>
      <c r="O2571">
        <v>26</v>
      </c>
      <c r="P2571">
        <v>5</v>
      </c>
      <c r="AC2571">
        <f t="shared" si="163"/>
        <v>5</v>
      </c>
      <c r="AD2571">
        <v>5</v>
      </c>
    </row>
    <row r="2572" spans="1:30" hidden="1" x14ac:dyDescent="0.25">
      <c r="A2572" t="str">
        <f>IF(COUNTIF('GGI_IS - Report Ekspor Plan 1'!E:E,'- Report Upload Sewing 3'!C2572)&gt;0,"X","Y")</f>
        <v>Y</v>
      </c>
      <c r="B2572">
        <v>2571</v>
      </c>
      <c r="C2572" s="1">
        <v>45386</v>
      </c>
      <c r="D2572" s="8">
        <v>45387.386006944442</v>
      </c>
      <c r="E2572" t="s">
        <v>18</v>
      </c>
      <c r="F2572" t="s">
        <v>371</v>
      </c>
      <c r="G2572">
        <v>182133</v>
      </c>
      <c r="H2572" t="str">
        <f t="shared" si="160"/>
        <v>182133-KLB</v>
      </c>
      <c r="I2572">
        <f>COUNTIF(H$2:$H2572,H2572)</f>
        <v>3</v>
      </c>
      <c r="J2572" t="str">
        <f t="shared" si="161"/>
        <v>182133-KLB-3</v>
      </c>
      <c r="K2572" t="str">
        <f t="shared" si="162"/>
        <v>182133-KLB-L1B</v>
      </c>
      <c r="L2572">
        <v>5158607</v>
      </c>
      <c r="M2572" t="s">
        <v>494</v>
      </c>
      <c r="N2572" t="s">
        <v>511</v>
      </c>
      <c r="O2572">
        <v>26</v>
      </c>
      <c r="P2572">
        <v>205</v>
      </c>
      <c r="Q2572">
        <v>280</v>
      </c>
      <c r="R2572">
        <v>290</v>
      </c>
      <c r="S2572">
        <v>310</v>
      </c>
      <c r="T2572">
        <v>350</v>
      </c>
      <c r="U2572">
        <v>325</v>
      </c>
      <c r="V2572">
        <v>320</v>
      </c>
      <c r="W2572">
        <v>380</v>
      </c>
      <c r="AC2572">
        <f t="shared" si="163"/>
        <v>2460</v>
      </c>
      <c r="AD2572">
        <v>2460</v>
      </c>
    </row>
    <row r="2573" spans="1:30" hidden="1" x14ac:dyDescent="0.25">
      <c r="A2573" t="str">
        <f>IF(COUNTIF('GGI_IS - Report Ekspor Plan 1'!E:E,'- Report Upload Sewing 3'!C2573)&gt;0,"X","Y")</f>
        <v>Y</v>
      </c>
      <c r="B2573">
        <v>2572</v>
      </c>
      <c r="C2573" s="1">
        <v>45386</v>
      </c>
      <c r="D2573" s="8">
        <v>45387.386006944442</v>
      </c>
      <c r="E2573" t="s">
        <v>18</v>
      </c>
      <c r="F2573" t="s">
        <v>372</v>
      </c>
      <c r="G2573">
        <v>182137</v>
      </c>
      <c r="H2573" t="str">
        <f t="shared" si="160"/>
        <v>182137-KLB</v>
      </c>
      <c r="I2573">
        <f>COUNTIF(H$2:$H2573,H2573)</f>
        <v>18</v>
      </c>
      <c r="J2573" t="str">
        <f t="shared" si="161"/>
        <v>182137-KLB-18</v>
      </c>
      <c r="K2573" t="str">
        <f t="shared" si="162"/>
        <v>182137-KLB-L2A</v>
      </c>
      <c r="L2573">
        <v>5158041</v>
      </c>
      <c r="M2573" t="s">
        <v>494</v>
      </c>
      <c r="N2573" t="s">
        <v>512</v>
      </c>
      <c r="O2573">
        <v>24</v>
      </c>
      <c r="P2573">
        <v>150</v>
      </c>
      <c r="Q2573">
        <v>190</v>
      </c>
      <c r="R2573">
        <v>270</v>
      </c>
      <c r="S2573">
        <v>290</v>
      </c>
      <c r="T2573">
        <v>290</v>
      </c>
      <c r="U2573">
        <v>260</v>
      </c>
      <c r="V2573">
        <v>260</v>
      </c>
      <c r="AC2573">
        <f t="shared" si="163"/>
        <v>1710</v>
      </c>
      <c r="AD2573">
        <v>1710</v>
      </c>
    </row>
    <row r="2574" spans="1:30" hidden="1" x14ac:dyDescent="0.25">
      <c r="A2574" t="str">
        <f>IF(COUNTIF('GGI_IS - Report Ekspor Plan 1'!E:E,'- Report Upload Sewing 3'!C2574)&gt;0,"X","Y")</f>
        <v>Y</v>
      </c>
      <c r="B2574">
        <v>2573</v>
      </c>
      <c r="C2574" s="1">
        <v>45386</v>
      </c>
      <c r="D2574" s="8">
        <v>45387.386006944442</v>
      </c>
      <c r="E2574" t="s">
        <v>18</v>
      </c>
      <c r="F2574" t="s">
        <v>373</v>
      </c>
      <c r="G2574">
        <v>182137</v>
      </c>
      <c r="H2574" t="str">
        <f t="shared" si="160"/>
        <v>182137-KLB</v>
      </c>
      <c r="I2574">
        <f>COUNTIF(H$2:$H2574,H2574)</f>
        <v>19</v>
      </c>
      <c r="J2574" t="str">
        <f t="shared" si="161"/>
        <v>182137-KLB-19</v>
      </c>
      <c r="K2574" t="str">
        <f t="shared" si="162"/>
        <v>182137-KLB-L2B</v>
      </c>
      <c r="L2574">
        <v>5158041</v>
      </c>
      <c r="M2574" t="s">
        <v>494</v>
      </c>
      <c r="N2574" t="s">
        <v>513</v>
      </c>
      <c r="O2574">
        <v>25</v>
      </c>
      <c r="P2574">
        <v>100</v>
      </c>
      <c r="Q2574">
        <v>100</v>
      </c>
      <c r="R2574">
        <v>105</v>
      </c>
      <c r="S2574">
        <v>15</v>
      </c>
      <c r="T2574">
        <v>100</v>
      </c>
      <c r="U2574">
        <v>100</v>
      </c>
      <c r="V2574">
        <v>100</v>
      </c>
      <c r="W2574">
        <v>100</v>
      </c>
      <c r="AC2574">
        <f t="shared" si="163"/>
        <v>720</v>
      </c>
      <c r="AD2574">
        <v>720</v>
      </c>
    </row>
    <row r="2575" spans="1:30" hidden="1" x14ac:dyDescent="0.25">
      <c r="A2575" t="str">
        <f>IF(COUNTIF('GGI_IS - Report Ekspor Plan 1'!E:E,'- Report Upload Sewing 3'!C2575)&gt;0,"X","Y")</f>
        <v>Y</v>
      </c>
      <c r="B2575">
        <v>2574</v>
      </c>
      <c r="C2575" s="1">
        <v>45386</v>
      </c>
      <c r="D2575" s="8">
        <v>45387.386006944442</v>
      </c>
      <c r="E2575" t="s">
        <v>18</v>
      </c>
      <c r="F2575" t="s">
        <v>373</v>
      </c>
      <c r="G2575">
        <v>182133</v>
      </c>
      <c r="H2575" t="str">
        <f t="shared" si="160"/>
        <v>182133-KLB</v>
      </c>
      <c r="I2575">
        <f>COUNTIF(H$2:$H2575,H2575)</f>
        <v>4</v>
      </c>
      <c r="J2575" t="str">
        <f t="shared" si="161"/>
        <v>182133-KLB-4</v>
      </c>
      <c r="K2575" t="str">
        <f t="shared" si="162"/>
        <v>182133-KLB-L2B</v>
      </c>
      <c r="L2575">
        <v>5158607</v>
      </c>
      <c r="M2575" t="s">
        <v>494</v>
      </c>
      <c r="N2575" t="s">
        <v>513</v>
      </c>
      <c r="O2575">
        <v>25</v>
      </c>
      <c r="P2575">
        <v>75</v>
      </c>
      <c r="Q2575">
        <v>140</v>
      </c>
      <c r="R2575">
        <v>115</v>
      </c>
      <c r="S2575">
        <v>180</v>
      </c>
      <c r="T2575">
        <v>145</v>
      </c>
      <c r="U2575">
        <v>45</v>
      </c>
      <c r="V2575">
        <v>225</v>
      </c>
      <c r="W2575">
        <v>235</v>
      </c>
      <c r="AC2575">
        <f t="shared" si="163"/>
        <v>1160</v>
      </c>
      <c r="AD2575">
        <v>1160</v>
      </c>
    </row>
    <row r="2576" spans="1:30" hidden="1" x14ac:dyDescent="0.25">
      <c r="A2576" t="str">
        <f>IF(COUNTIF('GGI_IS - Report Ekspor Plan 1'!E:E,'- Report Upload Sewing 3'!C2576)&gt;0,"X","Y")</f>
        <v>Y</v>
      </c>
      <c r="B2576">
        <v>2575</v>
      </c>
      <c r="C2576" s="1">
        <v>45386</v>
      </c>
      <c r="D2576" s="8">
        <v>45387.386006944442</v>
      </c>
      <c r="E2576" t="s">
        <v>18</v>
      </c>
      <c r="F2576" t="s">
        <v>374</v>
      </c>
      <c r="G2576">
        <v>182137</v>
      </c>
      <c r="H2576" t="str">
        <f t="shared" si="160"/>
        <v>182137-KLB</v>
      </c>
      <c r="I2576">
        <f>COUNTIF(H$2:$H2576,H2576)</f>
        <v>20</v>
      </c>
      <c r="J2576" t="str">
        <f t="shared" si="161"/>
        <v>182137-KLB-20</v>
      </c>
      <c r="K2576" t="str">
        <f t="shared" si="162"/>
        <v>182137-KLB-L3A</v>
      </c>
      <c r="L2576">
        <v>5158041</v>
      </c>
      <c r="M2576" t="s">
        <v>494</v>
      </c>
      <c r="N2576" t="s">
        <v>514</v>
      </c>
      <c r="O2576">
        <v>26</v>
      </c>
      <c r="P2576">
        <v>230</v>
      </c>
      <c r="Q2576">
        <v>230</v>
      </c>
      <c r="R2576">
        <v>230</v>
      </c>
      <c r="S2576">
        <v>270</v>
      </c>
      <c r="T2576">
        <v>280</v>
      </c>
      <c r="U2576">
        <v>280</v>
      </c>
      <c r="V2576">
        <v>250</v>
      </c>
      <c r="AC2576">
        <f t="shared" si="163"/>
        <v>1770</v>
      </c>
      <c r="AD2576">
        <v>1770</v>
      </c>
    </row>
    <row r="2577" spans="1:30" hidden="1" x14ac:dyDescent="0.25">
      <c r="A2577" t="str">
        <f>IF(COUNTIF('GGI_IS - Report Ekspor Plan 1'!E:E,'- Report Upload Sewing 3'!C2577)&gt;0,"X","Y")</f>
        <v>Y</v>
      </c>
      <c r="B2577">
        <v>2576</v>
      </c>
      <c r="C2577" s="1">
        <v>45386</v>
      </c>
      <c r="D2577" s="8">
        <v>45387.386006944442</v>
      </c>
      <c r="E2577" t="s">
        <v>18</v>
      </c>
      <c r="F2577" t="s">
        <v>375</v>
      </c>
      <c r="G2577">
        <v>182137</v>
      </c>
      <c r="H2577" t="str">
        <f t="shared" si="160"/>
        <v>182137-KLB</v>
      </c>
      <c r="I2577">
        <f>COUNTIF(H$2:$H2577,H2577)</f>
        <v>21</v>
      </c>
      <c r="J2577" t="str">
        <f t="shared" si="161"/>
        <v>182137-KLB-21</v>
      </c>
      <c r="K2577" t="str">
        <f t="shared" si="162"/>
        <v>182137-KLB-L3B</v>
      </c>
      <c r="L2577">
        <v>5158041</v>
      </c>
      <c r="M2577" t="s">
        <v>494</v>
      </c>
      <c r="N2577" t="s">
        <v>515</v>
      </c>
      <c r="O2577">
        <v>25</v>
      </c>
      <c r="P2577">
        <v>30</v>
      </c>
      <c r="Q2577">
        <v>40</v>
      </c>
      <c r="R2577">
        <v>50</v>
      </c>
      <c r="S2577">
        <v>50</v>
      </c>
      <c r="T2577">
        <v>50</v>
      </c>
      <c r="AC2577">
        <f t="shared" si="163"/>
        <v>220</v>
      </c>
      <c r="AD2577">
        <v>220</v>
      </c>
    </row>
    <row r="2578" spans="1:30" hidden="1" x14ac:dyDescent="0.25">
      <c r="A2578" t="str">
        <f>IF(COUNTIF('GGI_IS - Report Ekspor Plan 1'!E:E,'- Report Upload Sewing 3'!C2578)&gt;0,"X","Y")</f>
        <v>Y</v>
      </c>
      <c r="B2578">
        <v>2577</v>
      </c>
      <c r="C2578" s="1">
        <v>45386</v>
      </c>
      <c r="D2578" s="8">
        <v>45387.386006944442</v>
      </c>
      <c r="E2578" t="s">
        <v>18</v>
      </c>
      <c r="F2578" t="s">
        <v>375</v>
      </c>
      <c r="G2578">
        <v>182133</v>
      </c>
      <c r="H2578" t="str">
        <f t="shared" si="160"/>
        <v>182133-KLB</v>
      </c>
      <c r="I2578">
        <f>COUNTIF(H$2:$H2578,H2578)</f>
        <v>5</v>
      </c>
      <c r="J2578" t="str">
        <f t="shared" si="161"/>
        <v>182133-KLB-5</v>
      </c>
      <c r="K2578" t="str">
        <f t="shared" si="162"/>
        <v>182133-KLB-L3B</v>
      </c>
      <c r="L2578">
        <v>5158607</v>
      </c>
      <c r="M2578" t="s">
        <v>494</v>
      </c>
      <c r="N2578" t="s">
        <v>515</v>
      </c>
      <c r="O2578">
        <v>25</v>
      </c>
      <c r="P2578">
        <v>160</v>
      </c>
      <c r="Q2578">
        <v>230</v>
      </c>
      <c r="R2578">
        <v>230</v>
      </c>
      <c r="S2578">
        <v>250</v>
      </c>
      <c r="T2578">
        <v>215</v>
      </c>
      <c r="U2578">
        <v>255</v>
      </c>
      <c r="V2578">
        <v>290</v>
      </c>
      <c r="W2578">
        <v>300</v>
      </c>
      <c r="AC2578">
        <f t="shared" si="163"/>
        <v>1930</v>
      </c>
      <c r="AD2578">
        <v>1930</v>
      </c>
    </row>
    <row r="2579" spans="1:30" hidden="1" x14ac:dyDescent="0.25">
      <c r="A2579" t="str">
        <f>IF(COUNTIF('GGI_IS - Report Ekspor Plan 1'!E:E,'- Report Upload Sewing 3'!C2579)&gt;0,"X","Y")</f>
        <v>Y</v>
      </c>
      <c r="B2579">
        <v>2578</v>
      </c>
      <c r="C2579" s="1">
        <v>45386</v>
      </c>
      <c r="D2579" s="8">
        <v>45387.403252314813</v>
      </c>
      <c r="E2579" t="s">
        <v>23</v>
      </c>
      <c r="F2579" t="s">
        <v>424</v>
      </c>
      <c r="G2579">
        <v>182210</v>
      </c>
      <c r="H2579" t="str">
        <f t="shared" si="160"/>
        <v>182210-MJ2</v>
      </c>
      <c r="I2579">
        <f>COUNTIF(H$2:$H2579,H2579)</f>
        <v>14</v>
      </c>
      <c r="J2579" t="str">
        <f t="shared" si="161"/>
        <v>182210-MJ2-14</v>
      </c>
      <c r="K2579" t="str">
        <f t="shared" si="162"/>
        <v>182210-MJ2-L1</v>
      </c>
      <c r="L2579">
        <v>5158609</v>
      </c>
      <c r="M2579" t="s">
        <v>494</v>
      </c>
      <c r="N2579" t="s">
        <v>516</v>
      </c>
      <c r="O2579">
        <v>30</v>
      </c>
      <c r="P2579">
        <v>350</v>
      </c>
      <c r="Q2579">
        <v>400</v>
      </c>
      <c r="R2579">
        <v>400</v>
      </c>
      <c r="S2579">
        <v>300</v>
      </c>
      <c r="T2579">
        <v>300</v>
      </c>
      <c r="U2579">
        <v>350</v>
      </c>
      <c r="V2579">
        <v>350</v>
      </c>
      <c r="W2579">
        <v>349</v>
      </c>
      <c r="AC2579">
        <f t="shared" si="163"/>
        <v>2799</v>
      </c>
      <c r="AD2579">
        <v>2799</v>
      </c>
    </row>
    <row r="2580" spans="1:30" hidden="1" x14ac:dyDescent="0.25">
      <c r="A2580" t="str">
        <f>IF(COUNTIF('GGI_IS - Report Ekspor Plan 1'!E:E,'- Report Upload Sewing 3'!C2580)&gt;0,"X","Y")</f>
        <v>Y</v>
      </c>
      <c r="B2580">
        <v>2579</v>
      </c>
      <c r="C2580" s="1">
        <v>45386</v>
      </c>
      <c r="D2580" s="8">
        <v>45387.403252314813</v>
      </c>
      <c r="E2580" t="s">
        <v>23</v>
      </c>
      <c r="F2580" t="s">
        <v>424</v>
      </c>
      <c r="G2580">
        <v>182208</v>
      </c>
      <c r="H2580" t="str">
        <f t="shared" si="160"/>
        <v>182208-MJ2</v>
      </c>
      <c r="I2580">
        <f>COUNTIF(H$2:$H2580,H2580)</f>
        <v>7</v>
      </c>
      <c r="J2580" t="str">
        <f t="shared" si="161"/>
        <v>182208-MJ2-7</v>
      </c>
      <c r="K2580" t="str">
        <f t="shared" si="162"/>
        <v>182208-MJ2-L1</v>
      </c>
      <c r="L2580">
        <v>5158617</v>
      </c>
      <c r="M2580" t="s">
        <v>494</v>
      </c>
      <c r="N2580" t="s">
        <v>516</v>
      </c>
      <c r="O2580">
        <v>30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5</v>
      </c>
      <c r="AC2580">
        <f t="shared" si="163"/>
        <v>5</v>
      </c>
      <c r="AD2580">
        <v>5</v>
      </c>
    </row>
    <row r="2581" spans="1:30" hidden="1" x14ac:dyDescent="0.25">
      <c r="A2581" t="str">
        <f>IF(COUNTIF('GGI_IS - Report Ekspor Plan 1'!E:E,'- Report Upload Sewing 3'!C2581)&gt;0,"X","Y")</f>
        <v>Y</v>
      </c>
      <c r="B2581">
        <v>2580</v>
      </c>
      <c r="C2581" s="1">
        <v>45386</v>
      </c>
      <c r="D2581" s="8">
        <v>45387.403252314813</v>
      </c>
      <c r="E2581" t="s">
        <v>23</v>
      </c>
      <c r="F2581" t="s">
        <v>427</v>
      </c>
      <c r="G2581">
        <v>182159</v>
      </c>
      <c r="H2581" t="str">
        <f t="shared" si="160"/>
        <v>182159-MJ2</v>
      </c>
      <c r="I2581">
        <f>COUNTIF(H$2:$H2581,H2581)</f>
        <v>5</v>
      </c>
      <c r="J2581" t="str">
        <f t="shared" si="161"/>
        <v>182159-MJ2-5</v>
      </c>
      <c r="K2581" t="str">
        <f t="shared" si="162"/>
        <v>182159-MJ2-L2</v>
      </c>
      <c r="L2581">
        <v>5157987</v>
      </c>
      <c r="M2581" t="s">
        <v>494</v>
      </c>
      <c r="N2581" t="s">
        <v>473</v>
      </c>
      <c r="O2581">
        <v>24</v>
      </c>
      <c r="P2581">
        <v>225</v>
      </c>
      <c r="Q2581">
        <v>225</v>
      </c>
      <c r="R2581">
        <v>225</v>
      </c>
      <c r="S2581">
        <v>225</v>
      </c>
      <c r="T2581">
        <v>225</v>
      </c>
      <c r="U2581">
        <v>225</v>
      </c>
      <c r="V2581">
        <v>169</v>
      </c>
      <c r="W2581">
        <v>0</v>
      </c>
      <c r="AC2581">
        <f t="shared" si="163"/>
        <v>1519</v>
      </c>
      <c r="AD2581">
        <v>1519</v>
      </c>
    </row>
    <row r="2582" spans="1:30" hidden="1" x14ac:dyDescent="0.25">
      <c r="A2582" t="str">
        <f>IF(COUNTIF('GGI_IS - Report Ekspor Plan 1'!E:E,'- Report Upload Sewing 3'!C2582)&gt;0,"X","Y")</f>
        <v>Y</v>
      </c>
      <c r="B2582">
        <v>2581</v>
      </c>
      <c r="C2582" s="1">
        <v>45386</v>
      </c>
      <c r="D2582" s="8">
        <v>45387.403252314813</v>
      </c>
      <c r="E2582" t="s">
        <v>23</v>
      </c>
      <c r="F2582" t="s">
        <v>427</v>
      </c>
      <c r="G2582">
        <v>182160</v>
      </c>
      <c r="H2582" t="str">
        <f t="shared" si="160"/>
        <v>182160-MJ2</v>
      </c>
      <c r="I2582">
        <f>COUNTIF(H$2:$H2582,H2582)</f>
        <v>1</v>
      </c>
      <c r="J2582" t="str">
        <f t="shared" si="161"/>
        <v>182160-MJ2-1</v>
      </c>
      <c r="K2582" t="str">
        <f t="shared" si="162"/>
        <v>182160-MJ2-L2</v>
      </c>
      <c r="L2582">
        <v>5157987</v>
      </c>
      <c r="M2582" t="s">
        <v>494</v>
      </c>
      <c r="N2582" t="s">
        <v>473</v>
      </c>
      <c r="O2582">
        <v>24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56</v>
      </c>
      <c r="W2582">
        <v>225</v>
      </c>
      <c r="AC2582">
        <f t="shared" si="163"/>
        <v>281</v>
      </c>
      <c r="AD2582">
        <v>281</v>
      </c>
    </row>
    <row r="2583" spans="1:30" hidden="1" x14ac:dyDescent="0.25">
      <c r="A2583" t="str">
        <f>IF(COUNTIF('GGI_IS - Report Ekspor Plan 1'!E:E,'- Report Upload Sewing 3'!C2583)&gt;0,"X","Y")</f>
        <v>Y</v>
      </c>
      <c r="B2583">
        <v>2582</v>
      </c>
      <c r="C2583" s="1">
        <v>45386</v>
      </c>
      <c r="D2583" s="8">
        <v>45387.403252314813</v>
      </c>
      <c r="E2583" t="s">
        <v>23</v>
      </c>
      <c r="F2583" t="s">
        <v>429</v>
      </c>
      <c r="G2583">
        <v>182159</v>
      </c>
      <c r="H2583" t="str">
        <f t="shared" si="160"/>
        <v>182159-MJ2</v>
      </c>
      <c r="I2583">
        <f>COUNTIF(H$2:$H2583,H2583)</f>
        <v>6</v>
      </c>
      <c r="J2583" t="str">
        <f t="shared" si="161"/>
        <v>182159-MJ2-6</v>
      </c>
      <c r="K2583" t="str">
        <f t="shared" si="162"/>
        <v>182159-MJ2-L3</v>
      </c>
      <c r="L2583">
        <v>5157987</v>
      </c>
      <c r="M2583" t="s">
        <v>494</v>
      </c>
      <c r="N2583" t="s">
        <v>473</v>
      </c>
      <c r="O2583">
        <v>24</v>
      </c>
      <c r="P2583">
        <v>225</v>
      </c>
      <c r="Q2583">
        <v>225</v>
      </c>
      <c r="R2583">
        <v>225</v>
      </c>
      <c r="S2583">
        <v>225</v>
      </c>
      <c r="T2583">
        <v>225</v>
      </c>
      <c r="U2583">
        <v>225</v>
      </c>
      <c r="V2583">
        <v>169</v>
      </c>
      <c r="W2583">
        <v>0</v>
      </c>
      <c r="AC2583">
        <f t="shared" si="163"/>
        <v>1519</v>
      </c>
      <c r="AD2583">
        <v>1519</v>
      </c>
    </row>
    <row r="2584" spans="1:30" hidden="1" x14ac:dyDescent="0.25">
      <c r="A2584" t="str">
        <f>IF(COUNTIF('GGI_IS - Report Ekspor Plan 1'!E:E,'- Report Upload Sewing 3'!C2584)&gt;0,"X","Y")</f>
        <v>Y</v>
      </c>
      <c r="B2584">
        <v>2583</v>
      </c>
      <c r="C2584" s="1">
        <v>45386</v>
      </c>
      <c r="D2584" s="8">
        <v>45387.403252314813</v>
      </c>
      <c r="E2584" t="s">
        <v>23</v>
      </c>
      <c r="F2584" t="s">
        <v>429</v>
      </c>
      <c r="G2584">
        <v>182160</v>
      </c>
      <c r="H2584" t="str">
        <f t="shared" si="160"/>
        <v>182160-MJ2</v>
      </c>
      <c r="I2584">
        <f>COUNTIF(H$2:$H2584,H2584)</f>
        <v>2</v>
      </c>
      <c r="J2584" t="str">
        <f t="shared" si="161"/>
        <v>182160-MJ2-2</v>
      </c>
      <c r="K2584" t="str">
        <f t="shared" si="162"/>
        <v>182160-MJ2-L3</v>
      </c>
      <c r="L2584">
        <v>5157987</v>
      </c>
      <c r="M2584" t="s">
        <v>494</v>
      </c>
      <c r="N2584" t="s">
        <v>473</v>
      </c>
      <c r="O2584">
        <v>24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56</v>
      </c>
      <c r="W2584">
        <v>225</v>
      </c>
      <c r="AC2584">
        <f t="shared" si="163"/>
        <v>281</v>
      </c>
      <c r="AD2584">
        <v>281</v>
      </c>
    </row>
    <row r="2585" spans="1:30" hidden="1" x14ac:dyDescent="0.25">
      <c r="A2585" t="str">
        <f>IF(COUNTIF('GGI_IS - Report Ekspor Plan 1'!E:E,'- Report Upload Sewing 3'!C2585)&gt;0,"X","Y")</f>
        <v>Y</v>
      </c>
      <c r="B2585">
        <v>2584</v>
      </c>
      <c r="C2585" s="1">
        <v>45386</v>
      </c>
      <c r="D2585" s="8">
        <v>45387.403252314813</v>
      </c>
      <c r="E2585" t="s">
        <v>23</v>
      </c>
      <c r="F2585" t="s">
        <v>438</v>
      </c>
      <c r="G2585">
        <v>182214</v>
      </c>
      <c r="H2585" t="str">
        <f t="shared" si="160"/>
        <v>182214-MJ2</v>
      </c>
      <c r="I2585">
        <f>COUNTIF(H$2:$H2585,H2585)</f>
        <v>3</v>
      </c>
      <c r="J2585" t="str">
        <f t="shared" si="161"/>
        <v>182214-MJ2-3</v>
      </c>
      <c r="K2585" t="str">
        <f t="shared" si="162"/>
        <v>182214-MJ2-L4</v>
      </c>
      <c r="L2585">
        <v>5158040</v>
      </c>
      <c r="M2585" t="s">
        <v>494</v>
      </c>
      <c r="N2585" t="s">
        <v>470</v>
      </c>
      <c r="O2585">
        <v>22</v>
      </c>
      <c r="P2585">
        <v>250</v>
      </c>
      <c r="Q2585">
        <v>250</v>
      </c>
      <c r="R2585">
        <v>200</v>
      </c>
      <c r="S2585">
        <v>200</v>
      </c>
      <c r="T2585">
        <v>225</v>
      </c>
      <c r="U2585">
        <v>37</v>
      </c>
      <c r="V2585">
        <v>0</v>
      </c>
      <c r="W2585">
        <v>0</v>
      </c>
      <c r="AC2585">
        <f t="shared" si="163"/>
        <v>1162</v>
      </c>
      <c r="AD2585">
        <v>1162</v>
      </c>
    </row>
    <row r="2586" spans="1:30" hidden="1" x14ac:dyDescent="0.25">
      <c r="A2586" t="str">
        <f>IF(COUNTIF('GGI_IS - Report Ekspor Plan 1'!E:E,'- Report Upload Sewing 3'!C2586)&gt;0,"X","Y")</f>
        <v>Y</v>
      </c>
      <c r="B2586">
        <v>2585</v>
      </c>
      <c r="C2586" s="1">
        <v>45386</v>
      </c>
      <c r="D2586" s="8">
        <v>45387.403252314813</v>
      </c>
      <c r="E2586" t="s">
        <v>23</v>
      </c>
      <c r="F2586" t="s">
        <v>438</v>
      </c>
      <c r="G2586">
        <v>182212</v>
      </c>
      <c r="H2586" t="str">
        <f t="shared" si="160"/>
        <v>182212-MJ2</v>
      </c>
      <c r="I2586">
        <f>COUNTIF(H$2:$H2586,H2586)</f>
        <v>3</v>
      </c>
      <c r="J2586" t="str">
        <f t="shared" si="161"/>
        <v>182212-MJ2-3</v>
      </c>
      <c r="K2586" t="str">
        <f t="shared" si="162"/>
        <v>182212-MJ2-L4</v>
      </c>
      <c r="L2586">
        <v>5158613</v>
      </c>
      <c r="M2586" t="s">
        <v>494</v>
      </c>
      <c r="N2586" t="s">
        <v>470</v>
      </c>
      <c r="O2586">
        <v>22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187</v>
      </c>
      <c r="V2586">
        <v>225</v>
      </c>
      <c r="W2586">
        <v>223</v>
      </c>
      <c r="AC2586">
        <f t="shared" si="163"/>
        <v>635</v>
      </c>
      <c r="AD2586">
        <v>635</v>
      </c>
    </row>
    <row r="2587" spans="1:30" hidden="1" x14ac:dyDescent="0.25">
      <c r="A2587" t="str">
        <f>IF(COUNTIF('GGI_IS - Report Ekspor Plan 1'!E:E,'- Report Upload Sewing 3'!C2587)&gt;0,"X","Y")</f>
        <v>Y</v>
      </c>
      <c r="B2587">
        <v>2586</v>
      </c>
      <c r="C2587" s="1">
        <v>45386</v>
      </c>
      <c r="D2587" s="8">
        <v>45387.403252314813</v>
      </c>
      <c r="E2587" t="s">
        <v>23</v>
      </c>
      <c r="F2587" t="s">
        <v>438</v>
      </c>
      <c r="G2587">
        <v>182209</v>
      </c>
      <c r="H2587" t="str">
        <f t="shared" si="160"/>
        <v>182209-MJ2</v>
      </c>
      <c r="I2587">
        <f>COUNTIF(H$2:$H2587,H2587)</f>
        <v>19</v>
      </c>
      <c r="J2587" t="str">
        <f t="shared" si="161"/>
        <v>182209-MJ2-19</v>
      </c>
      <c r="K2587" t="str">
        <f t="shared" si="162"/>
        <v>182209-MJ2-L4</v>
      </c>
      <c r="L2587">
        <v>5158608</v>
      </c>
      <c r="M2587" t="s">
        <v>494</v>
      </c>
      <c r="N2587" t="s">
        <v>470</v>
      </c>
      <c r="O2587">
        <v>22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47</v>
      </c>
      <c r="AC2587">
        <f t="shared" si="163"/>
        <v>47</v>
      </c>
      <c r="AD2587">
        <v>47</v>
      </c>
    </row>
    <row r="2588" spans="1:30" hidden="1" x14ac:dyDescent="0.25">
      <c r="A2588" t="str">
        <f>IF(COUNTIF('GGI_IS - Report Ekspor Plan 1'!E:E,'- Report Upload Sewing 3'!C2588)&gt;0,"X","Y")</f>
        <v>Y</v>
      </c>
      <c r="B2588">
        <v>2587</v>
      </c>
      <c r="C2588" s="1">
        <v>45386</v>
      </c>
      <c r="D2588" s="8">
        <v>45387.403252314813</v>
      </c>
      <c r="E2588" t="s">
        <v>23</v>
      </c>
      <c r="F2588" t="s">
        <v>438</v>
      </c>
      <c r="G2588">
        <v>182211</v>
      </c>
      <c r="H2588" t="str">
        <f t="shared" si="160"/>
        <v>182211-MJ2</v>
      </c>
      <c r="I2588">
        <f>COUNTIF(H$2:$H2588,H2588)</f>
        <v>13</v>
      </c>
      <c r="J2588" t="str">
        <f t="shared" si="161"/>
        <v>182211-MJ2-13</v>
      </c>
      <c r="K2588" t="str">
        <f t="shared" si="162"/>
        <v>182211-MJ2-L4</v>
      </c>
      <c r="L2588">
        <v>5158603</v>
      </c>
      <c r="M2588" t="s">
        <v>494</v>
      </c>
      <c r="N2588" t="s">
        <v>470</v>
      </c>
      <c r="O2588">
        <v>22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6</v>
      </c>
      <c r="AC2588">
        <f t="shared" si="163"/>
        <v>6</v>
      </c>
      <c r="AD2588">
        <v>6</v>
      </c>
    </row>
    <row r="2589" spans="1:30" hidden="1" x14ac:dyDescent="0.25">
      <c r="A2589" t="str">
        <f>IF(COUNTIF('GGI_IS - Report Ekspor Plan 1'!E:E,'- Report Upload Sewing 3'!C2589)&gt;0,"X","Y")</f>
        <v>Y</v>
      </c>
      <c r="B2589">
        <v>2588</v>
      </c>
      <c r="C2589" s="1">
        <v>45386</v>
      </c>
      <c r="D2589" s="8">
        <v>45387.403252314813</v>
      </c>
      <c r="E2589" t="s">
        <v>23</v>
      </c>
      <c r="F2589" t="s">
        <v>441</v>
      </c>
      <c r="G2589">
        <v>182214</v>
      </c>
      <c r="H2589" t="str">
        <f t="shared" si="160"/>
        <v>182214-MJ2</v>
      </c>
      <c r="I2589">
        <f>COUNTIF(H$2:$H2589,H2589)</f>
        <v>4</v>
      </c>
      <c r="J2589" t="str">
        <f t="shared" si="161"/>
        <v>182214-MJ2-4</v>
      </c>
      <c r="K2589" t="str">
        <f t="shared" si="162"/>
        <v>182214-MJ2-L5</v>
      </c>
      <c r="L2589">
        <v>5158040</v>
      </c>
      <c r="M2589" t="s">
        <v>494</v>
      </c>
      <c r="N2589" t="s">
        <v>470</v>
      </c>
      <c r="O2589">
        <v>22</v>
      </c>
      <c r="P2589">
        <v>250</v>
      </c>
      <c r="Q2589">
        <v>250</v>
      </c>
      <c r="R2589">
        <v>200</v>
      </c>
      <c r="S2589">
        <v>200</v>
      </c>
      <c r="T2589">
        <v>225</v>
      </c>
      <c r="U2589">
        <v>38</v>
      </c>
      <c r="V2589">
        <v>0</v>
      </c>
      <c r="W2589">
        <v>0</v>
      </c>
      <c r="AC2589">
        <f t="shared" si="163"/>
        <v>1163</v>
      </c>
      <c r="AD2589">
        <v>1163</v>
      </c>
    </row>
    <row r="2590" spans="1:30" hidden="1" x14ac:dyDescent="0.25">
      <c r="A2590" t="str">
        <f>IF(COUNTIF('GGI_IS - Report Ekspor Plan 1'!E:E,'- Report Upload Sewing 3'!C2590)&gt;0,"X","Y")</f>
        <v>Y</v>
      </c>
      <c r="B2590">
        <v>2589</v>
      </c>
      <c r="C2590" s="1">
        <v>45386</v>
      </c>
      <c r="D2590" s="8">
        <v>45387.403252314813</v>
      </c>
      <c r="E2590" t="s">
        <v>23</v>
      </c>
      <c r="F2590" t="s">
        <v>441</v>
      </c>
      <c r="G2590">
        <v>182212</v>
      </c>
      <c r="H2590" t="str">
        <f t="shared" si="160"/>
        <v>182212-MJ2</v>
      </c>
      <c r="I2590">
        <f>COUNTIF(H$2:$H2590,H2590)</f>
        <v>4</v>
      </c>
      <c r="J2590" t="str">
        <f t="shared" si="161"/>
        <v>182212-MJ2-4</v>
      </c>
      <c r="K2590" t="str">
        <f t="shared" si="162"/>
        <v>182212-MJ2-L5</v>
      </c>
      <c r="L2590">
        <v>5158613</v>
      </c>
      <c r="M2590" t="s">
        <v>494</v>
      </c>
      <c r="N2590" t="s">
        <v>470</v>
      </c>
      <c r="O2590">
        <v>22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188</v>
      </c>
      <c r="V2590">
        <v>225</v>
      </c>
      <c r="W2590">
        <v>222</v>
      </c>
      <c r="AC2590">
        <f t="shared" si="163"/>
        <v>635</v>
      </c>
      <c r="AD2590">
        <v>635</v>
      </c>
    </row>
    <row r="2591" spans="1:30" hidden="1" x14ac:dyDescent="0.25">
      <c r="A2591" t="str">
        <f>IF(COUNTIF('GGI_IS - Report Ekspor Plan 1'!E:E,'- Report Upload Sewing 3'!C2591)&gt;0,"X","Y")</f>
        <v>Y</v>
      </c>
      <c r="B2591">
        <v>2590</v>
      </c>
      <c r="C2591" s="1">
        <v>45386</v>
      </c>
      <c r="D2591" s="8">
        <v>45387.403252314813</v>
      </c>
      <c r="E2591" t="s">
        <v>23</v>
      </c>
      <c r="F2591" t="s">
        <v>441</v>
      </c>
      <c r="G2591">
        <v>182209</v>
      </c>
      <c r="H2591" t="str">
        <f t="shared" si="160"/>
        <v>182209-MJ2</v>
      </c>
      <c r="I2591">
        <f>COUNTIF(H$2:$H2591,H2591)</f>
        <v>20</v>
      </c>
      <c r="J2591" t="str">
        <f t="shared" si="161"/>
        <v>182209-MJ2-20</v>
      </c>
      <c r="K2591" t="str">
        <f t="shared" si="162"/>
        <v>182209-MJ2-L5</v>
      </c>
      <c r="L2591">
        <v>5158608</v>
      </c>
      <c r="M2591" t="s">
        <v>494</v>
      </c>
      <c r="N2591" t="s">
        <v>470</v>
      </c>
      <c r="O2591">
        <v>22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47</v>
      </c>
      <c r="AC2591">
        <f t="shared" si="163"/>
        <v>47</v>
      </c>
      <c r="AD2591">
        <v>47</v>
      </c>
    </row>
    <row r="2592" spans="1:30" hidden="1" x14ac:dyDescent="0.25">
      <c r="A2592" t="str">
        <f>IF(COUNTIF('GGI_IS - Report Ekspor Plan 1'!E:E,'- Report Upload Sewing 3'!C2592)&gt;0,"X","Y")</f>
        <v>Y</v>
      </c>
      <c r="B2592">
        <v>2591</v>
      </c>
      <c r="C2592" s="1">
        <v>45386</v>
      </c>
      <c r="D2592" s="8">
        <v>45387.403252314813</v>
      </c>
      <c r="E2592" t="s">
        <v>23</v>
      </c>
      <c r="F2592" t="s">
        <v>441</v>
      </c>
      <c r="G2592">
        <v>182211</v>
      </c>
      <c r="H2592" t="str">
        <f t="shared" si="160"/>
        <v>182211-MJ2</v>
      </c>
      <c r="I2592">
        <f>COUNTIF(H$2:$H2592,H2592)</f>
        <v>14</v>
      </c>
      <c r="J2592" t="str">
        <f t="shared" si="161"/>
        <v>182211-MJ2-14</v>
      </c>
      <c r="K2592" t="str">
        <f t="shared" si="162"/>
        <v>182211-MJ2-L5</v>
      </c>
      <c r="L2592">
        <v>5158603</v>
      </c>
      <c r="M2592" t="s">
        <v>494</v>
      </c>
      <c r="N2592" t="s">
        <v>470</v>
      </c>
      <c r="O2592">
        <v>22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5</v>
      </c>
      <c r="AC2592">
        <f t="shared" si="163"/>
        <v>5</v>
      </c>
      <c r="AD2592">
        <v>5</v>
      </c>
    </row>
    <row r="2593" spans="1:30" hidden="1" x14ac:dyDescent="0.25">
      <c r="A2593" t="str">
        <f>IF(COUNTIF('GGI_IS - Report Ekspor Plan 1'!E:E,'- Report Upload Sewing 3'!C2593)&gt;0,"X","Y")</f>
        <v>Y</v>
      </c>
      <c r="B2593">
        <v>2592</v>
      </c>
      <c r="C2593" s="1">
        <v>45386</v>
      </c>
      <c r="D2593" s="8">
        <v>45387.403252314813</v>
      </c>
      <c r="E2593" t="s">
        <v>23</v>
      </c>
      <c r="F2593" t="s">
        <v>445</v>
      </c>
      <c r="G2593">
        <v>182188</v>
      </c>
      <c r="H2593" t="str">
        <f t="shared" si="160"/>
        <v>182188-MJ2</v>
      </c>
      <c r="I2593">
        <f>COUNTIF(H$2:$H2593,H2593)</f>
        <v>1</v>
      </c>
      <c r="J2593" t="str">
        <f t="shared" si="161"/>
        <v>182188-MJ2-1</v>
      </c>
      <c r="K2593" t="str">
        <f t="shared" si="162"/>
        <v>182188-MJ2-L6</v>
      </c>
      <c r="L2593">
        <v>5158598</v>
      </c>
      <c r="M2593" t="s">
        <v>494</v>
      </c>
      <c r="N2593" t="s">
        <v>449</v>
      </c>
      <c r="O2593">
        <v>23</v>
      </c>
      <c r="P2593">
        <v>275</v>
      </c>
      <c r="Q2593">
        <v>275</v>
      </c>
      <c r="R2593">
        <v>250</v>
      </c>
      <c r="S2593">
        <v>250</v>
      </c>
      <c r="T2593">
        <v>300</v>
      </c>
      <c r="U2593">
        <v>300</v>
      </c>
      <c r="V2593">
        <v>250</v>
      </c>
      <c r="W2593">
        <v>113</v>
      </c>
      <c r="AC2593">
        <f t="shared" si="163"/>
        <v>2013</v>
      </c>
      <c r="AD2593">
        <v>2013</v>
      </c>
    </row>
    <row r="2594" spans="1:30" hidden="1" x14ac:dyDescent="0.25">
      <c r="A2594" t="str">
        <f>IF(COUNTIF('GGI_IS - Report Ekspor Plan 1'!E:E,'- Report Upload Sewing 3'!C2594)&gt;0,"X","Y")</f>
        <v>Y</v>
      </c>
      <c r="B2594">
        <v>2593</v>
      </c>
      <c r="C2594" s="1">
        <v>45386</v>
      </c>
      <c r="D2594" s="8">
        <v>45387.403252314813</v>
      </c>
      <c r="E2594" t="s">
        <v>23</v>
      </c>
      <c r="F2594" t="s">
        <v>445</v>
      </c>
      <c r="G2594">
        <v>182211</v>
      </c>
      <c r="H2594" t="str">
        <f t="shared" si="160"/>
        <v>182211-MJ2</v>
      </c>
      <c r="I2594">
        <f>COUNTIF(H$2:$H2594,H2594)</f>
        <v>15</v>
      </c>
      <c r="J2594" t="str">
        <f t="shared" si="161"/>
        <v>182211-MJ2-15</v>
      </c>
      <c r="K2594" t="str">
        <f t="shared" si="162"/>
        <v>182211-MJ2-L6</v>
      </c>
      <c r="L2594">
        <v>5158603</v>
      </c>
      <c r="M2594" t="s">
        <v>494</v>
      </c>
      <c r="N2594" t="s">
        <v>449</v>
      </c>
      <c r="O2594">
        <v>23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69</v>
      </c>
      <c r="AC2594">
        <f t="shared" si="163"/>
        <v>69</v>
      </c>
      <c r="AD2594">
        <v>69</v>
      </c>
    </row>
    <row r="2595" spans="1:30" hidden="1" x14ac:dyDescent="0.25">
      <c r="A2595" t="str">
        <f>IF(COUNTIF('GGI_IS - Report Ekspor Plan 1'!E:E,'- Report Upload Sewing 3'!C2595)&gt;0,"X","Y")</f>
        <v>Y</v>
      </c>
      <c r="B2595">
        <v>2594</v>
      </c>
      <c r="C2595" s="1">
        <v>45386</v>
      </c>
      <c r="D2595" s="8">
        <v>45387.403252314813</v>
      </c>
      <c r="E2595" t="s">
        <v>23</v>
      </c>
      <c r="F2595" t="s">
        <v>445</v>
      </c>
      <c r="G2595">
        <v>182209</v>
      </c>
      <c r="H2595" t="str">
        <f t="shared" si="160"/>
        <v>182209-MJ2</v>
      </c>
      <c r="I2595">
        <f>COUNTIF(H$2:$H2595,H2595)</f>
        <v>21</v>
      </c>
      <c r="J2595" t="str">
        <f t="shared" si="161"/>
        <v>182209-MJ2-21</v>
      </c>
      <c r="K2595" t="str">
        <f t="shared" si="162"/>
        <v>182209-MJ2-L6</v>
      </c>
      <c r="L2595">
        <v>5158608</v>
      </c>
      <c r="M2595" t="s">
        <v>494</v>
      </c>
      <c r="N2595" t="s">
        <v>449</v>
      </c>
      <c r="O2595">
        <v>23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44</v>
      </c>
      <c r="AC2595">
        <f t="shared" si="163"/>
        <v>44</v>
      </c>
      <c r="AD2595">
        <v>44</v>
      </c>
    </row>
    <row r="2596" spans="1:30" hidden="1" x14ac:dyDescent="0.25">
      <c r="A2596" t="str">
        <f>IF(COUNTIF('GGI_IS - Report Ekspor Plan 1'!E:E,'- Report Upload Sewing 3'!C2596)&gt;0,"X","Y")</f>
        <v>Y</v>
      </c>
      <c r="B2596">
        <v>2595</v>
      </c>
      <c r="C2596" s="1">
        <v>45386</v>
      </c>
      <c r="D2596" s="8">
        <v>45387.403252314813</v>
      </c>
      <c r="E2596" t="s">
        <v>23</v>
      </c>
      <c r="F2596" t="s">
        <v>445</v>
      </c>
      <c r="G2596">
        <v>182210</v>
      </c>
      <c r="H2596" t="str">
        <f t="shared" si="160"/>
        <v>182210-MJ2</v>
      </c>
      <c r="I2596">
        <f>COUNTIF(H$2:$H2596,H2596)</f>
        <v>15</v>
      </c>
      <c r="J2596" t="str">
        <f t="shared" si="161"/>
        <v>182210-MJ2-15</v>
      </c>
      <c r="K2596" t="str">
        <f t="shared" si="162"/>
        <v>182210-MJ2-L6</v>
      </c>
      <c r="L2596">
        <v>5158609</v>
      </c>
      <c r="M2596" t="s">
        <v>494</v>
      </c>
      <c r="N2596" t="s">
        <v>449</v>
      </c>
      <c r="O2596">
        <v>23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4</v>
      </c>
      <c r="AC2596">
        <f t="shared" si="163"/>
        <v>4</v>
      </c>
      <c r="AD2596">
        <v>4</v>
      </c>
    </row>
    <row r="2597" spans="1:30" hidden="1" x14ac:dyDescent="0.25">
      <c r="A2597" t="str">
        <f>IF(COUNTIF('GGI_IS - Report Ekspor Plan 1'!E:E,'- Report Upload Sewing 3'!C2597)&gt;0,"X","Y")</f>
        <v>Y</v>
      </c>
      <c r="B2597">
        <v>2596</v>
      </c>
      <c r="C2597" s="1">
        <v>45386</v>
      </c>
      <c r="D2597" s="8">
        <v>45387.403252314813</v>
      </c>
      <c r="E2597" t="s">
        <v>23</v>
      </c>
      <c r="F2597" t="s">
        <v>463</v>
      </c>
      <c r="G2597">
        <v>182188</v>
      </c>
      <c r="H2597" t="str">
        <f t="shared" si="160"/>
        <v>182188-MJ2</v>
      </c>
      <c r="I2597">
        <f>COUNTIF(H$2:$H2597,H2597)</f>
        <v>2</v>
      </c>
      <c r="J2597" t="str">
        <f t="shared" si="161"/>
        <v>182188-MJ2-2</v>
      </c>
      <c r="K2597" t="str">
        <f t="shared" si="162"/>
        <v>182188-MJ2-L7</v>
      </c>
      <c r="L2597">
        <v>5158598</v>
      </c>
      <c r="M2597" t="s">
        <v>494</v>
      </c>
      <c r="N2597" t="s">
        <v>449</v>
      </c>
      <c r="O2597">
        <v>23</v>
      </c>
      <c r="P2597">
        <v>275</v>
      </c>
      <c r="Q2597">
        <v>275</v>
      </c>
      <c r="R2597">
        <v>250</v>
      </c>
      <c r="S2597">
        <v>250</v>
      </c>
      <c r="T2597">
        <v>300</v>
      </c>
      <c r="U2597">
        <v>300</v>
      </c>
      <c r="V2597">
        <v>250</v>
      </c>
      <c r="W2597">
        <v>112</v>
      </c>
      <c r="AC2597">
        <f t="shared" si="163"/>
        <v>2012</v>
      </c>
      <c r="AD2597">
        <v>2012</v>
      </c>
    </row>
    <row r="2598" spans="1:30" hidden="1" x14ac:dyDescent="0.25">
      <c r="A2598" t="str">
        <f>IF(COUNTIF('GGI_IS - Report Ekspor Plan 1'!E:E,'- Report Upload Sewing 3'!C2598)&gt;0,"X","Y")</f>
        <v>Y</v>
      </c>
      <c r="B2598">
        <v>2597</v>
      </c>
      <c r="C2598" s="1">
        <v>45386</v>
      </c>
      <c r="D2598" s="8">
        <v>45387.403252314813</v>
      </c>
      <c r="E2598" t="s">
        <v>23</v>
      </c>
      <c r="F2598" t="s">
        <v>463</v>
      </c>
      <c r="G2598">
        <v>182211</v>
      </c>
      <c r="H2598" t="str">
        <f t="shared" si="160"/>
        <v>182211-MJ2</v>
      </c>
      <c r="I2598">
        <f>COUNTIF(H$2:$H2598,H2598)</f>
        <v>16</v>
      </c>
      <c r="J2598" t="str">
        <f t="shared" si="161"/>
        <v>182211-MJ2-16</v>
      </c>
      <c r="K2598" t="str">
        <f t="shared" si="162"/>
        <v>182211-MJ2-L7</v>
      </c>
      <c r="L2598">
        <v>5158603</v>
      </c>
      <c r="M2598" t="s">
        <v>494</v>
      </c>
      <c r="N2598" t="s">
        <v>449</v>
      </c>
      <c r="O2598">
        <v>23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70</v>
      </c>
      <c r="AC2598">
        <f t="shared" si="163"/>
        <v>70</v>
      </c>
      <c r="AD2598">
        <v>70</v>
      </c>
    </row>
    <row r="2599" spans="1:30" hidden="1" x14ac:dyDescent="0.25">
      <c r="A2599" t="str">
        <f>IF(COUNTIF('GGI_IS - Report Ekspor Plan 1'!E:E,'- Report Upload Sewing 3'!C2599)&gt;0,"X","Y")</f>
        <v>Y</v>
      </c>
      <c r="B2599">
        <v>2598</v>
      </c>
      <c r="C2599" s="1">
        <v>45386</v>
      </c>
      <c r="D2599" s="8">
        <v>45387.403252314813</v>
      </c>
      <c r="E2599" t="s">
        <v>23</v>
      </c>
      <c r="F2599" t="s">
        <v>463</v>
      </c>
      <c r="G2599">
        <v>182209</v>
      </c>
      <c r="H2599" t="str">
        <f t="shared" si="160"/>
        <v>182209-MJ2</v>
      </c>
      <c r="I2599">
        <f>COUNTIF(H$2:$H2599,H2599)</f>
        <v>22</v>
      </c>
      <c r="J2599" t="str">
        <f t="shared" si="161"/>
        <v>182209-MJ2-22</v>
      </c>
      <c r="K2599" t="str">
        <f t="shared" si="162"/>
        <v>182209-MJ2-L7</v>
      </c>
      <c r="L2599">
        <v>5158608</v>
      </c>
      <c r="M2599" t="s">
        <v>494</v>
      </c>
      <c r="N2599" t="s">
        <v>449</v>
      </c>
      <c r="O2599">
        <v>23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43</v>
      </c>
      <c r="AC2599">
        <f t="shared" si="163"/>
        <v>43</v>
      </c>
      <c r="AD2599">
        <v>43</v>
      </c>
    </row>
    <row r="2600" spans="1:30" hidden="1" x14ac:dyDescent="0.25">
      <c r="A2600" t="str">
        <f>IF(COUNTIF('GGI_IS - Report Ekspor Plan 1'!E:E,'- Report Upload Sewing 3'!C2600)&gt;0,"X","Y")</f>
        <v>Y</v>
      </c>
      <c r="B2600">
        <v>2599</v>
      </c>
      <c r="C2600" s="1">
        <v>45386</v>
      </c>
      <c r="D2600" s="8">
        <v>45387.403252314813</v>
      </c>
      <c r="E2600" t="s">
        <v>23</v>
      </c>
      <c r="F2600" t="s">
        <v>463</v>
      </c>
      <c r="G2600">
        <v>182210</v>
      </c>
      <c r="H2600" t="str">
        <f t="shared" si="160"/>
        <v>182210-MJ2</v>
      </c>
      <c r="I2600">
        <f>COUNTIF(H$2:$H2600,H2600)</f>
        <v>16</v>
      </c>
      <c r="J2600" t="str">
        <f t="shared" si="161"/>
        <v>182210-MJ2-16</v>
      </c>
      <c r="K2600" t="str">
        <f t="shared" si="162"/>
        <v>182210-MJ2-L7</v>
      </c>
      <c r="L2600">
        <v>5158609</v>
      </c>
      <c r="M2600" t="s">
        <v>494</v>
      </c>
      <c r="N2600" t="s">
        <v>449</v>
      </c>
      <c r="O2600">
        <v>23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5</v>
      </c>
      <c r="AC2600">
        <f t="shared" si="163"/>
        <v>5</v>
      </c>
      <c r="AD2600">
        <v>5</v>
      </c>
    </row>
    <row r="2601" spans="1:30" hidden="1" x14ac:dyDescent="0.25">
      <c r="A2601" t="str">
        <f>IF(COUNTIF('GGI_IS - Report Ekspor Plan 1'!E:E,'- Report Upload Sewing 3'!C2601)&gt;0,"X","Y")</f>
        <v>Y</v>
      </c>
      <c r="B2601">
        <v>2600</v>
      </c>
      <c r="C2601" s="1">
        <v>45386</v>
      </c>
      <c r="D2601" s="8">
        <v>45387.403252314813</v>
      </c>
      <c r="E2601" t="s">
        <v>23</v>
      </c>
      <c r="F2601" t="s">
        <v>465</v>
      </c>
      <c r="G2601">
        <v>182150</v>
      </c>
      <c r="H2601" t="str">
        <f t="shared" si="160"/>
        <v>182150-MJ2</v>
      </c>
      <c r="I2601">
        <f>COUNTIF(H$2:$H2601,H2601)</f>
        <v>15</v>
      </c>
      <c r="J2601" t="str">
        <f t="shared" si="161"/>
        <v>182150-MJ2-15</v>
      </c>
      <c r="K2601" t="str">
        <f t="shared" si="162"/>
        <v>182150-MJ2-L8</v>
      </c>
      <c r="L2601">
        <v>5157977</v>
      </c>
      <c r="M2601" t="s">
        <v>494</v>
      </c>
      <c r="N2601" t="s">
        <v>517</v>
      </c>
      <c r="O2601">
        <v>24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50</v>
      </c>
      <c r="W2601">
        <v>60</v>
      </c>
      <c r="AC2601">
        <f t="shared" si="163"/>
        <v>110</v>
      </c>
      <c r="AD2601">
        <v>110</v>
      </c>
    </row>
    <row r="2602" spans="1:30" hidden="1" x14ac:dyDescent="0.25">
      <c r="A2602" t="str">
        <f>IF(COUNTIF('GGI_IS - Report Ekspor Plan 1'!E:E,'- Report Upload Sewing 3'!C2602)&gt;0,"X","Y")</f>
        <v>Y</v>
      </c>
      <c r="B2602">
        <v>2601</v>
      </c>
      <c r="C2602" s="1">
        <v>45386</v>
      </c>
      <c r="D2602" s="8">
        <v>45387.403252314813</v>
      </c>
      <c r="E2602" t="s">
        <v>23</v>
      </c>
      <c r="F2602" t="s">
        <v>465</v>
      </c>
      <c r="G2602">
        <v>182155</v>
      </c>
      <c r="H2602" t="str">
        <f t="shared" si="160"/>
        <v>182155-MJ2</v>
      </c>
      <c r="I2602">
        <f>COUNTIF(H$2:$H2602,H2602)</f>
        <v>3</v>
      </c>
      <c r="J2602" t="str">
        <f t="shared" si="161"/>
        <v>182155-MJ2-3</v>
      </c>
      <c r="K2602" t="str">
        <f t="shared" si="162"/>
        <v>182155-MJ2-L8</v>
      </c>
      <c r="L2602">
        <v>5157991</v>
      </c>
      <c r="M2602" t="s">
        <v>494</v>
      </c>
      <c r="N2602" t="s">
        <v>517</v>
      </c>
      <c r="O2602">
        <v>24</v>
      </c>
      <c r="P2602">
        <v>200</v>
      </c>
      <c r="Q2602">
        <v>225</v>
      </c>
      <c r="R2602">
        <v>225</v>
      </c>
      <c r="S2602">
        <v>225</v>
      </c>
      <c r="T2602">
        <v>225</v>
      </c>
      <c r="U2602">
        <v>225</v>
      </c>
      <c r="V2602">
        <v>125</v>
      </c>
      <c r="W2602">
        <v>0</v>
      </c>
      <c r="AC2602">
        <f t="shared" si="163"/>
        <v>1450</v>
      </c>
      <c r="AD2602">
        <v>1450</v>
      </c>
    </row>
    <row r="2603" spans="1:30" hidden="1" x14ac:dyDescent="0.25">
      <c r="A2603" t="str">
        <f>IF(COUNTIF('GGI_IS - Report Ekspor Plan 1'!E:E,'- Report Upload Sewing 3'!C2603)&gt;0,"X","Y")</f>
        <v>Y</v>
      </c>
      <c r="B2603">
        <v>2602</v>
      </c>
      <c r="C2603" s="1">
        <v>45386</v>
      </c>
      <c r="D2603" s="8">
        <v>45387.403252314813</v>
      </c>
      <c r="E2603" t="s">
        <v>23</v>
      </c>
      <c r="F2603" t="s">
        <v>465</v>
      </c>
      <c r="G2603">
        <v>182151</v>
      </c>
      <c r="H2603" t="str">
        <f t="shared" si="160"/>
        <v>182151-MJ2</v>
      </c>
      <c r="I2603">
        <f>COUNTIF(H$2:$H2603,H2603)</f>
        <v>9</v>
      </c>
      <c r="J2603" t="str">
        <f t="shared" si="161"/>
        <v>182151-MJ2-9</v>
      </c>
      <c r="K2603" t="str">
        <f t="shared" si="162"/>
        <v>182151-MJ2-L8</v>
      </c>
      <c r="L2603">
        <v>5157983</v>
      </c>
      <c r="M2603" t="s">
        <v>494</v>
      </c>
      <c r="N2603" t="s">
        <v>517</v>
      </c>
      <c r="O2603">
        <v>24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35</v>
      </c>
      <c r="AC2603">
        <f t="shared" si="163"/>
        <v>35</v>
      </c>
      <c r="AD2603">
        <v>35</v>
      </c>
    </row>
    <row r="2604" spans="1:30" hidden="1" x14ac:dyDescent="0.25">
      <c r="A2604" t="str">
        <f>IF(COUNTIF('GGI_IS - Report Ekspor Plan 1'!E:E,'- Report Upload Sewing 3'!C2604)&gt;0,"X","Y")</f>
        <v>Y</v>
      </c>
      <c r="B2604">
        <v>2603</v>
      </c>
      <c r="C2604" s="1">
        <v>45386</v>
      </c>
      <c r="D2604" s="8">
        <v>45387.403252314813</v>
      </c>
      <c r="E2604" t="s">
        <v>23</v>
      </c>
      <c r="F2604" t="s">
        <v>465</v>
      </c>
      <c r="G2604">
        <v>182152</v>
      </c>
      <c r="H2604" t="str">
        <f t="shared" si="160"/>
        <v>182152-MJ2</v>
      </c>
      <c r="I2604">
        <f>COUNTIF(H$2:$H2604,H2604)</f>
        <v>9</v>
      </c>
      <c r="J2604" t="str">
        <f t="shared" si="161"/>
        <v>182152-MJ2-9</v>
      </c>
      <c r="K2604" t="str">
        <f t="shared" si="162"/>
        <v>182152-MJ2-L8</v>
      </c>
      <c r="L2604">
        <v>5157992</v>
      </c>
      <c r="M2604" t="s">
        <v>494</v>
      </c>
      <c r="N2604" t="s">
        <v>517</v>
      </c>
      <c r="O2604">
        <v>24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32</v>
      </c>
      <c r="AC2604">
        <f t="shared" si="163"/>
        <v>32</v>
      </c>
      <c r="AD2604">
        <v>32</v>
      </c>
    </row>
    <row r="2605" spans="1:30" hidden="1" x14ac:dyDescent="0.25">
      <c r="A2605" t="str">
        <f>IF(COUNTIF('GGI_IS - Report Ekspor Plan 1'!E:E,'- Report Upload Sewing 3'!C2605)&gt;0,"X","Y")</f>
        <v>Y</v>
      </c>
      <c r="B2605">
        <v>2604</v>
      </c>
      <c r="C2605" s="1">
        <v>45386</v>
      </c>
      <c r="D2605" s="8">
        <v>45387.403252314813</v>
      </c>
      <c r="E2605" t="s">
        <v>23</v>
      </c>
      <c r="F2605" t="s">
        <v>467</v>
      </c>
      <c r="G2605">
        <v>182150</v>
      </c>
      <c r="H2605" t="str">
        <f t="shared" si="160"/>
        <v>182150-MJ2</v>
      </c>
      <c r="I2605">
        <f>COUNTIF(H$2:$H2605,H2605)</f>
        <v>16</v>
      </c>
      <c r="J2605" t="str">
        <f t="shared" si="161"/>
        <v>182150-MJ2-16</v>
      </c>
      <c r="K2605" t="str">
        <f t="shared" si="162"/>
        <v>182150-MJ2-L9</v>
      </c>
      <c r="L2605">
        <v>5157977</v>
      </c>
      <c r="M2605" t="s">
        <v>494</v>
      </c>
      <c r="N2605" t="s">
        <v>517</v>
      </c>
      <c r="O2605">
        <v>24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50</v>
      </c>
      <c r="W2605">
        <v>60</v>
      </c>
      <c r="AC2605">
        <f t="shared" si="163"/>
        <v>110</v>
      </c>
      <c r="AD2605">
        <v>110</v>
      </c>
    </row>
    <row r="2606" spans="1:30" hidden="1" x14ac:dyDescent="0.25">
      <c r="A2606" t="str">
        <f>IF(COUNTIF('GGI_IS - Report Ekspor Plan 1'!E:E,'- Report Upload Sewing 3'!C2606)&gt;0,"X","Y")</f>
        <v>Y</v>
      </c>
      <c r="B2606">
        <v>2605</v>
      </c>
      <c r="C2606" s="1">
        <v>45386</v>
      </c>
      <c r="D2606" s="8">
        <v>45387.403252314813</v>
      </c>
      <c r="E2606" t="s">
        <v>23</v>
      </c>
      <c r="F2606" t="s">
        <v>467</v>
      </c>
      <c r="G2606">
        <v>182155</v>
      </c>
      <c r="H2606" t="str">
        <f t="shared" si="160"/>
        <v>182155-MJ2</v>
      </c>
      <c r="I2606">
        <f>COUNTIF(H$2:$H2606,H2606)</f>
        <v>4</v>
      </c>
      <c r="J2606" t="str">
        <f t="shared" si="161"/>
        <v>182155-MJ2-4</v>
      </c>
      <c r="K2606" t="str">
        <f t="shared" si="162"/>
        <v>182155-MJ2-L9</v>
      </c>
      <c r="L2606">
        <v>5157991</v>
      </c>
      <c r="M2606" t="s">
        <v>494</v>
      </c>
      <c r="N2606" t="s">
        <v>517</v>
      </c>
      <c r="O2606">
        <v>24</v>
      </c>
      <c r="P2606">
        <v>200</v>
      </c>
      <c r="Q2606">
        <v>225</v>
      </c>
      <c r="R2606">
        <v>225</v>
      </c>
      <c r="S2606">
        <v>225</v>
      </c>
      <c r="T2606">
        <v>225</v>
      </c>
      <c r="U2606">
        <v>225</v>
      </c>
      <c r="V2606">
        <v>125</v>
      </c>
      <c r="W2606">
        <v>0</v>
      </c>
      <c r="AC2606">
        <f t="shared" si="163"/>
        <v>1450</v>
      </c>
      <c r="AD2606">
        <v>1450</v>
      </c>
    </row>
    <row r="2607" spans="1:30" hidden="1" x14ac:dyDescent="0.25">
      <c r="A2607" t="str">
        <f>IF(COUNTIF('GGI_IS - Report Ekspor Plan 1'!E:E,'- Report Upload Sewing 3'!C2607)&gt;0,"X","Y")</f>
        <v>Y</v>
      </c>
      <c r="B2607">
        <v>2606</v>
      </c>
      <c r="C2607" s="1">
        <v>45386</v>
      </c>
      <c r="D2607" s="8">
        <v>45387.403252314813</v>
      </c>
      <c r="E2607" t="s">
        <v>23</v>
      </c>
      <c r="F2607" t="s">
        <v>467</v>
      </c>
      <c r="G2607">
        <v>182151</v>
      </c>
      <c r="H2607" t="str">
        <f t="shared" si="160"/>
        <v>182151-MJ2</v>
      </c>
      <c r="I2607">
        <f>COUNTIF(H$2:$H2607,H2607)</f>
        <v>10</v>
      </c>
      <c r="J2607" t="str">
        <f t="shared" si="161"/>
        <v>182151-MJ2-10</v>
      </c>
      <c r="K2607" t="str">
        <f t="shared" si="162"/>
        <v>182151-MJ2-L9</v>
      </c>
      <c r="L2607">
        <v>5157983</v>
      </c>
      <c r="M2607" t="s">
        <v>494</v>
      </c>
      <c r="N2607" t="s">
        <v>517</v>
      </c>
      <c r="O2607">
        <v>24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35</v>
      </c>
      <c r="AC2607">
        <f t="shared" si="163"/>
        <v>35</v>
      </c>
      <c r="AD2607">
        <v>35</v>
      </c>
    </row>
    <row r="2608" spans="1:30" hidden="1" x14ac:dyDescent="0.25">
      <c r="A2608" t="str">
        <f>IF(COUNTIF('GGI_IS - Report Ekspor Plan 1'!E:E,'- Report Upload Sewing 3'!C2608)&gt;0,"X","Y")</f>
        <v>Y</v>
      </c>
      <c r="B2608">
        <v>2607</v>
      </c>
      <c r="C2608" s="1">
        <v>45386</v>
      </c>
      <c r="D2608" s="8">
        <v>45387.403252314813</v>
      </c>
      <c r="E2608" t="s">
        <v>23</v>
      </c>
      <c r="F2608" t="s">
        <v>467</v>
      </c>
      <c r="G2608">
        <v>182152</v>
      </c>
      <c r="H2608" t="str">
        <f t="shared" si="160"/>
        <v>182152-MJ2</v>
      </c>
      <c r="I2608">
        <f>COUNTIF(H$2:$H2608,H2608)</f>
        <v>10</v>
      </c>
      <c r="J2608" t="str">
        <f t="shared" si="161"/>
        <v>182152-MJ2-10</v>
      </c>
      <c r="K2608" t="str">
        <f t="shared" si="162"/>
        <v>182152-MJ2-L9</v>
      </c>
      <c r="L2608">
        <v>5157992</v>
      </c>
      <c r="M2608" t="s">
        <v>494</v>
      </c>
      <c r="N2608" t="s">
        <v>517</v>
      </c>
      <c r="O2608">
        <v>24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33</v>
      </c>
      <c r="AC2608">
        <f t="shared" si="163"/>
        <v>33</v>
      </c>
      <c r="AD2608">
        <v>33</v>
      </c>
    </row>
    <row r="2609" spans="1:30" hidden="1" x14ac:dyDescent="0.25">
      <c r="A2609" t="str">
        <f>IF(COUNTIF('GGI_IS - Report Ekspor Plan 1'!E:E,'- Report Upload Sewing 3'!C2609)&gt;0,"X","Y")</f>
        <v>Y</v>
      </c>
      <c r="B2609">
        <v>2608</v>
      </c>
      <c r="C2609" s="1">
        <v>45386</v>
      </c>
      <c r="D2609" s="8">
        <v>45387.403252314813</v>
      </c>
      <c r="E2609" t="s">
        <v>23</v>
      </c>
      <c r="F2609" t="s">
        <v>469</v>
      </c>
      <c r="G2609">
        <v>182155</v>
      </c>
      <c r="H2609" t="str">
        <f t="shared" si="160"/>
        <v>182155-MJ2</v>
      </c>
      <c r="I2609">
        <f>COUNTIF(H$2:$H2609,H2609)</f>
        <v>5</v>
      </c>
      <c r="J2609" t="str">
        <f t="shared" si="161"/>
        <v>182155-MJ2-5</v>
      </c>
      <c r="K2609" t="str">
        <f t="shared" si="162"/>
        <v>182155-MJ2-L10</v>
      </c>
      <c r="L2609">
        <v>5157991</v>
      </c>
      <c r="M2609" t="s">
        <v>494</v>
      </c>
      <c r="N2609" t="s">
        <v>518</v>
      </c>
      <c r="O2609">
        <v>22</v>
      </c>
      <c r="P2609">
        <v>200</v>
      </c>
      <c r="Q2609">
        <v>200</v>
      </c>
      <c r="R2609">
        <v>225</v>
      </c>
      <c r="S2609">
        <v>225</v>
      </c>
      <c r="T2609">
        <v>225</v>
      </c>
      <c r="U2609">
        <v>68</v>
      </c>
      <c r="V2609">
        <v>0</v>
      </c>
      <c r="W2609">
        <v>0</v>
      </c>
      <c r="AC2609">
        <f t="shared" si="163"/>
        <v>1143</v>
      </c>
      <c r="AD2609">
        <v>1143</v>
      </c>
    </row>
    <row r="2610" spans="1:30" hidden="1" x14ac:dyDescent="0.25">
      <c r="A2610" t="str">
        <f>IF(COUNTIF('GGI_IS - Report Ekspor Plan 1'!E:E,'- Report Upload Sewing 3'!C2610)&gt;0,"X","Y")</f>
        <v>Y</v>
      </c>
      <c r="B2610">
        <v>2609</v>
      </c>
      <c r="C2610" s="1">
        <v>45386</v>
      </c>
      <c r="D2610" s="8">
        <v>45387.403252314813</v>
      </c>
      <c r="E2610" t="s">
        <v>23</v>
      </c>
      <c r="F2610" t="s">
        <v>469</v>
      </c>
      <c r="G2610">
        <v>182153</v>
      </c>
      <c r="H2610" t="str">
        <f t="shared" si="160"/>
        <v>182153-MJ2</v>
      </c>
      <c r="I2610">
        <f>COUNTIF(H$2:$H2610,H2610)</f>
        <v>7</v>
      </c>
      <c r="J2610" t="str">
        <f t="shared" si="161"/>
        <v>182153-MJ2-7</v>
      </c>
      <c r="K2610" t="str">
        <f t="shared" si="162"/>
        <v>182153-MJ2-L10</v>
      </c>
      <c r="L2610">
        <v>5157985</v>
      </c>
      <c r="M2610" t="s">
        <v>494</v>
      </c>
      <c r="N2610" t="s">
        <v>518</v>
      </c>
      <c r="O2610">
        <v>22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132</v>
      </c>
      <c r="V2610">
        <v>200</v>
      </c>
      <c r="W2610">
        <v>15</v>
      </c>
      <c r="AC2610">
        <f t="shared" si="163"/>
        <v>347</v>
      </c>
      <c r="AD2610">
        <v>347</v>
      </c>
    </row>
    <row r="2611" spans="1:30" hidden="1" x14ac:dyDescent="0.25">
      <c r="A2611" t="str">
        <f>IF(COUNTIF('GGI_IS - Report Ekspor Plan 1'!E:E,'- Report Upload Sewing 3'!C2611)&gt;0,"X","Y")</f>
        <v>Y</v>
      </c>
      <c r="B2611">
        <v>2610</v>
      </c>
      <c r="C2611" s="1">
        <v>45386</v>
      </c>
      <c r="D2611" s="8">
        <v>45387.403252314813</v>
      </c>
      <c r="E2611" t="s">
        <v>23</v>
      </c>
      <c r="F2611" t="s">
        <v>469</v>
      </c>
      <c r="G2611">
        <v>182154</v>
      </c>
      <c r="H2611" t="str">
        <f t="shared" si="160"/>
        <v>182154-MJ2</v>
      </c>
      <c r="I2611">
        <f>COUNTIF(H$2:$H2611,H2611)</f>
        <v>1</v>
      </c>
      <c r="J2611" t="str">
        <f t="shared" si="161"/>
        <v>182154-MJ2-1</v>
      </c>
      <c r="K2611" t="str">
        <f t="shared" si="162"/>
        <v>182154-MJ2-L10</v>
      </c>
      <c r="L2611">
        <v>5157994</v>
      </c>
      <c r="M2611" t="s">
        <v>494</v>
      </c>
      <c r="N2611" t="s">
        <v>518</v>
      </c>
      <c r="O2611">
        <v>22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185</v>
      </c>
      <c r="AC2611">
        <f t="shared" si="163"/>
        <v>185</v>
      </c>
      <c r="AD2611">
        <v>185</v>
      </c>
    </row>
    <row r="2612" spans="1:30" hidden="1" x14ac:dyDescent="0.25">
      <c r="A2612" t="str">
        <f>IF(COUNTIF('GGI_IS - Report Ekspor Plan 1'!E:E,'- Report Upload Sewing 3'!C2612)&gt;0,"X","Y")</f>
        <v>Y</v>
      </c>
      <c r="B2612">
        <v>2611</v>
      </c>
      <c r="C2612" s="1">
        <v>45386</v>
      </c>
      <c r="D2612" s="8">
        <v>45387.403252314813</v>
      </c>
      <c r="E2612" t="s">
        <v>23</v>
      </c>
      <c r="F2612" t="s">
        <v>504</v>
      </c>
      <c r="G2612">
        <v>182155</v>
      </c>
      <c r="H2612" t="str">
        <f t="shared" si="160"/>
        <v>182155-MJ2</v>
      </c>
      <c r="I2612">
        <f>COUNTIF(H$2:$H2612,H2612)</f>
        <v>6</v>
      </c>
      <c r="J2612" t="str">
        <f t="shared" si="161"/>
        <v>182155-MJ2-6</v>
      </c>
      <c r="K2612" t="str">
        <f t="shared" si="162"/>
        <v>182155-MJ2-L11</v>
      </c>
      <c r="L2612">
        <v>5157991</v>
      </c>
      <c r="M2612" t="s">
        <v>494</v>
      </c>
      <c r="N2612" t="s">
        <v>518</v>
      </c>
      <c r="O2612">
        <v>22</v>
      </c>
      <c r="P2612">
        <v>200</v>
      </c>
      <c r="Q2612">
        <v>200</v>
      </c>
      <c r="R2612">
        <v>225</v>
      </c>
      <c r="S2612">
        <v>225</v>
      </c>
      <c r="T2612">
        <v>225</v>
      </c>
      <c r="U2612">
        <v>67</v>
      </c>
      <c r="V2612">
        <v>0</v>
      </c>
      <c r="W2612">
        <v>0</v>
      </c>
      <c r="AC2612">
        <f t="shared" si="163"/>
        <v>1142</v>
      </c>
      <c r="AD2612">
        <v>1142</v>
      </c>
    </row>
    <row r="2613" spans="1:30" hidden="1" x14ac:dyDescent="0.25">
      <c r="A2613" t="str">
        <f>IF(COUNTIF('GGI_IS - Report Ekspor Plan 1'!E:E,'- Report Upload Sewing 3'!C2613)&gt;0,"X","Y")</f>
        <v>Y</v>
      </c>
      <c r="B2613">
        <v>2612</v>
      </c>
      <c r="C2613" s="1">
        <v>45386</v>
      </c>
      <c r="D2613" s="8">
        <v>45387.403252314813</v>
      </c>
      <c r="E2613" t="s">
        <v>23</v>
      </c>
      <c r="F2613" t="s">
        <v>504</v>
      </c>
      <c r="G2613">
        <v>182153</v>
      </c>
      <c r="H2613" t="str">
        <f t="shared" si="160"/>
        <v>182153-MJ2</v>
      </c>
      <c r="I2613">
        <f>COUNTIF(H$2:$H2613,H2613)</f>
        <v>8</v>
      </c>
      <c r="J2613" t="str">
        <f t="shared" si="161"/>
        <v>182153-MJ2-8</v>
      </c>
      <c r="K2613" t="str">
        <f t="shared" si="162"/>
        <v>182153-MJ2-L11</v>
      </c>
      <c r="L2613">
        <v>5157985</v>
      </c>
      <c r="M2613" t="s">
        <v>494</v>
      </c>
      <c r="N2613" t="s">
        <v>518</v>
      </c>
      <c r="O2613">
        <v>22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133</v>
      </c>
      <c r="V2613">
        <v>200</v>
      </c>
      <c r="W2613">
        <v>15</v>
      </c>
      <c r="AC2613">
        <f t="shared" si="163"/>
        <v>348</v>
      </c>
      <c r="AD2613">
        <v>348</v>
      </c>
    </row>
    <row r="2614" spans="1:30" hidden="1" x14ac:dyDescent="0.25">
      <c r="A2614" t="str">
        <f>IF(COUNTIF('GGI_IS - Report Ekspor Plan 1'!E:E,'- Report Upload Sewing 3'!C2614)&gt;0,"X","Y")</f>
        <v>Y</v>
      </c>
      <c r="B2614">
        <v>2613</v>
      </c>
      <c r="C2614" s="1">
        <v>45386</v>
      </c>
      <c r="D2614" s="8">
        <v>45387.403252314813</v>
      </c>
      <c r="E2614" t="s">
        <v>23</v>
      </c>
      <c r="F2614" t="s">
        <v>504</v>
      </c>
      <c r="G2614">
        <v>182154</v>
      </c>
      <c r="H2614" t="str">
        <f t="shared" si="160"/>
        <v>182154-MJ2</v>
      </c>
      <c r="I2614">
        <f>COUNTIF(H$2:$H2614,H2614)</f>
        <v>2</v>
      </c>
      <c r="J2614" t="str">
        <f t="shared" si="161"/>
        <v>182154-MJ2-2</v>
      </c>
      <c r="K2614" t="str">
        <f t="shared" si="162"/>
        <v>182154-MJ2-L11</v>
      </c>
      <c r="L2614">
        <v>5157994</v>
      </c>
      <c r="M2614" t="s">
        <v>494</v>
      </c>
      <c r="N2614" t="s">
        <v>518</v>
      </c>
      <c r="O2614">
        <v>22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185</v>
      </c>
      <c r="AC2614">
        <f t="shared" si="163"/>
        <v>185</v>
      </c>
      <c r="AD2614">
        <v>185</v>
      </c>
    </row>
    <row r="2615" spans="1:30" hidden="1" x14ac:dyDescent="0.25">
      <c r="A2615" t="str">
        <f>IF(COUNTIF('GGI_IS - Report Ekspor Plan 1'!E:E,'- Report Upload Sewing 3'!C2615)&gt;0,"X","Y")</f>
        <v>Y</v>
      </c>
      <c r="B2615">
        <v>2614</v>
      </c>
      <c r="C2615" s="1">
        <v>45386</v>
      </c>
      <c r="D2615" s="8">
        <v>45387.403252314813</v>
      </c>
      <c r="E2615" t="s">
        <v>23</v>
      </c>
      <c r="F2615" t="s">
        <v>507</v>
      </c>
      <c r="G2615">
        <v>182161</v>
      </c>
      <c r="H2615" t="str">
        <f t="shared" si="160"/>
        <v>182161-MJ2</v>
      </c>
      <c r="I2615">
        <f>COUNTIF(H$2:$H2615,H2615)</f>
        <v>5</v>
      </c>
      <c r="J2615" t="str">
        <f t="shared" si="161"/>
        <v>182161-MJ2-5</v>
      </c>
      <c r="K2615" t="str">
        <f t="shared" si="162"/>
        <v>182161-MJ2-L12</v>
      </c>
      <c r="L2615">
        <v>5157997</v>
      </c>
      <c r="M2615" t="s">
        <v>494</v>
      </c>
      <c r="N2615" t="s">
        <v>519</v>
      </c>
      <c r="O2615">
        <v>21</v>
      </c>
      <c r="P2615">
        <v>200</v>
      </c>
      <c r="Q2615">
        <v>225</v>
      </c>
      <c r="R2615">
        <v>225</v>
      </c>
      <c r="S2615">
        <v>225</v>
      </c>
      <c r="T2615">
        <v>225</v>
      </c>
      <c r="U2615">
        <v>225</v>
      </c>
      <c r="V2615">
        <v>97</v>
      </c>
      <c r="W2615">
        <v>0</v>
      </c>
      <c r="AC2615">
        <f t="shared" si="163"/>
        <v>1422</v>
      </c>
      <c r="AD2615">
        <v>1422</v>
      </c>
    </row>
    <row r="2616" spans="1:30" hidden="1" x14ac:dyDescent="0.25">
      <c r="A2616" t="str">
        <f>IF(COUNTIF('GGI_IS - Report Ekspor Plan 1'!E:E,'- Report Upload Sewing 3'!C2616)&gt;0,"X","Y")</f>
        <v>Y</v>
      </c>
      <c r="B2616">
        <v>2615</v>
      </c>
      <c r="C2616" s="1">
        <v>45386</v>
      </c>
      <c r="D2616" s="8">
        <v>45387.403252314813</v>
      </c>
      <c r="E2616" t="s">
        <v>23</v>
      </c>
      <c r="F2616" t="s">
        <v>507</v>
      </c>
      <c r="G2616">
        <v>182157</v>
      </c>
      <c r="H2616" t="str">
        <f t="shared" si="160"/>
        <v>182157-MJ2</v>
      </c>
      <c r="I2616">
        <f>COUNTIF(H$2:$H2616,H2616)</f>
        <v>13</v>
      </c>
      <c r="J2616" t="str">
        <f t="shared" si="161"/>
        <v>182157-MJ2-13</v>
      </c>
      <c r="K2616" t="str">
        <f t="shared" si="162"/>
        <v>182157-MJ2-L12</v>
      </c>
      <c r="L2616">
        <v>5157996</v>
      </c>
      <c r="M2616" t="s">
        <v>494</v>
      </c>
      <c r="N2616" t="s">
        <v>519</v>
      </c>
      <c r="O2616">
        <v>21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90</v>
      </c>
      <c r="AC2616">
        <f t="shared" si="163"/>
        <v>90</v>
      </c>
      <c r="AD2616">
        <v>90</v>
      </c>
    </row>
    <row r="2617" spans="1:30" hidden="1" x14ac:dyDescent="0.25">
      <c r="A2617" t="str">
        <f>IF(COUNTIF('GGI_IS - Report Ekspor Plan 1'!E:E,'- Report Upload Sewing 3'!C2617)&gt;0,"X","Y")</f>
        <v>Y</v>
      </c>
      <c r="B2617">
        <v>2616</v>
      </c>
      <c r="C2617" s="1">
        <v>45386</v>
      </c>
      <c r="D2617" s="8">
        <v>45387.403252314813</v>
      </c>
      <c r="E2617" t="s">
        <v>23</v>
      </c>
      <c r="F2617" t="s">
        <v>507</v>
      </c>
      <c r="G2617">
        <v>182158</v>
      </c>
      <c r="H2617" t="str">
        <f t="shared" si="160"/>
        <v>182158-MJ2</v>
      </c>
      <c r="I2617">
        <f>COUNTIF(H$2:$H2617,H2617)</f>
        <v>9</v>
      </c>
      <c r="J2617" t="str">
        <f t="shared" si="161"/>
        <v>182158-MJ2-9</v>
      </c>
      <c r="K2617" t="str">
        <f t="shared" si="162"/>
        <v>182158-MJ2-L12</v>
      </c>
      <c r="L2617">
        <v>5157976</v>
      </c>
      <c r="M2617" t="s">
        <v>494</v>
      </c>
      <c r="N2617" t="s">
        <v>519</v>
      </c>
      <c r="O2617">
        <v>21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128</v>
      </c>
      <c r="W2617">
        <v>162</v>
      </c>
      <c r="AC2617">
        <f t="shared" si="163"/>
        <v>290</v>
      </c>
      <c r="AD2617">
        <v>290</v>
      </c>
    </row>
    <row r="2618" spans="1:30" hidden="1" x14ac:dyDescent="0.25">
      <c r="A2618" t="str">
        <f>IF(COUNTIF('GGI_IS - Report Ekspor Plan 1'!E:E,'- Report Upload Sewing 3'!C2618)&gt;0,"X","Y")</f>
        <v>Y</v>
      </c>
      <c r="B2618">
        <v>2617</v>
      </c>
      <c r="C2618" s="1">
        <v>45386</v>
      </c>
      <c r="D2618" s="8">
        <v>45387.403252314813</v>
      </c>
      <c r="E2618" t="s">
        <v>23</v>
      </c>
      <c r="F2618" t="s">
        <v>520</v>
      </c>
      <c r="G2618">
        <v>182157</v>
      </c>
      <c r="H2618" t="str">
        <f t="shared" si="160"/>
        <v>182157-MJ2</v>
      </c>
      <c r="I2618">
        <f>COUNTIF(H$2:$H2618,H2618)</f>
        <v>14</v>
      </c>
      <c r="J2618" t="str">
        <f t="shared" si="161"/>
        <v>182157-MJ2-14</v>
      </c>
      <c r="K2618" t="str">
        <f t="shared" si="162"/>
        <v>182157-MJ2-L13</v>
      </c>
      <c r="L2618">
        <v>5157996</v>
      </c>
      <c r="M2618" t="s">
        <v>494</v>
      </c>
      <c r="N2618" t="s">
        <v>519</v>
      </c>
      <c r="O2618">
        <v>21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90</v>
      </c>
      <c r="AC2618">
        <f t="shared" si="163"/>
        <v>90</v>
      </c>
      <c r="AD2618">
        <v>90</v>
      </c>
    </row>
    <row r="2619" spans="1:30" hidden="1" x14ac:dyDescent="0.25">
      <c r="A2619" t="str">
        <f>IF(COUNTIF('GGI_IS - Report Ekspor Plan 1'!E:E,'- Report Upload Sewing 3'!C2619)&gt;0,"X","Y")</f>
        <v>Y</v>
      </c>
      <c r="B2619">
        <v>2618</v>
      </c>
      <c r="C2619" s="1">
        <v>45386</v>
      </c>
      <c r="D2619" s="8">
        <v>45387.403252314813</v>
      </c>
      <c r="E2619" t="s">
        <v>23</v>
      </c>
      <c r="F2619" t="s">
        <v>520</v>
      </c>
      <c r="G2619">
        <v>182161</v>
      </c>
      <c r="H2619" t="str">
        <f t="shared" si="160"/>
        <v>182161-MJ2</v>
      </c>
      <c r="I2619">
        <f>COUNTIF(H$2:$H2619,H2619)</f>
        <v>6</v>
      </c>
      <c r="J2619" t="str">
        <f t="shared" si="161"/>
        <v>182161-MJ2-6</v>
      </c>
      <c r="K2619" t="str">
        <f t="shared" si="162"/>
        <v>182161-MJ2-L13</v>
      </c>
      <c r="L2619">
        <v>5157997</v>
      </c>
      <c r="M2619" t="s">
        <v>494</v>
      </c>
      <c r="N2619" t="s">
        <v>519</v>
      </c>
      <c r="O2619">
        <v>21</v>
      </c>
      <c r="P2619">
        <v>200</v>
      </c>
      <c r="Q2619">
        <v>225</v>
      </c>
      <c r="R2619">
        <v>225</v>
      </c>
      <c r="S2619">
        <v>225</v>
      </c>
      <c r="T2619">
        <v>225</v>
      </c>
      <c r="U2619">
        <v>225</v>
      </c>
      <c r="V2619">
        <v>96</v>
      </c>
      <c r="W2619">
        <v>0</v>
      </c>
      <c r="AC2619">
        <f t="shared" si="163"/>
        <v>1421</v>
      </c>
      <c r="AD2619">
        <v>1421</v>
      </c>
    </row>
    <row r="2620" spans="1:30" hidden="1" x14ac:dyDescent="0.25">
      <c r="A2620" t="str">
        <f>IF(COUNTIF('GGI_IS - Report Ekspor Plan 1'!E:E,'- Report Upload Sewing 3'!C2620)&gt;0,"X","Y")</f>
        <v>Y</v>
      </c>
      <c r="B2620">
        <v>2619</v>
      </c>
      <c r="C2620" s="1">
        <v>45386</v>
      </c>
      <c r="D2620" s="8">
        <v>45387.403252314813</v>
      </c>
      <c r="E2620" t="s">
        <v>23</v>
      </c>
      <c r="F2620" t="s">
        <v>520</v>
      </c>
      <c r="G2620">
        <v>182158</v>
      </c>
      <c r="H2620" t="str">
        <f t="shared" si="160"/>
        <v>182158-MJ2</v>
      </c>
      <c r="I2620">
        <f>COUNTIF(H$2:$H2620,H2620)</f>
        <v>10</v>
      </c>
      <c r="J2620" t="str">
        <f t="shared" si="161"/>
        <v>182158-MJ2-10</v>
      </c>
      <c r="K2620" t="str">
        <f t="shared" si="162"/>
        <v>182158-MJ2-L13</v>
      </c>
      <c r="L2620">
        <v>5157976</v>
      </c>
      <c r="M2620" t="s">
        <v>494</v>
      </c>
      <c r="N2620" t="s">
        <v>519</v>
      </c>
      <c r="O2620">
        <v>21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129</v>
      </c>
      <c r="W2620">
        <v>161</v>
      </c>
      <c r="AC2620">
        <f t="shared" si="163"/>
        <v>290</v>
      </c>
      <c r="AD2620">
        <v>290</v>
      </c>
    </row>
    <row r="2621" spans="1:30" hidden="1" x14ac:dyDescent="0.25">
      <c r="A2621" t="str">
        <f>IF(COUNTIF('GGI_IS - Report Ekspor Plan 1'!E:E,'- Report Upload Sewing 3'!C2621)&gt;0,"X","Y")</f>
        <v>Y</v>
      </c>
      <c r="B2621">
        <v>2620</v>
      </c>
      <c r="C2621" s="1">
        <v>45386</v>
      </c>
      <c r="D2621" s="8">
        <v>45401.337534722225</v>
      </c>
      <c r="E2621" t="s">
        <v>50</v>
      </c>
      <c r="F2621" t="s">
        <v>424</v>
      </c>
      <c r="G2621">
        <v>182191</v>
      </c>
      <c r="H2621" t="str">
        <f t="shared" si="160"/>
        <v>182191-MJ1</v>
      </c>
      <c r="I2621">
        <f>COUNTIF(H$2:$H2621,H2621)</f>
        <v>4</v>
      </c>
      <c r="J2621" t="str">
        <f t="shared" si="161"/>
        <v>182191-MJ1-4</v>
      </c>
      <c r="K2621" t="str">
        <f t="shared" si="162"/>
        <v>182191-MJ1-L1</v>
      </c>
      <c r="L2621" t="s">
        <v>547</v>
      </c>
      <c r="M2621" t="s">
        <v>494</v>
      </c>
      <c r="N2621" t="s">
        <v>495</v>
      </c>
      <c r="O2621">
        <v>51</v>
      </c>
      <c r="P2621">
        <v>280</v>
      </c>
      <c r="Q2621">
        <v>300</v>
      </c>
      <c r="R2621">
        <v>300</v>
      </c>
      <c r="S2621">
        <v>300</v>
      </c>
      <c r="T2621">
        <v>300</v>
      </c>
      <c r="U2621">
        <v>300</v>
      </c>
      <c r="V2621">
        <v>300</v>
      </c>
      <c r="W2621">
        <v>320</v>
      </c>
      <c r="AC2621">
        <f t="shared" si="163"/>
        <v>2400</v>
      </c>
      <c r="AD2621">
        <v>2400</v>
      </c>
    </row>
    <row r="2622" spans="1:30" hidden="1" x14ac:dyDescent="0.25">
      <c r="A2622" t="str">
        <f>IF(COUNTIF('GGI_IS - Report Ekspor Plan 1'!E:E,'- Report Upload Sewing 3'!C2622)&gt;0,"X","Y")</f>
        <v>Y</v>
      </c>
      <c r="B2622">
        <v>2621</v>
      </c>
      <c r="C2622" s="1">
        <v>45386</v>
      </c>
      <c r="D2622" s="8">
        <v>45401.337534722225</v>
      </c>
      <c r="E2622" t="s">
        <v>50</v>
      </c>
      <c r="F2622" t="s">
        <v>427</v>
      </c>
      <c r="G2622">
        <v>182173</v>
      </c>
      <c r="H2622" t="str">
        <f t="shared" si="160"/>
        <v>182173-MJ1</v>
      </c>
      <c r="I2622">
        <f>COUNTIF(H$2:$H2622,H2622)</f>
        <v>11</v>
      </c>
      <c r="J2622" t="str">
        <f t="shared" si="161"/>
        <v>182173-MJ1-11</v>
      </c>
      <c r="K2622" t="str">
        <f t="shared" si="162"/>
        <v>182173-MJ1-L2</v>
      </c>
      <c r="L2622" t="s">
        <v>549</v>
      </c>
      <c r="M2622" t="s">
        <v>494</v>
      </c>
      <c r="N2622" t="s">
        <v>497</v>
      </c>
      <c r="O2622">
        <v>51</v>
      </c>
      <c r="P2622">
        <v>93</v>
      </c>
      <c r="AC2622">
        <f t="shared" si="163"/>
        <v>93</v>
      </c>
      <c r="AD2622">
        <v>93</v>
      </c>
    </row>
    <row r="2623" spans="1:30" hidden="1" x14ac:dyDescent="0.25">
      <c r="A2623" t="str">
        <f>IF(COUNTIF('GGI_IS - Report Ekspor Plan 1'!E:E,'- Report Upload Sewing 3'!C2623)&gt;0,"X","Y")</f>
        <v>Y</v>
      </c>
      <c r="B2623">
        <v>2622</v>
      </c>
      <c r="C2623" s="1">
        <v>45386</v>
      </c>
      <c r="D2623" s="8">
        <v>45401.337534722225</v>
      </c>
      <c r="E2623" t="s">
        <v>50</v>
      </c>
      <c r="F2623" t="s">
        <v>427</v>
      </c>
      <c r="G2623">
        <v>182174</v>
      </c>
      <c r="H2623" t="str">
        <f t="shared" si="160"/>
        <v>182174-MJ1</v>
      </c>
      <c r="I2623">
        <f>COUNTIF(H$2:$H2623,H2623)</f>
        <v>1</v>
      </c>
      <c r="J2623" t="str">
        <f t="shared" si="161"/>
        <v>182174-MJ1-1</v>
      </c>
      <c r="K2623" t="str">
        <f t="shared" si="162"/>
        <v>182174-MJ1-L2</v>
      </c>
      <c r="L2623" t="s">
        <v>549</v>
      </c>
      <c r="M2623" t="s">
        <v>494</v>
      </c>
      <c r="N2623" t="s">
        <v>497</v>
      </c>
      <c r="O2623">
        <v>51</v>
      </c>
      <c r="P2623">
        <v>57</v>
      </c>
      <c r="Q2623">
        <v>200</v>
      </c>
      <c r="R2623">
        <v>250</v>
      </c>
      <c r="S2623">
        <v>250</v>
      </c>
      <c r="T2623">
        <v>220</v>
      </c>
      <c r="U2623">
        <v>230</v>
      </c>
      <c r="V2623">
        <v>250</v>
      </c>
      <c r="W2623">
        <v>250</v>
      </c>
      <c r="AC2623">
        <f t="shared" si="163"/>
        <v>1707</v>
      </c>
      <c r="AD2623">
        <v>1707</v>
      </c>
    </row>
    <row r="2624" spans="1:30" hidden="1" x14ac:dyDescent="0.25">
      <c r="A2624" t="str">
        <f>IF(COUNTIF('GGI_IS - Report Ekspor Plan 1'!E:E,'- Report Upload Sewing 3'!C2624)&gt;0,"X","Y")</f>
        <v>Y</v>
      </c>
      <c r="B2624">
        <v>2623</v>
      </c>
      <c r="C2624" s="1">
        <v>45386</v>
      </c>
      <c r="D2624" s="8">
        <v>45401.337534722225</v>
      </c>
      <c r="E2624" t="s">
        <v>50</v>
      </c>
      <c r="F2624" t="s">
        <v>429</v>
      </c>
      <c r="G2624">
        <v>182173</v>
      </c>
      <c r="H2624" t="str">
        <f t="shared" si="160"/>
        <v>182173-MJ1</v>
      </c>
      <c r="I2624">
        <f>COUNTIF(H$2:$H2624,H2624)</f>
        <v>12</v>
      </c>
      <c r="J2624" t="str">
        <f t="shared" si="161"/>
        <v>182173-MJ1-12</v>
      </c>
      <c r="K2624" t="str">
        <f t="shared" si="162"/>
        <v>182173-MJ1-L3</v>
      </c>
      <c r="L2624" t="s">
        <v>549</v>
      </c>
      <c r="M2624" t="s">
        <v>494</v>
      </c>
      <c r="N2624" t="s">
        <v>498</v>
      </c>
      <c r="O2624">
        <v>51</v>
      </c>
      <c r="P2624">
        <v>150</v>
      </c>
      <c r="Q2624">
        <v>220</v>
      </c>
      <c r="R2624">
        <v>220</v>
      </c>
      <c r="S2624">
        <v>220</v>
      </c>
      <c r="T2624">
        <v>200</v>
      </c>
      <c r="U2624">
        <v>200</v>
      </c>
      <c r="V2624">
        <v>20</v>
      </c>
      <c r="AC2624">
        <f t="shared" si="163"/>
        <v>1230</v>
      </c>
      <c r="AD2624">
        <v>1230</v>
      </c>
    </row>
    <row r="2625" spans="1:30" hidden="1" x14ac:dyDescent="0.25">
      <c r="A2625" t="str">
        <f>IF(COUNTIF('GGI_IS - Report Ekspor Plan 1'!E:E,'- Report Upload Sewing 3'!C2625)&gt;0,"X","Y")</f>
        <v>Y</v>
      </c>
      <c r="B2625">
        <v>2624</v>
      </c>
      <c r="C2625" s="1">
        <v>45386</v>
      </c>
      <c r="D2625" s="8">
        <v>45401.337534722225</v>
      </c>
      <c r="E2625" t="s">
        <v>50</v>
      </c>
      <c r="F2625" t="s">
        <v>429</v>
      </c>
      <c r="G2625">
        <v>182174</v>
      </c>
      <c r="H2625" t="str">
        <f t="shared" si="160"/>
        <v>182174-MJ1</v>
      </c>
      <c r="I2625">
        <f>COUNTIF(H$2:$H2625,H2625)</f>
        <v>2</v>
      </c>
      <c r="J2625" t="str">
        <f t="shared" si="161"/>
        <v>182174-MJ1-2</v>
      </c>
      <c r="K2625" t="str">
        <f t="shared" si="162"/>
        <v>182174-MJ1-L3</v>
      </c>
      <c r="L2625" t="s">
        <v>549</v>
      </c>
      <c r="M2625" t="s">
        <v>494</v>
      </c>
      <c r="N2625" t="s">
        <v>498</v>
      </c>
      <c r="O2625">
        <v>51</v>
      </c>
      <c r="V2625">
        <v>100</v>
      </c>
      <c r="W2625">
        <v>19</v>
      </c>
      <c r="AC2625">
        <f t="shared" si="163"/>
        <v>119</v>
      </c>
      <c r="AD2625">
        <v>119</v>
      </c>
    </row>
    <row r="2626" spans="1:30" hidden="1" x14ac:dyDescent="0.25">
      <c r="A2626" t="str">
        <f>IF(COUNTIF('GGI_IS - Report Ekspor Plan 1'!E:E,'- Report Upload Sewing 3'!C2626)&gt;0,"X","Y")</f>
        <v>Y</v>
      </c>
      <c r="B2626">
        <v>2625</v>
      </c>
      <c r="C2626" s="1">
        <v>45386</v>
      </c>
      <c r="D2626" s="8">
        <v>45401.337534722225</v>
      </c>
      <c r="E2626" t="s">
        <v>50</v>
      </c>
      <c r="F2626" t="s">
        <v>429</v>
      </c>
      <c r="G2626">
        <v>182197</v>
      </c>
      <c r="H2626" t="str">
        <f t="shared" si="160"/>
        <v>182197-MJ1</v>
      </c>
      <c r="I2626">
        <f>COUNTIF(H$2:$H2626,H2626)</f>
        <v>15</v>
      </c>
      <c r="J2626" t="str">
        <f t="shared" si="161"/>
        <v>182197-MJ1-15</v>
      </c>
      <c r="K2626" t="str">
        <f t="shared" si="162"/>
        <v>182197-MJ1-L3</v>
      </c>
      <c r="L2626" t="s">
        <v>549</v>
      </c>
      <c r="M2626" t="s">
        <v>494</v>
      </c>
      <c r="N2626" t="s">
        <v>498</v>
      </c>
      <c r="O2626">
        <v>51</v>
      </c>
      <c r="V2626">
        <v>5</v>
      </c>
      <c r="W2626">
        <v>200</v>
      </c>
      <c r="AC2626">
        <f t="shared" si="163"/>
        <v>205</v>
      </c>
      <c r="AD2626">
        <v>205</v>
      </c>
    </row>
    <row r="2627" spans="1:30" hidden="1" x14ac:dyDescent="0.25">
      <c r="A2627" t="str">
        <f>IF(COUNTIF('GGI_IS - Report Ekspor Plan 1'!E:E,'- Report Upload Sewing 3'!C2627)&gt;0,"X","Y")</f>
        <v>Y</v>
      </c>
      <c r="B2627">
        <v>2626</v>
      </c>
      <c r="C2627" s="1">
        <v>45386</v>
      </c>
      <c r="D2627" s="8">
        <v>45401.337534722225</v>
      </c>
      <c r="E2627" t="s">
        <v>50</v>
      </c>
      <c r="F2627" t="s">
        <v>438</v>
      </c>
      <c r="G2627">
        <v>182299</v>
      </c>
      <c r="H2627" t="str">
        <f t="shared" ref="H2627:H2690" si="164">CONCATENATE(G2627,"-",E2627)</f>
        <v>182299-MJ1</v>
      </c>
      <c r="I2627">
        <f>COUNTIF(H$2:$H2627,H2627)</f>
        <v>5</v>
      </c>
      <c r="J2627" t="str">
        <f t="shared" ref="J2627:J2690" si="165">CONCATENATE(H2627,"-",I2627)</f>
        <v>182299-MJ1-5</v>
      </c>
      <c r="K2627" t="str">
        <f t="shared" ref="K2627:K2690" si="166">CONCATENATE(H2627,"-",F2627)</f>
        <v>182299-MJ1-L4</v>
      </c>
      <c r="L2627" t="s">
        <v>563</v>
      </c>
      <c r="M2627" t="s">
        <v>564</v>
      </c>
      <c r="N2627" t="s">
        <v>499</v>
      </c>
      <c r="O2627">
        <v>35</v>
      </c>
      <c r="P2627">
        <v>4</v>
      </c>
      <c r="AC2627">
        <f t="shared" ref="AC2627:AC2690" si="167">SUM(P2627:AA2627)</f>
        <v>4</v>
      </c>
      <c r="AD2627">
        <v>4</v>
      </c>
    </row>
    <row r="2628" spans="1:30" hidden="1" x14ac:dyDescent="0.25">
      <c r="A2628" t="str">
        <f>IF(COUNTIF('GGI_IS - Report Ekspor Plan 1'!E:E,'- Report Upload Sewing 3'!C2628)&gt;0,"X","Y")</f>
        <v>Y</v>
      </c>
      <c r="B2628">
        <v>2627</v>
      </c>
      <c r="C2628" s="1">
        <v>45386</v>
      </c>
      <c r="D2628" s="8">
        <v>45401.337534722225</v>
      </c>
      <c r="E2628" t="s">
        <v>50</v>
      </c>
      <c r="F2628" t="s">
        <v>438</v>
      </c>
      <c r="G2628">
        <v>182298</v>
      </c>
      <c r="H2628" t="str">
        <f t="shared" si="164"/>
        <v>182298-MJ1</v>
      </c>
      <c r="I2628">
        <f>COUNTIF(H$2:$H2628,H2628)</f>
        <v>3</v>
      </c>
      <c r="J2628" t="str">
        <f t="shared" si="165"/>
        <v>182298-MJ1-3</v>
      </c>
      <c r="K2628" t="str">
        <f t="shared" si="166"/>
        <v>182298-MJ1-L4</v>
      </c>
      <c r="L2628" t="s">
        <v>563</v>
      </c>
      <c r="M2628" t="s">
        <v>564</v>
      </c>
      <c r="N2628" t="s">
        <v>499</v>
      </c>
      <c r="O2628">
        <v>35</v>
      </c>
      <c r="P2628">
        <v>52</v>
      </c>
      <c r="T2628">
        <v>50</v>
      </c>
      <c r="U2628">
        <v>50</v>
      </c>
      <c r="V2628">
        <v>50</v>
      </c>
      <c r="W2628">
        <v>50</v>
      </c>
      <c r="AC2628">
        <f t="shared" si="167"/>
        <v>252</v>
      </c>
      <c r="AD2628">
        <v>252</v>
      </c>
    </row>
    <row r="2629" spans="1:30" hidden="1" x14ac:dyDescent="0.25">
      <c r="A2629" t="str">
        <f>IF(COUNTIF('GGI_IS - Report Ekspor Plan 1'!E:E,'- Report Upload Sewing 3'!C2629)&gt;0,"X","Y")</f>
        <v>Y</v>
      </c>
      <c r="B2629">
        <v>2628</v>
      </c>
      <c r="C2629" s="1">
        <v>45386</v>
      </c>
      <c r="D2629" s="8">
        <v>45401.337534722225</v>
      </c>
      <c r="E2629" t="s">
        <v>50</v>
      </c>
      <c r="F2629" t="s">
        <v>438</v>
      </c>
      <c r="G2629">
        <v>182292</v>
      </c>
      <c r="H2629" t="str">
        <f t="shared" si="164"/>
        <v>182292-MJ1</v>
      </c>
      <c r="I2629">
        <f>COUNTIF(H$2:$H2629,H2629)</f>
        <v>3</v>
      </c>
      <c r="J2629" t="str">
        <f t="shared" si="165"/>
        <v>182292-MJ1-3</v>
      </c>
      <c r="K2629" t="str">
        <f t="shared" si="166"/>
        <v>182292-MJ1-L4</v>
      </c>
      <c r="L2629" t="s">
        <v>563</v>
      </c>
      <c r="M2629" t="s">
        <v>564</v>
      </c>
      <c r="N2629" t="s">
        <v>499</v>
      </c>
      <c r="O2629">
        <v>35</v>
      </c>
      <c r="Q2629">
        <v>100</v>
      </c>
      <c r="R2629">
        <v>100</v>
      </c>
      <c r="S2629">
        <v>100</v>
      </c>
      <c r="T2629">
        <v>9</v>
      </c>
      <c r="AC2629">
        <f t="shared" si="167"/>
        <v>309</v>
      </c>
      <c r="AD2629">
        <v>309</v>
      </c>
    </row>
    <row r="2630" spans="1:30" hidden="1" x14ac:dyDescent="0.25">
      <c r="A2630" t="str">
        <f>IF(COUNTIF('GGI_IS - Report Ekspor Plan 1'!E:E,'- Report Upload Sewing 3'!C2630)&gt;0,"X","Y")</f>
        <v>Y</v>
      </c>
      <c r="B2630">
        <v>2629</v>
      </c>
      <c r="C2630" s="1">
        <v>45386</v>
      </c>
      <c r="D2630" s="8">
        <v>45401.337534722225</v>
      </c>
      <c r="E2630" t="s">
        <v>50</v>
      </c>
      <c r="F2630" t="s">
        <v>438</v>
      </c>
      <c r="G2630">
        <v>182289</v>
      </c>
      <c r="H2630" t="str">
        <f t="shared" si="164"/>
        <v>182289-MJ1</v>
      </c>
      <c r="I2630">
        <f>COUNTIF(H$2:$H2630,H2630)</f>
        <v>5</v>
      </c>
      <c r="J2630" t="str">
        <f t="shared" si="165"/>
        <v>182289-MJ1-5</v>
      </c>
      <c r="K2630" t="str">
        <f t="shared" si="166"/>
        <v>182289-MJ1-L4</v>
      </c>
      <c r="L2630" t="s">
        <v>563</v>
      </c>
      <c r="M2630" t="s">
        <v>564</v>
      </c>
      <c r="N2630" t="s">
        <v>499</v>
      </c>
      <c r="O2630">
        <v>35</v>
      </c>
      <c r="U2630">
        <v>10</v>
      </c>
      <c r="AC2630">
        <f t="shared" si="167"/>
        <v>10</v>
      </c>
      <c r="AD2630">
        <v>10</v>
      </c>
    </row>
    <row r="2631" spans="1:30" hidden="1" x14ac:dyDescent="0.25">
      <c r="A2631" t="str">
        <f>IF(COUNTIF('GGI_IS - Report Ekspor Plan 1'!E:E,'- Report Upload Sewing 3'!C2631)&gt;0,"X","Y")</f>
        <v>Y</v>
      </c>
      <c r="B2631">
        <v>2630</v>
      </c>
      <c r="C2631" s="1">
        <v>45386</v>
      </c>
      <c r="D2631" s="8">
        <v>45401.337534722225</v>
      </c>
      <c r="E2631" t="s">
        <v>50</v>
      </c>
      <c r="F2631" t="s">
        <v>441</v>
      </c>
      <c r="G2631">
        <v>182298</v>
      </c>
      <c r="H2631" t="str">
        <f t="shared" si="164"/>
        <v>182298-MJ1</v>
      </c>
      <c r="I2631">
        <f>COUNTIF(H$2:$H2631,H2631)</f>
        <v>4</v>
      </c>
      <c r="J2631" t="str">
        <f t="shared" si="165"/>
        <v>182298-MJ1-4</v>
      </c>
      <c r="K2631" t="str">
        <f t="shared" si="166"/>
        <v>182298-MJ1-L5</v>
      </c>
      <c r="L2631" t="s">
        <v>563</v>
      </c>
      <c r="M2631" t="s">
        <v>564</v>
      </c>
      <c r="N2631" t="s">
        <v>499</v>
      </c>
      <c r="O2631">
        <v>35</v>
      </c>
      <c r="P2631">
        <v>100</v>
      </c>
      <c r="Q2631">
        <v>100</v>
      </c>
      <c r="R2631">
        <v>50</v>
      </c>
      <c r="S2631">
        <v>50</v>
      </c>
      <c r="T2631">
        <v>75</v>
      </c>
      <c r="U2631">
        <v>100</v>
      </c>
      <c r="V2631">
        <v>50</v>
      </c>
      <c r="W2631">
        <v>50</v>
      </c>
      <c r="AC2631">
        <f t="shared" si="167"/>
        <v>575</v>
      </c>
      <c r="AD2631">
        <v>575</v>
      </c>
    </row>
    <row r="2632" spans="1:30" hidden="1" x14ac:dyDescent="0.25">
      <c r="A2632" t="str">
        <f>IF(COUNTIF('GGI_IS - Report Ekspor Plan 1'!E:E,'- Report Upload Sewing 3'!C2632)&gt;0,"X","Y")</f>
        <v>Y</v>
      </c>
      <c r="B2632">
        <v>2631</v>
      </c>
      <c r="C2632" s="1">
        <v>45386</v>
      </c>
      <c r="D2632" s="8">
        <v>45401.337534722225</v>
      </c>
      <c r="E2632" t="s">
        <v>50</v>
      </c>
      <c r="F2632" t="s">
        <v>445</v>
      </c>
      <c r="G2632">
        <v>182280</v>
      </c>
      <c r="H2632" t="str">
        <f t="shared" si="164"/>
        <v>182280-MJ1</v>
      </c>
      <c r="I2632">
        <f>COUNTIF(H$2:$H2632,H2632)</f>
        <v>15</v>
      </c>
      <c r="J2632" t="str">
        <f t="shared" si="165"/>
        <v>182280-MJ1-15</v>
      </c>
      <c r="K2632" t="str">
        <f t="shared" si="166"/>
        <v>182280-MJ1-L6</v>
      </c>
      <c r="L2632" t="s">
        <v>521</v>
      </c>
      <c r="M2632" t="s">
        <v>501</v>
      </c>
      <c r="N2632" t="s">
        <v>502</v>
      </c>
      <c r="O2632">
        <v>30</v>
      </c>
      <c r="P2632">
        <v>8</v>
      </c>
      <c r="Q2632">
        <v>7</v>
      </c>
      <c r="R2632">
        <v>8</v>
      </c>
      <c r="S2632">
        <v>8</v>
      </c>
      <c r="T2632">
        <v>8</v>
      </c>
      <c r="U2632">
        <v>8</v>
      </c>
      <c r="V2632">
        <v>9</v>
      </c>
      <c r="W2632">
        <v>9</v>
      </c>
      <c r="AC2632">
        <f t="shared" si="167"/>
        <v>65</v>
      </c>
      <c r="AD2632">
        <v>65</v>
      </c>
    </row>
    <row r="2633" spans="1:30" hidden="1" x14ac:dyDescent="0.25">
      <c r="A2633" t="str">
        <f>IF(COUNTIF('GGI_IS - Report Ekspor Plan 1'!E:E,'- Report Upload Sewing 3'!C2633)&gt;0,"X","Y")</f>
        <v>Y</v>
      </c>
      <c r="B2633">
        <v>2632</v>
      </c>
      <c r="C2633" s="1">
        <v>45386</v>
      </c>
      <c r="D2633" s="8">
        <v>45401.337534722225</v>
      </c>
      <c r="E2633" t="s">
        <v>50</v>
      </c>
      <c r="F2633" t="s">
        <v>445</v>
      </c>
      <c r="G2633">
        <v>182280</v>
      </c>
      <c r="H2633" t="str">
        <f t="shared" si="164"/>
        <v>182280-MJ1</v>
      </c>
      <c r="I2633">
        <f>COUNTIF(H$2:$H2633,H2633)</f>
        <v>16</v>
      </c>
      <c r="J2633" t="str">
        <f t="shared" si="165"/>
        <v>182280-MJ1-16</v>
      </c>
      <c r="K2633" t="str">
        <f t="shared" si="166"/>
        <v>182280-MJ1-L6</v>
      </c>
      <c r="L2633" t="s">
        <v>521</v>
      </c>
      <c r="M2633" t="s">
        <v>501</v>
      </c>
      <c r="N2633" t="s">
        <v>503</v>
      </c>
      <c r="O2633">
        <v>30</v>
      </c>
      <c r="P2633">
        <v>7</v>
      </c>
      <c r="Q2633">
        <v>8</v>
      </c>
      <c r="R2633">
        <v>7</v>
      </c>
      <c r="S2633">
        <v>8</v>
      </c>
      <c r="T2633">
        <v>8</v>
      </c>
      <c r="U2633">
        <v>9</v>
      </c>
      <c r="V2633">
        <v>9</v>
      </c>
      <c r="W2633">
        <v>9</v>
      </c>
      <c r="AC2633">
        <f t="shared" si="167"/>
        <v>65</v>
      </c>
      <c r="AD2633">
        <v>65</v>
      </c>
    </row>
    <row r="2634" spans="1:30" hidden="1" x14ac:dyDescent="0.25">
      <c r="A2634" t="str">
        <f>IF(COUNTIF('GGI_IS - Report Ekspor Plan 1'!E:E,'- Report Upload Sewing 3'!C2634)&gt;0,"X","Y")</f>
        <v>Y</v>
      </c>
      <c r="B2634">
        <v>2633</v>
      </c>
      <c r="C2634" s="1">
        <v>45386</v>
      </c>
      <c r="D2634" s="8">
        <v>45401.337534722225</v>
      </c>
      <c r="E2634" t="s">
        <v>50</v>
      </c>
      <c r="F2634" t="s">
        <v>504</v>
      </c>
      <c r="G2634">
        <v>182167</v>
      </c>
      <c r="H2634" t="str">
        <f t="shared" si="164"/>
        <v>182167-MJ1</v>
      </c>
      <c r="I2634">
        <f>COUNTIF(H$2:$H2634,H2634)</f>
        <v>5</v>
      </c>
      <c r="J2634" t="str">
        <f t="shared" si="165"/>
        <v>182167-MJ1-5</v>
      </c>
      <c r="K2634" t="str">
        <f t="shared" si="166"/>
        <v>182167-MJ1-L11</v>
      </c>
      <c r="L2634" t="s">
        <v>547</v>
      </c>
      <c r="M2634" t="s">
        <v>494</v>
      </c>
      <c r="N2634" t="s">
        <v>506</v>
      </c>
      <c r="O2634">
        <v>35</v>
      </c>
      <c r="P2634">
        <v>100</v>
      </c>
      <c r="Q2634">
        <v>100</v>
      </c>
      <c r="R2634">
        <v>100</v>
      </c>
      <c r="S2634">
        <v>100</v>
      </c>
      <c r="T2634">
        <v>20</v>
      </c>
      <c r="AC2634">
        <f t="shared" si="167"/>
        <v>420</v>
      </c>
      <c r="AD2634">
        <v>420</v>
      </c>
    </row>
    <row r="2635" spans="1:30" hidden="1" x14ac:dyDescent="0.25">
      <c r="A2635" t="str">
        <f>IF(COUNTIF('GGI_IS - Report Ekspor Plan 1'!E:E,'- Report Upload Sewing 3'!C2635)&gt;0,"X","Y")</f>
        <v>Y</v>
      </c>
      <c r="B2635">
        <v>2634</v>
      </c>
      <c r="C2635" s="1">
        <v>45386</v>
      </c>
      <c r="D2635" s="8">
        <v>45401.337534722225</v>
      </c>
      <c r="E2635" t="s">
        <v>50</v>
      </c>
      <c r="F2635" t="s">
        <v>504</v>
      </c>
      <c r="G2635">
        <v>182174</v>
      </c>
      <c r="H2635" t="str">
        <f t="shared" si="164"/>
        <v>182174-MJ1</v>
      </c>
      <c r="I2635">
        <f>COUNTIF(H$2:$H2635,H2635)</f>
        <v>3</v>
      </c>
      <c r="J2635" t="str">
        <f t="shared" si="165"/>
        <v>182174-MJ1-3</v>
      </c>
      <c r="K2635" t="str">
        <f t="shared" si="166"/>
        <v>182174-MJ1-L11</v>
      </c>
      <c r="L2635" t="s">
        <v>547</v>
      </c>
      <c r="M2635" t="s">
        <v>494</v>
      </c>
      <c r="N2635" t="s">
        <v>506</v>
      </c>
      <c r="O2635">
        <v>35</v>
      </c>
      <c r="Q2635">
        <v>50</v>
      </c>
      <c r="R2635">
        <v>9</v>
      </c>
      <c r="S2635">
        <v>50</v>
      </c>
      <c r="T2635">
        <v>150</v>
      </c>
      <c r="U2635">
        <v>150</v>
      </c>
      <c r="V2635">
        <v>150</v>
      </c>
      <c r="W2635">
        <v>150</v>
      </c>
      <c r="AC2635">
        <f t="shared" si="167"/>
        <v>709</v>
      </c>
      <c r="AD2635">
        <v>709</v>
      </c>
    </row>
    <row r="2636" spans="1:30" hidden="1" x14ac:dyDescent="0.25">
      <c r="A2636" t="str">
        <f>IF(COUNTIF('GGI_IS - Report Ekspor Plan 1'!E:E,'- Report Upload Sewing 3'!C2636)&gt;0,"X","Y")</f>
        <v>Y</v>
      </c>
      <c r="B2636">
        <v>2635</v>
      </c>
      <c r="C2636" s="1">
        <v>45386</v>
      </c>
      <c r="D2636" s="8">
        <v>45401.337534722225</v>
      </c>
      <c r="E2636" t="s">
        <v>50</v>
      </c>
      <c r="F2636" t="s">
        <v>507</v>
      </c>
      <c r="G2636">
        <v>182175</v>
      </c>
      <c r="H2636" t="str">
        <f t="shared" si="164"/>
        <v>182175-MJ1</v>
      </c>
      <c r="I2636">
        <f>COUNTIF(H$2:$H2636,H2636)</f>
        <v>1</v>
      </c>
      <c r="J2636" t="str">
        <f t="shared" si="165"/>
        <v>182175-MJ1-1</v>
      </c>
      <c r="K2636" t="str">
        <f t="shared" si="166"/>
        <v>182175-MJ1-L12</v>
      </c>
      <c r="L2636" t="s">
        <v>547</v>
      </c>
      <c r="M2636" t="s">
        <v>494</v>
      </c>
      <c r="N2636" t="s">
        <v>509</v>
      </c>
      <c r="O2636">
        <v>35</v>
      </c>
      <c r="P2636">
        <v>250</v>
      </c>
      <c r="Q2636">
        <v>320</v>
      </c>
      <c r="R2636">
        <v>350</v>
      </c>
      <c r="S2636">
        <v>230</v>
      </c>
      <c r="T2636">
        <v>320</v>
      </c>
      <c r="U2636">
        <v>10</v>
      </c>
      <c r="AC2636">
        <f t="shared" si="167"/>
        <v>1480</v>
      </c>
      <c r="AD2636">
        <v>1480</v>
      </c>
    </row>
    <row r="2637" spans="1:30" hidden="1" x14ac:dyDescent="0.25">
      <c r="A2637" t="str">
        <f>IF(COUNTIF('GGI_IS - Report Ekspor Plan 1'!E:E,'- Report Upload Sewing 3'!C2637)&gt;0,"X","Y")</f>
        <v>Y</v>
      </c>
      <c r="B2637">
        <v>2636</v>
      </c>
      <c r="C2637" s="1">
        <v>45386</v>
      </c>
      <c r="D2637" s="8">
        <v>45401.337534722225</v>
      </c>
      <c r="E2637" t="s">
        <v>50</v>
      </c>
      <c r="F2637" t="s">
        <v>507</v>
      </c>
      <c r="G2637">
        <v>182191</v>
      </c>
      <c r="H2637" t="str">
        <f t="shared" si="164"/>
        <v>182191-MJ1</v>
      </c>
      <c r="I2637">
        <f>COUNTIF(H$2:$H2637,H2637)</f>
        <v>5</v>
      </c>
      <c r="J2637" t="str">
        <f t="shared" si="165"/>
        <v>182191-MJ1-5</v>
      </c>
      <c r="K2637" t="str">
        <f t="shared" si="166"/>
        <v>182191-MJ1-L12</v>
      </c>
      <c r="L2637" t="s">
        <v>547</v>
      </c>
      <c r="M2637" t="s">
        <v>494</v>
      </c>
      <c r="N2637" t="s">
        <v>509</v>
      </c>
      <c r="O2637">
        <v>35</v>
      </c>
      <c r="U2637">
        <v>300</v>
      </c>
      <c r="V2637">
        <v>330</v>
      </c>
      <c r="W2637">
        <v>350</v>
      </c>
      <c r="AC2637">
        <f t="shared" si="167"/>
        <v>980</v>
      </c>
      <c r="AD2637">
        <v>980</v>
      </c>
    </row>
    <row r="2638" spans="1:30" hidden="1" x14ac:dyDescent="0.25">
      <c r="A2638" t="str">
        <f>IF(COUNTIF('GGI_IS - Report Ekspor Plan 1'!E:E,'- Report Upload Sewing 3'!C2638)&gt;0,"X","Y")</f>
        <v>Y</v>
      </c>
      <c r="B2638">
        <v>2637</v>
      </c>
      <c r="C2638" s="1">
        <v>45386</v>
      </c>
      <c r="D2638" s="8">
        <v>45407.660729166666</v>
      </c>
      <c r="E2638" t="s">
        <v>124</v>
      </c>
      <c r="F2638" t="s">
        <v>424</v>
      </c>
      <c r="G2638">
        <v>182307</v>
      </c>
      <c r="H2638" t="str">
        <f t="shared" si="164"/>
        <v>182307-CHW</v>
      </c>
      <c r="I2638">
        <f>COUNTIF(H$2:$H2638,H2638)</f>
        <v>4</v>
      </c>
      <c r="J2638" t="str">
        <f t="shared" si="165"/>
        <v>182307-CHW-4</v>
      </c>
      <c r="K2638" t="str">
        <f t="shared" si="166"/>
        <v>182307-CHW-L1</v>
      </c>
      <c r="L2638" t="s">
        <v>578</v>
      </c>
      <c r="M2638" t="s">
        <v>534</v>
      </c>
      <c r="N2638" t="s">
        <v>473</v>
      </c>
      <c r="O2638">
        <v>27</v>
      </c>
      <c r="P2638">
        <v>43</v>
      </c>
      <c r="Q2638">
        <v>43</v>
      </c>
      <c r="R2638">
        <v>43</v>
      </c>
      <c r="S2638">
        <v>43</v>
      </c>
      <c r="T2638">
        <v>43</v>
      </c>
      <c r="U2638">
        <v>20</v>
      </c>
      <c r="AC2638">
        <f t="shared" si="167"/>
        <v>235</v>
      </c>
      <c r="AD2638">
        <v>235</v>
      </c>
    </row>
    <row r="2639" spans="1:30" hidden="1" x14ac:dyDescent="0.25">
      <c r="A2639" t="str">
        <f>IF(COUNTIF('GGI_IS - Report Ekspor Plan 1'!E:E,'- Report Upload Sewing 3'!C2639)&gt;0,"X","Y")</f>
        <v>Y</v>
      </c>
      <c r="B2639">
        <v>2638</v>
      </c>
      <c r="C2639" s="1">
        <v>45386</v>
      </c>
      <c r="D2639" s="8">
        <v>45407.660729166666</v>
      </c>
      <c r="E2639" t="s">
        <v>124</v>
      </c>
      <c r="F2639" t="s">
        <v>424</v>
      </c>
      <c r="G2639">
        <v>182329</v>
      </c>
      <c r="H2639" t="str">
        <f t="shared" si="164"/>
        <v>182329-CHW</v>
      </c>
      <c r="I2639">
        <f>COUNTIF(H$2:$H2639,H2639)</f>
        <v>1</v>
      </c>
      <c r="J2639" t="str">
        <f t="shared" si="165"/>
        <v>182329-CHW-1</v>
      </c>
      <c r="K2639" t="str">
        <f t="shared" si="166"/>
        <v>182329-CHW-L1</v>
      </c>
      <c r="L2639" t="s">
        <v>603</v>
      </c>
      <c r="M2639" t="s">
        <v>534</v>
      </c>
      <c r="N2639" t="s">
        <v>473</v>
      </c>
      <c r="O2639">
        <v>27</v>
      </c>
      <c r="U2639">
        <v>23</v>
      </c>
      <c r="V2639">
        <v>50</v>
      </c>
      <c r="W2639">
        <v>50</v>
      </c>
      <c r="AC2639">
        <f t="shared" si="167"/>
        <v>123</v>
      </c>
      <c r="AD2639">
        <v>123</v>
      </c>
    </row>
    <row r="2640" spans="1:30" hidden="1" x14ac:dyDescent="0.25">
      <c r="A2640" t="str">
        <f>IF(COUNTIF('GGI_IS - Report Ekspor Plan 1'!E:E,'- Report Upload Sewing 3'!C2640)&gt;0,"X","Y")</f>
        <v>Y</v>
      </c>
      <c r="B2640">
        <v>2639</v>
      </c>
      <c r="C2640" s="1">
        <v>45386</v>
      </c>
      <c r="D2640" s="8">
        <v>45407.660729166666</v>
      </c>
      <c r="E2640" t="s">
        <v>124</v>
      </c>
      <c r="F2640" t="s">
        <v>427</v>
      </c>
      <c r="G2640">
        <v>181911</v>
      </c>
      <c r="H2640" t="str">
        <f t="shared" si="164"/>
        <v>181911-CHW</v>
      </c>
      <c r="I2640">
        <f>COUNTIF(H$2:$H2640,H2640)</f>
        <v>9</v>
      </c>
      <c r="J2640" t="str">
        <f t="shared" si="165"/>
        <v>181911-CHW-9</v>
      </c>
      <c r="K2640" t="str">
        <f t="shared" si="166"/>
        <v>181911-CHW-L2</v>
      </c>
      <c r="L2640" t="s">
        <v>532</v>
      </c>
      <c r="M2640" t="s">
        <v>492</v>
      </c>
      <c r="N2640" t="s">
        <v>477</v>
      </c>
      <c r="O2640">
        <v>27</v>
      </c>
      <c r="P2640">
        <v>31</v>
      </c>
      <c r="Q2640">
        <v>18</v>
      </c>
      <c r="AC2640">
        <f t="shared" si="167"/>
        <v>49</v>
      </c>
      <c r="AD2640">
        <v>49</v>
      </c>
    </row>
    <row r="2641" spans="1:30" hidden="1" x14ac:dyDescent="0.25">
      <c r="A2641" t="str">
        <f>IF(COUNTIF('GGI_IS - Report Ekspor Plan 1'!E:E,'- Report Upload Sewing 3'!C2641)&gt;0,"X","Y")</f>
        <v>Y</v>
      </c>
      <c r="B2641">
        <v>2640</v>
      </c>
      <c r="C2641" s="1">
        <v>45386</v>
      </c>
      <c r="D2641" s="8">
        <v>45407.660729166666</v>
      </c>
      <c r="E2641" t="s">
        <v>124</v>
      </c>
      <c r="F2641" t="s">
        <v>427</v>
      </c>
      <c r="G2641">
        <v>181906</v>
      </c>
      <c r="H2641" t="str">
        <f t="shared" si="164"/>
        <v>181906-CHW</v>
      </c>
      <c r="I2641">
        <f>COUNTIF(H$2:$H2641,H2641)</f>
        <v>9</v>
      </c>
      <c r="J2641" t="str">
        <f t="shared" si="165"/>
        <v>181906-CHW-9</v>
      </c>
      <c r="K2641" t="str">
        <f t="shared" si="166"/>
        <v>181906-CHW-L2</v>
      </c>
      <c r="L2641" t="s">
        <v>553</v>
      </c>
      <c r="M2641" t="s">
        <v>492</v>
      </c>
      <c r="N2641" t="s">
        <v>477</v>
      </c>
      <c r="O2641">
        <v>27</v>
      </c>
      <c r="Q2641">
        <v>13</v>
      </c>
      <c r="R2641">
        <v>31</v>
      </c>
      <c r="S2641">
        <v>31</v>
      </c>
      <c r="T2641">
        <v>31</v>
      </c>
      <c r="U2641">
        <v>31</v>
      </c>
      <c r="V2641">
        <v>31</v>
      </c>
      <c r="W2641">
        <v>32</v>
      </c>
      <c r="AC2641">
        <f t="shared" si="167"/>
        <v>200</v>
      </c>
      <c r="AD2641">
        <v>200</v>
      </c>
    </row>
    <row r="2642" spans="1:30" hidden="1" x14ac:dyDescent="0.25">
      <c r="A2642" t="str">
        <f>IF(COUNTIF('GGI_IS - Report Ekspor Plan 1'!E:E,'- Report Upload Sewing 3'!C2642)&gt;0,"X","Y")</f>
        <v>Y</v>
      </c>
      <c r="B2642">
        <v>2641</v>
      </c>
      <c r="C2642" s="1">
        <v>45386</v>
      </c>
      <c r="D2642" s="8">
        <v>45407.660729166666</v>
      </c>
      <c r="E2642" t="s">
        <v>124</v>
      </c>
      <c r="F2642" t="s">
        <v>429</v>
      </c>
      <c r="G2642">
        <v>182465</v>
      </c>
      <c r="H2642" t="str">
        <f t="shared" si="164"/>
        <v>182465-CHW</v>
      </c>
      <c r="I2642">
        <f>COUNTIF(H$2:$H2642,H2642)</f>
        <v>2</v>
      </c>
      <c r="J2642" t="str">
        <f t="shared" si="165"/>
        <v>182465-CHW-2</v>
      </c>
      <c r="K2642" t="str">
        <f t="shared" si="166"/>
        <v>182465-CHW-L3</v>
      </c>
      <c r="L2642" t="s">
        <v>597</v>
      </c>
      <c r="M2642" t="s">
        <v>534</v>
      </c>
      <c r="N2642" t="s">
        <v>489</v>
      </c>
      <c r="O2642">
        <v>25</v>
      </c>
      <c r="P2642">
        <v>2</v>
      </c>
      <c r="AC2642">
        <f t="shared" si="167"/>
        <v>2</v>
      </c>
      <c r="AD2642">
        <v>2</v>
      </c>
    </row>
    <row r="2643" spans="1:30" hidden="1" x14ac:dyDescent="0.25">
      <c r="A2643" t="str">
        <f>IF(COUNTIF('GGI_IS - Report Ekspor Plan 1'!E:E,'- Report Upload Sewing 3'!C2643)&gt;0,"X","Y")</f>
        <v>Y</v>
      </c>
      <c r="B2643">
        <v>2642</v>
      </c>
      <c r="C2643" s="1">
        <v>45386</v>
      </c>
      <c r="D2643" s="8">
        <v>45407.660729166666</v>
      </c>
      <c r="E2643" t="s">
        <v>124</v>
      </c>
      <c r="F2643" t="s">
        <v>429</v>
      </c>
      <c r="G2643">
        <v>182350</v>
      </c>
      <c r="H2643" t="str">
        <f t="shared" si="164"/>
        <v>182350-CHW</v>
      </c>
      <c r="I2643">
        <f>COUNTIF(H$2:$H2643,H2643)</f>
        <v>2</v>
      </c>
      <c r="J2643" t="str">
        <f t="shared" si="165"/>
        <v>182350-CHW-2</v>
      </c>
      <c r="K2643" t="str">
        <f t="shared" si="166"/>
        <v>182350-CHW-L3</v>
      </c>
      <c r="L2643" t="s">
        <v>598</v>
      </c>
      <c r="M2643" t="s">
        <v>534</v>
      </c>
      <c r="N2643" t="s">
        <v>489</v>
      </c>
      <c r="O2643">
        <v>25</v>
      </c>
      <c r="P2643">
        <v>45</v>
      </c>
      <c r="AC2643">
        <f t="shared" si="167"/>
        <v>45</v>
      </c>
      <c r="AD2643">
        <v>45</v>
      </c>
    </row>
    <row r="2644" spans="1:30" hidden="1" x14ac:dyDescent="0.25">
      <c r="A2644" t="str">
        <f>IF(COUNTIF('GGI_IS - Report Ekspor Plan 1'!E:E,'- Report Upload Sewing 3'!C2644)&gt;0,"X","Y")</f>
        <v>Y</v>
      </c>
      <c r="B2644">
        <v>2643</v>
      </c>
      <c r="C2644" s="1">
        <v>45386</v>
      </c>
      <c r="D2644" s="8">
        <v>45407.660729166666</v>
      </c>
      <c r="E2644" t="s">
        <v>124</v>
      </c>
      <c r="F2644" t="s">
        <v>429</v>
      </c>
      <c r="G2644">
        <v>182348</v>
      </c>
      <c r="H2644" t="str">
        <f t="shared" si="164"/>
        <v>182348-CHW</v>
      </c>
      <c r="I2644">
        <f>COUNTIF(H$2:$H2644,H2644)</f>
        <v>1</v>
      </c>
      <c r="J2644" t="str">
        <f t="shared" si="165"/>
        <v>182348-CHW-1</v>
      </c>
      <c r="K2644" t="str">
        <f t="shared" si="166"/>
        <v>182348-CHW-L3</v>
      </c>
      <c r="L2644" t="s">
        <v>604</v>
      </c>
      <c r="M2644" t="s">
        <v>534</v>
      </c>
      <c r="N2644" t="s">
        <v>489</v>
      </c>
      <c r="O2644">
        <v>25</v>
      </c>
      <c r="P2644">
        <v>15</v>
      </c>
      <c r="Q2644">
        <v>62</v>
      </c>
      <c r="R2644">
        <v>62</v>
      </c>
      <c r="S2644">
        <v>62</v>
      </c>
      <c r="T2644">
        <v>62</v>
      </c>
      <c r="U2644">
        <v>62</v>
      </c>
      <c r="V2644">
        <v>62</v>
      </c>
      <c r="W2644">
        <v>66</v>
      </c>
      <c r="AC2644">
        <f t="shared" si="167"/>
        <v>453</v>
      </c>
      <c r="AD2644">
        <v>453</v>
      </c>
    </row>
    <row r="2645" spans="1:30" hidden="1" x14ac:dyDescent="0.25">
      <c r="A2645" t="str">
        <f>IF(COUNTIF('GGI_IS - Report Ekspor Plan 1'!E:E,'- Report Upload Sewing 3'!C2645)&gt;0,"X","Y")</f>
        <v>Y</v>
      </c>
      <c r="B2645">
        <v>2644</v>
      </c>
      <c r="C2645" s="1">
        <v>45386</v>
      </c>
      <c r="D2645" s="8">
        <v>45407.660729166666</v>
      </c>
      <c r="E2645" t="s">
        <v>124</v>
      </c>
      <c r="F2645" t="s">
        <v>438</v>
      </c>
      <c r="G2645">
        <v>182330</v>
      </c>
      <c r="H2645" t="str">
        <f t="shared" si="164"/>
        <v>182330-CHW</v>
      </c>
      <c r="I2645">
        <f>COUNTIF(H$2:$H2645,H2645)</f>
        <v>3</v>
      </c>
      <c r="J2645" t="str">
        <f t="shared" si="165"/>
        <v>182330-CHW-3</v>
      </c>
      <c r="K2645" t="str">
        <f t="shared" si="166"/>
        <v>182330-CHW-L4</v>
      </c>
      <c r="L2645" t="s">
        <v>592</v>
      </c>
      <c r="M2645" t="s">
        <v>534</v>
      </c>
      <c r="N2645" t="s">
        <v>474</v>
      </c>
      <c r="O2645">
        <v>24</v>
      </c>
      <c r="P2645">
        <v>50</v>
      </c>
      <c r="Q2645">
        <v>50</v>
      </c>
      <c r="R2645">
        <v>50</v>
      </c>
      <c r="S2645">
        <v>50</v>
      </c>
      <c r="T2645">
        <v>50</v>
      </c>
      <c r="U2645">
        <v>50</v>
      </c>
      <c r="V2645">
        <v>50</v>
      </c>
      <c r="W2645">
        <v>1</v>
      </c>
      <c r="AC2645">
        <f t="shared" si="167"/>
        <v>351</v>
      </c>
      <c r="AD2645">
        <v>351</v>
      </c>
    </row>
    <row r="2646" spans="1:30" hidden="1" x14ac:dyDescent="0.25">
      <c r="A2646" t="str">
        <f>IF(COUNTIF('GGI_IS - Report Ekspor Plan 1'!E:E,'- Report Upload Sewing 3'!C2646)&gt;0,"X","Y")</f>
        <v>Y</v>
      </c>
      <c r="B2646">
        <v>2645</v>
      </c>
      <c r="C2646" s="1">
        <v>45386</v>
      </c>
      <c r="D2646" s="8">
        <v>45407.660729166666</v>
      </c>
      <c r="E2646" t="s">
        <v>124</v>
      </c>
      <c r="F2646" t="s">
        <v>438</v>
      </c>
      <c r="G2646">
        <v>182306</v>
      </c>
      <c r="H2646" t="str">
        <f t="shared" si="164"/>
        <v>182306-CHW</v>
      </c>
      <c r="I2646">
        <f>COUNTIF(H$2:$H2646,H2646)</f>
        <v>12</v>
      </c>
      <c r="J2646" t="str">
        <f t="shared" si="165"/>
        <v>182306-CHW-12</v>
      </c>
      <c r="K2646" t="str">
        <f t="shared" si="166"/>
        <v>182306-CHW-L4</v>
      </c>
      <c r="L2646" t="s">
        <v>533</v>
      </c>
      <c r="M2646" t="s">
        <v>534</v>
      </c>
      <c r="N2646" t="s">
        <v>474</v>
      </c>
      <c r="O2646">
        <v>24</v>
      </c>
      <c r="W2646">
        <v>49</v>
      </c>
      <c r="AC2646">
        <f t="shared" si="167"/>
        <v>49</v>
      </c>
      <c r="AD2646">
        <v>49</v>
      </c>
    </row>
    <row r="2647" spans="1:30" hidden="1" x14ac:dyDescent="0.25">
      <c r="A2647" t="str">
        <f>IF(COUNTIF('GGI_IS - Report Ekspor Plan 1'!E:E,'- Report Upload Sewing 3'!C2647)&gt;0,"X","Y")</f>
        <v>Y</v>
      </c>
      <c r="B2647">
        <v>2646</v>
      </c>
      <c r="C2647" s="1">
        <v>45387</v>
      </c>
      <c r="D2647" s="8">
        <v>45388.300185185188</v>
      </c>
      <c r="E2647" t="s">
        <v>79</v>
      </c>
      <c r="F2647" t="s">
        <v>424</v>
      </c>
      <c r="G2647">
        <v>181820</v>
      </c>
      <c r="H2647" t="str">
        <f t="shared" si="164"/>
        <v>181820-CVA2</v>
      </c>
      <c r="I2647">
        <f>COUNTIF(H$2:$H2647,H2647)</f>
        <v>8</v>
      </c>
      <c r="J2647" t="str">
        <f t="shared" si="165"/>
        <v>181820-CVA2-8</v>
      </c>
      <c r="K2647" t="str">
        <f t="shared" si="166"/>
        <v>181820-CVA2-L1</v>
      </c>
      <c r="L2647" t="s">
        <v>584</v>
      </c>
      <c r="M2647" t="s">
        <v>448</v>
      </c>
      <c r="N2647" t="s">
        <v>449</v>
      </c>
      <c r="O2647">
        <v>26</v>
      </c>
      <c r="P2647">
        <v>95</v>
      </c>
      <c r="Q2647">
        <v>100</v>
      </c>
      <c r="R2647">
        <v>100</v>
      </c>
      <c r="S2647">
        <v>105</v>
      </c>
      <c r="T2647">
        <v>120</v>
      </c>
      <c r="U2647">
        <v>120</v>
      </c>
      <c r="V2647">
        <v>120</v>
      </c>
      <c r="AC2647">
        <f t="shared" si="167"/>
        <v>760</v>
      </c>
      <c r="AD2647">
        <v>760</v>
      </c>
    </row>
    <row r="2648" spans="1:30" hidden="1" x14ac:dyDescent="0.25">
      <c r="A2648" t="str">
        <f>IF(COUNTIF('GGI_IS - Report Ekspor Plan 1'!E:E,'- Report Upload Sewing 3'!C2648)&gt;0,"X","Y")</f>
        <v>Y</v>
      </c>
      <c r="B2648">
        <v>2647</v>
      </c>
      <c r="C2648" s="1">
        <v>45387</v>
      </c>
      <c r="D2648" s="8">
        <v>45388.300185185188</v>
      </c>
      <c r="E2648" t="s">
        <v>79</v>
      </c>
      <c r="F2648" t="s">
        <v>427</v>
      </c>
      <c r="G2648">
        <v>181820</v>
      </c>
      <c r="H2648" t="str">
        <f t="shared" si="164"/>
        <v>181820-CVA2</v>
      </c>
      <c r="I2648">
        <f>COUNTIF(H$2:$H2648,H2648)</f>
        <v>9</v>
      </c>
      <c r="J2648" t="str">
        <f t="shared" si="165"/>
        <v>181820-CVA2-9</v>
      </c>
      <c r="K2648" t="str">
        <f t="shared" si="166"/>
        <v>181820-CVA2-L2</v>
      </c>
      <c r="L2648" t="s">
        <v>584</v>
      </c>
      <c r="M2648" t="s">
        <v>448</v>
      </c>
      <c r="N2648" t="s">
        <v>450</v>
      </c>
      <c r="O2648">
        <v>24</v>
      </c>
      <c r="P2648">
        <v>80</v>
      </c>
      <c r="Q2648">
        <v>100</v>
      </c>
      <c r="R2648">
        <v>100</v>
      </c>
      <c r="S2648">
        <v>80</v>
      </c>
      <c r="T2648">
        <v>100</v>
      </c>
      <c r="U2648">
        <v>110</v>
      </c>
      <c r="V2648">
        <v>115</v>
      </c>
      <c r="AC2648">
        <f t="shared" si="167"/>
        <v>685</v>
      </c>
      <c r="AD2648">
        <v>685</v>
      </c>
    </row>
    <row r="2649" spans="1:30" hidden="1" x14ac:dyDescent="0.25">
      <c r="A2649" t="str">
        <f>IF(COUNTIF('GGI_IS - Report Ekspor Plan 1'!E:E,'- Report Upload Sewing 3'!C2649)&gt;0,"X","Y")</f>
        <v>Y</v>
      </c>
      <c r="B2649">
        <v>2648</v>
      </c>
      <c r="C2649" s="1">
        <v>45387</v>
      </c>
      <c r="D2649" s="8">
        <v>45388.304201388892</v>
      </c>
      <c r="E2649" t="s">
        <v>139</v>
      </c>
      <c r="F2649" t="s">
        <v>424</v>
      </c>
      <c r="G2649">
        <v>181647</v>
      </c>
      <c r="H2649" t="str">
        <f t="shared" si="164"/>
        <v>181647-CBA</v>
      </c>
      <c r="I2649">
        <f>COUNTIF(H$2:$H2649,H2649)</f>
        <v>21</v>
      </c>
      <c r="J2649" t="str">
        <f t="shared" si="165"/>
        <v>181647-CBA-21</v>
      </c>
      <c r="K2649" t="str">
        <f t="shared" si="166"/>
        <v>181647-CBA-L1</v>
      </c>
      <c r="L2649">
        <v>3910</v>
      </c>
      <c r="M2649" t="s">
        <v>425</v>
      </c>
      <c r="N2649" t="s">
        <v>426</v>
      </c>
      <c r="O2649">
        <v>45</v>
      </c>
      <c r="P2649">
        <v>25</v>
      </c>
      <c r="Q2649">
        <v>25</v>
      </c>
      <c r="R2649">
        <v>26</v>
      </c>
      <c r="S2649">
        <v>26</v>
      </c>
      <c r="T2649">
        <v>26</v>
      </c>
      <c r="U2649">
        <v>26</v>
      </c>
      <c r="V2649">
        <v>26</v>
      </c>
      <c r="AC2649">
        <f t="shared" si="167"/>
        <v>180</v>
      </c>
      <c r="AD2649">
        <v>180</v>
      </c>
    </row>
    <row r="2650" spans="1:30" hidden="1" x14ac:dyDescent="0.25">
      <c r="A2650" t="str">
        <f>IF(COUNTIF('GGI_IS - Report Ekspor Plan 1'!E:E,'- Report Upload Sewing 3'!C2650)&gt;0,"X","Y")</f>
        <v>Y</v>
      </c>
      <c r="B2650">
        <v>2649</v>
      </c>
      <c r="C2650" s="1">
        <v>45387</v>
      </c>
      <c r="D2650" s="8">
        <v>45388.304201388892</v>
      </c>
      <c r="E2650" t="s">
        <v>139</v>
      </c>
      <c r="F2650" t="s">
        <v>427</v>
      </c>
      <c r="G2650">
        <v>181646</v>
      </c>
      <c r="H2650" t="str">
        <f t="shared" si="164"/>
        <v>181646-CBA</v>
      </c>
      <c r="I2650">
        <f>COUNTIF(H$2:$H2650,H2650)</f>
        <v>46</v>
      </c>
      <c r="J2650" t="str">
        <f t="shared" si="165"/>
        <v>181646-CBA-46</v>
      </c>
      <c r="K2650" t="str">
        <f t="shared" si="166"/>
        <v>181646-CBA-L2</v>
      </c>
      <c r="L2650">
        <v>3915</v>
      </c>
      <c r="M2650" t="s">
        <v>425</v>
      </c>
      <c r="N2650" t="s">
        <v>428</v>
      </c>
      <c r="O2650">
        <v>45</v>
      </c>
      <c r="P2650">
        <v>34</v>
      </c>
      <c r="Q2650">
        <v>34</v>
      </c>
      <c r="R2650">
        <v>34</v>
      </c>
      <c r="S2650">
        <v>34</v>
      </c>
      <c r="T2650">
        <v>34</v>
      </c>
      <c r="U2650">
        <v>35</v>
      </c>
      <c r="V2650">
        <v>35</v>
      </c>
      <c r="AC2650">
        <f t="shared" si="167"/>
        <v>240</v>
      </c>
      <c r="AD2650">
        <v>240</v>
      </c>
    </row>
    <row r="2651" spans="1:30" hidden="1" x14ac:dyDescent="0.25">
      <c r="A2651" t="str">
        <f>IF(COUNTIF('GGI_IS - Report Ekspor Plan 1'!E:E,'- Report Upload Sewing 3'!C2651)&gt;0,"X","Y")</f>
        <v>Y</v>
      </c>
      <c r="B2651">
        <v>2650</v>
      </c>
      <c r="C2651" s="1">
        <v>45387</v>
      </c>
      <c r="D2651" s="8">
        <v>45388.304201388892</v>
      </c>
      <c r="E2651" t="s">
        <v>139</v>
      </c>
      <c r="F2651" t="s">
        <v>429</v>
      </c>
      <c r="G2651">
        <v>181646</v>
      </c>
      <c r="H2651" t="str">
        <f t="shared" si="164"/>
        <v>181646-CBA</v>
      </c>
      <c r="I2651">
        <f>COUNTIF(H$2:$H2651,H2651)</f>
        <v>47</v>
      </c>
      <c r="J2651" t="str">
        <f t="shared" si="165"/>
        <v>181646-CBA-47</v>
      </c>
      <c r="K2651" t="str">
        <f t="shared" si="166"/>
        <v>181646-CBA-L3</v>
      </c>
      <c r="L2651">
        <v>3915</v>
      </c>
      <c r="M2651" t="s">
        <v>425</v>
      </c>
      <c r="N2651" t="s">
        <v>430</v>
      </c>
      <c r="O2651">
        <v>46</v>
      </c>
      <c r="P2651">
        <v>33</v>
      </c>
      <c r="Q2651">
        <v>33</v>
      </c>
      <c r="R2651">
        <v>33</v>
      </c>
      <c r="S2651">
        <v>34</v>
      </c>
      <c r="T2651">
        <v>34</v>
      </c>
      <c r="U2651">
        <v>34</v>
      </c>
      <c r="V2651">
        <v>24</v>
      </c>
      <c r="W2651">
        <v>10</v>
      </c>
      <c r="AC2651">
        <f t="shared" si="167"/>
        <v>235</v>
      </c>
      <c r="AD2651">
        <v>235</v>
      </c>
    </row>
    <row r="2652" spans="1:30" hidden="1" x14ac:dyDescent="0.25">
      <c r="A2652" t="str">
        <f>IF(COUNTIF('GGI_IS - Report Ekspor Plan 1'!E:E,'- Report Upload Sewing 3'!C2652)&gt;0,"X","Y")</f>
        <v>Y</v>
      </c>
      <c r="B2652">
        <v>2651</v>
      </c>
      <c r="C2652" s="1">
        <v>45387</v>
      </c>
      <c r="D2652" s="8">
        <v>45388.327245370368</v>
      </c>
      <c r="E2652" t="s">
        <v>82</v>
      </c>
      <c r="F2652" t="s">
        <v>424</v>
      </c>
      <c r="G2652">
        <v>181898</v>
      </c>
      <c r="H2652" t="str">
        <f t="shared" si="164"/>
        <v>181898-CVA</v>
      </c>
      <c r="I2652">
        <f>COUNTIF(H$2:$H2652,H2652)</f>
        <v>5</v>
      </c>
      <c r="J2652" t="str">
        <f t="shared" si="165"/>
        <v>181898-CVA-5</v>
      </c>
      <c r="K2652" t="str">
        <f t="shared" si="166"/>
        <v>181898-CVA-L1</v>
      </c>
      <c r="L2652" t="s">
        <v>555</v>
      </c>
      <c r="M2652" t="s">
        <v>455</v>
      </c>
      <c r="N2652" t="s">
        <v>453</v>
      </c>
      <c r="O2652">
        <v>25</v>
      </c>
      <c r="P2652">
        <v>20</v>
      </c>
      <c r="Q2652">
        <v>20</v>
      </c>
      <c r="R2652">
        <v>20</v>
      </c>
      <c r="S2652">
        <v>8</v>
      </c>
      <c r="AC2652">
        <f t="shared" si="167"/>
        <v>68</v>
      </c>
      <c r="AD2652">
        <v>68</v>
      </c>
    </row>
    <row r="2653" spans="1:30" hidden="1" x14ac:dyDescent="0.25">
      <c r="A2653" t="str">
        <f>IF(COUNTIF('GGI_IS - Report Ekspor Plan 1'!E:E,'- Report Upload Sewing 3'!C2653)&gt;0,"X","Y")</f>
        <v>Y</v>
      </c>
      <c r="B2653">
        <v>2652</v>
      </c>
      <c r="C2653" s="1">
        <v>45387</v>
      </c>
      <c r="D2653" s="8">
        <v>45388.327245370368</v>
      </c>
      <c r="E2653" t="s">
        <v>82</v>
      </c>
      <c r="F2653" t="s">
        <v>424</v>
      </c>
      <c r="G2653">
        <v>181892</v>
      </c>
      <c r="H2653" t="str">
        <f t="shared" si="164"/>
        <v>181892-CVA</v>
      </c>
      <c r="I2653">
        <f>COUNTIF(H$2:$H2653,H2653)</f>
        <v>7</v>
      </c>
      <c r="J2653" t="str">
        <f t="shared" si="165"/>
        <v>181892-CVA-7</v>
      </c>
      <c r="K2653" t="str">
        <f t="shared" si="166"/>
        <v>181892-CVA-L1</v>
      </c>
      <c r="L2653" t="s">
        <v>540</v>
      </c>
      <c r="M2653" t="s">
        <v>455</v>
      </c>
      <c r="N2653" t="s">
        <v>453</v>
      </c>
      <c r="O2653">
        <v>25</v>
      </c>
      <c r="S2653">
        <v>17</v>
      </c>
      <c r="T2653">
        <v>20</v>
      </c>
      <c r="U2653">
        <v>20</v>
      </c>
      <c r="V2653">
        <v>8</v>
      </c>
      <c r="AC2653">
        <f t="shared" si="167"/>
        <v>65</v>
      </c>
      <c r="AD2653">
        <v>65</v>
      </c>
    </row>
    <row r="2654" spans="1:30" hidden="1" x14ac:dyDescent="0.25">
      <c r="A2654" t="str">
        <f>IF(COUNTIF('GGI_IS - Report Ekspor Plan 1'!E:E,'- Report Upload Sewing 3'!C2654)&gt;0,"X","Y")</f>
        <v>Y</v>
      </c>
      <c r="B2654">
        <v>2653</v>
      </c>
      <c r="C2654" s="1">
        <v>45387</v>
      </c>
      <c r="D2654" s="8">
        <v>45388.327245370368</v>
      </c>
      <c r="E2654" t="s">
        <v>82</v>
      </c>
      <c r="F2654" t="s">
        <v>424</v>
      </c>
      <c r="G2654">
        <v>181894</v>
      </c>
      <c r="H2654" t="str">
        <f t="shared" si="164"/>
        <v>181894-CVA</v>
      </c>
      <c r="I2654">
        <f>COUNTIF(H$2:$H2654,H2654)</f>
        <v>5</v>
      </c>
      <c r="J2654" t="str">
        <f t="shared" si="165"/>
        <v>181894-CVA-5</v>
      </c>
      <c r="K2654" t="str">
        <f t="shared" si="166"/>
        <v>181894-CVA-L1</v>
      </c>
      <c r="L2654" t="s">
        <v>540</v>
      </c>
      <c r="M2654" t="s">
        <v>455</v>
      </c>
      <c r="N2654" t="s">
        <v>453</v>
      </c>
      <c r="O2654">
        <v>25</v>
      </c>
      <c r="V2654">
        <v>12</v>
      </c>
      <c r="AC2654">
        <f t="shared" si="167"/>
        <v>12</v>
      </c>
      <c r="AD2654">
        <v>12</v>
      </c>
    </row>
    <row r="2655" spans="1:30" hidden="1" x14ac:dyDescent="0.25">
      <c r="A2655" t="str">
        <f>IF(COUNTIF('GGI_IS - Report Ekspor Plan 1'!E:E,'- Report Upload Sewing 3'!C2655)&gt;0,"X","Y")</f>
        <v>Y</v>
      </c>
      <c r="B2655">
        <v>2654</v>
      </c>
      <c r="C2655" s="1">
        <v>45387</v>
      </c>
      <c r="D2655" s="8">
        <v>45388.327245370368</v>
      </c>
      <c r="E2655" t="s">
        <v>82</v>
      </c>
      <c r="F2655" t="s">
        <v>427</v>
      </c>
      <c r="G2655">
        <v>181884</v>
      </c>
      <c r="H2655" t="str">
        <f t="shared" si="164"/>
        <v>181884-CVA</v>
      </c>
      <c r="I2655">
        <f>COUNTIF(H$2:$H2655,H2655)</f>
        <v>7</v>
      </c>
      <c r="J2655" t="str">
        <f t="shared" si="165"/>
        <v>181884-CVA-7</v>
      </c>
      <c r="K2655" t="str">
        <f t="shared" si="166"/>
        <v>181884-CVA-L2</v>
      </c>
      <c r="L2655" t="s">
        <v>545</v>
      </c>
      <c r="M2655" t="s">
        <v>455</v>
      </c>
      <c r="N2655" t="s">
        <v>456</v>
      </c>
      <c r="O2655">
        <v>28</v>
      </c>
      <c r="S2655">
        <v>3</v>
      </c>
      <c r="AC2655">
        <f t="shared" si="167"/>
        <v>3</v>
      </c>
      <c r="AD2655">
        <v>3</v>
      </c>
    </row>
    <row r="2656" spans="1:30" hidden="1" x14ac:dyDescent="0.25">
      <c r="A2656" t="str">
        <f>IF(COUNTIF('GGI_IS - Report Ekspor Plan 1'!E:E,'- Report Upload Sewing 3'!C2656)&gt;0,"X","Y")</f>
        <v>Y</v>
      </c>
      <c r="B2656">
        <v>2655</v>
      </c>
      <c r="C2656" s="1">
        <v>45387</v>
      </c>
      <c r="D2656" s="8">
        <v>45388.327245370368</v>
      </c>
      <c r="E2656" t="s">
        <v>82</v>
      </c>
      <c r="F2656" t="s">
        <v>427</v>
      </c>
      <c r="G2656">
        <v>181886</v>
      </c>
      <c r="H2656" t="str">
        <f t="shared" si="164"/>
        <v>181886-CVA</v>
      </c>
      <c r="I2656">
        <f>COUNTIF(H$2:$H2656,H2656)</f>
        <v>4</v>
      </c>
      <c r="J2656" t="str">
        <f t="shared" si="165"/>
        <v>181886-CVA-4</v>
      </c>
      <c r="K2656" t="str">
        <f t="shared" si="166"/>
        <v>181886-CVA-L2</v>
      </c>
      <c r="L2656" t="s">
        <v>545</v>
      </c>
      <c r="M2656" t="s">
        <v>455</v>
      </c>
      <c r="N2656" t="s">
        <v>456</v>
      </c>
      <c r="O2656">
        <v>28</v>
      </c>
      <c r="S2656">
        <v>7</v>
      </c>
      <c r="T2656">
        <v>15</v>
      </c>
      <c r="U2656">
        <v>20</v>
      </c>
      <c r="V2656">
        <v>20</v>
      </c>
      <c r="AC2656">
        <f t="shared" si="167"/>
        <v>62</v>
      </c>
      <c r="AD2656">
        <v>62</v>
      </c>
    </row>
    <row r="2657" spans="1:30" hidden="1" x14ac:dyDescent="0.25">
      <c r="A2657" t="str">
        <f>IF(COUNTIF('GGI_IS - Report Ekspor Plan 1'!E:E,'- Report Upload Sewing 3'!C2657)&gt;0,"X","Y")</f>
        <v>Y</v>
      </c>
      <c r="B2657">
        <v>2656</v>
      </c>
      <c r="C2657" s="1">
        <v>45387</v>
      </c>
      <c r="D2657" s="8">
        <v>45388.327245370368</v>
      </c>
      <c r="E2657" t="s">
        <v>82</v>
      </c>
      <c r="F2657" t="s">
        <v>429</v>
      </c>
      <c r="G2657">
        <v>181820</v>
      </c>
      <c r="H2657" t="str">
        <f t="shared" si="164"/>
        <v>181820-CVA</v>
      </c>
      <c r="I2657">
        <f>COUNTIF(H$2:$H2657,H2657)</f>
        <v>18</v>
      </c>
      <c r="J2657" t="str">
        <f t="shared" si="165"/>
        <v>181820-CVA-18</v>
      </c>
      <c r="K2657" t="str">
        <f t="shared" si="166"/>
        <v>181820-CVA-L3</v>
      </c>
      <c r="L2657" t="s">
        <v>584</v>
      </c>
      <c r="M2657" t="s">
        <v>448</v>
      </c>
      <c r="N2657" t="s">
        <v>458</v>
      </c>
      <c r="O2657">
        <v>27</v>
      </c>
      <c r="P2657">
        <v>200</v>
      </c>
      <c r="Q2657">
        <v>200</v>
      </c>
      <c r="R2657">
        <v>200</v>
      </c>
      <c r="S2657">
        <v>200</v>
      </c>
      <c r="T2657">
        <v>200</v>
      </c>
      <c r="U2657">
        <v>220</v>
      </c>
      <c r="V2657">
        <v>235</v>
      </c>
      <c r="AC2657">
        <f t="shared" si="167"/>
        <v>1455</v>
      </c>
      <c r="AD2657">
        <v>1455</v>
      </c>
    </row>
    <row r="2658" spans="1:30" hidden="1" x14ac:dyDescent="0.25">
      <c r="A2658" t="str">
        <f>IF(COUNTIF('GGI_IS - Report Ekspor Plan 1'!E:E,'- Report Upload Sewing 3'!C2658)&gt;0,"X","Y")</f>
        <v>Y</v>
      </c>
      <c r="B2658">
        <v>2657</v>
      </c>
      <c r="C2658" s="1">
        <v>45387</v>
      </c>
      <c r="D2658" s="8">
        <v>45388.327245370368</v>
      </c>
      <c r="E2658" t="s">
        <v>82</v>
      </c>
      <c r="F2658" t="s">
        <v>438</v>
      </c>
      <c r="G2658">
        <v>181820</v>
      </c>
      <c r="H2658" t="str">
        <f t="shared" si="164"/>
        <v>181820-CVA</v>
      </c>
      <c r="I2658">
        <f>COUNTIF(H$2:$H2658,H2658)</f>
        <v>19</v>
      </c>
      <c r="J2658" t="str">
        <f t="shared" si="165"/>
        <v>181820-CVA-19</v>
      </c>
      <c r="K2658" t="str">
        <f t="shared" si="166"/>
        <v>181820-CVA-L4</v>
      </c>
      <c r="L2658" t="s">
        <v>584</v>
      </c>
      <c r="M2658" t="s">
        <v>448</v>
      </c>
      <c r="N2658" t="s">
        <v>449</v>
      </c>
      <c r="O2658">
        <v>27</v>
      </c>
      <c r="P2658">
        <v>140</v>
      </c>
      <c r="Q2658">
        <v>140</v>
      </c>
      <c r="R2658">
        <v>60</v>
      </c>
      <c r="AC2658">
        <f t="shared" si="167"/>
        <v>340</v>
      </c>
      <c r="AD2658">
        <v>340</v>
      </c>
    </row>
    <row r="2659" spans="1:30" hidden="1" x14ac:dyDescent="0.25">
      <c r="A2659" t="str">
        <f>IF(COUNTIF('GGI_IS - Report Ekspor Plan 1'!E:E,'- Report Upload Sewing 3'!C2659)&gt;0,"X","Y")</f>
        <v>Y</v>
      </c>
      <c r="B2659">
        <v>2658</v>
      </c>
      <c r="C2659" s="1">
        <v>45387</v>
      </c>
      <c r="D2659" s="8">
        <v>45388.327245370368</v>
      </c>
      <c r="E2659" t="s">
        <v>82</v>
      </c>
      <c r="F2659" t="s">
        <v>441</v>
      </c>
      <c r="G2659">
        <v>181870</v>
      </c>
      <c r="H2659" t="str">
        <f t="shared" si="164"/>
        <v>181870-CVA</v>
      </c>
      <c r="I2659">
        <f>COUNTIF(H$2:$H2659,H2659)</f>
        <v>11</v>
      </c>
      <c r="J2659" t="str">
        <f t="shared" si="165"/>
        <v>181870-CVA-11</v>
      </c>
      <c r="K2659" t="str">
        <f t="shared" si="166"/>
        <v>181870-CVA-L5</v>
      </c>
      <c r="L2659" t="s">
        <v>582</v>
      </c>
      <c r="M2659" t="s">
        <v>448</v>
      </c>
      <c r="N2659" t="s">
        <v>461</v>
      </c>
      <c r="O2659">
        <v>28</v>
      </c>
      <c r="P2659">
        <v>260</v>
      </c>
      <c r="Q2659">
        <v>260</v>
      </c>
      <c r="R2659">
        <v>215</v>
      </c>
      <c r="AC2659">
        <f t="shared" si="167"/>
        <v>735</v>
      </c>
      <c r="AD2659">
        <v>735</v>
      </c>
    </row>
    <row r="2660" spans="1:30" hidden="1" x14ac:dyDescent="0.25">
      <c r="A2660" t="str">
        <f>IF(COUNTIF('GGI_IS - Report Ekspor Plan 1'!E:E,'- Report Upload Sewing 3'!C2660)&gt;0,"X","Y")</f>
        <v>Y</v>
      </c>
      <c r="B2660">
        <v>2659</v>
      </c>
      <c r="C2660" s="1">
        <v>45387</v>
      </c>
      <c r="D2660" s="8">
        <v>45388.327245370368</v>
      </c>
      <c r="E2660" t="s">
        <v>82</v>
      </c>
      <c r="F2660" t="s">
        <v>441</v>
      </c>
      <c r="G2660">
        <v>181872</v>
      </c>
      <c r="H2660" t="str">
        <f t="shared" si="164"/>
        <v>181872-CVA</v>
      </c>
      <c r="I2660">
        <f>COUNTIF(H$2:$H2660,H2660)</f>
        <v>13</v>
      </c>
      <c r="J2660" t="str">
        <f t="shared" si="165"/>
        <v>181872-CVA-13</v>
      </c>
      <c r="K2660" t="str">
        <f t="shared" si="166"/>
        <v>181872-CVA-L5</v>
      </c>
      <c r="L2660" t="s">
        <v>568</v>
      </c>
      <c r="M2660" t="s">
        <v>448</v>
      </c>
      <c r="N2660" t="s">
        <v>461</v>
      </c>
      <c r="O2660">
        <v>28</v>
      </c>
      <c r="S2660">
        <v>200</v>
      </c>
      <c r="T2660">
        <v>200</v>
      </c>
      <c r="U2660">
        <v>200</v>
      </c>
      <c r="V2660">
        <v>145</v>
      </c>
      <c r="AC2660">
        <f t="shared" si="167"/>
        <v>745</v>
      </c>
      <c r="AD2660">
        <v>745</v>
      </c>
    </row>
    <row r="2661" spans="1:30" hidden="1" x14ac:dyDescent="0.25">
      <c r="A2661" t="str">
        <f>IF(COUNTIF('GGI_IS - Report Ekspor Plan 1'!E:E,'- Report Upload Sewing 3'!C2661)&gt;0,"X","Y")</f>
        <v>Y</v>
      </c>
      <c r="B2661">
        <v>2660</v>
      </c>
      <c r="C2661" s="1">
        <v>45387</v>
      </c>
      <c r="D2661" s="8">
        <v>45388.327245370368</v>
      </c>
      <c r="E2661" t="s">
        <v>82</v>
      </c>
      <c r="F2661" t="s">
        <v>445</v>
      </c>
      <c r="G2661">
        <v>181872</v>
      </c>
      <c r="H2661" t="str">
        <f t="shared" si="164"/>
        <v>181872-CVA</v>
      </c>
      <c r="I2661">
        <f>COUNTIF(H$2:$H2661,H2661)</f>
        <v>14</v>
      </c>
      <c r="J2661" t="str">
        <f t="shared" si="165"/>
        <v>181872-CVA-14</v>
      </c>
      <c r="K2661" t="str">
        <f t="shared" si="166"/>
        <v>181872-CVA-L6</v>
      </c>
      <c r="L2661" t="s">
        <v>568</v>
      </c>
      <c r="M2661" t="s">
        <v>448</v>
      </c>
      <c r="N2661" t="s">
        <v>462</v>
      </c>
      <c r="O2661">
        <v>29</v>
      </c>
      <c r="P2661">
        <v>200</v>
      </c>
      <c r="Q2661">
        <v>211</v>
      </c>
      <c r="R2661">
        <v>111</v>
      </c>
      <c r="AC2661">
        <f t="shared" si="167"/>
        <v>522</v>
      </c>
      <c r="AD2661">
        <v>522</v>
      </c>
    </row>
    <row r="2662" spans="1:30" hidden="1" x14ac:dyDescent="0.25">
      <c r="A2662" t="str">
        <f>IF(COUNTIF('GGI_IS - Report Ekspor Plan 1'!E:E,'- Report Upload Sewing 3'!C2662)&gt;0,"X","Y")</f>
        <v>Y</v>
      </c>
      <c r="B2662">
        <v>2661</v>
      </c>
      <c r="C2662" s="1">
        <v>45387</v>
      </c>
      <c r="D2662" s="8">
        <v>45388.327245370368</v>
      </c>
      <c r="E2662" t="s">
        <v>82</v>
      </c>
      <c r="F2662" t="s">
        <v>445</v>
      </c>
      <c r="G2662">
        <v>181870</v>
      </c>
      <c r="H2662" t="str">
        <f t="shared" si="164"/>
        <v>181870-CVA</v>
      </c>
      <c r="I2662">
        <f>COUNTIF(H$2:$H2662,H2662)</f>
        <v>12</v>
      </c>
      <c r="J2662" t="str">
        <f t="shared" si="165"/>
        <v>181870-CVA-12</v>
      </c>
      <c r="K2662" t="str">
        <f t="shared" si="166"/>
        <v>181870-CVA-L6</v>
      </c>
      <c r="L2662" t="s">
        <v>582</v>
      </c>
      <c r="M2662" t="s">
        <v>448</v>
      </c>
      <c r="N2662" t="s">
        <v>462</v>
      </c>
      <c r="O2662">
        <v>29</v>
      </c>
      <c r="R2662">
        <v>109</v>
      </c>
      <c r="S2662">
        <v>200</v>
      </c>
      <c r="T2662">
        <v>200</v>
      </c>
      <c r="U2662">
        <v>200</v>
      </c>
      <c r="V2662">
        <v>200</v>
      </c>
      <c r="AC2662">
        <f t="shared" si="167"/>
        <v>909</v>
      </c>
      <c r="AD2662">
        <v>909</v>
      </c>
    </row>
    <row r="2663" spans="1:30" hidden="1" x14ac:dyDescent="0.25">
      <c r="A2663" t="str">
        <f>IF(COUNTIF('GGI_IS - Report Ekspor Plan 1'!E:E,'- Report Upload Sewing 3'!C2663)&gt;0,"X","Y")</f>
        <v>Y</v>
      </c>
      <c r="B2663">
        <v>2662</v>
      </c>
      <c r="C2663" s="1">
        <v>45387</v>
      </c>
      <c r="D2663" s="8">
        <v>45388.327245370368</v>
      </c>
      <c r="E2663" t="s">
        <v>82</v>
      </c>
      <c r="F2663" t="s">
        <v>463</v>
      </c>
      <c r="G2663">
        <v>181685</v>
      </c>
      <c r="H2663" t="str">
        <f t="shared" si="164"/>
        <v>181685-CVA</v>
      </c>
      <c r="I2663">
        <f>COUNTIF(H$2:$H2663,H2663)</f>
        <v>2</v>
      </c>
      <c r="J2663" t="str">
        <f t="shared" si="165"/>
        <v>181685-CVA-2</v>
      </c>
      <c r="K2663" t="str">
        <f t="shared" si="166"/>
        <v>181685-CVA-L7</v>
      </c>
      <c r="L2663" t="s">
        <v>600</v>
      </c>
      <c r="M2663" t="s">
        <v>570</v>
      </c>
      <c r="N2663" t="s">
        <v>464</v>
      </c>
      <c r="O2663">
        <v>26</v>
      </c>
      <c r="P2663">
        <v>20</v>
      </c>
      <c r="Q2663">
        <v>30</v>
      </c>
      <c r="R2663">
        <v>40</v>
      </c>
      <c r="S2663">
        <v>40</v>
      </c>
      <c r="T2663">
        <v>40</v>
      </c>
      <c r="U2663">
        <v>40</v>
      </c>
      <c r="V2663">
        <v>40</v>
      </c>
      <c r="AC2663">
        <f t="shared" si="167"/>
        <v>250</v>
      </c>
      <c r="AD2663">
        <v>250</v>
      </c>
    </row>
    <row r="2664" spans="1:30" hidden="1" x14ac:dyDescent="0.25">
      <c r="A2664" t="str">
        <f>IF(COUNTIF('GGI_IS - Report Ekspor Plan 1'!E:E,'- Report Upload Sewing 3'!C2664)&gt;0,"X","Y")</f>
        <v>Y</v>
      </c>
      <c r="B2664">
        <v>2663</v>
      </c>
      <c r="C2664" s="1">
        <v>45387</v>
      </c>
      <c r="D2664" s="8">
        <v>45388.327245370368</v>
      </c>
      <c r="E2664" t="s">
        <v>82</v>
      </c>
      <c r="F2664" t="s">
        <v>465</v>
      </c>
      <c r="G2664">
        <v>181685</v>
      </c>
      <c r="H2664" t="str">
        <f t="shared" si="164"/>
        <v>181685-CVA</v>
      </c>
      <c r="I2664">
        <f>COUNTIF(H$2:$H2664,H2664)</f>
        <v>3</v>
      </c>
      <c r="J2664" t="str">
        <f t="shared" si="165"/>
        <v>181685-CVA-3</v>
      </c>
      <c r="K2664" t="str">
        <f t="shared" si="166"/>
        <v>181685-CVA-L8</v>
      </c>
      <c r="L2664" t="s">
        <v>600</v>
      </c>
      <c r="M2664" t="s">
        <v>570</v>
      </c>
      <c r="N2664" t="s">
        <v>466</v>
      </c>
      <c r="O2664">
        <v>29</v>
      </c>
      <c r="P2664">
        <v>40</v>
      </c>
      <c r="Q2664">
        <v>40</v>
      </c>
      <c r="R2664">
        <v>40</v>
      </c>
      <c r="S2664">
        <v>40</v>
      </c>
      <c r="T2664">
        <v>40</v>
      </c>
      <c r="U2664">
        <v>40</v>
      </c>
      <c r="V2664">
        <v>40</v>
      </c>
      <c r="AC2664">
        <f t="shared" si="167"/>
        <v>280</v>
      </c>
      <c r="AD2664">
        <v>280</v>
      </c>
    </row>
    <row r="2665" spans="1:30" hidden="1" x14ac:dyDescent="0.25">
      <c r="A2665" t="str">
        <f>IF(COUNTIF('GGI_IS - Report Ekspor Plan 1'!E:E,'- Report Upload Sewing 3'!C2665)&gt;0,"X","Y")</f>
        <v>Y</v>
      </c>
      <c r="B2665">
        <v>2664</v>
      </c>
      <c r="C2665" s="1">
        <v>45387</v>
      </c>
      <c r="D2665" s="8">
        <v>45388.327245370368</v>
      </c>
      <c r="E2665" t="s">
        <v>82</v>
      </c>
      <c r="F2665" t="s">
        <v>467</v>
      </c>
      <c r="G2665">
        <v>181820</v>
      </c>
      <c r="H2665" t="str">
        <f t="shared" si="164"/>
        <v>181820-CVA</v>
      </c>
      <c r="I2665">
        <f>COUNTIF(H$2:$H2665,H2665)</f>
        <v>20</v>
      </c>
      <c r="J2665" t="str">
        <f t="shared" si="165"/>
        <v>181820-CVA-20</v>
      </c>
      <c r="K2665" t="str">
        <f t="shared" si="166"/>
        <v>181820-CVA-L9</v>
      </c>
      <c r="L2665" t="s">
        <v>584</v>
      </c>
      <c r="M2665" t="s">
        <v>448</v>
      </c>
      <c r="N2665" t="s">
        <v>468</v>
      </c>
      <c r="O2665">
        <v>27</v>
      </c>
      <c r="P2665">
        <v>140</v>
      </c>
      <c r="Q2665">
        <v>140</v>
      </c>
      <c r="R2665">
        <v>140</v>
      </c>
      <c r="S2665">
        <v>140</v>
      </c>
      <c r="T2665">
        <v>140</v>
      </c>
      <c r="U2665">
        <v>140</v>
      </c>
      <c r="V2665">
        <v>150</v>
      </c>
      <c r="AC2665">
        <f t="shared" si="167"/>
        <v>990</v>
      </c>
      <c r="AD2665">
        <v>990</v>
      </c>
    </row>
    <row r="2666" spans="1:30" hidden="1" x14ac:dyDescent="0.25">
      <c r="A2666" t="str">
        <f>IF(COUNTIF('GGI_IS - Report Ekspor Plan 1'!E:E,'- Report Upload Sewing 3'!C2666)&gt;0,"X","Y")</f>
        <v>Y</v>
      </c>
      <c r="B2666">
        <v>2665</v>
      </c>
      <c r="C2666" s="1">
        <v>45387</v>
      </c>
      <c r="D2666" s="8">
        <v>45388.327245370368</v>
      </c>
      <c r="E2666" t="s">
        <v>82</v>
      </c>
      <c r="F2666" t="s">
        <v>469</v>
      </c>
      <c r="G2666">
        <v>181820</v>
      </c>
      <c r="H2666" t="str">
        <f t="shared" si="164"/>
        <v>181820-CVA</v>
      </c>
      <c r="I2666">
        <f>COUNTIF(H$2:$H2666,H2666)</f>
        <v>21</v>
      </c>
      <c r="J2666" t="str">
        <f t="shared" si="165"/>
        <v>181820-CVA-21</v>
      </c>
      <c r="K2666" t="str">
        <f t="shared" si="166"/>
        <v>181820-CVA-L10</v>
      </c>
      <c r="L2666" t="s">
        <v>584</v>
      </c>
      <c r="M2666" t="s">
        <v>448</v>
      </c>
      <c r="N2666" t="s">
        <v>470</v>
      </c>
      <c r="O2666">
        <v>26</v>
      </c>
      <c r="P2666">
        <v>180</v>
      </c>
      <c r="Q2666">
        <v>180</v>
      </c>
      <c r="R2666">
        <v>180</v>
      </c>
      <c r="S2666">
        <v>180</v>
      </c>
      <c r="T2666">
        <v>180</v>
      </c>
      <c r="U2666">
        <v>180</v>
      </c>
      <c r="V2666">
        <v>180</v>
      </c>
      <c r="AC2666">
        <f t="shared" si="167"/>
        <v>1260</v>
      </c>
      <c r="AD2666">
        <v>1260</v>
      </c>
    </row>
    <row r="2667" spans="1:30" hidden="1" x14ac:dyDescent="0.25">
      <c r="A2667" t="str">
        <f>IF(COUNTIF('GGI_IS - Report Ekspor Plan 1'!E:E,'- Report Upload Sewing 3'!C2667)&gt;0,"X","Y")</f>
        <v>Y</v>
      </c>
      <c r="B2667">
        <v>2666</v>
      </c>
      <c r="C2667" s="1">
        <v>45387</v>
      </c>
      <c r="D2667" s="8">
        <v>45388.395543981482</v>
      </c>
      <c r="E2667" t="s">
        <v>129</v>
      </c>
      <c r="F2667" t="s">
        <v>424</v>
      </c>
      <c r="G2667">
        <v>182372</v>
      </c>
      <c r="H2667" t="str">
        <f t="shared" si="164"/>
        <v>182372-CNJ2</v>
      </c>
      <c r="I2667">
        <f>COUNTIF(H$2:$H2667,H2667)</f>
        <v>2</v>
      </c>
      <c r="J2667" t="str">
        <f t="shared" si="165"/>
        <v>182372-CNJ2-2</v>
      </c>
      <c r="K2667" t="str">
        <f t="shared" si="166"/>
        <v>182372-CNJ2-L1</v>
      </c>
      <c r="L2667" t="s">
        <v>601</v>
      </c>
      <c r="M2667" t="s">
        <v>602</v>
      </c>
      <c r="N2667" t="s">
        <v>433</v>
      </c>
      <c r="O2667">
        <v>53</v>
      </c>
      <c r="P2667">
        <v>12</v>
      </c>
      <c r="Q2667">
        <v>12</v>
      </c>
      <c r="R2667">
        <v>13</v>
      </c>
      <c r="S2667">
        <v>13</v>
      </c>
      <c r="T2667">
        <v>12</v>
      </c>
      <c r="U2667">
        <v>14</v>
      </c>
      <c r="V2667">
        <v>14</v>
      </c>
      <c r="AC2667">
        <f t="shared" si="167"/>
        <v>90</v>
      </c>
      <c r="AD2667">
        <v>90</v>
      </c>
    </row>
    <row r="2668" spans="1:30" hidden="1" x14ac:dyDescent="0.25">
      <c r="A2668" t="str">
        <f>IF(COUNTIF('GGI_IS - Report Ekspor Plan 1'!E:E,'- Report Upload Sewing 3'!C2668)&gt;0,"X","Y")</f>
        <v>Y</v>
      </c>
      <c r="B2668">
        <v>2667</v>
      </c>
      <c r="C2668" s="1">
        <v>45387</v>
      </c>
      <c r="D2668" s="8">
        <v>45388.395543981482</v>
      </c>
      <c r="E2668" t="s">
        <v>129</v>
      </c>
      <c r="F2668" t="s">
        <v>429</v>
      </c>
      <c r="G2668">
        <v>182088</v>
      </c>
      <c r="H2668" t="str">
        <f t="shared" si="164"/>
        <v>182088-CNJ2</v>
      </c>
      <c r="I2668">
        <f>COUNTIF(H$2:$H2668,H2668)</f>
        <v>2</v>
      </c>
      <c r="J2668" t="str">
        <f t="shared" si="165"/>
        <v>182088-CNJ2-2</v>
      </c>
      <c r="K2668" t="str">
        <f t="shared" si="166"/>
        <v>182088-CNJ2-L3</v>
      </c>
      <c r="L2668" t="s">
        <v>439</v>
      </c>
      <c r="M2668" t="s">
        <v>436</v>
      </c>
      <c r="N2668" t="s">
        <v>437</v>
      </c>
      <c r="O2668">
        <v>33</v>
      </c>
      <c r="P2668">
        <v>60</v>
      </c>
      <c r="Q2668">
        <v>65</v>
      </c>
      <c r="R2668">
        <v>65</v>
      </c>
      <c r="S2668">
        <v>60</v>
      </c>
      <c r="T2668">
        <v>60</v>
      </c>
      <c r="U2668">
        <v>60</v>
      </c>
      <c r="V2668">
        <v>50</v>
      </c>
      <c r="AC2668">
        <f t="shared" si="167"/>
        <v>420</v>
      </c>
      <c r="AD2668">
        <v>420</v>
      </c>
    </row>
    <row r="2669" spans="1:30" hidden="1" x14ac:dyDescent="0.25">
      <c r="A2669" t="str">
        <f>IF(COUNTIF('GGI_IS - Report Ekspor Plan 1'!E:E,'- Report Upload Sewing 3'!C2669)&gt;0,"X","Y")</f>
        <v>Y</v>
      </c>
      <c r="B2669">
        <v>2668</v>
      </c>
      <c r="C2669" s="1">
        <v>45387</v>
      </c>
      <c r="D2669" s="8">
        <v>45388.395543981482</v>
      </c>
      <c r="E2669" t="s">
        <v>129</v>
      </c>
      <c r="F2669" t="s">
        <v>438</v>
      </c>
      <c r="G2669">
        <v>182089</v>
      </c>
      <c r="H2669" t="str">
        <f t="shared" si="164"/>
        <v>182089-CNJ2</v>
      </c>
      <c r="I2669">
        <f>COUNTIF(H$2:$H2669,H2669)</f>
        <v>3</v>
      </c>
      <c r="J2669" t="str">
        <f t="shared" si="165"/>
        <v>182089-CNJ2-3</v>
      </c>
      <c r="K2669" t="str">
        <f t="shared" si="166"/>
        <v>182089-CNJ2-L4</v>
      </c>
      <c r="L2669" t="s">
        <v>594</v>
      </c>
      <c r="M2669" t="s">
        <v>436</v>
      </c>
      <c r="N2669" t="s">
        <v>440</v>
      </c>
      <c r="O2669">
        <v>36</v>
      </c>
      <c r="P2669">
        <v>65</v>
      </c>
      <c r="Q2669">
        <v>65</v>
      </c>
      <c r="R2669">
        <v>60</v>
      </c>
      <c r="S2669">
        <v>65</v>
      </c>
      <c r="T2669">
        <v>50</v>
      </c>
      <c r="U2669">
        <v>60</v>
      </c>
      <c r="V2669">
        <v>50</v>
      </c>
      <c r="AC2669">
        <f t="shared" si="167"/>
        <v>415</v>
      </c>
      <c r="AD2669">
        <v>415</v>
      </c>
    </row>
    <row r="2670" spans="1:30" hidden="1" x14ac:dyDescent="0.25">
      <c r="A2670" t="str">
        <f>IF(COUNTIF('GGI_IS - Report Ekspor Plan 1'!E:E,'- Report Upload Sewing 3'!C2670)&gt;0,"X","Y")</f>
        <v>Y</v>
      </c>
      <c r="B2670">
        <v>2669</v>
      </c>
      <c r="C2670" s="1">
        <v>45387</v>
      </c>
      <c r="D2670" s="8">
        <v>45388.395543981482</v>
      </c>
      <c r="E2670" t="s">
        <v>129</v>
      </c>
      <c r="F2670" t="s">
        <v>441</v>
      </c>
      <c r="G2670">
        <v>182131</v>
      </c>
      <c r="H2670" t="str">
        <f t="shared" si="164"/>
        <v>182131-CNJ2</v>
      </c>
      <c r="I2670">
        <f>COUNTIF(H$2:$H2670,H2670)</f>
        <v>32</v>
      </c>
      <c r="J2670" t="str">
        <f t="shared" si="165"/>
        <v>182131-CNJ2-32</v>
      </c>
      <c r="K2670" t="str">
        <f t="shared" si="166"/>
        <v>182131-CNJ2-L5</v>
      </c>
      <c r="L2670" t="s">
        <v>442</v>
      </c>
      <c r="M2670" t="s">
        <v>443</v>
      </c>
      <c r="N2670" t="s">
        <v>444</v>
      </c>
      <c r="O2670">
        <v>32</v>
      </c>
      <c r="AC2670">
        <f t="shared" si="167"/>
        <v>0</v>
      </c>
      <c r="AD2670">
        <v>0</v>
      </c>
    </row>
    <row r="2671" spans="1:30" hidden="1" x14ac:dyDescent="0.25">
      <c r="A2671" t="str">
        <f>IF(COUNTIF('GGI_IS - Report Ekspor Plan 1'!E:E,'- Report Upload Sewing 3'!C2671)&gt;0,"X","Y")</f>
        <v>Y</v>
      </c>
      <c r="B2671">
        <v>2670</v>
      </c>
      <c r="C2671" s="1">
        <v>45387</v>
      </c>
      <c r="D2671" s="8">
        <v>45388.395543981482</v>
      </c>
      <c r="E2671" t="s">
        <v>129</v>
      </c>
      <c r="F2671" t="s">
        <v>445</v>
      </c>
      <c r="G2671">
        <v>182101</v>
      </c>
      <c r="H2671" t="str">
        <f t="shared" si="164"/>
        <v>182101-CNJ2</v>
      </c>
      <c r="I2671">
        <f>COUNTIF(H$2:$H2671,H2671)</f>
        <v>6</v>
      </c>
      <c r="J2671" t="str">
        <f t="shared" si="165"/>
        <v>182101-CNJ2-6</v>
      </c>
      <c r="K2671" t="str">
        <f t="shared" si="166"/>
        <v>182101-CNJ2-L6</v>
      </c>
      <c r="L2671" t="s">
        <v>581</v>
      </c>
      <c r="M2671" t="s">
        <v>436</v>
      </c>
      <c r="N2671" t="s">
        <v>446</v>
      </c>
      <c r="O2671">
        <v>34</v>
      </c>
      <c r="P2671">
        <v>70</v>
      </c>
      <c r="Q2671">
        <v>60</v>
      </c>
      <c r="R2671">
        <v>70</v>
      </c>
      <c r="S2671">
        <v>75</v>
      </c>
      <c r="T2671">
        <v>70</v>
      </c>
      <c r="U2671">
        <v>75</v>
      </c>
      <c r="V2671">
        <v>53</v>
      </c>
      <c r="AC2671">
        <f t="shared" si="167"/>
        <v>473</v>
      </c>
      <c r="AD2671">
        <v>473</v>
      </c>
    </row>
    <row r="2672" spans="1:30" hidden="1" x14ac:dyDescent="0.25">
      <c r="A2672" t="str">
        <f>IF(COUNTIF('GGI_IS - Report Ekspor Plan 1'!E:E,'- Report Upload Sewing 3'!C2672)&gt;0,"X","Y")</f>
        <v>Y</v>
      </c>
      <c r="B2672">
        <v>2671</v>
      </c>
      <c r="C2672" s="1">
        <v>45387</v>
      </c>
      <c r="D2672" s="8">
        <v>45388.395543981482</v>
      </c>
      <c r="E2672" t="s">
        <v>129</v>
      </c>
      <c r="F2672" t="s">
        <v>445</v>
      </c>
      <c r="G2672">
        <v>182101</v>
      </c>
      <c r="H2672" t="str">
        <f t="shared" si="164"/>
        <v>182101-CNJ2</v>
      </c>
      <c r="I2672">
        <f>COUNTIF(H$2:$H2672,H2672)</f>
        <v>7</v>
      </c>
      <c r="J2672" t="str">
        <f t="shared" si="165"/>
        <v>182101-CNJ2-7</v>
      </c>
      <c r="K2672" t="str">
        <f t="shared" si="166"/>
        <v>182101-CNJ2-L6</v>
      </c>
      <c r="L2672" t="s">
        <v>581</v>
      </c>
      <c r="M2672" t="s">
        <v>436</v>
      </c>
      <c r="N2672" t="s">
        <v>446</v>
      </c>
      <c r="V2672">
        <v>27</v>
      </c>
      <c r="AC2672">
        <f t="shared" si="167"/>
        <v>27</v>
      </c>
      <c r="AD2672">
        <v>27</v>
      </c>
    </row>
    <row r="2673" spans="1:30" hidden="1" x14ac:dyDescent="0.25">
      <c r="A2673" t="str">
        <f>IF(COUNTIF('GGI_IS - Report Ekspor Plan 1'!E:E,'- Report Upload Sewing 3'!C2673)&gt;0,"X","Y")</f>
        <v>Y</v>
      </c>
      <c r="B2673">
        <v>2672</v>
      </c>
      <c r="C2673" s="1">
        <v>45387</v>
      </c>
      <c r="D2673" s="8">
        <v>45397.37060185185</v>
      </c>
      <c r="E2673" t="s">
        <v>223</v>
      </c>
      <c r="F2673" t="s">
        <v>429</v>
      </c>
      <c r="G2673">
        <v>182368</v>
      </c>
      <c r="H2673" t="str">
        <f t="shared" si="164"/>
        <v>182368-CJL</v>
      </c>
      <c r="I2673">
        <f>COUNTIF(H$2:$H2673,H2673)</f>
        <v>2</v>
      </c>
      <c r="J2673" t="str">
        <f t="shared" si="165"/>
        <v>182368-CJL-2</v>
      </c>
      <c r="K2673" t="str">
        <f t="shared" si="166"/>
        <v>182368-CJL-L3</v>
      </c>
      <c r="L2673">
        <v>6018294</v>
      </c>
      <c r="M2673" t="s">
        <v>599</v>
      </c>
      <c r="N2673" t="s">
        <v>452</v>
      </c>
      <c r="O2673">
        <v>16</v>
      </c>
      <c r="AC2673">
        <f t="shared" si="167"/>
        <v>0</v>
      </c>
      <c r="AD2673">
        <v>0</v>
      </c>
    </row>
    <row r="2674" spans="1:30" hidden="1" x14ac:dyDescent="0.25">
      <c r="A2674" t="str">
        <f>IF(COUNTIF('GGI_IS - Report Ekspor Plan 1'!E:E,'- Report Upload Sewing 3'!C2674)&gt;0,"X","Y")</f>
        <v>Y</v>
      </c>
      <c r="B2674">
        <v>2673</v>
      </c>
      <c r="C2674" s="1">
        <v>45387</v>
      </c>
      <c r="D2674" s="8">
        <v>45397.380902777775</v>
      </c>
      <c r="E2674" t="s">
        <v>18</v>
      </c>
      <c r="F2674" t="s">
        <v>370</v>
      </c>
      <c r="G2674">
        <v>182133</v>
      </c>
      <c r="H2674" t="str">
        <f t="shared" si="164"/>
        <v>182133-KLB</v>
      </c>
      <c r="I2674">
        <f>COUNTIF(H$2:$H2674,H2674)</f>
        <v>6</v>
      </c>
      <c r="J2674" t="str">
        <f t="shared" si="165"/>
        <v>182133-KLB-6</v>
      </c>
      <c r="K2674" t="str">
        <f t="shared" si="166"/>
        <v>182133-KLB-L1A</v>
      </c>
      <c r="L2674">
        <v>5158607</v>
      </c>
      <c r="M2674" t="s">
        <v>494</v>
      </c>
      <c r="N2674" t="s">
        <v>510</v>
      </c>
      <c r="O2674">
        <v>26</v>
      </c>
      <c r="P2674">
        <v>300</v>
      </c>
      <c r="Q2674">
        <v>300</v>
      </c>
      <c r="R2674">
        <v>300</v>
      </c>
      <c r="S2674">
        <v>300</v>
      </c>
      <c r="T2674">
        <v>300</v>
      </c>
      <c r="U2674">
        <v>300</v>
      </c>
      <c r="V2674">
        <v>300</v>
      </c>
      <c r="W2674">
        <v>305</v>
      </c>
      <c r="AC2674">
        <f t="shared" si="167"/>
        <v>2405</v>
      </c>
      <c r="AD2674">
        <v>2405</v>
      </c>
    </row>
    <row r="2675" spans="1:30" hidden="1" x14ac:dyDescent="0.25">
      <c r="A2675" t="str">
        <f>IF(COUNTIF('GGI_IS - Report Ekspor Plan 1'!E:E,'- Report Upload Sewing 3'!C2675)&gt;0,"X","Y")</f>
        <v>Y</v>
      </c>
      <c r="B2675">
        <v>2674</v>
      </c>
      <c r="C2675" s="1">
        <v>45387</v>
      </c>
      <c r="D2675" s="8">
        <v>45397.380902777775</v>
      </c>
      <c r="E2675" t="s">
        <v>18</v>
      </c>
      <c r="F2675" t="s">
        <v>371</v>
      </c>
      <c r="G2675">
        <v>182133</v>
      </c>
      <c r="H2675" t="str">
        <f t="shared" si="164"/>
        <v>182133-KLB</v>
      </c>
      <c r="I2675">
        <f>COUNTIF(H$2:$H2675,H2675)</f>
        <v>7</v>
      </c>
      <c r="J2675" t="str">
        <f t="shared" si="165"/>
        <v>182133-KLB-7</v>
      </c>
      <c r="K2675" t="str">
        <f t="shared" si="166"/>
        <v>182133-KLB-L1B</v>
      </c>
      <c r="L2675">
        <v>5158607</v>
      </c>
      <c r="M2675" t="s">
        <v>494</v>
      </c>
      <c r="N2675" t="s">
        <v>511</v>
      </c>
      <c r="O2675">
        <v>26</v>
      </c>
      <c r="P2675">
        <v>100</v>
      </c>
      <c r="Q2675">
        <v>100</v>
      </c>
      <c r="R2675">
        <v>100</v>
      </c>
      <c r="S2675">
        <v>105</v>
      </c>
      <c r="T2675">
        <v>100</v>
      </c>
      <c r="AC2675">
        <f t="shared" si="167"/>
        <v>505</v>
      </c>
      <c r="AD2675">
        <v>505</v>
      </c>
    </row>
    <row r="2676" spans="1:30" hidden="1" x14ac:dyDescent="0.25">
      <c r="A2676" t="str">
        <f>IF(COUNTIF('GGI_IS - Report Ekspor Plan 1'!E:E,'- Report Upload Sewing 3'!C2676)&gt;0,"X","Y")</f>
        <v>Y</v>
      </c>
      <c r="B2676">
        <v>2675</v>
      </c>
      <c r="C2676" s="1">
        <v>45387</v>
      </c>
      <c r="D2676" s="8">
        <v>45397.380902777775</v>
      </c>
      <c r="E2676" t="s">
        <v>18</v>
      </c>
      <c r="F2676" t="s">
        <v>371</v>
      </c>
      <c r="G2676">
        <v>181944</v>
      </c>
      <c r="H2676" t="str">
        <f t="shared" si="164"/>
        <v>181944-KLB</v>
      </c>
      <c r="I2676">
        <f>COUNTIF(H$2:$H2676,H2676)</f>
        <v>1</v>
      </c>
      <c r="J2676" t="str">
        <f t="shared" si="165"/>
        <v>181944-KLB-1</v>
      </c>
      <c r="K2676" t="str">
        <f t="shared" si="166"/>
        <v>181944-KLB-L1B</v>
      </c>
      <c r="L2676">
        <v>5152376</v>
      </c>
      <c r="M2676" t="s">
        <v>494</v>
      </c>
      <c r="N2676" t="s">
        <v>511</v>
      </c>
      <c r="O2676">
        <v>26</v>
      </c>
      <c r="P2676">
        <v>60</v>
      </c>
      <c r="Q2676">
        <v>105</v>
      </c>
      <c r="R2676">
        <v>135</v>
      </c>
      <c r="S2676">
        <v>140</v>
      </c>
      <c r="T2676">
        <v>165</v>
      </c>
      <c r="U2676">
        <v>295</v>
      </c>
      <c r="V2676">
        <v>320</v>
      </c>
      <c r="W2676">
        <v>380</v>
      </c>
      <c r="AC2676">
        <f t="shared" si="167"/>
        <v>1600</v>
      </c>
      <c r="AD2676">
        <v>1600</v>
      </c>
    </row>
    <row r="2677" spans="1:30" hidden="1" x14ac:dyDescent="0.25">
      <c r="A2677" t="str">
        <f>IF(COUNTIF('GGI_IS - Report Ekspor Plan 1'!E:E,'- Report Upload Sewing 3'!C2677)&gt;0,"X","Y")</f>
        <v>Y</v>
      </c>
      <c r="B2677">
        <v>2676</v>
      </c>
      <c r="C2677" s="1">
        <v>45387</v>
      </c>
      <c r="D2677" s="8">
        <v>45397.380902777775</v>
      </c>
      <c r="E2677" t="s">
        <v>18</v>
      </c>
      <c r="F2677" t="s">
        <v>372</v>
      </c>
      <c r="G2677">
        <v>182137</v>
      </c>
      <c r="H2677" t="str">
        <f t="shared" si="164"/>
        <v>182137-KLB</v>
      </c>
      <c r="I2677">
        <f>COUNTIF(H$2:$H2677,H2677)</f>
        <v>22</v>
      </c>
      <c r="J2677" t="str">
        <f t="shared" si="165"/>
        <v>182137-KLB-22</v>
      </c>
      <c r="K2677" t="str">
        <f t="shared" si="166"/>
        <v>182137-KLB-L2A</v>
      </c>
      <c r="L2677">
        <v>5158041</v>
      </c>
      <c r="M2677" t="s">
        <v>494</v>
      </c>
      <c r="N2677" t="s">
        <v>512</v>
      </c>
      <c r="O2677">
        <v>24</v>
      </c>
      <c r="P2677">
        <v>35</v>
      </c>
      <c r="Q2677">
        <v>65</v>
      </c>
      <c r="R2677">
        <v>50</v>
      </c>
      <c r="S2677">
        <v>50</v>
      </c>
      <c r="T2677">
        <v>50</v>
      </c>
      <c r="U2677">
        <v>50</v>
      </c>
      <c r="V2677">
        <v>50</v>
      </c>
      <c r="W2677">
        <v>50</v>
      </c>
      <c r="AC2677">
        <f t="shared" si="167"/>
        <v>400</v>
      </c>
      <c r="AD2677">
        <v>400</v>
      </c>
    </row>
    <row r="2678" spans="1:30" hidden="1" x14ac:dyDescent="0.25">
      <c r="A2678" t="str">
        <f>IF(COUNTIF('GGI_IS - Report Ekspor Plan 1'!E:E,'- Report Upload Sewing 3'!C2678)&gt;0,"X","Y")</f>
        <v>Y</v>
      </c>
      <c r="B2678">
        <v>2677</v>
      </c>
      <c r="C2678" s="1">
        <v>45387</v>
      </c>
      <c r="D2678" s="8">
        <v>45397.380902777775</v>
      </c>
      <c r="E2678" t="s">
        <v>18</v>
      </c>
      <c r="F2678" t="s">
        <v>372</v>
      </c>
      <c r="G2678">
        <v>182133</v>
      </c>
      <c r="H2678" t="str">
        <f t="shared" si="164"/>
        <v>182133-KLB</v>
      </c>
      <c r="I2678">
        <f>COUNTIF(H$2:$H2678,H2678)</f>
        <v>8</v>
      </c>
      <c r="J2678" t="str">
        <f t="shared" si="165"/>
        <v>182133-KLB-8</v>
      </c>
      <c r="K2678" t="str">
        <f t="shared" si="166"/>
        <v>182133-KLB-L2A</v>
      </c>
      <c r="L2678">
        <v>5158607</v>
      </c>
      <c r="M2678" t="s">
        <v>494</v>
      </c>
      <c r="N2678" t="s">
        <v>512</v>
      </c>
      <c r="O2678">
        <v>24</v>
      </c>
      <c r="P2678">
        <v>105</v>
      </c>
      <c r="Q2678">
        <v>215</v>
      </c>
      <c r="R2678">
        <v>190</v>
      </c>
      <c r="S2678">
        <v>230</v>
      </c>
      <c r="T2678">
        <v>240</v>
      </c>
      <c r="U2678">
        <v>250</v>
      </c>
      <c r="V2678">
        <v>310</v>
      </c>
      <c r="W2678">
        <v>330</v>
      </c>
      <c r="AC2678">
        <f t="shared" si="167"/>
        <v>1870</v>
      </c>
      <c r="AD2678">
        <v>1870</v>
      </c>
    </row>
    <row r="2679" spans="1:30" hidden="1" x14ac:dyDescent="0.25">
      <c r="A2679" t="str">
        <f>IF(COUNTIF('GGI_IS - Report Ekspor Plan 1'!E:E,'- Report Upload Sewing 3'!C2679)&gt;0,"X","Y")</f>
        <v>Y</v>
      </c>
      <c r="B2679">
        <v>2678</v>
      </c>
      <c r="C2679" s="1">
        <v>45387</v>
      </c>
      <c r="D2679" s="8">
        <v>45397.380902777775</v>
      </c>
      <c r="E2679" t="s">
        <v>18</v>
      </c>
      <c r="F2679" t="s">
        <v>373</v>
      </c>
      <c r="G2679">
        <v>182137</v>
      </c>
      <c r="H2679" t="str">
        <f t="shared" si="164"/>
        <v>182137-KLB</v>
      </c>
      <c r="I2679">
        <f>COUNTIF(H$2:$H2679,H2679)</f>
        <v>23</v>
      </c>
      <c r="J2679" t="str">
        <f t="shared" si="165"/>
        <v>182137-KLB-23</v>
      </c>
      <c r="K2679" t="str">
        <f t="shared" si="166"/>
        <v>182137-KLB-L2B</v>
      </c>
      <c r="L2679">
        <v>5158041</v>
      </c>
      <c r="M2679" t="s">
        <v>494</v>
      </c>
      <c r="N2679" t="s">
        <v>513</v>
      </c>
      <c r="O2679">
        <v>25</v>
      </c>
      <c r="P2679">
        <v>5</v>
      </c>
      <c r="AC2679">
        <f t="shared" si="167"/>
        <v>5</v>
      </c>
      <c r="AD2679">
        <v>5</v>
      </c>
    </row>
    <row r="2680" spans="1:30" hidden="1" x14ac:dyDescent="0.25">
      <c r="A2680" t="str">
        <f>IF(COUNTIF('GGI_IS - Report Ekspor Plan 1'!E:E,'- Report Upload Sewing 3'!C2680)&gt;0,"X","Y")</f>
        <v>Y</v>
      </c>
      <c r="B2680">
        <v>2679</v>
      </c>
      <c r="C2680" s="1">
        <v>45387</v>
      </c>
      <c r="D2680" s="8">
        <v>45397.380902777775</v>
      </c>
      <c r="E2680" t="s">
        <v>18</v>
      </c>
      <c r="F2680" t="s">
        <v>373</v>
      </c>
      <c r="G2680">
        <v>182133</v>
      </c>
      <c r="H2680" t="str">
        <f t="shared" si="164"/>
        <v>182133-KLB</v>
      </c>
      <c r="I2680">
        <f>COUNTIF(H$2:$H2680,H2680)</f>
        <v>9</v>
      </c>
      <c r="J2680" t="str">
        <f t="shared" si="165"/>
        <v>182133-KLB-9</v>
      </c>
      <c r="K2680" t="str">
        <f t="shared" si="166"/>
        <v>182133-KLB-L2B</v>
      </c>
      <c r="L2680">
        <v>5158607</v>
      </c>
      <c r="M2680" t="s">
        <v>494</v>
      </c>
      <c r="N2680" t="s">
        <v>513</v>
      </c>
      <c r="O2680">
        <v>25</v>
      </c>
      <c r="P2680">
        <v>140</v>
      </c>
      <c r="Q2680">
        <v>260</v>
      </c>
      <c r="R2680">
        <v>265</v>
      </c>
      <c r="S2680">
        <v>245</v>
      </c>
      <c r="T2680">
        <v>290</v>
      </c>
      <c r="U2680">
        <v>295</v>
      </c>
      <c r="V2680">
        <v>250</v>
      </c>
      <c r="W2680">
        <v>260</v>
      </c>
      <c r="AC2680">
        <f t="shared" si="167"/>
        <v>2005</v>
      </c>
      <c r="AD2680">
        <v>2005</v>
      </c>
    </row>
    <row r="2681" spans="1:30" hidden="1" x14ac:dyDescent="0.25">
      <c r="A2681" t="str">
        <f>IF(COUNTIF('GGI_IS - Report Ekspor Plan 1'!E:E,'- Report Upload Sewing 3'!C2681)&gt;0,"X","Y")</f>
        <v>Y</v>
      </c>
      <c r="B2681">
        <v>2680</v>
      </c>
      <c r="C2681" s="1">
        <v>45387</v>
      </c>
      <c r="D2681" s="8">
        <v>45397.380902777775</v>
      </c>
      <c r="E2681" t="s">
        <v>18</v>
      </c>
      <c r="F2681" t="s">
        <v>374</v>
      </c>
      <c r="G2681">
        <v>182137</v>
      </c>
      <c r="H2681" t="str">
        <f t="shared" si="164"/>
        <v>182137-KLB</v>
      </c>
      <c r="I2681">
        <f>COUNTIF(H$2:$H2681,H2681)</f>
        <v>24</v>
      </c>
      <c r="J2681" t="str">
        <f t="shared" si="165"/>
        <v>182137-KLB-24</v>
      </c>
      <c r="K2681" t="str">
        <f t="shared" si="166"/>
        <v>182137-KLB-L3A</v>
      </c>
      <c r="L2681">
        <v>5158041</v>
      </c>
      <c r="M2681" t="s">
        <v>494</v>
      </c>
      <c r="N2681" t="s">
        <v>514</v>
      </c>
      <c r="O2681">
        <v>26</v>
      </c>
      <c r="P2681">
        <v>10</v>
      </c>
      <c r="Q2681">
        <v>35</v>
      </c>
      <c r="R2681">
        <v>35</v>
      </c>
      <c r="AC2681">
        <f t="shared" si="167"/>
        <v>80</v>
      </c>
      <c r="AD2681">
        <v>80</v>
      </c>
    </row>
    <row r="2682" spans="1:30" hidden="1" x14ac:dyDescent="0.25">
      <c r="A2682" t="str">
        <f>IF(COUNTIF('GGI_IS - Report Ekspor Plan 1'!E:E,'- Report Upload Sewing 3'!C2682)&gt;0,"X","Y")</f>
        <v>Y</v>
      </c>
      <c r="B2682">
        <v>2681</v>
      </c>
      <c r="C2682" s="1">
        <v>45387</v>
      </c>
      <c r="D2682" s="8">
        <v>45397.380902777775</v>
      </c>
      <c r="E2682" t="s">
        <v>18</v>
      </c>
      <c r="F2682" t="s">
        <v>374</v>
      </c>
      <c r="G2682">
        <v>182133</v>
      </c>
      <c r="H2682" t="str">
        <f t="shared" si="164"/>
        <v>182133-KLB</v>
      </c>
      <c r="I2682">
        <f>COUNTIF(H$2:$H2682,H2682)</f>
        <v>10</v>
      </c>
      <c r="J2682" t="str">
        <f t="shared" si="165"/>
        <v>182133-KLB-10</v>
      </c>
      <c r="K2682" t="str">
        <f t="shared" si="166"/>
        <v>182133-KLB-L3A</v>
      </c>
      <c r="L2682">
        <v>5158607</v>
      </c>
      <c r="M2682" t="s">
        <v>494</v>
      </c>
      <c r="N2682" t="s">
        <v>514</v>
      </c>
      <c r="O2682">
        <v>26</v>
      </c>
      <c r="P2682">
        <v>210</v>
      </c>
      <c r="Q2682">
        <v>185</v>
      </c>
      <c r="R2682">
        <v>185</v>
      </c>
      <c r="S2682">
        <v>220</v>
      </c>
      <c r="T2682">
        <v>230</v>
      </c>
      <c r="U2682">
        <v>280</v>
      </c>
      <c r="V2682">
        <v>280</v>
      </c>
      <c r="W2682">
        <v>425</v>
      </c>
      <c r="AC2682">
        <f t="shared" si="167"/>
        <v>2015</v>
      </c>
      <c r="AD2682">
        <v>2015</v>
      </c>
    </row>
    <row r="2683" spans="1:30" hidden="1" x14ac:dyDescent="0.25">
      <c r="A2683" t="str">
        <f>IF(COUNTIF('GGI_IS - Report Ekspor Plan 1'!E:E,'- Report Upload Sewing 3'!C2683)&gt;0,"X","Y")</f>
        <v>Y</v>
      </c>
      <c r="B2683">
        <v>2682</v>
      </c>
      <c r="C2683" s="1">
        <v>45387</v>
      </c>
      <c r="D2683" s="8">
        <v>45397.380902777775</v>
      </c>
      <c r="E2683" t="s">
        <v>18</v>
      </c>
      <c r="F2683" t="s">
        <v>375</v>
      </c>
      <c r="G2683">
        <v>182133</v>
      </c>
      <c r="H2683" t="str">
        <f t="shared" si="164"/>
        <v>182133-KLB</v>
      </c>
      <c r="I2683">
        <f>COUNTIF(H$2:$H2683,H2683)</f>
        <v>11</v>
      </c>
      <c r="J2683" t="str">
        <f t="shared" si="165"/>
        <v>182133-KLB-11</v>
      </c>
      <c r="K2683" t="str">
        <f t="shared" si="166"/>
        <v>182133-KLB-L3B</v>
      </c>
      <c r="L2683">
        <v>5158607</v>
      </c>
      <c r="M2683" t="s">
        <v>494</v>
      </c>
      <c r="N2683" t="s">
        <v>515</v>
      </c>
      <c r="O2683">
        <v>25</v>
      </c>
      <c r="P2683">
        <v>180</v>
      </c>
      <c r="Q2683">
        <v>240</v>
      </c>
      <c r="R2683">
        <v>250</v>
      </c>
      <c r="S2683">
        <v>280</v>
      </c>
      <c r="T2683">
        <v>270</v>
      </c>
      <c r="U2683">
        <v>290</v>
      </c>
      <c r="V2683">
        <v>310</v>
      </c>
      <c r="W2683">
        <v>265</v>
      </c>
      <c r="AC2683">
        <f t="shared" si="167"/>
        <v>2085</v>
      </c>
      <c r="AD2683">
        <v>2085</v>
      </c>
    </row>
    <row r="2684" spans="1:30" hidden="1" x14ac:dyDescent="0.25">
      <c r="A2684" t="str">
        <f>IF(COUNTIF('GGI_IS - Report Ekspor Plan 1'!E:E,'- Report Upload Sewing 3'!C2684)&gt;0,"X","Y")</f>
        <v>Y</v>
      </c>
      <c r="B2684">
        <v>2683</v>
      </c>
      <c r="C2684" s="1">
        <v>45387</v>
      </c>
      <c r="D2684" s="8">
        <v>45397.422488425924</v>
      </c>
      <c r="E2684" t="s">
        <v>23</v>
      </c>
      <c r="F2684" t="s">
        <v>424</v>
      </c>
      <c r="G2684">
        <v>182216</v>
      </c>
      <c r="H2684" t="str">
        <f t="shared" si="164"/>
        <v>182216-MJ2</v>
      </c>
      <c r="I2684">
        <f>COUNTIF(H$2:$H2684,H2684)</f>
        <v>1</v>
      </c>
      <c r="J2684" t="str">
        <f t="shared" si="165"/>
        <v>182216-MJ2-1</v>
      </c>
      <c r="K2684" t="str">
        <f t="shared" si="166"/>
        <v>182216-MJ2-L1</v>
      </c>
      <c r="L2684">
        <v>5158039</v>
      </c>
      <c r="M2684" t="s">
        <v>494</v>
      </c>
      <c r="N2684" t="s">
        <v>516</v>
      </c>
      <c r="O2684">
        <v>30</v>
      </c>
      <c r="P2684">
        <v>250</v>
      </c>
      <c r="Q2684">
        <v>300</v>
      </c>
      <c r="R2684">
        <v>300</v>
      </c>
      <c r="S2684">
        <v>300</v>
      </c>
      <c r="T2684">
        <v>300</v>
      </c>
      <c r="U2684">
        <v>350</v>
      </c>
      <c r="V2684">
        <v>142</v>
      </c>
      <c r="W2684">
        <v>0</v>
      </c>
      <c r="AC2684">
        <f t="shared" si="167"/>
        <v>1942</v>
      </c>
      <c r="AD2684">
        <v>1942</v>
      </c>
    </row>
    <row r="2685" spans="1:30" hidden="1" x14ac:dyDescent="0.25">
      <c r="A2685" t="str">
        <f>IF(COUNTIF('GGI_IS - Report Ekspor Plan 1'!E:E,'- Report Upload Sewing 3'!C2685)&gt;0,"X","Y")</f>
        <v>Y</v>
      </c>
      <c r="B2685">
        <v>2684</v>
      </c>
      <c r="C2685" s="1">
        <v>45387</v>
      </c>
      <c r="D2685" s="8">
        <v>45397.422488425924</v>
      </c>
      <c r="E2685" t="s">
        <v>23</v>
      </c>
      <c r="F2685" t="s">
        <v>424</v>
      </c>
      <c r="G2685">
        <v>182210</v>
      </c>
      <c r="H2685" t="str">
        <f t="shared" si="164"/>
        <v>182210-MJ2</v>
      </c>
      <c r="I2685">
        <f>COUNTIF(H$2:$H2685,H2685)</f>
        <v>17</v>
      </c>
      <c r="J2685" t="str">
        <f t="shared" si="165"/>
        <v>182210-MJ2-17</v>
      </c>
      <c r="K2685" t="str">
        <f t="shared" si="166"/>
        <v>182210-MJ2-L1</v>
      </c>
      <c r="L2685">
        <v>5158609</v>
      </c>
      <c r="M2685" t="s">
        <v>494</v>
      </c>
      <c r="N2685" t="s">
        <v>516</v>
      </c>
      <c r="O2685">
        <v>30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158</v>
      </c>
      <c r="W2685">
        <v>207</v>
      </c>
      <c r="AC2685">
        <f t="shared" si="167"/>
        <v>365</v>
      </c>
      <c r="AD2685">
        <v>365</v>
      </c>
    </row>
    <row r="2686" spans="1:30" hidden="1" x14ac:dyDescent="0.25">
      <c r="A2686" t="str">
        <f>IF(COUNTIF('GGI_IS - Report Ekspor Plan 1'!E:E,'- Report Upload Sewing 3'!C2686)&gt;0,"X","Y")</f>
        <v>Y</v>
      </c>
      <c r="B2686">
        <v>2685</v>
      </c>
      <c r="C2686" s="1">
        <v>45387</v>
      </c>
      <c r="D2686" s="8">
        <v>45397.422488425924</v>
      </c>
      <c r="E2686" t="s">
        <v>23</v>
      </c>
      <c r="F2686" t="s">
        <v>424</v>
      </c>
      <c r="G2686">
        <v>182208</v>
      </c>
      <c r="H2686" t="str">
        <f t="shared" si="164"/>
        <v>182208-MJ2</v>
      </c>
      <c r="I2686">
        <f>COUNTIF(H$2:$H2686,H2686)</f>
        <v>8</v>
      </c>
      <c r="J2686" t="str">
        <f t="shared" si="165"/>
        <v>182208-MJ2-8</v>
      </c>
      <c r="K2686" t="str">
        <f t="shared" si="166"/>
        <v>182208-MJ2-L1</v>
      </c>
      <c r="L2686">
        <v>5158617</v>
      </c>
      <c r="M2686" t="s">
        <v>494</v>
      </c>
      <c r="N2686" t="s">
        <v>516</v>
      </c>
      <c r="O2686">
        <v>30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93</v>
      </c>
      <c r="AC2686">
        <f t="shared" si="167"/>
        <v>93</v>
      </c>
      <c r="AD2686">
        <v>93</v>
      </c>
    </row>
    <row r="2687" spans="1:30" hidden="1" x14ac:dyDescent="0.25">
      <c r="A2687" t="str">
        <f>IF(COUNTIF('GGI_IS - Report Ekspor Plan 1'!E:E,'- Report Upload Sewing 3'!C2687)&gt;0,"X","Y")</f>
        <v>Y</v>
      </c>
      <c r="B2687">
        <v>2686</v>
      </c>
      <c r="C2687" s="1">
        <v>45387</v>
      </c>
      <c r="D2687" s="8">
        <v>45397.422488425924</v>
      </c>
      <c r="E2687" t="s">
        <v>23</v>
      </c>
      <c r="F2687" t="s">
        <v>427</v>
      </c>
      <c r="G2687">
        <v>182159</v>
      </c>
      <c r="H2687" t="str">
        <f t="shared" si="164"/>
        <v>182159-MJ2</v>
      </c>
      <c r="I2687">
        <f>COUNTIF(H$2:$H2687,H2687)</f>
        <v>7</v>
      </c>
      <c r="J2687" t="str">
        <f t="shared" si="165"/>
        <v>182159-MJ2-7</v>
      </c>
      <c r="K2687" t="str">
        <f t="shared" si="166"/>
        <v>182159-MJ2-L2</v>
      </c>
      <c r="L2687">
        <v>5157987</v>
      </c>
      <c r="M2687" t="s">
        <v>494</v>
      </c>
      <c r="N2687" t="s">
        <v>473</v>
      </c>
      <c r="O2687">
        <v>24</v>
      </c>
      <c r="P2687">
        <v>200</v>
      </c>
      <c r="Q2687">
        <v>225</v>
      </c>
      <c r="R2687">
        <v>225</v>
      </c>
      <c r="S2687">
        <v>225</v>
      </c>
      <c r="T2687">
        <v>225</v>
      </c>
      <c r="U2687">
        <v>200</v>
      </c>
      <c r="V2687">
        <v>45</v>
      </c>
      <c r="W2687">
        <v>0</v>
      </c>
      <c r="AC2687">
        <f t="shared" si="167"/>
        <v>1345</v>
      </c>
      <c r="AD2687">
        <v>1345</v>
      </c>
    </row>
    <row r="2688" spans="1:30" hidden="1" x14ac:dyDescent="0.25">
      <c r="A2688" t="str">
        <f>IF(COUNTIF('GGI_IS - Report Ekspor Plan 1'!E:E,'- Report Upload Sewing 3'!C2688)&gt;0,"X","Y")</f>
        <v>Y</v>
      </c>
      <c r="B2688">
        <v>2687</v>
      </c>
      <c r="C2688" s="1">
        <v>45387</v>
      </c>
      <c r="D2688" s="8">
        <v>45397.422488425924</v>
      </c>
      <c r="E2688" t="s">
        <v>23</v>
      </c>
      <c r="F2688" t="s">
        <v>427</v>
      </c>
      <c r="G2688">
        <v>182170</v>
      </c>
      <c r="H2688" t="str">
        <f t="shared" si="164"/>
        <v>182170-MJ2</v>
      </c>
      <c r="I2688">
        <f>COUNTIF(H$2:$H2688,H2688)</f>
        <v>11</v>
      </c>
      <c r="J2688" t="str">
        <f t="shared" si="165"/>
        <v>182170-MJ2-11</v>
      </c>
      <c r="K2688" t="str">
        <f t="shared" si="166"/>
        <v>182170-MJ2-L2</v>
      </c>
      <c r="L2688">
        <v>5158003</v>
      </c>
      <c r="M2688" t="s">
        <v>494</v>
      </c>
      <c r="N2688" t="s">
        <v>473</v>
      </c>
      <c r="O2688">
        <v>24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155</v>
      </c>
      <c r="W2688">
        <v>38</v>
      </c>
      <c r="AC2688">
        <f t="shared" si="167"/>
        <v>193</v>
      </c>
      <c r="AD2688">
        <v>193</v>
      </c>
    </row>
    <row r="2689" spans="1:30" hidden="1" x14ac:dyDescent="0.25">
      <c r="A2689" t="str">
        <f>IF(COUNTIF('GGI_IS - Report Ekspor Plan 1'!E:E,'- Report Upload Sewing 3'!C2689)&gt;0,"X","Y")</f>
        <v>Y</v>
      </c>
      <c r="B2689">
        <v>2688</v>
      </c>
      <c r="C2689" s="1">
        <v>45387</v>
      </c>
      <c r="D2689" s="8">
        <v>45397.422488425924</v>
      </c>
      <c r="E2689" t="s">
        <v>23</v>
      </c>
      <c r="F2689" t="s">
        <v>427</v>
      </c>
      <c r="G2689">
        <v>182160</v>
      </c>
      <c r="H2689" t="str">
        <f t="shared" si="164"/>
        <v>182160-MJ2</v>
      </c>
      <c r="I2689">
        <f>COUNTIF(H$2:$H2689,H2689)</f>
        <v>3</v>
      </c>
      <c r="J2689" t="str">
        <f t="shared" si="165"/>
        <v>182160-MJ2-3</v>
      </c>
      <c r="K2689" t="str">
        <f t="shared" si="166"/>
        <v>182160-MJ2-L2</v>
      </c>
      <c r="L2689">
        <v>5157987</v>
      </c>
      <c r="M2689" t="s">
        <v>494</v>
      </c>
      <c r="N2689" t="s">
        <v>473</v>
      </c>
      <c r="O2689">
        <v>24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168</v>
      </c>
      <c r="AC2689">
        <f t="shared" si="167"/>
        <v>168</v>
      </c>
      <c r="AD2689">
        <v>168</v>
      </c>
    </row>
    <row r="2690" spans="1:30" hidden="1" x14ac:dyDescent="0.25">
      <c r="A2690" t="str">
        <f>IF(COUNTIF('GGI_IS - Report Ekspor Plan 1'!E:E,'- Report Upload Sewing 3'!C2690)&gt;0,"X","Y")</f>
        <v>Y</v>
      </c>
      <c r="B2690">
        <v>2689</v>
      </c>
      <c r="C2690" s="1">
        <v>45387</v>
      </c>
      <c r="D2690" s="8">
        <v>45397.422488425924</v>
      </c>
      <c r="E2690" t="s">
        <v>23</v>
      </c>
      <c r="F2690" t="s">
        <v>429</v>
      </c>
      <c r="G2690">
        <v>182159</v>
      </c>
      <c r="H2690" t="str">
        <f t="shared" si="164"/>
        <v>182159-MJ2</v>
      </c>
      <c r="I2690">
        <f>COUNTIF(H$2:$H2690,H2690)</f>
        <v>8</v>
      </c>
      <c r="J2690" t="str">
        <f t="shared" si="165"/>
        <v>182159-MJ2-8</v>
      </c>
      <c r="K2690" t="str">
        <f t="shared" si="166"/>
        <v>182159-MJ2-L3</v>
      </c>
      <c r="L2690">
        <v>5157987</v>
      </c>
      <c r="M2690" t="s">
        <v>494</v>
      </c>
      <c r="N2690" t="s">
        <v>473</v>
      </c>
      <c r="O2690">
        <v>24</v>
      </c>
      <c r="P2690">
        <v>200</v>
      </c>
      <c r="Q2690">
        <v>225</v>
      </c>
      <c r="R2690">
        <v>225</v>
      </c>
      <c r="S2690">
        <v>225</v>
      </c>
      <c r="T2690">
        <v>225</v>
      </c>
      <c r="U2690">
        <v>200</v>
      </c>
      <c r="V2690">
        <v>45</v>
      </c>
      <c r="W2690">
        <v>0</v>
      </c>
      <c r="AC2690">
        <f t="shared" si="167"/>
        <v>1345</v>
      </c>
      <c r="AD2690">
        <v>1345</v>
      </c>
    </row>
    <row r="2691" spans="1:30" hidden="1" x14ac:dyDescent="0.25">
      <c r="A2691" t="str">
        <f>IF(COUNTIF('GGI_IS - Report Ekspor Plan 1'!E:E,'- Report Upload Sewing 3'!C2691)&gt;0,"X","Y")</f>
        <v>Y</v>
      </c>
      <c r="B2691">
        <v>2690</v>
      </c>
      <c r="C2691" s="1">
        <v>45387</v>
      </c>
      <c r="D2691" s="8">
        <v>45397.422488425924</v>
      </c>
      <c r="E2691" t="s">
        <v>23</v>
      </c>
      <c r="F2691" t="s">
        <v>429</v>
      </c>
      <c r="G2691">
        <v>182170</v>
      </c>
      <c r="H2691" t="str">
        <f t="shared" ref="H2691:H2754" si="168">CONCATENATE(G2691,"-",E2691)</f>
        <v>182170-MJ2</v>
      </c>
      <c r="I2691">
        <f>COUNTIF(H$2:$H2691,H2691)</f>
        <v>12</v>
      </c>
      <c r="J2691" t="str">
        <f t="shared" ref="J2691:J2754" si="169">CONCATENATE(H2691,"-",I2691)</f>
        <v>182170-MJ2-12</v>
      </c>
      <c r="K2691" t="str">
        <f t="shared" ref="K2691:K2754" si="170">CONCATENATE(H2691,"-",F2691)</f>
        <v>182170-MJ2-L3</v>
      </c>
      <c r="L2691">
        <v>5158003</v>
      </c>
      <c r="M2691" t="s">
        <v>494</v>
      </c>
      <c r="N2691" t="s">
        <v>473</v>
      </c>
      <c r="O2691">
        <v>24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155</v>
      </c>
      <c r="W2691">
        <v>38</v>
      </c>
      <c r="AC2691">
        <f t="shared" ref="AC2691:AC2754" si="171">SUM(P2691:AA2691)</f>
        <v>193</v>
      </c>
      <c r="AD2691">
        <v>193</v>
      </c>
    </row>
    <row r="2692" spans="1:30" hidden="1" x14ac:dyDescent="0.25">
      <c r="A2692" t="str">
        <f>IF(COUNTIF('GGI_IS - Report Ekspor Plan 1'!E:E,'- Report Upload Sewing 3'!C2692)&gt;0,"X","Y")</f>
        <v>Y</v>
      </c>
      <c r="B2692">
        <v>2691</v>
      </c>
      <c r="C2692" s="1">
        <v>45387</v>
      </c>
      <c r="D2692" s="8">
        <v>45397.422488425924</v>
      </c>
      <c r="E2692" t="s">
        <v>23</v>
      </c>
      <c r="F2692" t="s">
        <v>429</v>
      </c>
      <c r="G2692">
        <v>182160</v>
      </c>
      <c r="H2692" t="str">
        <f t="shared" si="168"/>
        <v>182160-MJ2</v>
      </c>
      <c r="I2692">
        <f>COUNTIF(H$2:$H2692,H2692)</f>
        <v>4</v>
      </c>
      <c r="J2692" t="str">
        <f t="shared" si="169"/>
        <v>182160-MJ2-4</v>
      </c>
      <c r="K2692" t="str">
        <f t="shared" si="170"/>
        <v>182160-MJ2-L3</v>
      </c>
      <c r="L2692">
        <v>5157987</v>
      </c>
      <c r="M2692" t="s">
        <v>494</v>
      </c>
      <c r="N2692" t="s">
        <v>473</v>
      </c>
      <c r="O2692">
        <v>24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169</v>
      </c>
      <c r="AC2692">
        <f t="shared" si="171"/>
        <v>169</v>
      </c>
      <c r="AD2692">
        <v>169</v>
      </c>
    </row>
    <row r="2693" spans="1:30" hidden="1" x14ac:dyDescent="0.25">
      <c r="A2693" t="str">
        <f>IF(COUNTIF('GGI_IS - Report Ekspor Plan 1'!E:E,'- Report Upload Sewing 3'!C2693)&gt;0,"X","Y")</f>
        <v>Y</v>
      </c>
      <c r="B2693">
        <v>2692</v>
      </c>
      <c r="C2693" s="1">
        <v>45387</v>
      </c>
      <c r="D2693" s="8">
        <v>45397.422488425924</v>
      </c>
      <c r="E2693" t="s">
        <v>23</v>
      </c>
      <c r="F2693" t="s">
        <v>438</v>
      </c>
      <c r="G2693">
        <v>182188</v>
      </c>
      <c r="H2693" t="str">
        <f t="shared" si="168"/>
        <v>182188-MJ2</v>
      </c>
      <c r="I2693">
        <f>COUNTIF(H$2:$H2693,H2693)</f>
        <v>3</v>
      </c>
      <c r="J2693" t="str">
        <f t="shared" si="169"/>
        <v>182188-MJ2-3</v>
      </c>
      <c r="K2693" t="str">
        <f t="shared" si="170"/>
        <v>182188-MJ2-L4</v>
      </c>
      <c r="L2693">
        <v>5158598</v>
      </c>
      <c r="M2693" t="s">
        <v>494</v>
      </c>
      <c r="N2693" t="s">
        <v>470</v>
      </c>
      <c r="O2693">
        <v>22</v>
      </c>
      <c r="P2693">
        <v>275</v>
      </c>
      <c r="Q2693">
        <v>275</v>
      </c>
      <c r="R2693">
        <v>275</v>
      </c>
      <c r="S2693">
        <v>125</v>
      </c>
      <c r="T2693">
        <v>0</v>
      </c>
      <c r="U2693">
        <v>0</v>
      </c>
      <c r="V2693">
        <v>0</v>
      </c>
      <c r="W2693">
        <v>0</v>
      </c>
      <c r="AC2693">
        <f t="shared" si="171"/>
        <v>950</v>
      </c>
      <c r="AD2693">
        <v>950</v>
      </c>
    </row>
    <row r="2694" spans="1:30" hidden="1" x14ac:dyDescent="0.25">
      <c r="A2694" t="str">
        <f>IF(COUNTIF('GGI_IS - Report Ekspor Plan 1'!E:E,'- Report Upload Sewing 3'!C2694)&gt;0,"X","Y")</f>
        <v>Y</v>
      </c>
      <c r="B2694">
        <v>2693</v>
      </c>
      <c r="C2694" s="1">
        <v>45387</v>
      </c>
      <c r="D2694" s="8">
        <v>45397.422488425924</v>
      </c>
      <c r="E2694" t="s">
        <v>23</v>
      </c>
      <c r="F2694" t="s">
        <v>438</v>
      </c>
      <c r="G2694">
        <v>182189</v>
      </c>
      <c r="H2694" t="str">
        <f t="shared" si="168"/>
        <v>182189-MJ2</v>
      </c>
      <c r="I2694">
        <f>COUNTIF(H$2:$H2694,H2694)</f>
        <v>1</v>
      </c>
      <c r="J2694" t="str">
        <f t="shared" si="169"/>
        <v>182189-MJ2-1</v>
      </c>
      <c r="K2694" t="str">
        <f t="shared" si="170"/>
        <v>182189-MJ2-L4</v>
      </c>
      <c r="L2694">
        <v>5158588</v>
      </c>
      <c r="M2694" t="s">
        <v>494</v>
      </c>
      <c r="N2694" t="s">
        <v>470</v>
      </c>
      <c r="O2694">
        <v>22</v>
      </c>
      <c r="P2694">
        <v>0</v>
      </c>
      <c r="Q2694">
        <v>0</v>
      </c>
      <c r="R2694">
        <v>0</v>
      </c>
      <c r="S2694">
        <v>150</v>
      </c>
      <c r="T2694">
        <v>275</v>
      </c>
      <c r="U2694">
        <v>210</v>
      </c>
      <c r="V2694">
        <v>0</v>
      </c>
      <c r="W2694">
        <v>0</v>
      </c>
      <c r="AC2694">
        <f t="shared" si="171"/>
        <v>635</v>
      </c>
      <c r="AD2694">
        <v>635</v>
      </c>
    </row>
    <row r="2695" spans="1:30" hidden="1" x14ac:dyDescent="0.25">
      <c r="A2695" t="str">
        <f>IF(COUNTIF('GGI_IS - Report Ekspor Plan 1'!E:E,'- Report Upload Sewing 3'!C2695)&gt;0,"X","Y")</f>
        <v>Y</v>
      </c>
      <c r="B2695">
        <v>2694</v>
      </c>
      <c r="C2695" s="1">
        <v>45387</v>
      </c>
      <c r="D2695" s="8">
        <v>45397.422488425924</v>
      </c>
      <c r="E2695" t="s">
        <v>23</v>
      </c>
      <c r="F2695" t="s">
        <v>438</v>
      </c>
      <c r="G2695">
        <v>182214</v>
      </c>
      <c r="H2695" t="str">
        <f t="shared" si="168"/>
        <v>182214-MJ2</v>
      </c>
      <c r="I2695">
        <f>COUNTIF(H$2:$H2695,H2695)</f>
        <v>5</v>
      </c>
      <c r="J2695" t="str">
        <f t="shared" si="169"/>
        <v>182214-MJ2-5</v>
      </c>
      <c r="K2695" t="str">
        <f t="shared" si="170"/>
        <v>182214-MJ2-L4</v>
      </c>
      <c r="L2695">
        <v>5158040</v>
      </c>
      <c r="M2695" t="s">
        <v>494</v>
      </c>
      <c r="N2695" t="s">
        <v>470</v>
      </c>
      <c r="O2695">
        <v>22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65</v>
      </c>
      <c r="V2695">
        <v>250</v>
      </c>
      <c r="W2695">
        <v>57</v>
      </c>
      <c r="AC2695">
        <f t="shared" si="171"/>
        <v>372</v>
      </c>
      <c r="AD2695">
        <v>372</v>
      </c>
    </row>
    <row r="2696" spans="1:30" hidden="1" x14ac:dyDescent="0.25">
      <c r="A2696" t="str">
        <f>IF(COUNTIF('GGI_IS - Report Ekspor Plan 1'!E:E,'- Report Upload Sewing 3'!C2696)&gt;0,"X","Y")</f>
        <v>Y</v>
      </c>
      <c r="B2696">
        <v>2695</v>
      </c>
      <c r="C2696" s="1">
        <v>45387</v>
      </c>
      <c r="D2696" s="8">
        <v>45397.422488425924</v>
      </c>
      <c r="E2696" t="s">
        <v>23</v>
      </c>
      <c r="F2696" t="s">
        <v>438</v>
      </c>
      <c r="G2696">
        <v>182215</v>
      </c>
      <c r="H2696" t="str">
        <f t="shared" si="168"/>
        <v>182215-MJ2</v>
      </c>
      <c r="I2696">
        <f>COUNTIF(H$2:$H2696,H2696)</f>
        <v>1</v>
      </c>
      <c r="J2696" t="str">
        <f t="shared" si="169"/>
        <v>182215-MJ2-1</v>
      </c>
      <c r="K2696" t="str">
        <f t="shared" si="170"/>
        <v>182215-MJ2-L4</v>
      </c>
      <c r="L2696">
        <v>5158040</v>
      </c>
      <c r="M2696" t="s">
        <v>494</v>
      </c>
      <c r="N2696" t="s">
        <v>470</v>
      </c>
      <c r="O2696">
        <v>22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123</v>
      </c>
      <c r="AC2696">
        <f t="shared" si="171"/>
        <v>123</v>
      </c>
      <c r="AD2696">
        <v>123</v>
      </c>
    </row>
    <row r="2697" spans="1:30" hidden="1" x14ac:dyDescent="0.25">
      <c r="A2697" t="str">
        <f>IF(COUNTIF('GGI_IS - Report Ekspor Plan 1'!E:E,'- Report Upload Sewing 3'!C2697)&gt;0,"X","Y")</f>
        <v>Y</v>
      </c>
      <c r="B2697">
        <v>2696</v>
      </c>
      <c r="C2697" s="1">
        <v>45387</v>
      </c>
      <c r="D2697" s="8">
        <v>45397.422488425924</v>
      </c>
      <c r="E2697" t="s">
        <v>23</v>
      </c>
      <c r="F2697" t="s">
        <v>438</v>
      </c>
      <c r="G2697">
        <v>182212</v>
      </c>
      <c r="H2697" t="str">
        <f t="shared" si="168"/>
        <v>182212-MJ2</v>
      </c>
      <c r="I2697">
        <f>COUNTIF(H$2:$H2697,H2697)</f>
        <v>5</v>
      </c>
      <c r="J2697" t="str">
        <f t="shared" si="169"/>
        <v>182212-MJ2-5</v>
      </c>
      <c r="K2697" t="str">
        <f t="shared" si="170"/>
        <v>182212-MJ2-L4</v>
      </c>
      <c r="L2697">
        <v>5158613</v>
      </c>
      <c r="M2697" t="s">
        <v>494</v>
      </c>
      <c r="N2697" t="s">
        <v>470</v>
      </c>
      <c r="O2697">
        <v>22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52</v>
      </c>
      <c r="AC2697">
        <f t="shared" si="171"/>
        <v>52</v>
      </c>
      <c r="AD2697">
        <v>52</v>
      </c>
    </row>
    <row r="2698" spans="1:30" hidden="1" x14ac:dyDescent="0.25">
      <c r="A2698" t="str">
        <f>IF(COUNTIF('GGI_IS - Report Ekspor Plan 1'!E:E,'- Report Upload Sewing 3'!C2698)&gt;0,"X","Y")</f>
        <v>Y</v>
      </c>
      <c r="B2698">
        <v>2697</v>
      </c>
      <c r="C2698" s="1">
        <v>45387</v>
      </c>
      <c r="D2698" s="8">
        <v>45397.422488425924</v>
      </c>
      <c r="E2698" t="s">
        <v>23</v>
      </c>
      <c r="F2698" t="s">
        <v>441</v>
      </c>
      <c r="G2698">
        <v>182188</v>
      </c>
      <c r="H2698" t="str">
        <f t="shared" si="168"/>
        <v>182188-MJ2</v>
      </c>
      <c r="I2698">
        <f>COUNTIF(H$2:$H2698,H2698)</f>
        <v>4</v>
      </c>
      <c r="J2698" t="str">
        <f t="shared" si="169"/>
        <v>182188-MJ2-4</v>
      </c>
      <c r="K2698" t="str">
        <f t="shared" si="170"/>
        <v>182188-MJ2-L5</v>
      </c>
      <c r="L2698">
        <v>5158598</v>
      </c>
      <c r="M2698" t="s">
        <v>494</v>
      </c>
      <c r="N2698" t="s">
        <v>470</v>
      </c>
      <c r="O2698">
        <v>22</v>
      </c>
      <c r="P2698">
        <v>275</v>
      </c>
      <c r="Q2698">
        <v>275</v>
      </c>
      <c r="R2698">
        <v>275</v>
      </c>
      <c r="S2698">
        <v>125</v>
      </c>
      <c r="T2698">
        <v>0</v>
      </c>
      <c r="U2698">
        <v>0</v>
      </c>
      <c r="V2698">
        <v>0</v>
      </c>
      <c r="W2698">
        <v>0</v>
      </c>
      <c r="AC2698">
        <f t="shared" si="171"/>
        <v>950</v>
      </c>
      <c r="AD2698">
        <v>950</v>
      </c>
    </row>
    <row r="2699" spans="1:30" hidden="1" x14ac:dyDescent="0.25">
      <c r="A2699" t="str">
        <f>IF(COUNTIF('GGI_IS - Report Ekspor Plan 1'!E:E,'- Report Upload Sewing 3'!C2699)&gt;0,"X","Y")</f>
        <v>Y</v>
      </c>
      <c r="B2699">
        <v>2698</v>
      </c>
      <c r="C2699" s="1">
        <v>45387</v>
      </c>
      <c r="D2699" s="8">
        <v>45397.422488425924</v>
      </c>
      <c r="E2699" t="s">
        <v>23</v>
      </c>
      <c r="F2699" t="s">
        <v>441</v>
      </c>
      <c r="G2699">
        <v>182189</v>
      </c>
      <c r="H2699" t="str">
        <f t="shared" si="168"/>
        <v>182189-MJ2</v>
      </c>
      <c r="I2699">
        <f>COUNTIF(H$2:$H2699,H2699)</f>
        <v>2</v>
      </c>
      <c r="J2699" t="str">
        <f t="shared" si="169"/>
        <v>182189-MJ2-2</v>
      </c>
      <c r="K2699" t="str">
        <f t="shared" si="170"/>
        <v>182189-MJ2-L5</v>
      </c>
      <c r="L2699">
        <v>5158588</v>
      </c>
      <c r="M2699" t="s">
        <v>494</v>
      </c>
      <c r="N2699" t="s">
        <v>470</v>
      </c>
      <c r="O2699">
        <v>22</v>
      </c>
      <c r="P2699">
        <v>0</v>
      </c>
      <c r="Q2699">
        <v>0</v>
      </c>
      <c r="R2699">
        <v>0</v>
      </c>
      <c r="S2699">
        <v>150</v>
      </c>
      <c r="T2699">
        <v>275</v>
      </c>
      <c r="U2699">
        <v>210</v>
      </c>
      <c r="V2699">
        <v>0</v>
      </c>
      <c r="W2699">
        <v>0</v>
      </c>
      <c r="AC2699">
        <f t="shared" si="171"/>
        <v>635</v>
      </c>
      <c r="AD2699">
        <v>635</v>
      </c>
    </row>
    <row r="2700" spans="1:30" hidden="1" x14ac:dyDescent="0.25">
      <c r="A2700" t="str">
        <f>IF(COUNTIF('GGI_IS - Report Ekspor Plan 1'!E:E,'- Report Upload Sewing 3'!C2700)&gt;0,"X","Y")</f>
        <v>Y</v>
      </c>
      <c r="B2700">
        <v>2699</v>
      </c>
      <c r="C2700" s="1">
        <v>45387</v>
      </c>
      <c r="D2700" s="8">
        <v>45397.422488425924</v>
      </c>
      <c r="E2700" t="s">
        <v>23</v>
      </c>
      <c r="F2700" t="s">
        <v>441</v>
      </c>
      <c r="G2700">
        <v>182214</v>
      </c>
      <c r="H2700" t="str">
        <f t="shared" si="168"/>
        <v>182214-MJ2</v>
      </c>
      <c r="I2700">
        <f>COUNTIF(H$2:$H2700,H2700)</f>
        <v>6</v>
      </c>
      <c r="J2700" t="str">
        <f t="shared" si="169"/>
        <v>182214-MJ2-6</v>
      </c>
      <c r="K2700" t="str">
        <f t="shared" si="170"/>
        <v>182214-MJ2-L5</v>
      </c>
      <c r="L2700">
        <v>5158040</v>
      </c>
      <c r="M2700" t="s">
        <v>494</v>
      </c>
      <c r="N2700" t="s">
        <v>470</v>
      </c>
      <c r="O2700">
        <v>22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65</v>
      </c>
      <c r="V2700">
        <v>250</v>
      </c>
      <c r="W2700">
        <v>58</v>
      </c>
      <c r="AC2700">
        <f t="shared" si="171"/>
        <v>373</v>
      </c>
      <c r="AD2700">
        <v>373</v>
      </c>
    </row>
    <row r="2701" spans="1:30" hidden="1" x14ac:dyDescent="0.25">
      <c r="A2701" t="str">
        <f>IF(COUNTIF('GGI_IS - Report Ekspor Plan 1'!E:E,'- Report Upload Sewing 3'!C2701)&gt;0,"X","Y")</f>
        <v>Y</v>
      </c>
      <c r="B2701">
        <v>2700</v>
      </c>
      <c r="C2701" s="1">
        <v>45387</v>
      </c>
      <c r="D2701" s="8">
        <v>45397.422488425924</v>
      </c>
      <c r="E2701" t="s">
        <v>23</v>
      </c>
      <c r="F2701" t="s">
        <v>441</v>
      </c>
      <c r="G2701">
        <v>182215</v>
      </c>
      <c r="H2701" t="str">
        <f t="shared" si="168"/>
        <v>182215-MJ2</v>
      </c>
      <c r="I2701">
        <f>COUNTIF(H$2:$H2701,H2701)</f>
        <v>2</v>
      </c>
      <c r="J2701" t="str">
        <f t="shared" si="169"/>
        <v>182215-MJ2-2</v>
      </c>
      <c r="K2701" t="str">
        <f t="shared" si="170"/>
        <v>182215-MJ2-L5</v>
      </c>
      <c r="L2701">
        <v>5158040</v>
      </c>
      <c r="M2701" t="s">
        <v>494</v>
      </c>
      <c r="N2701" t="s">
        <v>470</v>
      </c>
      <c r="O2701">
        <v>22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122</v>
      </c>
      <c r="AC2701">
        <f t="shared" si="171"/>
        <v>122</v>
      </c>
      <c r="AD2701">
        <v>122</v>
      </c>
    </row>
    <row r="2702" spans="1:30" hidden="1" x14ac:dyDescent="0.25">
      <c r="A2702" t="str">
        <f>IF(COUNTIF('GGI_IS - Report Ekspor Plan 1'!E:E,'- Report Upload Sewing 3'!C2702)&gt;0,"X","Y")</f>
        <v>Y</v>
      </c>
      <c r="B2702">
        <v>2701</v>
      </c>
      <c r="C2702" s="1">
        <v>45387</v>
      </c>
      <c r="D2702" s="8">
        <v>45397.422488425924</v>
      </c>
      <c r="E2702" t="s">
        <v>23</v>
      </c>
      <c r="F2702" t="s">
        <v>441</v>
      </c>
      <c r="G2702">
        <v>182212</v>
      </c>
      <c r="H2702" t="str">
        <f t="shared" si="168"/>
        <v>182212-MJ2</v>
      </c>
      <c r="I2702">
        <f>COUNTIF(H$2:$H2702,H2702)</f>
        <v>6</v>
      </c>
      <c r="J2702" t="str">
        <f t="shared" si="169"/>
        <v>182212-MJ2-6</v>
      </c>
      <c r="K2702" t="str">
        <f t="shared" si="170"/>
        <v>182212-MJ2-L5</v>
      </c>
      <c r="L2702">
        <v>5158613</v>
      </c>
      <c r="M2702" t="s">
        <v>494</v>
      </c>
      <c r="N2702" t="s">
        <v>470</v>
      </c>
      <c r="O2702">
        <v>22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53</v>
      </c>
      <c r="AC2702">
        <f t="shared" si="171"/>
        <v>53</v>
      </c>
      <c r="AD2702">
        <v>53</v>
      </c>
    </row>
    <row r="2703" spans="1:30" hidden="1" x14ac:dyDescent="0.25">
      <c r="A2703" t="str">
        <f>IF(COUNTIF('GGI_IS - Report Ekspor Plan 1'!E:E,'- Report Upload Sewing 3'!C2703)&gt;0,"X","Y")</f>
        <v>Y</v>
      </c>
      <c r="B2703">
        <v>2702</v>
      </c>
      <c r="C2703" s="1">
        <v>45387</v>
      </c>
      <c r="D2703" s="8">
        <v>45397.422488425924</v>
      </c>
      <c r="E2703" t="s">
        <v>23</v>
      </c>
      <c r="F2703" t="s">
        <v>445</v>
      </c>
      <c r="G2703">
        <v>182188</v>
      </c>
      <c r="H2703" t="str">
        <f t="shared" si="168"/>
        <v>182188-MJ2</v>
      </c>
      <c r="I2703">
        <f>COUNTIF(H$2:$H2703,H2703)</f>
        <v>5</v>
      </c>
      <c r="J2703" t="str">
        <f t="shared" si="169"/>
        <v>182188-MJ2-5</v>
      </c>
      <c r="K2703" t="str">
        <f t="shared" si="170"/>
        <v>182188-MJ2-L6</v>
      </c>
      <c r="L2703">
        <v>5158598</v>
      </c>
      <c r="M2703" t="s">
        <v>494</v>
      </c>
      <c r="N2703" t="s">
        <v>449</v>
      </c>
      <c r="O2703">
        <v>23</v>
      </c>
      <c r="P2703">
        <v>250</v>
      </c>
      <c r="Q2703">
        <v>250</v>
      </c>
      <c r="R2703">
        <v>250</v>
      </c>
      <c r="S2703">
        <v>200</v>
      </c>
      <c r="T2703">
        <v>225</v>
      </c>
      <c r="U2703">
        <v>225</v>
      </c>
      <c r="V2703">
        <v>225</v>
      </c>
      <c r="W2703">
        <v>225</v>
      </c>
      <c r="AC2703">
        <f t="shared" si="171"/>
        <v>1850</v>
      </c>
      <c r="AD2703">
        <v>1850</v>
      </c>
    </row>
    <row r="2704" spans="1:30" hidden="1" x14ac:dyDescent="0.25">
      <c r="A2704" t="str">
        <f>IF(COUNTIF('GGI_IS - Report Ekspor Plan 1'!E:E,'- Report Upload Sewing 3'!C2704)&gt;0,"X","Y")</f>
        <v>Y</v>
      </c>
      <c r="B2704">
        <v>2703</v>
      </c>
      <c r="C2704" s="1">
        <v>45387</v>
      </c>
      <c r="D2704" s="8">
        <v>45397.422488425924</v>
      </c>
      <c r="E2704" t="s">
        <v>23</v>
      </c>
      <c r="F2704" t="s">
        <v>463</v>
      </c>
      <c r="G2704">
        <v>182188</v>
      </c>
      <c r="H2704" t="str">
        <f t="shared" si="168"/>
        <v>182188-MJ2</v>
      </c>
      <c r="I2704">
        <f>COUNTIF(H$2:$H2704,H2704)</f>
        <v>6</v>
      </c>
      <c r="J2704" t="str">
        <f t="shared" si="169"/>
        <v>182188-MJ2-6</v>
      </c>
      <c r="K2704" t="str">
        <f t="shared" si="170"/>
        <v>182188-MJ2-L7</v>
      </c>
      <c r="L2704">
        <v>5158598</v>
      </c>
      <c r="M2704" t="s">
        <v>494</v>
      </c>
      <c r="N2704" t="s">
        <v>449</v>
      </c>
      <c r="O2704">
        <v>23</v>
      </c>
      <c r="P2704">
        <v>250</v>
      </c>
      <c r="Q2704">
        <v>250</v>
      </c>
      <c r="R2704">
        <v>250</v>
      </c>
      <c r="S2704">
        <v>200</v>
      </c>
      <c r="T2704">
        <v>225</v>
      </c>
      <c r="U2704">
        <v>225</v>
      </c>
      <c r="V2704">
        <v>225</v>
      </c>
      <c r="W2704">
        <v>225</v>
      </c>
      <c r="AC2704">
        <f t="shared" si="171"/>
        <v>1850</v>
      </c>
      <c r="AD2704">
        <v>1850</v>
      </c>
    </row>
    <row r="2705" spans="1:30" hidden="1" x14ac:dyDescent="0.25">
      <c r="A2705" t="str">
        <f>IF(COUNTIF('GGI_IS - Report Ekspor Plan 1'!E:E,'- Report Upload Sewing 3'!C2705)&gt;0,"X","Y")</f>
        <v>Y</v>
      </c>
      <c r="B2705">
        <v>2704</v>
      </c>
      <c r="C2705" s="1">
        <v>45387</v>
      </c>
      <c r="D2705" s="8">
        <v>45397.422488425924</v>
      </c>
      <c r="E2705" t="s">
        <v>23</v>
      </c>
      <c r="F2705" t="s">
        <v>465</v>
      </c>
      <c r="G2705">
        <v>182153</v>
      </c>
      <c r="H2705" t="str">
        <f t="shared" si="168"/>
        <v>182153-MJ2</v>
      </c>
      <c r="I2705">
        <f>COUNTIF(H$2:$H2705,H2705)</f>
        <v>9</v>
      </c>
      <c r="J2705" t="str">
        <f t="shared" si="169"/>
        <v>182153-MJ2-9</v>
      </c>
      <c r="K2705" t="str">
        <f t="shared" si="170"/>
        <v>182153-MJ2-L8</v>
      </c>
      <c r="L2705">
        <v>5157985</v>
      </c>
      <c r="M2705" t="s">
        <v>494</v>
      </c>
      <c r="N2705" t="s">
        <v>517</v>
      </c>
      <c r="O2705">
        <v>24</v>
      </c>
      <c r="P2705">
        <v>0</v>
      </c>
      <c r="Q2705">
        <v>0</v>
      </c>
      <c r="R2705">
        <v>0</v>
      </c>
      <c r="S2705">
        <v>0</v>
      </c>
      <c r="T2705">
        <v>200</v>
      </c>
      <c r="U2705">
        <v>150</v>
      </c>
      <c r="V2705">
        <v>175</v>
      </c>
      <c r="W2705">
        <v>120</v>
      </c>
      <c r="AC2705">
        <f t="shared" si="171"/>
        <v>645</v>
      </c>
      <c r="AD2705">
        <v>645</v>
      </c>
    </row>
    <row r="2706" spans="1:30" hidden="1" x14ac:dyDescent="0.25">
      <c r="A2706" t="str">
        <f>IF(COUNTIF('GGI_IS - Report Ekspor Plan 1'!E:E,'- Report Upload Sewing 3'!C2706)&gt;0,"X","Y")</f>
        <v>Y</v>
      </c>
      <c r="B2706">
        <v>2705</v>
      </c>
      <c r="C2706" s="1">
        <v>45387</v>
      </c>
      <c r="D2706" s="8">
        <v>45397.422488425924</v>
      </c>
      <c r="E2706" t="s">
        <v>23</v>
      </c>
      <c r="F2706" t="s">
        <v>465</v>
      </c>
      <c r="G2706">
        <v>182154</v>
      </c>
      <c r="H2706" t="str">
        <f t="shared" si="168"/>
        <v>182154-MJ2</v>
      </c>
      <c r="I2706">
        <f>COUNTIF(H$2:$H2706,H2706)</f>
        <v>3</v>
      </c>
      <c r="J2706" t="str">
        <f t="shared" si="169"/>
        <v>182154-MJ2-3</v>
      </c>
      <c r="K2706" t="str">
        <f t="shared" si="170"/>
        <v>182154-MJ2-L8</v>
      </c>
      <c r="L2706">
        <v>5157994</v>
      </c>
      <c r="M2706" t="s">
        <v>494</v>
      </c>
      <c r="N2706" t="s">
        <v>517</v>
      </c>
      <c r="O2706">
        <v>24</v>
      </c>
      <c r="P2706">
        <v>150</v>
      </c>
      <c r="Q2706">
        <v>200</v>
      </c>
      <c r="R2706">
        <v>200</v>
      </c>
      <c r="S2706">
        <v>200</v>
      </c>
      <c r="T2706">
        <v>0</v>
      </c>
      <c r="U2706">
        <v>0</v>
      </c>
      <c r="V2706">
        <v>0</v>
      </c>
      <c r="W2706">
        <v>0</v>
      </c>
      <c r="AC2706">
        <f t="shared" si="171"/>
        <v>750</v>
      </c>
      <c r="AD2706">
        <v>750</v>
      </c>
    </row>
    <row r="2707" spans="1:30" hidden="1" x14ac:dyDescent="0.25">
      <c r="A2707" t="str">
        <f>IF(COUNTIF('GGI_IS - Report Ekspor Plan 1'!E:E,'- Report Upload Sewing 3'!C2707)&gt;0,"X","Y")</f>
        <v>Y</v>
      </c>
      <c r="B2707">
        <v>2706</v>
      </c>
      <c r="C2707" s="1">
        <v>45387</v>
      </c>
      <c r="D2707" s="8">
        <v>45397.422488425924</v>
      </c>
      <c r="E2707" t="s">
        <v>23</v>
      </c>
      <c r="F2707" t="s">
        <v>465</v>
      </c>
      <c r="G2707">
        <v>182152</v>
      </c>
      <c r="H2707" t="str">
        <f t="shared" si="168"/>
        <v>182152-MJ2</v>
      </c>
      <c r="I2707">
        <f>COUNTIF(H$2:$H2707,H2707)</f>
        <v>11</v>
      </c>
      <c r="J2707" t="str">
        <f t="shared" si="169"/>
        <v>182152-MJ2-11</v>
      </c>
      <c r="K2707" t="str">
        <f t="shared" si="170"/>
        <v>182152-MJ2-L8</v>
      </c>
      <c r="L2707">
        <v>5157992</v>
      </c>
      <c r="M2707" t="s">
        <v>494</v>
      </c>
      <c r="N2707" t="s">
        <v>517</v>
      </c>
      <c r="O2707">
        <v>24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20</v>
      </c>
      <c r="AC2707">
        <f t="shared" si="171"/>
        <v>20</v>
      </c>
      <c r="AD2707">
        <v>20</v>
      </c>
    </row>
    <row r="2708" spans="1:30" hidden="1" x14ac:dyDescent="0.25">
      <c r="A2708" t="str">
        <f>IF(COUNTIF('GGI_IS - Report Ekspor Plan 1'!E:E,'- Report Upload Sewing 3'!C2708)&gt;0,"X","Y")</f>
        <v>Y</v>
      </c>
      <c r="B2708">
        <v>2707</v>
      </c>
      <c r="C2708" s="1">
        <v>45387</v>
      </c>
      <c r="D2708" s="8">
        <v>45397.422488425924</v>
      </c>
      <c r="E2708" t="s">
        <v>23</v>
      </c>
      <c r="F2708" t="s">
        <v>465</v>
      </c>
      <c r="G2708">
        <v>182150</v>
      </c>
      <c r="H2708" t="str">
        <f t="shared" si="168"/>
        <v>182150-MJ2</v>
      </c>
      <c r="I2708">
        <f>COUNTIF(H$2:$H2708,H2708)</f>
        <v>17</v>
      </c>
      <c r="J2708" t="str">
        <f t="shared" si="169"/>
        <v>182150-MJ2-17</v>
      </c>
      <c r="K2708" t="str">
        <f t="shared" si="170"/>
        <v>182150-MJ2-L8</v>
      </c>
      <c r="L2708">
        <v>5157977</v>
      </c>
      <c r="M2708" t="s">
        <v>494</v>
      </c>
      <c r="N2708" t="s">
        <v>517</v>
      </c>
      <c r="O2708">
        <v>24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5</v>
      </c>
      <c r="AC2708">
        <f t="shared" si="171"/>
        <v>5</v>
      </c>
      <c r="AD2708">
        <v>5</v>
      </c>
    </row>
    <row r="2709" spans="1:30" hidden="1" x14ac:dyDescent="0.25">
      <c r="A2709" t="str">
        <f>IF(COUNTIF('GGI_IS - Report Ekspor Plan 1'!E:E,'- Report Upload Sewing 3'!C2709)&gt;0,"X","Y")</f>
        <v>Y</v>
      </c>
      <c r="B2709">
        <v>2708</v>
      </c>
      <c r="C2709" s="1">
        <v>45387</v>
      </c>
      <c r="D2709" s="8">
        <v>45397.422488425924</v>
      </c>
      <c r="E2709" t="s">
        <v>23</v>
      </c>
      <c r="F2709" t="s">
        <v>465</v>
      </c>
      <c r="G2709">
        <v>182151</v>
      </c>
      <c r="H2709" t="str">
        <f t="shared" si="168"/>
        <v>182151-MJ2</v>
      </c>
      <c r="I2709">
        <f>COUNTIF(H$2:$H2709,H2709)</f>
        <v>11</v>
      </c>
      <c r="J2709" t="str">
        <f t="shared" si="169"/>
        <v>182151-MJ2-11</v>
      </c>
      <c r="K2709" t="str">
        <f t="shared" si="170"/>
        <v>182151-MJ2-L8</v>
      </c>
      <c r="L2709">
        <v>5157983</v>
      </c>
      <c r="M2709" t="s">
        <v>494</v>
      </c>
      <c r="N2709" t="s">
        <v>517</v>
      </c>
      <c r="O2709">
        <v>24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5</v>
      </c>
      <c r="AC2709">
        <f t="shared" si="171"/>
        <v>5</v>
      </c>
      <c r="AD2709">
        <v>5</v>
      </c>
    </row>
    <row r="2710" spans="1:30" hidden="1" x14ac:dyDescent="0.25">
      <c r="A2710" t="str">
        <f>IF(COUNTIF('GGI_IS - Report Ekspor Plan 1'!E:E,'- Report Upload Sewing 3'!C2710)&gt;0,"X","Y")</f>
        <v>Y</v>
      </c>
      <c r="B2710">
        <v>2709</v>
      </c>
      <c r="C2710" s="1">
        <v>45387</v>
      </c>
      <c r="D2710" s="8">
        <v>45397.422488425924</v>
      </c>
      <c r="E2710" t="s">
        <v>23</v>
      </c>
      <c r="F2710" t="s">
        <v>467</v>
      </c>
      <c r="G2710">
        <v>182153</v>
      </c>
      <c r="H2710" t="str">
        <f t="shared" si="168"/>
        <v>182153-MJ2</v>
      </c>
      <c r="I2710">
        <f>COUNTIF(H$2:$H2710,H2710)</f>
        <v>10</v>
      </c>
      <c r="J2710" t="str">
        <f t="shared" si="169"/>
        <v>182153-MJ2-10</v>
      </c>
      <c r="K2710" t="str">
        <f t="shared" si="170"/>
        <v>182153-MJ2-L9</v>
      </c>
      <c r="L2710">
        <v>5157985</v>
      </c>
      <c r="M2710" t="s">
        <v>494</v>
      </c>
      <c r="N2710" t="s">
        <v>517</v>
      </c>
      <c r="O2710">
        <v>24</v>
      </c>
      <c r="P2710">
        <v>0</v>
      </c>
      <c r="Q2710">
        <v>0</v>
      </c>
      <c r="R2710">
        <v>0</v>
      </c>
      <c r="S2710">
        <v>0</v>
      </c>
      <c r="T2710">
        <v>200</v>
      </c>
      <c r="U2710">
        <v>150</v>
      </c>
      <c r="V2710">
        <v>175</v>
      </c>
      <c r="W2710">
        <v>120</v>
      </c>
      <c r="AC2710">
        <f t="shared" si="171"/>
        <v>645</v>
      </c>
      <c r="AD2710">
        <v>645</v>
      </c>
    </row>
    <row r="2711" spans="1:30" hidden="1" x14ac:dyDescent="0.25">
      <c r="A2711" t="str">
        <f>IF(COUNTIF('GGI_IS - Report Ekspor Plan 1'!E:E,'- Report Upload Sewing 3'!C2711)&gt;0,"X","Y")</f>
        <v>Y</v>
      </c>
      <c r="B2711">
        <v>2710</v>
      </c>
      <c r="C2711" s="1">
        <v>45387</v>
      </c>
      <c r="D2711" s="8">
        <v>45397.422488425924</v>
      </c>
      <c r="E2711" t="s">
        <v>23</v>
      </c>
      <c r="F2711" t="s">
        <v>467</v>
      </c>
      <c r="G2711">
        <v>182154</v>
      </c>
      <c r="H2711" t="str">
        <f t="shared" si="168"/>
        <v>182154-MJ2</v>
      </c>
      <c r="I2711">
        <f>COUNTIF(H$2:$H2711,H2711)</f>
        <v>4</v>
      </c>
      <c r="J2711" t="str">
        <f t="shared" si="169"/>
        <v>182154-MJ2-4</v>
      </c>
      <c r="K2711" t="str">
        <f t="shared" si="170"/>
        <v>182154-MJ2-L9</v>
      </c>
      <c r="L2711">
        <v>5157994</v>
      </c>
      <c r="M2711" t="s">
        <v>494</v>
      </c>
      <c r="N2711" t="s">
        <v>517</v>
      </c>
      <c r="O2711">
        <v>24</v>
      </c>
      <c r="P2711">
        <v>150</v>
      </c>
      <c r="Q2711">
        <v>200</v>
      </c>
      <c r="R2711">
        <v>200</v>
      </c>
      <c r="S2711">
        <v>200</v>
      </c>
      <c r="T2711">
        <v>0</v>
      </c>
      <c r="U2711">
        <v>0</v>
      </c>
      <c r="V2711">
        <v>0</v>
      </c>
      <c r="W2711">
        <v>0</v>
      </c>
      <c r="AC2711">
        <f t="shared" si="171"/>
        <v>750</v>
      </c>
      <c r="AD2711">
        <v>750</v>
      </c>
    </row>
    <row r="2712" spans="1:30" hidden="1" x14ac:dyDescent="0.25">
      <c r="A2712" t="str">
        <f>IF(COUNTIF('GGI_IS - Report Ekspor Plan 1'!E:E,'- Report Upload Sewing 3'!C2712)&gt;0,"X","Y")</f>
        <v>Y</v>
      </c>
      <c r="B2712">
        <v>2711</v>
      </c>
      <c r="C2712" s="1">
        <v>45387</v>
      </c>
      <c r="D2712" s="8">
        <v>45397.422488425924</v>
      </c>
      <c r="E2712" t="s">
        <v>23</v>
      </c>
      <c r="F2712" t="s">
        <v>467</v>
      </c>
      <c r="G2712">
        <v>182152</v>
      </c>
      <c r="H2712" t="str">
        <f t="shared" si="168"/>
        <v>182152-MJ2</v>
      </c>
      <c r="I2712">
        <f>COUNTIF(H$2:$H2712,H2712)</f>
        <v>12</v>
      </c>
      <c r="J2712" t="str">
        <f t="shared" si="169"/>
        <v>182152-MJ2-12</v>
      </c>
      <c r="K2712" t="str">
        <f t="shared" si="170"/>
        <v>182152-MJ2-L9</v>
      </c>
      <c r="L2712">
        <v>5157992</v>
      </c>
      <c r="M2712" t="s">
        <v>494</v>
      </c>
      <c r="N2712" t="s">
        <v>517</v>
      </c>
      <c r="O2712">
        <v>24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20</v>
      </c>
      <c r="AC2712">
        <f t="shared" si="171"/>
        <v>20</v>
      </c>
      <c r="AD2712">
        <v>20</v>
      </c>
    </row>
    <row r="2713" spans="1:30" hidden="1" x14ac:dyDescent="0.25">
      <c r="A2713" t="str">
        <f>IF(COUNTIF('GGI_IS - Report Ekspor Plan 1'!E:E,'- Report Upload Sewing 3'!C2713)&gt;0,"X","Y")</f>
        <v>Y</v>
      </c>
      <c r="B2713">
        <v>2712</v>
      </c>
      <c r="C2713" s="1">
        <v>45387</v>
      </c>
      <c r="D2713" s="8">
        <v>45397.422488425924</v>
      </c>
      <c r="E2713" t="s">
        <v>23</v>
      </c>
      <c r="F2713" t="s">
        <v>467</v>
      </c>
      <c r="G2713">
        <v>182150</v>
      </c>
      <c r="H2713" t="str">
        <f t="shared" si="168"/>
        <v>182150-MJ2</v>
      </c>
      <c r="I2713">
        <f>COUNTIF(H$2:$H2713,H2713)</f>
        <v>18</v>
      </c>
      <c r="J2713" t="str">
        <f t="shared" si="169"/>
        <v>182150-MJ2-18</v>
      </c>
      <c r="K2713" t="str">
        <f t="shared" si="170"/>
        <v>182150-MJ2-L9</v>
      </c>
      <c r="L2713">
        <v>5157977</v>
      </c>
      <c r="M2713" t="s">
        <v>494</v>
      </c>
      <c r="N2713" t="s">
        <v>517</v>
      </c>
      <c r="O2713">
        <v>24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5</v>
      </c>
      <c r="AC2713">
        <f t="shared" si="171"/>
        <v>5</v>
      </c>
      <c r="AD2713">
        <v>5</v>
      </c>
    </row>
    <row r="2714" spans="1:30" hidden="1" x14ac:dyDescent="0.25">
      <c r="A2714" t="str">
        <f>IF(COUNTIF('GGI_IS - Report Ekspor Plan 1'!E:E,'- Report Upload Sewing 3'!C2714)&gt;0,"X","Y")</f>
        <v>Y</v>
      </c>
      <c r="B2714">
        <v>2713</v>
      </c>
      <c r="C2714" s="1">
        <v>45387</v>
      </c>
      <c r="D2714" s="8">
        <v>45397.422488425924</v>
      </c>
      <c r="E2714" t="s">
        <v>23</v>
      </c>
      <c r="F2714" t="s">
        <v>467</v>
      </c>
      <c r="G2714">
        <v>182151</v>
      </c>
      <c r="H2714" t="str">
        <f t="shared" si="168"/>
        <v>182151-MJ2</v>
      </c>
      <c r="I2714">
        <f>COUNTIF(H$2:$H2714,H2714)</f>
        <v>12</v>
      </c>
      <c r="J2714" t="str">
        <f t="shared" si="169"/>
        <v>182151-MJ2-12</v>
      </c>
      <c r="K2714" t="str">
        <f t="shared" si="170"/>
        <v>182151-MJ2-L9</v>
      </c>
      <c r="L2714">
        <v>5157983</v>
      </c>
      <c r="M2714" t="s">
        <v>494</v>
      </c>
      <c r="N2714" t="s">
        <v>517</v>
      </c>
      <c r="O2714">
        <v>24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5</v>
      </c>
      <c r="AC2714">
        <f t="shared" si="171"/>
        <v>5</v>
      </c>
      <c r="AD2714">
        <v>5</v>
      </c>
    </row>
    <row r="2715" spans="1:30" hidden="1" x14ac:dyDescent="0.25">
      <c r="A2715" t="str">
        <f>IF(COUNTIF('GGI_IS - Report Ekspor Plan 1'!E:E,'- Report Upload Sewing 3'!C2715)&gt;0,"X","Y")</f>
        <v>Y</v>
      </c>
      <c r="B2715">
        <v>2714</v>
      </c>
      <c r="C2715" s="1">
        <v>45387</v>
      </c>
      <c r="D2715" s="8">
        <v>45397.422488425924</v>
      </c>
      <c r="E2715" t="s">
        <v>23</v>
      </c>
      <c r="F2715" t="s">
        <v>469</v>
      </c>
      <c r="G2715">
        <v>182154</v>
      </c>
      <c r="H2715" t="str">
        <f t="shared" si="168"/>
        <v>182154-MJ2</v>
      </c>
      <c r="I2715">
        <f>COUNTIF(H$2:$H2715,H2715)</f>
        <v>5</v>
      </c>
      <c r="J2715" t="str">
        <f t="shared" si="169"/>
        <v>182154-MJ2-5</v>
      </c>
      <c r="K2715" t="str">
        <f t="shared" si="170"/>
        <v>182154-MJ2-L10</v>
      </c>
      <c r="L2715">
        <v>5157994</v>
      </c>
      <c r="M2715" t="s">
        <v>494</v>
      </c>
      <c r="N2715" t="s">
        <v>518</v>
      </c>
      <c r="O2715">
        <v>22</v>
      </c>
      <c r="P2715">
        <v>175</v>
      </c>
      <c r="Q2715">
        <v>200</v>
      </c>
      <c r="R2715">
        <v>150</v>
      </c>
      <c r="S2715">
        <v>200</v>
      </c>
      <c r="T2715">
        <v>200</v>
      </c>
      <c r="U2715">
        <v>200</v>
      </c>
      <c r="V2715">
        <v>125</v>
      </c>
      <c r="W2715">
        <v>0</v>
      </c>
      <c r="AC2715">
        <f t="shared" si="171"/>
        <v>1250</v>
      </c>
      <c r="AD2715">
        <v>1250</v>
      </c>
    </row>
    <row r="2716" spans="1:30" hidden="1" x14ac:dyDescent="0.25">
      <c r="A2716" t="str">
        <f>IF(COUNTIF('GGI_IS - Report Ekspor Plan 1'!E:E,'- Report Upload Sewing 3'!C2716)&gt;0,"X","Y")</f>
        <v>Y</v>
      </c>
      <c r="B2716">
        <v>2715</v>
      </c>
      <c r="C2716" s="1">
        <v>45387</v>
      </c>
      <c r="D2716" s="8">
        <v>45397.422488425924</v>
      </c>
      <c r="E2716" t="s">
        <v>23</v>
      </c>
      <c r="F2716" t="s">
        <v>469</v>
      </c>
      <c r="G2716">
        <v>182155</v>
      </c>
      <c r="H2716" t="str">
        <f t="shared" si="168"/>
        <v>182155-MJ2</v>
      </c>
      <c r="I2716">
        <f>COUNTIF(H$2:$H2716,H2716)</f>
        <v>7</v>
      </c>
      <c r="J2716" t="str">
        <f t="shared" si="169"/>
        <v>182155-MJ2-7</v>
      </c>
      <c r="K2716" t="str">
        <f t="shared" si="170"/>
        <v>182155-MJ2-L10</v>
      </c>
      <c r="L2716">
        <v>5157991</v>
      </c>
      <c r="M2716" t="s">
        <v>494</v>
      </c>
      <c r="N2716" t="s">
        <v>518</v>
      </c>
      <c r="O2716">
        <v>22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25</v>
      </c>
      <c r="W2716">
        <v>100</v>
      </c>
      <c r="AC2716">
        <f t="shared" si="171"/>
        <v>125</v>
      </c>
      <c r="AD2716">
        <v>125</v>
      </c>
    </row>
    <row r="2717" spans="1:30" hidden="1" x14ac:dyDescent="0.25">
      <c r="A2717" t="str">
        <f>IF(COUNTIF('GGI_IS - Report Ekspor Plan 1'!E:E,'- Report Upload Sewing 3'!C2717)&gt;0,"X","Y")</f>
        <v>Y</v>
      </c>
      <c r="B2717">
        <v>2716</v>
      </c>
      <c r="C2717" s="1">
        <v>45387</v>
      </c>
      <c r="D2717" s="8">
        <v>45397.422488425924</v>
      </c>
      <c r="E2717" t="s">
        <v>23</v>
      </c>
      <c r="F2717" t="s">
        <v>504</v>
      </c>
      <c r="G2717">
        <v>182154</v>
      </c>
      <c r="H2717" t="str">
        <f t="shared" si="168"/>
        <v>182154-MJ2</v>
      </c>
      <c r="I2717">
        <f>COUNTIF(H$2:$H2717,H2717)</f>
        <v>6</v>
      </c>
      <c r="J2717" t="str">
        <f t="shared" si="169"/>
        <v>182154-MJ2-6</v>
      </c>
      <c r="K2717" t="str">
        <f t="shared" si="170"/>
        <v>182154-MJ2-L11</v>
      </c>
      <c r="L2717">
        <v>5157994</v>
      </c>
      <c r="M2717" t="s">
        <v>494</v>
      </c>
      <c r="N2717" t="s">
        <v>518</v>
      </c>
      <c r="O2717">
        <v>22</v>
      </c>
      <c r="P2717">
        <v>175</v>
      </c>
      <c r="Q2717">
        <v>200</v>
      </c>
      <c r="R2717">
        <v>150</v>
      </c>
      <c r="S2717">
        <v>200</v>
      </c>
      <c r="T2717">
        <v>200</v>
      </c>
      <c r="U2717">
        <v>200</v>
      </c>
      <c r="V2717">
        <v>125</v>
      </c>
      <c r="W2717">
        <v>0</v>
      </c>
      <c r="AC2717">
        <f t="shared" si="171"/>
        <v>1250</v>
      </c>
      <c r="AD2717">
        <v>1250</v>
      </c>
    </row>
    <row r="2718" spans="1:30" hidden="1" x14ac:dyDescent="0.25">
      <c r="A2718" t="str">
        <f>IF(COUNTIF('GGI_IS - Report Ekspor Plan 1'!E:E,'- Report Upload Sewing 3'!C2718)&gt;0,"X","Y")</f>
        <v>Y</v>
      </c>
      <c r="B2718">
        <v>2717</v>
      </c>
      <c r="C2718" s="1">
        <v>45387</v>
      </c>
      <c r="D2718" s="8">
        <v>45397.422488425924</v>
      </c>
      <c r="E2718" t="s">
        <v>23</v>
      </c>
      <c r="F2718" t="s">
        <v>504</v>
      </c>
      <c r="G2718">
        <v>182155</v>
      </c>
      <c r="H2718" t="str">
        <f t="shared" si="168"/>
        <v>182155-MJ2</v>
      </c>
      <c r="I2718">
        <f>COUNTIF(H$2:$H2718,H2718)</f>
        <v>8</v>
      </c>
      <c r="J2718" t="str">
        <f t="shared" si="169"/>
        <v>182155-MJ2-8</v>
      </c>
      <c r="K2718" t="str">
        <f t="shared" si="170"/>
        <v>182155-MJ2-L11</v>
      </c>
      <c r="L2718">
        <v>5157991</v>
      </c>
      <c r="M2718" t="s">
        <v>494</v>
      </c>
      <c r="N2718" t="s">
        <v>518</v>
      </c>
      <c r="O2718">
        <v>22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25</v>
      </c>
      <c r="W2718">
        <v>100</v>
      </c>
      <c r="AC2718">
        <f t="shared" si="171"/>
        <v>125</v>
      </c>
      <c r="AD2718">
        <v>125</v>
      </c>
    </row>
    <row r="2719" spans="1:30" hidden="1" x14ac:dyDescent="0.25">
      <c r="A2719" t="str">
        <f>IF(COUNTIF('GGI_IS - Report Ekspor Plan 1'!E:E,'- Report Upload Sewing 3'!C2719)&gt;0,"X","Y")</f>
        <v>Y</v>
      </c>
      <c r="B2719">
        <v>2718</v>
      </c>
      <c r="C2719" s="1">
        <v>45387</v>
      </c>
      <c r="D2719" s="8">
        <v>45397.422488425924</v>
      </c>
      <c r="E2719" t="s">
        <v>23</v>
      </c>
      <c r="F2719" t="s">
        <v>507</v>
      </c>
      <c r="G2719">
        <v>182158</v>
      </c>
      <c r="H2719" t="str">
        <f t="shared" si="168"/>
        <v>182158-MJ2</v>
      </c>
      <c r="I2719">
        <f>COUNTIF(H$2:$H2719,H2719)</f>
        <v>11</v>
      </c>
      <c r="J2719" t="str">
        <f t="shared" si="169"/>
        <v>182158-MJ2-11</v>
      </c>
      <c r="K2719" t="str">
        <f t="shared" si="170"/>
        <v>182158-MJ2-L12</v>
      </c>
      <c r="L2719">
        <v>5157976</v>
      </c>
      <c r="M2719" t="s">
        <v>494</v>
      </c>
      <c r="N2719" t="s">
        <v>519</v>
      </c>
      <c r="O2719">
        <v>21</v>
      </c>
      <c r="P2719">
        <v>225</v>
      </c>
      <c r="Q2719">
        <v>225</v>
      </c>
      <c r="R2719">
        <v>225</v>
      </c>
      <c r="S2719">
        <v>225</v>
      </c>
      <c r="T2719">
        <v>165</v>
      </c>
      <c r="U2719">
        <v>0</v>
      </c>
      <c r="V2719">
        <v>0</v>
      </c>
      <c r="W2719">
        <v>0</v>
      </c>
      <c r="AC2719">
        <f t="shared" si="171"/>
        <v>1065</v>
      </c>
      <c r="AD2719">
        <v>1065</v>
      </c>
    </row>
    <row r="2720" spans="1:30" hidden="1" x14ac:dyDescent="0.25">
      <c r="A2720" t="str">
        <f>IF(COUNTIF('GGI_IS - Report Ekspor Plan 1'!E:E,'- Report Upload Sewing 3'!C2720)&gt;0,"X","Y")</f>
        <v>Y</v>
      </c>
      <c r="B2720">
        <v>2719</v>
      </c>
      <c r="C2720" s="1">
        <v>45387</v>
      </c>
      <c r="D2720" s="8">
        <v>45397.422488425924</v>
      </c>
      <c r="E2720" t="s">
        <v>23</v>
      </c>
      <c r="F2720" t="s">
        <v>507</v>
      </c>
      <c r="G2720">
        <v>182161</v>
      </c>
      <c r="H2720" t="str">
        <f t="shared" si="168"/>
        <v>182161-MJ2</v>
      </c>
      <c r="I2720">
        <f>COUNTIF(H$2:$H2720,H2720)</f>
        <v>7</v>
      </c>
      <c r="J2720" t="str">
        <f t="shared" si="169"/>
        <v>182161-MJ2-7</v>
      </c>
      <c r="K2720" t="str">
        <f t="shared" si="170"/>
        <v>182161-MJ2-L12</v>
      </c>
      <c r="L2720">
        <v>5157997</v>
      </c>
      <c r="M2720" t="s">
        <v>494</v>
      </c>
      <c r="N2720" t="s">
        <v>519</v>
      </c>
      <c r="O2720">
        <v>21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95</v>
      </c>
      <c r="AC2720">
        <f t="shared" si="171"/>
        <v>95</v>
      </c>
      <c r="AD2720">
        <v>95</v>
      </c>
    </row>
    <row r="2721" spans="1:30" hidden="1" x14ac:dyDescent="0.25">
      <c r="A2721" t="str">
        <f>IF(COUNTIF('GGI_IS - Report Ekspor Plan 1'!E:E,'- Report Upload Sewing 3'!C2721)&gt;0,"X","Y")</f>
        <v>Y</v>
      </c>
      <c r="B2721">
        <v>2720</v>
      </c>
      <c r="C2721" s="1">
        <v>45387</v>
      </c>
      <c r="D2721" s="8">
        <v>45397.422488425924</v>
      </c>
      <c r="E2721" t="s">
        <v>23</v>
      </c>
      <c r="F2721" t="s">
        <v>507</v>
      </c>
      <c r="G2721">
        <v>182218</v>
      </c>
      <c r="H2721" t="str">
        <f t="shared" si="168"/>
        <v>182218-MJ2</v>
      </c>
      <c r="I2721">
        <f>COUNTIF(H$2:$H2721,H2721)</f>
        <v>1</v>
      </c>
      <c r="J2721" t="str">
        <f t="shared" si="169"/>
        <v>182218-MJ2-1</v>
      </c>
      <c r="K2721" t="str">
        <f t="shared" si="170"/>
        <v>182218-MJ2-L12</v>
      </c>
      <c r="L2721">
        <v>5158038</v>
      </c>
      <c r="M2721" t="s">
        <v>494</v>
      </c>
      <c r="N2721" t="s">
        <v>519</v>
      </c>
      <c r="O2721">
        <v>21</v>
      </c>
      <c r="P2721">
        <v>0</v>
      </c>
      <c r="Q2721">
        <v>0</v>
      </c>
      <c r="R2721">
        <v>0</v>
      </c>
      <c r="S2721">
        <v>0</v>
      </c>
      <c r="T2721">
        <v>60</v>
      </c>
      <c r="U2721">
        <v>225</v>
      </c>
      <c r="V2721">
        <v>225</v>
      </c>
      <c r="W2721">
        <v>155</v>
      </c>
      <c r="AC2721">
        <f t="shared" si="171"/>
        <v>665</v>
      </c>
      <c r="AD2721">
        <v>665</v>
      </c>
    </row>
    <row r="2722" spans="1:30" hidden="1" x14ac:dyDescent="0.25">
      <c r="A2722" t="str">
        <f>IF(COUNTIF('GGI_IS - Report Ekspor Plan 1'!E:E,'- Report Upload Sewing 3'!C2722)&gt;0,"X","Y")</f>
        <v>Y</v>
      </c>
      <c r="B2722">
        <v>2721</v>
      </c>
      <c r="C2722" s="1">
        <v>45387</v>
      </c>
      <c r="D2722" s="8">
        <v>45397.422488425924</v>
      </c>
      <c r="E2722" t="s">
        <v>23</v>
      </c>
      <c r="F2722" t="s">
        <v>520</v>
      </c>
      <c r="G2722">
        <v>182161</v>
      </c>
      <c r="H2722" t="str">
        <f t="shared" si="168"/>
        <v>182161-MJ2</v>
      </c>
      <c r="I2722">
        <f>COUNTIF(H$2:$H2722,H2722)</f>
        <v>8</v>
      </c>
      <c r="J2722" t="str">
        <f t="shared" si="169"/>
        <v>182161-MJ2-8</v>
      </c>
      <c r="K2722" t="str">
        <f t="shared" si="170"/>
        <v>182161-MJ2-L13</v>
      </c>
      <c r="L2722">
        <v>5157997</v>
      </c>
      <c r="M2722" t="s">
        <v>494</v>
      </c>
      <c r="N2722" t="s">
        <v>519</v>
      </c>
      <c r="O2722">
        <v>21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95</v>
      </c>
      <c r="AC2722">
        <f t="shared" si="171"/>
        <v>95</v>
      </c>
      <c r="AD2722">
        <v>95</v>
      </c>
    </row>
    <row r="2723" spans="1:30" hidden="1" x14ac:dyDescent="0.25">
      <c r="A2723" t="str">
        <f>IF(COUNTIF('GGI_IS - Report Ekspor Plan 1'!E:E,'- Report Upload Sewing 3'!C2723)&gt;0,"X","Y")</f>
        <v>Y</v>
      </c>
      <c r="B2723">
        <v>2722</v>
      </c>
      <c r="C2723" s="1">
        <v>45387</v>
      </c>
      <c r="D2723" s="8">
        <v>45397.422488425924</v>
      </c>
      <c r="E2723" t="s">
        <v>23</v>
      </c>
      <c r="F2723" t="s">
        <v>520</v>
      </c>
      <c r="G2723">
        <v>182158</v>
      </c>
      <c r="H2723" t="str">
        <f t="shared" si="168"/>
        <v>182158-MJ2</v>
      </c>
      <c r="I2723">
        <f>COUNTIF(H$2:$H2723,H2723)</f>
        <v>12</v>
      </c>
      <c r="J2723" t="str">
        <f t="shared" si="169"/>
        <v>182158-MJ2-12</v>
      </c>
      <c r="K2723" t="str">
        <f t="shared" si="170"/>
        <v>182158-MJ2-L13</v>
      </c>
      <c r="L2723">
        <v>5157976</v>
      </c>
      <c r="M2723" t="s">
        <v>494</v>
      </c>
      <c r="N2723" t="s">
        <v>519</v>
      </c>
      <c r="O2723">
        <v>21</v>
      </c>
      <c r="P2723">
        <v>225</v>
      </c>
      <c r="Q2723">
        <v>225</v>
      </c>
      <c r="R2723">
        <v>225</v>
      </c>
      <c r="S2723">
        <v>225</v>
      </c>
      <c r="T2723">
        <v>165</v>
      </c>
      <c r="U2723">
        <v>0</v>
      </c>
      <c r="V2723">
        <v>0</v>
      </c>
      <c r="W2723">
        <v>0</v>
      </c>
      <c r="AC2723">
        <f t="shared" si="171"/>
        <v>1065</v>
      </c>
      <c r="AD2723">
        <v>1065</v>
      </c>
    </row>
    <row r="2724" spans="1:30" hidden="1" x14ac:dyDescent="0.25">
      <c r="A2724" t="str">
        <f>IF(COUNTIF('GGI_IS - Report Ekspor Plan 1'!E:E,'- Report Upload Sewing 3'!C2724)&gt;0,"X","Y")</f>
        <v>Y</v>
      </c>
      <c r="B2724">
        <v>2723</v>
      </c>
      <c r="C2724" s="1">
        <v>45387</v>
      </c>
      <c r="D2724" s="8">
        <v>45397.422488425924</v>
      </c>
      <c r="E2724" t="s">
        <v>23</v>
      </c>
      <c r="F2724" t="s">
        <v>520</v>
      </c>
      <c r="G2724">
        <v>182218</v>
      </c>
      <c r="H2724" t="str">
        <f t="shared" si="168"/>
        <v>182218-MJ2</v>
      </c>
      <c r="I2724">
        <f>COUNTIF(H$2:$H2724,H2724)</f>
        <v>2</v>
      </c>
      <c r="J2724" t="str">
        <f t="shared" si="169"/>
        <v>182218-MJ2-2</v>
      </c>
      <c r="K2724" t="str">
        <f t="shared" si="170"/>
        <v>182218-MJ2-L13</v>
      </c>
      <c r="L2724">
        <v>5158038</v>
      </c>
      <c r="M2724" t="s">
        <v>494</v>
      </c>
      <c r="N2724" t="s">
        <v>519</v>
      </c>
      <c r="O2724">
        <v>21</v>
      </c>
      <c r="P2724">
        <v>0</v>
      </c>
      <c r="Q2724">
        <v>0</v>
      </c>
      <c r="R2724">
        <v>0</v>
      </c>
      <c r="S2724">
        <v>0</v>
      </c>
      <c r="T2724">
        <v>60</v>
      </c>
      <c r="U2724">
        <v>225</v>
      </c>
      <c r="V2724">
        <v>225</v>
      </c>
      <c r="W2724">
        <v>155</v>
      </c>
      <c r="AC2724">
        <f t="shared" si="171"/>
        <v>665</v>
      </c>
      <c r="AD2724">
        <v>665</v>
      </c>
    </row>
    <row r="2725" spans="1:30" hidden="1" x14ac:dyDescent="0.25">
      <c r="A2725" t="str">
        <f>IF(COUNTIF('GGI_IS - Report Ekspor Plan 1'!E:E,'- Report Upload Sewing 3'!C2725)&gt;0,"X","Y")</f>
        <v>Y</v>
      </c>
      <c r="B2725">
        <v>2724</v>
      </c>
      <c r="C2725" s="1">
        <v>45387</v>
      </c>
      <c r="D2725" s="8">
        <v>45401.337962962964</v>
      </c>
      <c r="E2725" t="s">
        <v>50</v>
      </c>
      <c r="F2725" t="s">
        <v>424</v>
      </c>
      <c r="G2725">
        <v>182191</v>
      </c>
      <c r="H2725" t="str">
        <f t="shared" si="168"/>
        <v>182191-MJ1</v>
      </c>
      <c r="I2725">
        <f>COUNTIF(H$2:$H2725,H2725)</f>
        <v>6</v>
      </c>
      <c r="J2725" t="str">
        <f t="shared" si="169"/>
        <v>182191-MJ1-6</v>
      </c>
      <c r="K2725" t="str">
        <f t="shared" si="170"/>
        <v>182191-MJ1-L1</v>
      </c>
      <c r="L2725" t="s">
        <v>547</v>
      </c>
      <c r="M2725" t="s">
        <v>494</v>
      </c>
      <c r="N2725" t="s">
        <v>495</v>
      </c>
      <c r="O2725">
        <v>51</v>
      </c>
      <c r="P2725">
        <v>100</v>
      </c>
      <c r="Q2725">
        <v>100</v>
      </c>
      <c r="R2725">
        <v>14</v>
      </c>
      <c r="AC2725">
        <f t="shared" si="171"/>
        <v>214</v>
      </c>
      <c r="AD2725">
        <v>214</v>
      </c>
    </row>
    <row r="2726" spans="1:30" hidden="1" x14ac:dyDescent="0.25">
      <c r="A2726" t="str">
        <f>IF(COUNTIF('GGI_IS - Report Ekspor Plan 1'!E:E,'- Report Upload Sewing 3'!C2726)&gt;0,"X","Y")</f>
        <v>Y</v>
      </c>
      <c r="B2726">
        <v>2725</v>
      </c>
      <c r="C2726" s="1">
        <v>45387</v>
      </c>
      <c r="D2726" s="8">
        <v>45401.337962962964</v>
      </c>
      <c r="E2726" t="s">
        <v>50</v>
      </c>
      <c r="F2726" t="s">
        <v>424</v>
      </c>
      <c r="G2726">
        <v>182175</v>
      </c>
      <c r="H2726" t="str">
        <f t="shared" si="168"/>
        <v>182175-MJ1</v>
      </c>
      <c r="I2726">
        <f>COUNTIF(H$2:$H2726,H2726)</f>
        <v>2</v>
      </c>
      <c r="J2726" t="str">
        <f t="shared" si="169"/>
        <v>182175-MJ1-2</v>
      </c>
      <c r="K2726" t="str">
        <f t="shared" si="170"/>
        <v>182175-MJ1-L1</v>
      </c>
      <c r="L2726" t="s">
        <v>547</v>
      </c>
      <c r="M2726" t="s">
        <v>494</v>
      </c>
      <c r="N2726" t="s">
        <v>495</v>
      </c>
      <c r="O2726">
        <v>51</v>
      </c>
      <c r="P2726">
        <v>200</v>
      </c>
      <c r="Q2726">
        <v>300</v>
      </c>
      <c r="R2726">
        <v>300</v>
      </c>
      <c r="S2726">
        <v>300</v>
      </c>
      <c r="T2726">
        <v>300</v>
      </c>
      <c r="U2726">
        <v>300</v>
      </c>
      <c r="V2726">
        <v>300</v>
      </c>
      <c r="W2726">
        <v>336</v>
      </c>
      <c r="AC2726">
        <f t="shared" si="171"/>
        <v>2336</v>
      </c>
      <c r="AD2726">
        <v>2336</v>
      </c>
    </row>
    <row r="2727" spans="1:30" hidden="1" x14ac:dyDescent="0.25">
      <c r="A2727" t="str">
        <f>IF(COUNTIF('GGI_IS - Report Ekspor Plan 1'!E:E,'- Report Upload Sewing 3'!C2727)&gt;0,"X","Y")</f>
        <v>Y</v>
      </c>
      <c r="B2727">
        <v>2726</v>
      </c>
      <c r="C2727" s="1">
        <v>45387</v>
      </c>
      <c r="D2727" s="8">
        <v>45401.337962962964</v>
      </c>
      <c r="E2727" t="s">
        <v>50</v>
      </c>
      <c r="F2727" t="s">
        <v>427</v>
      </c>
      <c r="G2727">
        <v>182173</v>
      </c>
      <c r="H2727" t="str">
        <f t="shared" si="168"/>
        <v>182173-MJ1</v>
      </c>
      <c r="I2727">
        <f>COUNTIF(H$2:$H2727,H2727)</f>
        <v>13</v>
      </c>
      <c r="J2727" t="str">
        <f t="shared" si="169"/>
        <v>182173-MJ1-13</v>
      </c>
      <c r="K2727" t="str">
        <f t="shared" si="170"/>
        <v>182173-MJ1-L2</v>
      </c>
      <c r="L2727" t="s">
        <v>549</v>
      </c>
      <c r="M2727" t="s">
        <v>494</v>
      </c>
      <c r="N2727" t="s">
        <v>497</v>
      </c>
      <c r="O2727">
        <v>51</v>
      </c>
      <c r="P2727">
        <v>1</v>
      </c>
      <c r="AC2727">
        <f t="shared" si="171"/>
        <v>1</v>
      </c>
      <c r="AD2727">
        <v>1</v>
      </c>
    </row>
    <row r="2728" spans="1:30" hidden="1" x14ac:dyDescent="0.25">
      <c r="A2728" t="str">
        <f>IF(COUNTIF('GGI_IS - Report Ekspor Plan 1'!E:E,'- Report Upload Sewing 3'!C2728)&gt;0,"X","Y")</f>
        <v>Y</v>
      </c>
      <c r="B2728">
        <v>2727</v>
      </c>
      <c r="C2728" s="1">
        <v>45387</v>
      </c>
      <c r="D2728" s="8">
        <v>45401.337962962964</v>
      </c>
      <c r="E2728" t="s">
        <v>50</v>
      </c>
      <c r="F2728" t="s">
        <v>427</v>
      </c>
      <c r="G2728">
        <v>182174</v>
      </c>
      <c r="H2728" t="str">
        <f t="shared" si="168"/>
        <v>182174-MJ1</v>
      </c>
      <c r="I2728">
        <f>COUNTIF(H$2:$H2728,H2728)</f>
        <v>4</v>
      </c>
      <c r="J2728" t="str">
        <f t="shared" si="169"/>
        <v>182174-MJ1-4</v>
      </c>
      <c r="K2728" t="str">
        <f t="shared" si="170"/>
        <v>182174-MJ1-L2</v>
      </c>
      <c r="L2728" t="s">
        <v>549</v>
      </c>
      <c r="M2728" t="s">
        <v>494</v>
      </c>
      <c r="N2728" t="s">
        <v>497</v>
      </c>
      <c r="O2728">
        <v>51</v>
      </c>
      <c r="P2728">
        <v>67</v>
      </c>
      <c r="AC2728">
        <f t="shared" si="171"/>
        <v>67</v>
      </c>
      <c r="AD2728">
        <v>67</v>
      </c>
    </row>
    <row r="2729" spans="1:30" hidden="1" x14ac:dyDescent="0.25">
      <c r="A2729" t="str">
        <f>IF(COUNTIF('GGI_IS - Report Ekspor Plan 1'!E:E,'- Report Upload Sewing 3'!C2729)&gt;0,"X","Y")</f>
        <v>Y</v>
      </c>
      <c r="B2729">
        <v>2728</v>
      </c>
      <c r="C2729" s="1">
        <v>45387</v>
      </c>
      <c r="D2729" s="8">
        <v>45401.337962962964</v>
      </c>
      <c r="E2729" t="s">
        <v>50</v>
      </c>
      <c r="F2729" t="s">
        <v>427</v>
      </c>
      <c r="G2729">
        <v>182175</v>
      </c>
      <c r="H2729" t="str">
        <f t="shared" si="168"/>
        <v>182175-MJ1</v>
      </c>
      <c r="I2729">
        <f>COUNTIF(H$2:$H2729,H2729)</f>
        <v>3</v>
      </c>
      <c r="J2729" t="str">
        <f t="shared" si="169"/>
        <v>182175-MJ1-3</v>
      </c>
      <c r="K2729" t="str">
        <f t="shared" si="170"/>
        <v>182175-MJ1-L2</v>
      </c>
      <c r="L2729" t="s">
        <v>549</v>
      </c>
      <c r="M2729" t="s">
        <v>494</v>
      </c>
      <c r="N2729" t="s">
        <v>497</v>
      </c>
      <c r="O2729">
        <v>51</v>
      </c>
      <c r="P2729">
        <v>81</v>
      </c>
      <c r="Q2729">
        <v>200</v>
      </c>
      <c r="R2729">
        <v>200</v>
      </c>
      <c r="S2729">
        <v>200</v>
      </c>
      <c r="T2729">
        <v>200</v>
      </c>
      <c r="U2729">
        <v>200</v>
      </c>
      <c r="V2729">
        <v>300</v>
      </c>
      <c r="W2729">
        <v>300</v>
      </c>
      <c r="AC2729">
        <f t="shared" si="171"/>
        <v>1681</v>
      </c>
      <c r="AD2729">
        <v>1681</v>
      </c>
    </row>
    <row r="2730" spans="1:30" hidden="1" x14ac:dyDescent="0.25">
      <c r="A2730" t="str">
        <f>IF(COUNTIF('GGI_IS - Report Ekspor Plan 1'!E:E,'- Report Upload Sewing 3'!C2730)&gt;0,"X","Y")</f>
        <v>Y</v>
      </c>
      <c r="B2730">
        <v>2729</v>
      </c>
      <c r="C2730" s="1">
        <v>45387</v>
      </c>
      <c r="D2730" s="8">
        <v>45401.337962962964</v>
      </c>
      <c r="E2730" t="s">
        <v>50</v>
      </c>
      <c r="F2730" t="s">
        <v>429</v>
      </c>
      <c r="G2730">
        <v>182173</v>
      </c>
      <c r="H2730" t="str">
        <f t="shared" si="168"/>
        <v>182173-MJ1</v>
      </c>
      <c r="I2730">
        <f>COUNTIF(H$2:$H2730,H2730)</f>
        <v>14</v>
      </c>
      <c r="J2730" t="str">
        <f t="shared" si="169"/>
        <v>182173-MJ1-14</v>
      </c>
      <c r="K2730" t="str">
        <f t="shared" si="170"/>
        <v>182173-MJ1-L3</v>
      </c>
      <c r="L2730" t="s">
        <v>549</v>
      </c>
      <c r="M2730" t="s">
        <v>494</v>
      </c>
      <c r="N2730" t="s">
        <v>498</v>
      </c>
      <c r="O2730">
        <v>51</v>
      </c>
      <c r="P2730">
        <v>100</v>
      </c>
      <c r="Q2730">
        <v>1</v>
      </c>
      <c r="AC2730">
        <f t="shared" si="171"/>
        <v>101</v>
      </c>
      <c r="AD2730">
        <v>101</v>
      </c>
    </row>
    <row r="2731" spans="1:30" hidden="1" x14ac:dyDescent="0.25">
      <c r="A2731" t="str">
        <f>IF(COUNTIF('GGI_IS - Report Ekspor Plan 1'!E:E,'- Report Upload Sewing 3'!C2731)&gt;0,"X","Y")</f>
        <v>Y</v>
      </c>
      <c r="B2731">
        <v>2730</v>
      </c>
      <c r="C2731" s="1">
        <v>45387</v>
      </c>
      <c r="D2731" s="8">
        <v>45401.337962962964</v>
      </c>
      <c r="E2731" t="s">
        <v>50</v>
      </c>
      <c r="F2731" t="s">
        <v>429</v>
      </c>
      <c r="G2731">
        <v>182175</v>
      </c>
      <c r="H2731" t="str">
        <f t="shared" si="168"/>
        <v>182175-MJ1</v>
      </c>
      <c r="I2731">
        <f>COUNTIF(H$2:$H2731,H2731)</f>
        <v>4</v>
      </c>
      <c r="J2731" t="str">
        <f t="shared" si="169"/>
        <v>182175-MJ1-4</v>
      </c>
      <c r="K2731" t="str">
        <f t="shared" si="170"/>
        <v>182175-MJ1-L3</v>
      </c>
      <c r="L2731" t="s">
        <v>549</v>
      </c>
      <c r="M2731" t="s">
        <v>494</v>
      </c>
      <c r="N2731" t="s">
        <v>498</v>
      </c>
      <c r="O2731">
        <v>51</v>
      </c>
      <c r="P2731">
        <v>61</v>
      </c>
      <c r="Q2731">
        <v>150</v>
      </c>
      <c r="R2731">
        <v>150</v>
      </c>
      <c r="AC2731">
        <f t="shared" si="171"/>
        <v>361</v>
      </c>
      <c r="AD2731">
        <v>361</v>
      </c>
    </row>
    <row r="2732" spans="1:30" hidden="1" x14ac:dyDescent="0.25">
      <c r="A2732" t="str">
        <f>IF(COUNTIF('GGI_IS - Report Ekspor Plan 1'!E:E,'- Report Upload Sewing 3'!C2732)&gt;0,"X","Y")</f>
        <v>Y</v>
      </c>
      <c r="B2732">
        <v>2731</v>
      </c>
      <c r="C2732" s="1">
        <v>45387</v>
      </c>
      <c r="D2732" s="8">
        <v>45401.337962962964</v>
      </c>
      <c r="E2732" t="s">
        <v>50</v>
      </c>
      <c r="F2732" t="s">
        <v>429</v>
      </c>
      <c r="G2732">
        <v>182174</v>
      </c>
      <c r="H2732" t="str">
        <f t="shared" si="168"/>
        <v>182174-MJ1</v>
      </c>
      <c r="I2732">
        <f>COUNTIF(H$2:$H2732,H2732)</f>
        <v>5</v>
      </c>
      <c r="J2732" t="str">
        <f t="shared" si="169"/>
        <v>182174-MJ1-5</v>
      </c>
      <c r="K2732" t="str">
        <f t="shared" si="170"/>
        <v>182174-MJ1-L3</v>
      </c>
      <c r="L2732" t="s">
        <v>549</v>
      </c>
      <c r="M2732" t="s">
        <v>494</v>
      </c>
      <c r="N2732" t="s">
        <v>498</v>
      </c>
      <c r="O2732">
        <v>51</v>
      </c>
      <c r="R2732">
        <v>43</v>
      </c>
      <c r="S2732">
        <v>200</v>
      </c>
      <c r="T2732">
        <v>200</v>
      </c>
      <c r="U2732">
        <v>200</v>
      </c>
      <c r="V2732">
        <v>200</v>
      </c>
      <c r="W2732">
        <v>200</v>
      </c>
      <c r="AC2732">
        <f t="shared" si="171"/>
        <v>1043</v>
      </c>
      <c r="AD2732">
        <v>1043</v>
      </c>
    </row>
    <row r="2733" spans="1:30" hidden="1" x14ac:dyDescent="0.25">
      <c r="A2733" t="str">
        <f>IF(COUNTIF('GGI_IS - Report Ekspor Plan 1'!E:E,'- Report Upload Sewing 3'!C2733)&gt;0,"X","Y")</f>
        <v>Y</v>
      </c>
      <c r="B2733">
        <v>2732</v>
      </c>
      <c r="C2733" s="1">
        <v>45387</v>
      </c>
      <c r="D2733" s="8">
        <v>45401.337962962964</v>
      </c>
      <c r="E2733" t="s">
        <v>50</v>
      </c>
      <c r="F2733" t="s">
        <v>429</v>
      </c>
      <c r="G2733">
        <v>182197</v>
      </c>
      <c r="H2733" t="str">
        <f t="shared" si="168"/>
        <v>182197-MJ1</v>
      </c>
      <c r="I2733">
        <f>COUNTIF(H$2:$H2733,H2733)</f>
        <v>16</v>
      </c>
      <c r="J2733" t="str">
        <f t="shared" si="169"/>
        <v>182197-MJ1-16</v>
      </c>
      <c r="K2733" t="str">
        <f t="shared" si="170"/>
        <v>182197-MJ1-L3</v>
      </c>
      <c r="L2733" t="s">
        <v>549</v>
      </c>
      <c r="M2733" t="s">
        <v>494</v>
      </c>
      <c r="N2733" t="s">
        <v>498</v>
      </c>
      <c r="O2733">
        <v>51</v>
      </c>
      <c r="P2733">
        <v>22</v>
      </c>
      <c r="AC2733">
        <f t="shared" si="171"/>
        <v>22</v>
      </c>
      <c r="AD2733">
        <v>22</v>
      </c>
    </row>
    <row r="2734" spans="1:30" hidden="1" x14ac:dyDescent="0.25">
      <c r="A2734" t="str">
        <f>IF(COUNTIF('GGI_IS - Report Ekspor Plan 1'!E:E,'- Report Upload Sewing 3'!C2734)&gt;0,"X","Y")</f>
        <v>Y</v>
      </c>
      <c r="B2734">
        <v>2733</v>
      </c>
      <c r="C2734" s="1">
        <v>45387</v>
      </c>
      <c r="D2734" s="8">
        <v>45401.337962962964</v>
      </c>
      <c r="E2734" t="s">
        <v>50</v>
      </c>
      <c r="F2734" t="s">
        <v>438</v>
      </c>
      <c r="G2734">
        <v>182299</v>
      </c>
      <c r="H2734" t="str">
        <f t="shared" si="168"/>
        <v>182299-MJ1</v>
      </c>
      <c r="I2734">
        <f>COUNTIF(H$2:$H2734,H2734)</f>
        <v>6</v>
      </c>
      <c r="J2734" t="str">
        <f t="shared" si="169"/>
        <v>182299-MJ1-6</v>
      </c>
      <c r="K2734" t="str">
        <f t="shared" si="170"/>
        <v>182299-MJ1-L4</v>
      </c>
      <c r="L2734" t="s">
        <v>563</v>
      </c>
      <c r="M2734" t="s">
        <v>564</v>
      </c>
      <c r="N2734" t="s">
        <v>499</v>
      </c>
      <c r="O2734">
        <v>35</v>
      </c>
      <c r="P2734">
        <v>1</v>
      </c>
      <c r="AC2734">
        <f t="shared" si="171"/>
        <v>1</v>
      </c>
      <c r="AD2734">
        <v>1</v>
      </c>
    </row>
    <row r="2735" spans="1:30" hidden="1" x14ac:dyDescent="0.25">
      <c r="A2735" t="str">
        <f>IF(COUNTIF('GGI_IS - Report Ekspor Plan 1'!E:E,'- Report Upload Sewing 3'!C2735)&gt;0,"X","Y")</f>
        <v>Y</v>
      </c>
      <c r="B2735">
        <v>2734</v>
      </c>
      <c r="C2735" s="1">
        <v>45387</v>
      </c>
      <c r="D2735" s="8">
        <v>45401.337962962964</v>
      </c>
      <c r="E2735" t="s">
        <v>50</v>
      </c>
      <c r="F2735" t="s">
        <v>438</v>
      </c>
      <c r="G2735">
        <v>182298</v>
      </c>
      <c r="H2735" t="str">
        <f t="shared" si="168"/>
        <v>182298-MJ1</v>
      </c>
      <c r="I2735">
        <f>COUNTIF(H$2:$H2735,H2735)</f>
        <v>5</v>
      </c>
      <c r="J2735" t="str">
        <f t="shared" si="169"/>
        <v>182298-MJ1-5</v>
      </c>
      <c r="K2735" t="str">
        <f t="shared" si="170"/>
        <v>182298-MJ1-L4</v>
      </c>
      <c r="L2735" t="s">
        <v>563</v>
      </c>
      <c r="M2735" t="s">
        <v>564</v>
      </c>
      <c r="N2735" t="s">
        <v>499</v>
      </c>
      <c r="O2735">
        <v>35</v>
      </c>
      <c r="P2735">
        <v>10</v>
      </c>
      <c r="Q2735">
        <v>10</v>
      </c>
      <c r="R2735">
        <v>10</v>
      </c>
      <c r="S2735">
        <v>10</v>
      </c>
      <c r="T2735">
        <v>10</v>
      </c>
      <c r="U2735">
        <v>10</v>
      </c>
      <c r="V2735">
        <v>5</v>
      </c>
      <c r="AC2735">
        <f t="shared" si="171"/>
        <v>65</v>
      </c>
      <c r="AD2735">
        <v>65</v>
      </c>
    </row>
    <row r="2736" spans="1:30" hidden="1" x14ac:dyDescent="0.25">
      <c r="A2736" t="str">
        <f>IF(COUNTIF('GGI_IS - Report Ekspor Plan 1'!E:E,'- Report Upload Sewing 3'!C2736)&gt;0,"X","Y")</f>
        <v>Y</v>
      </c>
      <c r="B2736">
        <v>2735</v>
      </c>
      <c r="C2736" s="1">
        <v>45387</v>
      </c>
      <c r="D2736" s="8">
        <v>45401.337962962964</v>
      </c>
      <c r="E2736" t="s">
        <v>50</v>
      </c>
      <c r="F2736" t="s">
        <v>438</v>
      </c>
      <c r="G2736">
        <v>182292</v>
      </c>
      <c r="H2736" t="str">
        <f t="shared" si="168"/>
        <v>182292-MJ1</v>
      </c>
      <c r="I2736">
        <f>COUNTIF(H$2:$H2736,H2736)</f>
        <v>4</v>
      </c>
      <c r="J2736" t="str">
        <f t="shared" si="169"/>
        <v>182292-MJ1-4</v>
      </c>
      <c r="K2736" t="str">
        <f t="shared" si="170"/>
        <v>182292-MJ1-L4</v>
      </c>
      <c r="L2736" t="s">
        <v>563</v>
      </c>
      <c r="M2736" t="s">
        <v>564</v>
      </c>
      <c r="N2736" t="s">
        <v>499</v>
      </c>
      <c r="O2736">
        <v>35</v>
      </c>
      <c r="W2736">
        <v>5</v>
      </c>
      <c r="AC2736">
        <f t="shared" si="171"/>
        <v>5</v>
      </c>
      <c r="AD2736">
        <v>5</v>
      </c>
    </row>
    <row r="2737" spans="1:30" hidden="1" x14ac:dyDescent="0.25">
      <c r="A2737" t="str">
        <f>IF(COUNTIF('GGI_IS - Report Ekspor Plan 1'!E:E,'- Report Upload Sewing 3'!C2737)&gt;0,"X","Y")</f>
        <v>Y</v>
      </c>
      <c r="B2737">
        <v>2736</v>
      </c>
      <c r="C2737" s="1">
        <v>45387</v>
      </c>
      <c r="D2737" s="8">
        <v>45401.337962962964</v>
      </c>
      <c r="E2737" t="s">
        <v>50</v>
      </c>
      <c r="F2737" t="s">
        <v>441</v>
      </c>
      <c r="G2737">
        <v>182292</v>
      </c>
      <c r="H2737" t="str">
        <f t="shared" si="168"/>
        <v>182292-MJ1</v>
      </c>
      <c r="I2737">
        <f>COUNTIF(H$2:$H2737,H2737)</f>
        <v>5</v>
      </c>
      <c r="J2737" t="str">
        <f t="shared" si="169"/>
        <v>182292-MJ1-5</v>
      </c>
      <c r="K2737" t="str">
        <f t="shared" si="170"/>
        <v>182292-MJ1-L5</v>
      </c>
      <c r="L2737" t="s">
        <v>563</v>
      </c>
      <c r="M2737" t="s">
        <v>564</v>
      </c>
      <c r="N2737" t="s">
        <v>499</v>
      </c>
      <c r="O2737">
        <v>35</v>
      </c>
      <c r="Q2737">
        <v>5</v>
      </c>
      <c r="R2737">
        <v>10</v>
      </c>
      <c r="S2737">
        <v>10</v>
      </c>
      <c r="T2737">
        <v>10</v>
      </c>
      <c r="U2737">
        <v>10</v>
      </c>
      <c r="V2737">
        <v>10</v>
      </c>
      <c r="W2737">
        <v>15</v>
      </c>
      <c r="AC2737">
        <f t="shared" si="171"/>
        <v>70</v>
      </c>
      <c r="AD2737">
        <v>70</v>
      </c>
    </row>
    <row r="2738" spans="1:30" hidden="1" x14ac:dyDescent="0.25">
      <c r="A2738" t="str">
        <f>IF(COUNTIF('GGI_IS - Report Ekspor Plan 1'!E:E,'- Report Upload Sewing 3'!C2738)&gt;0,"X","Y")</f>
        <v>Y</v>
      </c>
      <c r="B2738">
        <v>2737</v>
      </c>
      <c r="C2738" s="1">
        <v>45387</v>
      </c>
      <c r="D2738" s="8">
        <v>45401.337962962964</v>
      </c>
      <c r="E2738" t="s">
        <v>50</v>
      </c>
      <c r="F2738" t="s">
        <v>445</v>
      </c>
      <c r="G2738">
        <v>182280</v>
      </c>
      <c r="H2738" t="str">
        <f t="shared" si="168"/>
        <v>182280-MJ1</v>
      </c>
      <c r="I2738">
        <f>COUNTIF(H$2:$H2738,H2738)</f>
        <v>17</v>
      </c>
      <c r="J2738" t="str">
        <f t="shared" si="169"/>
        <v>182280-MJ1-17</v>
      </c>
      <c r="K2738" t="str">
        <f t="shared" si="170"/>
        <v>182280-MJ1-L6</v>
      </c>
      <c r="L2738" t="s">
        <v>521</v>
      </c>
      <c r="M2738" t="s">
        <v>501</v>
      </c>
      <c r="N2738" t="s">
        <v>502</v>
      </c>
      <c r="O2738">
        <v>30</v>
      </c>
      <c r="P2738">
        <v>10</v>
      </c>
      <c r="Q2738">
        <v>5</v>
      </c>
      <c r="R2738">
        <v>5</v>
      </c>
      <c r="S2738">
        <v>5</v>
      </c>
      <c r="T2738">
        <v>10</v>
      </c>
      <c r="U2738">
        <v>10</v>
      </c>
      <c r="V2738">
        <v>10</v>
      </c>
      <c r="W2738">
        <v>10</v>
      </c>
      <c r="AC2738">
        <f t="shared" si="171"/>
        <v>65</v>
      </c>
      <c r="AD2738">
        <v>65</v>
      </c>
    </row>
    <row r="2739" spans="1:30" hidden="1" x14ac:dyDescent="0.25">
      <c r="A2739" t="str">
        <f>IF(COUNTIF('GGI_IS - Report Ekspor Plan 1'!E:E,'- Report Upload Sewing 3'!C2739)&gt;0,"X","Y")</f>
        <v>Y</v>
      </c>
      <c r="B2739">
        <v>2738</v>
      </c>
      <c r="C2739" s="1">
        <v>45387</v>
      </c>
      <c r="D2739" s="8">
        <v>45401.337962962964</v>
      </c>
      <c r="E2739" t="s">
        <v>50</v>
      </c>
      <c r="F2739" t="s">
        <v>445</v>
      </c>
      <c r="G2739">
        <v>182280</v>
      </c>
      <c r="H2739" t="str">
        <f t="shared" si="168"/>
        <v>182280-MJ1</v>
      </c>
      <c r="I2739">
        <f>COUNTIF(H$2:$H2739,H2739)</f>
        <v>18</v>
      </c>
      <c r="J2739" t="str">
        <f t="shared" si="169"/>
        <v>182280-MJ1-18</v>
      </c>
      <c r="K2739" t="str">
        <f t="shared" si="170"/>
        <v>182280-MJ1-L6</v>
      </c>
      <c r="L2739" t="s">
        <v>521</v>
      </c>
      <c r="M2739" t="s">
        <v>501</v>
      </c>
      <c r="N2739" t="s">
        <v>503</v>
      </c>
      <c r="O2739">
        <v>30</v>
      </c>
      <c r="P2739">
        <v>10</v>
      </c>
      <c r="Q2739">
        <v>5</v>
      </c>
      <c r="R2739">
        <v>5</v>
      </c>
      <c r="S2739">
        <v>5</v>
      </c>
      <c r="T2739">
        <v>10</v>
      </c>
      <c r="U2739">
        <v>10</v>
      </c>
      <c r="V2739">
        <v>10</v>
      </c>
      <c r="W2739">
        <v>10</v>
      </c>
      <c r="AC2739">
        <f t="shared" si="171"/>
        <v>65</v>
      </c>
      <c r="AD2739">
        <v>65</v>
      </c>
    </row>
    <row r="2740" spans="1:30" hidden="1" x14ac:dyDescent="0.25">
      <c r="A2740" t="str">
        <f>IF(COUNTIF('GGI_IS - Report Ekspor Plan 1'!E:E,'- Report Upload Sewing 3'!C2740)&gt;0,"X","Y")</f>
        <v>Y</v>
      </c>
      <c r="B2740">
        <v>2739</v>
      </c>
      <c r="C2740" s="1">
        <v>45387</v>
      </c>
      <c r="D2740" s="8">
        <v>45401.337962962964</v>
      </c>
      <c r="E2740" t="s">
        <v>50</v>
      </c>
      <c r="F2740" t="s">
        <v>504</v>
      </c>
      <c r="G2740">
        <v>182174</v>
      </c>
      <c r="H2740" t="str">
        <f t="shared" si="168"/>
        <v>182174-MJ1</v>
      </c>
      <c r="I2740">
        <f>COUNTIF(H$2:$H2740,H2740)</f>
        <v>6</v>
      </c>
      <c r="J2740" t="str">
        <f t="shared" si="169"/>
        <v>182174-MJ1-6</v>
      </c>
      <c r="K2740" t="str">
        <f t="shared" si="170"/>
        <v>182174-MJ1-L11</v>
      </c>
      <c r="L2740" t="s">
        <v>547</v>
      </c>
      <c r="M2740" t="s">
        <v>494</v>
      </c>
      <c r="N2740" t="s">
        <v>506</v>
      </c>
      <c r="O2740">
        <v>35</v>
      </c>
      <c r="P2740">
        <v>110</v>
      </c>
      <c r="Q2740">
        <v>150</v>
      </c>
      <c r="R2740">
        <v>170</v>
      </c>
      <c r="S2740">
        <v>190</v>
      </c>
      <c r="T2740">
        <v>190</v>
      </c>
      <c r="U2740">
        <v>200</v>
      </c>
      <c r="V2740">
        <v>200</v>
      </c>
      <c r="W2740">
        <v>186</v>
      </c>
      <c r="AC2740">
        <f t="shared" si="171"/>
        <v>1396</v>
      </c>
      <c r="AD2740">
        <v>1396</v>
      </c>
    </row>
    <row r="2741" spans="1:30" hidden="1" x14ac:dyDescent="0.25">
      <c r="A2741" t="str">
        <f>IF(COUNTIF('GGI_IS - Report Ekspor Plan 1'!E:E,'- Report Upload Sewing 3'!C2741)&gt;0,"X","Y")</f>
        <v>Y</v>
      </c>
      <c r="B2741">
        <v>2740</v>
      </c>
      <c r="C2741" s="1">
        <v>45387</v>
      </c>
      <c r="D2741" s="8">
        <v>45401.337962962964</v>
      </c>
      <c r="E2741" t="s">
        <v>50</v>
      </c>
      <c r="F2741" t="s">
        <v>507</v>
      </c>
      <c r="G2741">
        <v>182175</v>
      </c>
      <c r="H2741" t="str">
        <f t="shared" si="168"/>
        <v>182175-MJ1</v>
      </c>
      <c r="I2741">
        <f>COUNTIF(H$2:$H2741,H2741)</f>
        <v>5</v>
      </c>
      <c r="J2741" t="str">
        <f t="shared" si="169"/>
        <v>182175-MJ1-5</v>
      </c>
      <c r="K2741" t="str">
        <f t="shared" si="170"/>
        <v>182175-MJ1-L12</v>
      </c>
      <c r="L2741" t="s">
        <v>547</v>
      </c>
      <c r="M2741" t="s">
        <v>494</v>
      </c>
      <c r="N2741" t="s">
        <v>509</v>
      </c>
      <c r="O2741">
        <v>35</v>
      </c>
      <c r="P2741">
        <v>250</v>
      </c>
      <c r="Q2741">
        <v>310</v>
      </c>
      <c r="R2741">
        <v>310</v>
      </c>
      <c r="S2741">
        <v>280</v>
      </c>
      <c r="T2741">
        <v>300</v>
      </c>
      <c r="U2741">
        <v>310</v>
      </c>
      <c r="V2741">
        <v>300</v>
      </c>
      <c r="W2741">
        <v>140</v>
      </c>
      <c r="AC2741">
        <f t="shared" si="171"/>
        <v>2200</v>
      </c>
      <c r="AD2741">
        <v>2200</v>
      </c>
    </row>
    <row r="2742" spans="1:30" hidden="1" x14ac:dyDescent="0.25">
      <c r="A2742" t="str">
        <f>IF(COUNTIF('GGI_IS - Report Ekspor Plan 1'!E:E,'- Report Upload Sewing 3'!C2742)&gt;0,"X","Y")</f>
        <v>Y</v>
      </c>
      <c r="B2742">
        <v>2741</v>
      </c>
      <c r="C2742" s="1">
        <v>45387</v>
      </c>
      <c r="D2742" s="8">
        <v>45401.337962962964</v>
      </c>
      <c r="E2742" t="s">
        <v>50</v>
      </c>
      <c r="F2742" t="s">
        <v>507</v>
      </c>
      <c r="G2742">
        <v>182176</v>
      </c>
      <c r="H2742" t="str">
        <f t="shared" si="168"/>
        <v>182176-MJ1</v>
      </c>
      <c r="I2742">
        <f>COUNTIF(H$2:$H2742,H2742)</f>
        <v>1</v>
      </c>
      <c r="J2742" t="str">
        <f t="shared" si="169"/>
        <v>182176-MJ1-1</v>
      </c>
      <c r="K2742" t="str">
        <f t="shared" si="170"/>
        <v>182176-MJ1-L12</v>
      </c>
      <c r="L2742" t="s">
        <v>547</v>
      </c>
      <c r="M2742" t="s">
        <v>494</v>
      </c>
      <c r="N2742" t="s">
        <v>509</v>
      </c>
      <c r="O2742">
        <v>35</v>
      </c>
      <c r="W2742">
        <v>11</v>
      </c>
      <c r="AC2742">
        <f t="shared" si="171"/>
        <v>11</v>
      </c>
      <c r="AD2742">
        <v>11</v>
      </c>
    </row>
    <row r="2743" spans="1:30" hidden="1" x14ac:dyDescent="0.25">
      <c r="A2743" t="str">
        <f>IF(COUNTIF('GGI_IS - Report Ekspor Plan 1'!E:E,'- Report Upload Sewing 3'!C2743)&gt;0,"X","Y")</f>
        <v>Y</v>
      </c>
      <c r="B2743">
        <v>2742</v>
      </c>
      <c r="C2743" s="1">
        <v>45387</v>
      </c>
      <c r="D2743" s="8">
        <v>45407.660821759258</v>
      </c>
      <c r="E2743" t="s">
        <v>124</v>
      </c>
      <c r="F2743" t="s">
        <v>424</v>
      </c>
      <c r="G2743">
        <v>182329</v>
      </c>
      <c r="H2743" t="str">
        <f t="shared" si="168"/>
        <v>182329-CHW</v>
      </c>
      <c r="I2743">
        <f>COUNTIF(H$2:$H2743,H2743)</f>
        <v>2</v>
      </c>
      <c r="J2743" t="str">
        <f t="shared" si="169"/>
        <v>182329-CHW-2</v>
      </c>
      <c r="K2743" t="str">
        <f t="shared" si="170"/>
        <v>182329-CHW-L1</v>
      </c>
      <c r="L2743" t="s">
        <v>603</v>
      </c>
      <c r="M2743" t="s">
        <v>534</v>
      </c>
      <c r="N2743" t="s">
        <v>473</v>
      </c>
      <c r="O2743">
        <v>25</v>
      </c>
      <c r="P2743">
        <v>45</v>
      </c>
      <c r="Q2743">
        <v>45</v>
      </c>
      <c r="R2743">
        <v>45</v>
      </c>
      <c r="S2743">
        <v>45</v>
      </c>
      <c r="T2743">
        <v>45</v>
      </c>
      <c r="U2743">
        <v>50</v>
      </c>
      <c r="V2743">
        <v>50</v>
      </c>
      <c r="W2743">
        <v>50</v>
      </c>
      <c r="AC2743">
        <f t="shared" si="171"/>
        <v>375</v>
      </c>
      <c r="AD2743">
        <v>375</v>
      </c>
    </row>
    <row r="2744" spans="1:30" hidden="1" x14ac:dyDescent="0.25">
      <c r="A2744" t="str">
        <f>IF(COUNTIF('GGI_IS - Report Ekspor Plan 1'!E:E,'- Report Upload Sewing 3'!C2744)&gt;0,"X","Y")</f>
        <v>Y</v>
      </c>
      <c r="B2744">
        <v>2743</v>
      </c>
      <c r="C2744" s="1">
        <v>45387</v>
      </c>
      <c r="D2744" s="8">
        <v>45407.660821759258</v>
      </c>
      <c r="E2744" t="s">
        <v>124</v>
      </c>
      <c r="F2744" t="s">
        <v>427</v>
      </c>
      <c r="G2744">
        <v>181906</v>
      </c>
      <c r="H2744" t="str">
        <f t="shared" si="168"/>
        <v>181906-CHW</v>
      </c>
      <c r="I2744">
        <f>COUNTIF(H$2:$H2744,H2744)</f>
        <v>10</v>
      </c>
      <c r="J2744" t="str">
        <f t="shared" si="169"/>
        <v>181906-CHW-10</v>
      </c>
      <c r="K2744" t="str">
        <f t="shared" si="170"/>
        <v>181906-CHW-L2</v>
      </c>
      <c r="L2744" t="s">
        <v>553</v>
      </c>
      <c r="M2744" t="s">
        <v>492</v>
      </c>
      <c r="N2744" t="s">
        <v>477</v>
      </c>
      <c r="O2744">
        <v>27</v>
      </c>
      <c r="P2744">
        <v>17</v>
      </c>
      <c r="Q2744">
        <v>17</v>
      </c>
      <c r="R2744">
        <v>13</v>
      </c>
      <c r="AC2744">
        <f t="shared" si="171"/>
        <v>47</v>
      </c>
      <c r="AD2744">
        <v>47</v>
      </c>
    </row>
    <row r="2745" spans="1:30" hidden="1" x14ac:dyDescent="0.25">
      <c r="A2745" t="str">
        <f>IF(COUNTIF('GGI_IS - Report Ekspor Plan 1'!E:E,'- Report Upload Sewing 3'!C2745)&gt;0,"X","Y")</f>
        <v>Y</v>
      </c>
      <c r="B2745">
        <v>2744</v>
      </c>
      <c r="C2745" s="1">
        <v>45387</v>
      </c>
      <c r="D2745" s="8">
        <v>45407.660821759258</v>
      </c>
      <c r="E2745" t="s">
        <v>124</v>
      </c>
      <c r="F2745" t="s">
        <v>427</v>
      </c>
      <c r="G2745">
        <v>181907</v>
      </c>
      <c r="H2745" t="str">
        <f t="shared" si="168"/>
        <v>181907-CHW</v>
      </c>
      <c r="I2745">
        <f>COUNTIF(H$2:$H2745,H2745)</f>
        <v>1</v>
      </c>
      <c r="J2745" t="str">
        <f t="shared" si="169"/>
        <v>181907-CHW-1</v>
      </c>
      <c r="K2745" t="str">
        <f t="shared" si="170"/>
        <v>181907-CHW-L2</v>
      </c>
      <c r="L2745" t="s">
        <v>605</v>
      </c>
      <c r="M2745" t="s">
        <v>492</v>
      </c>
      <c r="N2745" t="s">
        <v>477</v>
      </c>
      <c r="O2745">
        <v>27</v>
      </c>
      <c r="R2745">
        <v>4</v>
      </c>
      <c r="S2745">
        <v>17</v>
      </c>
      <c r="T2745">
        <v>17</v>
      </c>
      <c r="U2745">
        <v>17</v>
      </c>
      <c r="V2745">
        <v>17</v>
      </c>
      <c r="W2745">
        <v>18</v>
      </c>
      <c r="AC2745">
        <f t="shared" si="171"/>
        <v>90</v>
      </c>
      <c r="AD2745">
        <v>90</v>
      </c>
    </row>
    <row r="2746" spans="1:30" hidden="1" x14ac:dyDescent="0.25">
      <c r="A2746" t="str">
        <f>IF(COUNTIF('GGI_IS - Report Ekspor Plan 1'!E:E,'- Report Upload Sewing 3'!C2746)&gt;0,"X","Y")</f>
        <v>Y</v>
      </c>
      <c r="B2746">
        <v>2745</v>
      </c>
      <c r="C2746" s="1">
        <v>45387</v>
      </c>
      <c r="D2746" s="8">
        <v>45407.660821759258</v>
      </c>
      <c r="E2746" t="s">
        <v>124</v>
      </c>
      <c r="F2746" t="s">
        <v>429</v>
      </c>
      <c r="G2746">
        <v>182484</v>
      </c>
      <c r="H2746" t="str">
        <f t="shared" si="168"/>
        <v>182484-CHW</v>
      </c>
      <c r="I2746">
        <f>COUNTIF(H$2:$H2746,H2746)</f>
        <v>1</v>
      </c>
      <c r="J2746" t="str">
        <f t="shared" si="169"/>
        <v>182484-CHW-1</v>
      </c>
      <c r="K2746" t="str">
        <f t="shared" si="170"/>
        <v>182484-CHW-L3</v>
      </c>
      <c r="L2746" t="s">
        <v>606</v>
      </c>
      <c r="M2746" t="s">
        <v>534</v>
      </c>
      <c r="N2746" t="s">
        <v>489</v>
      </c>
      <c r="O2746">
        <v>27</v>
      </c>
      <c r="P2746">
        <v>77</v>
      </c>
      <c r="Q2746">
        <v>77</v>
      </c>
      <c r="R2746">
        <v>77</v>
      </c>
      <c r="S2746">
        <v>77</v>
      </c>
      <c r="T2746">
        <v>77</v>
      </c>
      <c r="U2746">
        <v>77</v>
      </c>
      <c r="V2746">
        <v>77</v>
      </c>
      <c r="W2746">
        <v>61</v>
      </c>
      <c r="AC2746">
        <f t="shared" si="171"/>
        <v>600</v>
      </c>
      <c r="AD2746">
        <v>600</v>
      </c>
    </row>
    <row r="2747" spans="1:30" hidden="1" x14ac:dyDescent="0.25">
      <c r="A2747" t="str">
        <f>IF(COUNTIF('GGI_IS - Report Ekspor Plan 1'!E:E,'- Report Upload Sewing 3'!C2747)&gt;0,"X","Y")</f>
        <v>Y</v>
      </c>
      <c r="B2747">
        <v>2746</v>
      </c>
      <c r="C2747" s="1">
        <v>45387</v>
      </c>
      <c r="D2747" s="8">
        <v>45407.660821759258</v>
      </c>
      <c r="E2747" t="s">
        <v>124</v>
      </c>
      <c r="F2747" t="s">
        <v>429</v>
      </c>
      <c r="G2747">
        <v>182348</v>
      </c>
      <c r="H2747" t="str">
        <f t="shared" si="168"/>
        <v>182348-CHW</v>
      </c>
      <c r="I2747">
        <f>COUNTIF(H$2:$H2747,H2747)</f>
        <v>2</v>
      </c>
      <c r="J2747" t="str">
        <f t="shared" si="169"/>
        <v>182348-CHW-2</v>
      </c>
      <c r="K2747" t="str">
        <f t="shared" si="170"/>
        <v>182348-CHW-L3</v>
      </c>
      <c r="L2747" t="s">
        <v>604</v>
      </c>
      <c r="M2747" t="s">
        <v>534</v>
      </c>
      <c r="N2747" t="s">
        <v>489</v>
      </c>
      <c r="O2747">
        <v>27</v>
      </c>
      <c r="W2747">
        <v>15</v>
      </c>
      <c r="AC2747">
        <f t="shared" si="171"/>
        <v>15</v>
      </c>
      <c r="AD2747">
        <v>15</v>
      </c>
    </row>
    <row r="2748" spans="1:30" hidden="1" x14ac:dyDescent="0.25">
      <c r="A2748" t="str">
        <f>IF(COUNTIF('GGI_IS - Report Ekspor Plan 1'!E:E,'- Report Upload Sewing 3'!C2748)&gt;0,"X","Y")</f>
        <v>Y</v>
      </c>
      <c r="B2748">
        <v>2747</v>
      </c>
      <c r="C2748" s="1">
        <v>45387</v>
      </c>
      <c r="D2748" s="8">
        <v>45407.660821759258</v>
      </c>
      <c r="E2748" t="s">
        <v>124</v>
      </c>
      <c r="F2748" t="s">
        <v>438</v>
      </c>
      <c r="G2748">
        <v>182306</v>
      </c>
      <c r="H2748" t="str">
        <f t="shared" si="168"/>
        <v>182306-CHW</v>
      </c>
      <c r="I2748">
        <f>COUNTIF(H$2:$H2748,H2748)</f>
        <v>13</v>
      </c>
      <c r="J2748" t="str">
        <f t="shared" si="169"/>
        <v>182306-CHW-13</v>
      </c>
      <c r="K2748" t="str">
        <f t="shared" si="170"/>
        <v>182306-CHW-L4</v>
      </c>
      <c r="L2748" t="s">
        <v>533</v>
      </c>
      <c r="M2748" t="s">
        <v>534</v>
      </c>
      <c r="N2748" t="s">
        <v>474</v>
      </c>
      <c r="O2748">
        <v>22</v>
      </c>
      <c r="P2748">
        <v>45</v>
      </c>
      <c r="Q2748">
        <v>45</v>
      </c>
      <c r="R2748">
        <v>45</v>
      </c>
      <c r="S2748">
        <v>45</v>
      </c>
      <c r="T2748">
        <v>45</v>
      </c>
      <c r="U2748">
        <v>45</v>
      </c>
      <c r="V2748">
        <v>45</v>
      </c>
      <c r="W2748">
        <v>45</v>
      </c>
      <c r="AC2748">
        <f t="shared" si="171"/>
        <v>360</v>
      </c>
      <c r="AD2748">
        <v>360</v>
      </c>
    </row>
    <row r="2749" spans="1:30" hidden="1" x14ac:dyDescent="0.25">
      <c r="A2749" t="str">
        <f>IF(COUNTIF('GGI_IS - Report Ekspor Plan 1'!E:E,'- Report Upload Sewing 3'!C2749)&gt;0,"X","Y")</f>
        <v>Y</v>
      </c>
      <c r="B2749">
        <v>2748</v>
      </c>
      <c r="C2749" s="1">
        <v>45388</v>
      </c>
      <c r="D2749" s="8">
        <v>45398.308981481481</v>
      </c>
      <c r="E2749" t="s">
        <v>139</v>
      </c>
      <c r="F2749" t="s">
        <v>424</v>
      </c>
      <c r="G2749">
        <v>181647</v>
      </c>
      <c r="H2749" t="str">
        <f t="shared" si="168"/>
        <v>181647-CBA</v>
      </c>
      <c r="I2749">
        <f>COUNTIF(H$2:$H2749,H2749)</f>
        <v>22</v>
      </c>
      <c r="J2749" t="str">
        <f t="shared" si="169"/>
        <v>181647-CBA-22</v>
      </c>
      <c r="K2749" t="str">
        <f t="shared" si="170"/>
        <v>181647-CBA-L1</v>
      </c>
      <c r="L2749">
        <v>3910</v>
      </c>
      <c r="M2749" t="s">
        <v>425</v>
      </c>
      <c r="N2749" t="s">
        <v>426</v>
      </c>
      <c r="O2749">
        <v>47</v>
      </c>
      <c r="P2749">
        <v>28</v>
      </c>
      <c r="Q2749">
        <v>28</v>
      </c>
      <c r="R2749">
        <v>28</v>
      </c>
      <c r="S2749">
        <v>28</v>
      </c>
      <c r="T2749">
        <v>28</v>
      </c>
      <c r="AC2749">
        <f t="shared" si="171"/>
        <v>140</v>
      </c>
      <c r="AD2749">
        <v>140</v>
      </c>
    </row>
    <row r="2750" spans="1:30" hidden="1" x14ac:dyDescent="0.25">
      <c r="A2750" t="str">
        <f>IF(COUNTIF('GGI_IS - Report Ekspor Plan 1'!E:E,'- Report Upload Sewing 3'!C2750)&gt;0,"X","Y")</f>
        <v>Y</v>
      </c>
      <c r="B2750">
        <v>2749</v>
      </c>
      <c r="C2750" s="1">
        <v>45388</v>
      </c>
      <c r="D2750" s="8">
        <v>45398.308981481481</v>
      </c>
      <c r="E2750" t="s">
        <v>139</v>
      </c>
      <c r="F2750" t="s">
        <v>427</v>
      </c>
      <c r="G2750">
        <v>181646</v>
      </c>
      <c r="H2750" t="str">
        <f t="shared" si="168"/>
        <v>181646-CBA</v>
      </c>
      <c r="I2750">
        <f>COUNTIF(H$2:$H2750,H2750)</f>
        <v>48</v>
      </c>
      <c r="J2750" t="str">
        <f t="shared" si="169"/>
        <v>181646-CBA-48</v>
      </c>
      <c r="K2750" t="str">
        <f t="shared" si="170"/>
        <v>181646-CBA-L2</v>
      </c>
      <c r="L2750">
        <v>3915</v>
      </c>
      <c r="M2750" t="s">
        <v>425</v>
      </c>
      <c r="N2750" t="s">
        <v>428</v>
      </c>
      <c r="O2750">
        <v>45</v>
      </c>
      <c r="P2750">
        <v>35</v>
      </c>
      <c r="Q2750">
        <v>35</v>
      </c>
      <c r="R2750">
        <v>35</v>
      </c>
      <c r="S2750">
        <v>35</v>
      </c>
      <c r="T2750">
        <v>35</v>
      </c>
      <c r="U2750">
        <v>15</v>
      </c>
      <c r="AC2750">
        <f t="shared" si="171"/>
        <v>190</v>
      </c>
      <c r="AD2750">
        <v>190</v>
      </c>
    </row>
    <row r="2751" spans="1:30" hidden="1" x14ac:dyDescent="0.25">
      <c r="A2751" t="str">
        <f>IF(COUNTIF('GGI_IS - Report Ekspor Plan 1'!E:E,'- Report Upload Sewing 3'!C2751)&gt;0,"X","Y")</f>
        <v>Y</v>
      </c>
      <c r="B2751">
        <v>2750</v>
      </c>
      <c r="C2751" s="1">
        <v>45388</v>
      </c>
      <c r="D2751" s="8">
        <v>45398.308981481481</v>
      </c>
      <c r="E2751" t="s">
        <v>139</v>
      </c>
      <c r="F2751" t="s">
        <v>429</v>
      </c>
      <c r="G2751">
        <v>181646</v>
      </c>
      <c r="H2751" t="str">
        <f t="shared" si="168"/>
        <v>181646-CBA</v>
      </c>
      <c r="I2751">
        <f>COUNTIF(H$2:$H2751,H2751)</f>
        <v>49</v>
      </c>
      <c r="J2751" t="str">
        <f t="shared" si="169"/>
        <v>181646-CBA-49</v>
      </c>
      <c r="K2751" t="str">
        <f t="shared" si="170"/>
        <v>181646-CBA-L3</v>
      </c>
      <c r="L2751">
        <v>3915</v>
      </c>
      <c r="M2751" t="s">
        <v>425</v>
      </c>
      <c r="N2751" t="s">
        <v>430</v>
      </c>
      <c r="O2751">
        <v>47</v>
      </c>
      <c r="P2751">
        <v>33</v>
      </c>
      <c r="Q2751">
        <v>33</v>
      </c>
      <c r="R2751">
        <v>33</v>
      </c>
      <c r="S2751">
        <v>33</v>
      </c>
      <c r="T2751">
        <v>33</v>
      </c>
      <c r="U2751">
        <v>15</v>
      </c>
      <c r="AC2751">
        <f t="shared" si="171"/>
        <v>180</v>
      </c>
      <c r="AD2751">
        <v>180</v>
      </c>
    </row>
    <row r="2752" spans="1:30" hidden="1" x14ac:dyDescent="0.25">
      <c r="A2752" t="str">
        <f>IF(COUNTIF('GGI_IS - Report Ekspor Plan 1'!E:E,'- Report Upload Sewing 3'!C2752)&gt;0,"X","Y")</f>
        <v>Y</v>
      </c>
      <c r="B2752">
        <v>2751</v>
      </c>
      <c r="C2752" s="1">
        <v>45388</v>
      </c>
      <c r="D2752" s="8">
        <v>45398.364236111112</v>
      </c>
      <c r="E2752" t="s">
        <v>82</v>
      </c>
      <c r="F2752" t="s">
        <v>424</v>
      </c>
      <c r="G2752">
        <v>181884</v>
      </c>
      <c r="H2752" t="str">
        <f t="shared" si="168"/>
        <v>181884-CVA</v>
      </c>
      <c r="I2752">
        <f>COUNTIF(H$2:$H2752,H2752)</f>
        <v>8</v>
      </c>
      <c r="J2752" t="str">
        <f t="shared" si="169"/>
        <v>181884-CVA-8</v>
      </c>
      <c r="K2752" t="str">
        <f t="shared" si="170"/>
        <v>181884-CVA-L1</v>
      </c>
      <c r="L2752" t="s">
        <v>545</v>
      </c>
      <c r="M2752" t="s">
        <v>455</v>
      </c>
      <c r="N2752" t="s">
        <v>453</v>
      </c>
      <c r="O2752">
        <v>25</v>
      </c>
      <c r="P2752">
        <v>10</v>
      </c>
      <c r="Q2752">
        <v>8</v>
      </c>
      <c r="R2752">
        <v>6</v>
      </c>
      <c r="S2752">
        <v>7</v>
      </c>
      <c r="T2752">
        <v>8</v>
      </c>
      <c r="AC2752">
        <f t="shared" si="171"/>
        <v>39</v>
      </c>
      <c r="AD2752">
        <v>39</v>
      </c>
    </row>
    <row r="2753" spans="1:30" hidden="1" x14ac:dyDescent="0.25">
      <c r="A2753" t="str">
        <f>IF(COUNTIF('GGI_IS - Report Ekspor Plan 1'!E:E,'- Report Upload Sewing 3'!C2753)&gt;0,"X","Y")</f>
        <v>Y</v>
      </c>
      <c r="B2753">
        <v>2752</v>
      </c>
      <c r="C2753" s="1">
        <v>45388</v>
      </c>
      <c r="D2753" s="8">
        <v>45398.364236111112</v>
      </c>
      <c r="E2753" t="s">
        <v>82</v>
      </c>
      <c r="F2753" t="s">
        <v>427</v>
      </c>
      <c r="G2753">
        <v>181884</v>
      </c>
      <c r="H2753" t="str">
        <f t="shared" si="168"/>
        <v>181884-CVA</v>
      </c>
      <c r="I2753">
        <f>COUNTIF(H$2:$H2753,H2753)</f>
        <v>9</v>
      </c>
      <c r="J2753" t="str">
        <f t="shared" si="169"/>
        <v>181884-CVA-9</v>
      </c>
      <c r="K2753" t="str">
        <f t="shared" si="170"/>
        <v>181884-CVA-L2</v>
      </c>
      <c r="L2753" t="s">
        <v>545</v>
      </c>
      <c r="M2753" t="s">
        <v>455</v>
      </c>
      <c r="N2753" t="s">
        <v>456</v>
      </c>
      <c r="O2753">
        <v>28</v>
      </c>
      <c r="AC2753">
        <f t="shared" si="171"/>
        <v>0</v>
      </c>
      <c r="AD2753">
        <v>0</v>
      </c>
    </row>
    <row r="2754" spans="1:30" hidden="1" x14ac:dyDescent="0.25">
      <c r="A2754" t="str">
        <f>IF(COUNTIF('GGI_IS - Report Ekspor Plan 1'!E:E,'- Report Upload Sewing 3'!C2754)&gt;0,"X","Y")</f>
        <v>Y</v>
      </c>
      <c r="B2754">
        <v>2753</v>
      </c>
      <c r="C2754" s="1">
        <v>45388</v>
      </c>
      <c r="D2754" s="8">
        <v>45398.364236111112</v>
      </c>
      <c r="E2754" t="s">
        <v>82</v>
      </c>
      <c r="F2754" t="s">
        <v>429</v>
      </c>
      <c r="G2754">
        <v>181820</v>
      </c>
      <c r="H2754" t="str">
        <f t="shared" si="168"/>
        <v>181820-CVA</v>
      </c>
      <c r="I2754">
        <f>COUNTIF(H$2:$H2754,H2754)</f>
        <v>22</v>
      </c>
      <c r="J2754" t="str">
        <f t="shared" si="169"/>
        <v>181820-CVA-22</v>
      </c>
      <c r="K2754" t="str">
        <f t="shared" si="170"/>
        <v>181820-CVA-L3</v>
      </c>
      <c r="L2754" t="s">
        <v>584</v>
      </c>
      <c r="M2754" t="s">
        <v>448</v>
      </c>
      <c r="N2754" t="s">
        <v>458</v>
      </c>
      <c r="O2754">
        <v>27</v>
      </c>
      <c r="AC2754">
        <f t="shared" si="171"/>
        <v>0</v>
      </c>
      <c r="AD2754">
        <v>0</v>
      </c>
    </row>
    <row r="2755" spans="1:30" hidden="1" x14ac:dyDescent="0.25">
      <c r="A2755" t="str">
        <f>IF(COUNTIF('GGI_IS - Report Ekspor Plan 1'!E:E,'- Report Upload Sewing 3'!C2755)&gt;0,"X","Y")</f>
        <v>Y</v>
      </c>
      <c r="B2755">
        <v>2754</v>
      </c>
      <c r="C2755" s="1">
        <v>45388</v>
      </c>
      <c r="D2755" s="8">
        <v>45398.364236111112</v>
      </c>
      <c r="E2755" t="s">
        <v>82</v>
      </c>
      <c r="F2755" t="s">
        <v>438</v>
      </c>
      <c r="G2755">
        <v>181820</v>
      </c>
      <c r="H2755" t="str">
        <f t="shared" ref="H2755:H2818" si="172">CONCATENATE(G2755,"-",E2755)</f>
        <v>181820-CVA</v>
      </c>
      <c r="I2755">
        <f>COUNTIF(H$2:$H2755,H2755)</f>
        <v>23</v>
      </c>
      <c r="J2755" t="str">
        <f t="shared" ref="J2755:J2818" si="173">CONCATENATE(H2755,"-",I2755)</f>
        <v>181820-CVA-23</v>
      </c>
      <c r="K2755" t="str">
        <f t="shared" ref="K2755:K2818" si="174">CONCATENATE(H2755,"-",F2755)</f>
        <v>181820-CVA-L4</v>
      </c>
      <c r="L2755" t="s">
        <v>584</v>
      </c>
      <c r="M2755" t="s">
        <v>448</v>
      </c>
      <c r="N2755" t="s">
        <v>449</v>
      </c>
      <c r="O2755">
        <v>28</v>
      </c>
      <c r="AC2755">
        <f t="shared" ref="AC2755:AC2818" si="175">SUM(P2755:AA2755)</f>
        <v>0</v>
      </c>
      <c r="AD2755">
        <v>0</v>
      </c>
    </row>
    <row r="2756" spans="1:30" hidden="1" x14ac:dyDescent="0.25">
      <c r="A2756" t="str">
        <f>IF(COUNTIF('GGI_IS - Report Ekspor Plan 1'!E:E,'- Report Upload Sewing 3'!C2756)&gt;0,"X","Y")</f>
        <v>Y</v>
      </c>
      <c r="B2756">
        <v>2755</v>
      </c>
      <c r="C2756" s="1">
        <v>45388</v>
      </c>
      <c r="D2756" s="8">
        <v>45398.364236111112</v>
      </c>
      <c r="E2756" t="s">
        <v>82</v>
      </c>
      <c r="F2756" t="s">
        <v>441</v>
      </c>
      <c r="G2756">
        <v>181872</v>
      </c>
      <c r="H2756" t="str">
        <f t="shared" si="172"/>
        <v>181872-CVA</v>
      </c>
      <c r="I2756">
        <f>COUNTIF(H$2:$H2756,H2756)</f>
        <v>15</v>
      </c>
      <c r="J2756" t="str">
        <f t="shared" si="173"/>
        <v>181872-CVA-15</v>
      </c>
      <c r="K2756" t="str">
        <f t="shared" si="174"/>
        <v>181872-CVA-L5</v>
      </c>
      <c r="L2756" t="s">
        <v>568</v>
      </c>
      <c r="M2756" t="s">
        <v>448</v>
      </c>
      <c r="N2756" t="s">
        <v>461</v>
      </c>
      <c r="O2756">
        <v>28</v>
      </c>
      <c r="P2756">
        <v>200</v>
      </c>
      <c r="Q2756">
        <v>68</v>
      </c>
      <c r="AC2756">
        <f t="shared" si="175"/>
        <v>268</v>
      </c>
      <c r="AD2756">
        <v>268</v>
      </c>
    </row>
    <row r="2757" spans="1:30" hidden="1" x14ac:dyDescent="0.25">
      <c r="A2757" t="str">
        <f>IF(COUNTIF('GGI_IS - Report Ekspor Plan 1'!E:E,'- Report Upload Sewing 3'!C2757)&gt;0,"X","Y")</f>
        <v>Y</v>
      </c>
      <c r="B2757">
        <v>2756</v>
      </c>
      <c r="C2757" s="1">
        <v>45388</v>
      </c>
      <c r="D2757" s="8">
        <v>45398.364236111112</v>
      </c>
      <c r="E2757" t="s">
        <v>82</v>
      </c>
      <c r="F2757" t="s">
        <v>445</v>
      </c>
      <c r="G2757">
        <v>181872</v>
      </c>
      <c r="H2757" t="str">
        <f t="shared" si="172"/>
        <v>181872-CVA</v>
      </c>
      <c r="I2757">
        <f>COUNTIF(H$2:$H2757,H2757)</f>
        <v>16</v>
      </c>
      <c r="J2757" t="str">
        <f t="shared" si="173"/>
        <v>181872-CVA-16</v>
      </c>
      <c r="K2757" t="str">
        <f t="shared" si="174"/>
        <v>181872-CVA-L6</v>
      </c>
      <c r="L2757" t="s">
        <v>568</v>
      </c>
      <c r="M2757" t="s">
        <v>448</v>
      </c>
      <c r="N2757" t="s">
        <v>462</v>
      </c>
      <c r="O2757">
        <v>29</v>
      </c>
      <c r="P2757">
        <v>220</v>
      </c>
      <c r="Q2757">
        <v>220</v>
      </c>
      <c r="R2757">
        <v>220</v>
      </c>
      <c r="S2757">
        <v>200</v>
      </c>
      <c r="T2757">
        <v>200</v>
      </c>
      <c r="AC2757">
        <f t="shared" si="175"/>
        <v>1060</v>
      </c>
      <c r="AD2757">
        <v>1060</v>
      </c>
    </row>
    <row r="2758" spans="1:30" hidden="1" x14ac:dyDescent="0.25">
      <c r="A2758" t="str">
        <f>IF(COUNTIF('GGI_IS - Report Ekspor Plan 1'!E:E,'- Report Upload Sewing 3'!C2758)&gt;0,"X","Y")</f>
        <v>Y</v>
      </c>
      <c r="B2758">
        <v>2757</v>
      </c>
      <c r="C2758" s="1">
        <v>45388</v>
      </c>
      <c r="D2758" s="8">
        <v>45398.364236111112</v>
      </c>
      <c r="E2758" t="s">
        <v>82</v>
      </c>
      <c r="F2758" t="s">
        <v>463</v>
      </c>
      <c r="G2758">
        <v>181685</v>
      </c>
      <c r="H2758" t="str">
        <f t="shared" si="172"/>
        <v>181685-CVA</v>
      </c>
      <c r="I2758">
        <f>COUNTIF(H$2:$H2758,H2758)</f>
        <v>4</v>
      </c>
      <c r="J2758" t="str">
        <f t="shared" si="173"/>
        <v>181685-CVA-4</v>
      </c>
      <c r="K2758" t="str">
        <f t="shared" si="174"/>
        <v>181685-CVA-L7</v>
      </c>
      <c r="L2758" t="s">
        <v>600</v>
      </c>
      <c r="M2758" t="s">
        <v>570</v>
      </c>
      <c r="N2758" t="s">
        <v>464</v>
      </c>
      <c r="O2758">
        <v>26</v>
      </c>
      <c r="P2758">
        <v>40</v>
      </c>
      <c r="Q2758">
        <v>40</v>
      </c>
      <c r="R2758">
        <v>80</v>
      </c>
      <c r="S2758">
        <v>60</v>
      </c>
      <c r="T2758">
        <v>83</v>
      </c>
      <c r="AC2758">
        <f t="shared" si="175"/>
        <v>303</v>
      </c>
      <c r="AD2758">
        <v>303</v>
      </c>
    </row>
    <row r="2759" spans="1:30" hidden="1" x14ac:dyDescent="0.25">
      <c r="A2759" t="str">
        <f>IF(COUNTIF('GGI_IS - Report Ekspor Plan 1'!E:E,'- Report Upload Sewing 3'!C2759)&gt;0,"X","Y")</f>
        <v>Y</v>
      </c>
      <c r="B2759">
        <v>2758</v>
      </c>
      <c r="C2759" s="1">
        <v>45388</v>
      </c>
      <c r="D2759" s="8">
        <v>45398.364236111112</v>
      </c>
      <c r="E2759" t="s">
        <v>82</v>
      </c>
      <c r="F2759" t="s">
        <v>465</v>
      </c>
      <c r="G2759">
        <v>181685</v>
      </c>
      <c r="H2759" t="str">
        <f t="shared" si="172"/>
        <v>181685-CVA</v>
      </c>
      <c r="I2759">
        <f>COUNTIF(H$2:$H2759,H2759)</f>
        <v>5</v>
      </c>
      <c r="J2759" t="str">
        <f t="shared" si="173"/>
        <v>181685-CVA-5</v>
      </c>
      <c r="K2759" t="str">
        <f t="shared" si="174"/>
        <v>181685-CVA-L8</v>
      </c>
      <c r="L2759" t="s">
        <v>600</v>
      </c>
      <c r="M2759" t="s">
        <v>570</v>
      </c>
      <c r="N2759" t="s">
        <v>466</v>
      </c>
      <c r="O2759">
        <v>29</v>
      </c>
      <c r="P2759">
        <v>20</v>
      </c>
      <c r="Q2759">
        <v>20</v>
      </c>
      <c r="R2759">
        <v>27</v>
      </c>
      <c r="S2759">
        <v>50</v>
      </c>
      <c r="T2759">
        <v>50</v>
      </c>
      <c r="AC2759">
        <f t="shared" si="175"/>
        <v>167</v>
      </c>
      <c r="AD2759">
        <v>167</v>
      </c>
    </row>
    <row r="2760" spans="1:30" hidden="1" x14ac:dyDescent="0.25">
      <c r="A2760" t="str">
        <f>IF(COUNTIF('GGI_IS - Report Ekspor Plan 1'!E:E,'- Report Upload Sewing 3'!C2760)&gt;0,"X","Y")</f>
        <v>Y</v>
      </c>
      <c r="B2760">
        <v>2759</v>
      </c>
      <c r="C2760" s="1">
        <v>45388</v>
      </c>
      <c r="D2760" s="8">
        <v>45398.364236111112</v>
      </c>
      <c r="E2760" t="s">
        <v>82</v>
      </c>
      <c r="F2760" t="s">
        <v>467</v>
      </c>
      <c r="G2760">
        <v>181820</v>
      </c>
      <c r="H2760" t="str">
        <f t="shared" si="172"/>
        <v>181820-CVA</v>
      </c>
      <c r="I2760">
        <f>COUNTIF(H$2:$H2760,H2760)</f>
        <v>24</v>
      </c>
      <c r="J2760" t="str">
        <f t="shared" si="173"/>
        <v>181820-CVA-24</v>
      </c>
      <c r="K2760" t="str">
        <f t="shared" si="174"/>
        <v>181820-CVA-L9</v>
      </c>
      <c r="L2760" t="s">
        <v>584</v>
      </c>
      <c r="M2760" t="s">
        <v>448</v>
      </c>
      <c r="N2760" t="s">
        <v>468</v>
      </c>
      <c r="O2760">
        <v>27</v>
      </c>
      <c r="P2760">
        <v>220</v>
      </c>
      <c r="Q2760">
        <v>210</v>
      </c>
      <c r="R2760">
        <v>200</v>
      </c>
      <c r="S2760">
        <v>200</v>
      </c>
      <c r="T2760">
        <v>200</v>
      </c>
      <c r="AC2760">
        <f t="shared" si="175"/>
        <v>1030</v>
      </c>
      <c r="AD2760">
        <v>1030</v>
      </c>
    </row>
    <row r="2761" spans="1:30" hidden="1" x14ac:dyDescent="0.25">
      <c r="A2761" t="str">
        <f>IF(COUNTIF('GGI_IS - Report Ekspor Plan 1'!E:E,'- Report Upload Sewing 3'!C2761)&gt;0,"X","Y")</f>
        <v>Y</v>
      </c>
      <c r="B2761">
        <v>2760</v>
      </c>
      <c r="C2761" s="1">
        <v>45388</v>
      </c>
      <c r="D2761" s="8">
        <v>45398.364236111112</v>
      </c>
      <c r="E2761" t="s">
        <v>82</v>
      </c>
      <c r="F2761" t="s">
        <v>469</v>
      </c>
      <c r="G2761">
        <v>181820</v>
      </c>
      <c r="H2761" t="str">
        <f t="shared" si="172"/>
        <v>181820-CVA</v>
      </c>
      <c r="I2761">
        <f>COUNTIF(H$2:$H2761,H2761)</f>
        <v>25</v>
      </c>
      <c r="J2761" t="str">
        <f t="shared" si="173"/>
        <v>181820-CVA-25</v>
      </c>
      <c r="K2761" t="str">
        <f t="shared" si="174"/>
        <v>181820-CVA-L10</v>
      </c>
      <c r="L2761" t="s">
        <v>584</v>
      </c>
      <c r="M2761" t="s">
        <v>448</v>
      </c>
      <c r="N2761" t="s">
        <v>470</v>
      </c>
      <c r="O2761">
        <v>26</v>
      </c>
      <c r="P2761">
        <v>160</v>
      </c>
      <c r="Q2761">
        <v>160</v>
      </c>
      <c r="R2761">
        <v>165</v>
      </c>
      <c r="S2761">
        <v>170</v>
      </c>
      <c r="T2761">
        <v>170</v>
      </c>
      <c r="AC2761">
        <f t="shared" si="175"/>
        <v>825</v>
      </c>
      <c r="AD2761">
        <v>825</v>
      </c>
    </row>
    <row r="2762" spans="1:30" hidden="1" x14ac:dyDescent="0.25">
      <c r="A2762" t="str">
        <f>IF(COUNTIF('GGI_IS - Report Ekspor Plan 1'!E:E,'- Report Upload Sewing 3'!C2762)&gt;0,"X","Y")</f>
        <v>Y</v>
      </c>
      <c r="B2762">
        <v>2761</v>
      </c>
      <c r="C2762" s="1">
        <v>45388</v>
      </c>
      <c r="D2762" s="8">
        <v>45398.373506944445</v>
      </c>
      <c r="E2762" t="s">
        <v>129</v>
      </c>
      <c r="F2762" t="s">
        <v>424</v>
      </c>
      <c r="G2762">
        <v>182372</v>
      </c>
      <c r="H2762" t="str">
        <f t="shared" si="172"/>
        <v>182372-CNJ2</v>
      </c>
      <c r="I2762">
        <f>COUNTIF(H$2:$H2762,H2762)</f>
        <v>3</v>
      </c>
      <c r="J2762" t="str">
        <f t="shared" si="173"/>
        <v>182372-CNJ2-3</v>
      </c>
      <c r="K2762" t="str">
        <f t="shared" si="174"/>
        <v>182372-CNJ2-L1</v>
      </c>
      <c r="L2762" t="s">
        <v>601</v>
      </c>
      <c r="M2762" t="s">
        <v>602</v>
      </c>
      <c r="N2762" t="s">
        <v>433</v>
      </c>
      <c r="O2762">
        <v>54</v>
      </c>
      <c r="P2762">
        <v>15</v>
      </c>
      <c r="Q2762">
        <v>20</v>
      </c>
      <c r="R2762">
        <v>20</v>
      </c>
      <c r="S2762">
        <v>18</v>
      </c>
      <c r="T2762">
        <v>17</v>
      </c>
      <c r="AC2762">
        <f t="shared" si="175"/>
        <v>90</v>
      </c>
      <c r="AD2762">
        <v>90</v>
      </c>
    </row>
    <row r="2763" spans="1:30" hidden="1" x14ac:dyDescent="0.25">
      <c r="A2763" t="str">
        <f>IF(COUNTIF('GGI_IS - Report Ekspor Plan 1'!E:E,'- Report Upload Sewing 3'!C2763)&gt;0,"X","Y")</f>
        <v>Y</v>
      </c>
      <c r="B2763">
        <v>2762</v>
      </c>
      <c r="C2763" s="1">
        <v>45388</v>
      </c>
      <c r="D2763" s="8">
        <v>45398.373506944445</v>
      </c>
      <c r="E2763" t="s">
        <v>129</v>
      </c>
      <c r="F2763" t="s">
        <v>429</v>
      </c>
      <c r="G2763">
        <v>182088</v>
      </c>
      <c r="H2763" t="str">
        <f t="shared" si="172"/>
        <v>182088-CNJ2</v>
      </c>
      <c r="I2763">
        <f>COUNTIF(H$2:$H2763,H2763)</f>
        <v>3</v>
      </c>
      <c r="J2763" t="str">
        <f t="shared" si="173"/>
        <v>182088-CNJ2-3</v>
      </c>
      <c r="K2763" t="str">
        <f t="shared" si="174"/>
        <v>182088-CNJ2-L3</v>
      </c>
      <c r="L2763" t="s">
        <v>439</v>
      </c>
      <c r="M2763" t="s">
        <v>436</v>
      </c>
      <c r="N2763" t="s">
        <v>437</v>
      </c>
      <c r="O2763">
        <v>33</v>
      </c>
      <c r="P2763">
        <v>60</v>
      </c>
      <c r="Q2763">
        <v>65</v>
      </c>
      <c r="R2763">
        <v>65</v>
      </c>
      <c r="S2763">
        <v>58</v>
      </c>
      <c r="AC2763">
        <f t="shared" si="175"/>
        <v>248</v>
      </c>
      <c r="AD2763">
        <v>248</v>
      </c>
    </row>
    <row r="2764" spans="1:30" hidden="1" x14ac:dyDescent="0.25">
      <c r="A2764" t="str">
        <f>IF(COUNTIF('GGI_IS - Report Ekspor Plan 1'!E:E,'- Report Upload Sewing 3'!C2764)&gt;0,"X","Y")</f>
        <v>Y</v>
      </c>
      <c r="B2764">
        <v>2763</v>
      </c>
      <c r="C2764" s="1">
        <v>45388</v>
      </c>
      <c r="D2764" s="8">
        <v>45398.373506944445</v>
      </c>
      <c r="E2764" t="s">
        <v>129</v>
      </c>
      <c r="F2764" t="s">
        <v>429</v>
      </c>
      <c r="G2764">
        <v>182148</v>
      </c>
      <c r="H2764" t="str">
        <f t="shared" si="172"/>
        <v>182148-CNJ2</v>
      </c>
      <c r="I2764">
        <f>COUNTIF(H$2:$H2764,H2764)</f>
        <v>1</v>
      </c>
      <c r="J2764" t="str">
        <f t="shared" si="173"/>
        <v>182148-CNJ2-1</v>
      </c>
      <c r="K2764" t="str">
        <f t="shared" si="174"/>
        <v>182148-CNJ2-L3</v>
      </c>
      <c r="L2764" t="s">
        <v>530</v>
      </c>
      <c r="M2764" t="s">
        <v>436</v>
      </c>
      <c r="N2764" t="s">
        <v>437</v>
      </c>
      <c r="T2764">
        <v>52</v>
      </c>
      <c r="AC2764">
        <f t="shared" si="175"/>
        <v>52</v>
      </c>
      <c r="AD2764">
        <v>52</v>
      </c>
    </row>
    <row r="2765" spans="1:30" hidden="1" x14ac:dyDescent="0.25">
      <c r="A2765" t="str">
        <f>IF(COUNTIF('GGI_IS - Report Ekspor Plan 1'!E:E,'- Report Upload Sewing 3'!C2765)&gt;0,"X","Y")</f>
        <v>Y</v>
      </c>
      <c r="B2765">
        <v>2764</v>
      </c>
      <c r="C2765" s="1">
        <v>45388</v>
      </c>
      <c r="D2765" s="8">
        <v>45398.373506944445</v>
      </c>
      <c r="E2765" t="s">
        <v>129</v>
      </c>
      <c r="F2765" t="s">
        <v>438</v>
      </c>
      <c r="G2765">
        <v>182089</v>
      </c>
      <c r="H2765" t="str">
        <f t="shared" si="172"/>
        <v>182089-CNJ2</v>
      </c>
      <c r="I2765">
        <f>COUNTIF(H$2:$H2765,H2765)</f>
        <v>4</v>
      </c>
      <c r="J2765" t="str">
        <f t="shared" si="173"/>
        <v>182089-CNJ2-4</v>
      </c>
      <c r="K2765" t="str">
        <f t="shared" si="174"/>
        <v>182089-CNJ2-L4</v>
      </c>
      <c r="L2765" t="s">
        <v>594</v>
      </c>
      <c r="M2765" t="s">
        <v>436</v>
      </c>
      <c r="N2765" t="s">
        <v>440</v>
      </c>
      <c r="O2765">
        <v>36</v>
      </c>
      <c r="P2765">
        <v>65</v>
      </c>
      <c r="Q2765">
        <v>71</v>
      </c>
      <c r="AC2765">
        <f t="shared" si="175"/>
        <v>136</v>
      </c>
      <c r="AD2765">
        <v>136</v>
      </c>
    </row>
    <row r="2766" spans="1:30" hidden="1" x14ac:dyDescent="0.25">
      <c r="A2766" t="str">
        <f>IF(COUNTIF('GGI_IS - Report Ekspor Plan 1'!E:E,'- Report Upload Sewing 3'!C2766)&gt;0,"X","Y")</f>
        <v>Y</v>
      </c>
      <c r="B2766">
        <v>2765</v>
      </c>
      <c r="C2766" s="1">
        <v>45388</v>
      </c>
      <c r="D2766" s="8">
        <v>45398.373506944445</v>
      </c>
      <c r="E2766" t="s">
        <v>129</v>
      </c>
      <c r="F2766" t="s">
        <v>438</v>
      </c>
      <c r="G2766">
        <v>182148</v>
      </c>
      <c r="H2766" t="str">
        <f t="shared" si="172"/>
        <v>182148-CNJ2</v>
      </c>
      <c r="I2766">
        <f>COUNTIF(H$2:$H2766,H2766)</f>
        <v>2</v>
      </c>
      <c r="J2766" t="str">
        <f t="shared" si="173"/>
        <v>182148-CNJ2-2</v>
      </c>
      <c r="K2766" t="str">
        <f t="shared" si="174"/>
        <v>182148-CNJ2-L4</v>
      </c>
      <c r="L2766" t="s">
        <v>530</v>
      </c>
      <c r="M2766" t="s">
        <v>436</v>
      </c>
      <c r="N2766" t="s">
        <v>440</v>
      </c>
      <c r="R2766">
        <v>54</v>
      </c>
      <c r="S2766">
        <v>60</v>
      </c>
      <c r="T2766">
        <v>50</v>
      </c>
      <c r="AC2766">
        <f t="shared" si="175"/>
        <v>164</v>
      </c>
      <c r="AD2766">
        <v>164</v>
      </c>
    </row>
    <row r="2767" spans="1:30" hidden="1" x14ac:dyDescent="0.25">
      <c r="A2767" t="str">
        <f>IF(COUNTIF('GGI_IS - Report Ekspor Plan 1'!E:E,'- Report Upload Sewing 3'!C2767)&gt;0,"X","Y")</f>
        <v>Y</v>
      </c>
      <c r="B2767">
        <v>2766</v>
      </c>
      <c r="C2767" s="1">
        <v>45388</v>
      </c>
      <c r="D2767" s="8">
        <v>45398.373506944445</v>
      </c>
      <c r="E2767" t="s">
        <v>129</v>
      </c>
      <c r="F2767" t="s">
        <v>441</v>
      </c>
      <c r="G2767">
        <v>181866</v>
      </c>
      <c r="H2767" t="str">
        <f t="shared" si="172"/>
        <v>181866-CNJ2</v>
      </c>
      <c r="I2767">
        <f>COUNTIF(H$2:$H2767,H2767)</f>
        <v>1</v>
      </c>
      <c r="J2767" t="str">
        <f t="shared" si="173"/>
        <v>181866-CNJ2-1</v>
      </c>
      <c r="K2767" t="str">
        <f t="shared" si="174"/>
        <v>181866-CNJ2-L5</v>
      </c>
      <c r="L2767" t="s">
        <v>447</v>
      </c>
      <c r="M2767" t="s">
        <v>448</v>
      </c>
      <c r="N2767" t="s">
        <v>444</v>
      </c>
      <c r="O2767">
        <v>31</v>
      </c>
      <c r="AC2767">
        <f t="shared" si="175"/>
        <v>0</v>
      </c>
      <c r="AD2767">
        <v>0</v>
      </c>
    </row>
    <row r="2768" spans="1:30" hidden="1" x14ac:dyDescent="0.25">
      <c r="A2768" t="str">
        <f>IF(COUNTIF('GGI_IS - Report Ekspor Plan 1'!E:E,'- Report Upload Sewing 3'!C2768)&gt;0,"X","Y")</f>
        <v>Y</v>
      </c>
      <c r="B2768">
        <v>2767</v>
      </c>
      <c r="C2768" s="1">
        <v>45388</v>
      </c>
      <c r="D2768" s="8">
        <v>45398.373506944445</v>
      </c>
      <c r="E2768" t="s">
        <v>129</v>
      </c>
      <c r="F2768" t="s">
        <v>445</v>
      </c>
      <c r="G2768">
        <v>182099</v>
      </c>
      <c r="H2768" t="str">
        <f t="shared" si="172"/>
        <v>182099-CNJ2</v>
      </c>
      <c r="I2768">
        <f>COUNTIF(H$2:$H2768,H2768)</f>
        <v>1</v>
      </c>
      <c r="J2768" t="str">
        <f t="shared" si="173"/>
        <v>182099-CNJ2-1</v>
      </c>
      <c r="K2768" t="str">
        <f t="shared" si="174"/>
        <v>182099-CNJ2-L6</v>
      </c>
      <c r="L2768" t="s">
        <v>607</v>
      </c>
      <c r="M2768" t="s">
        <v>436</v>
      </c>
      <c r="N2768" t="s">
        <v>446</v>
      </c>
      <c r="O2768">
        <v>33</v>
      </c>
      <c r="P2768">
        <v>70</v>
      </c>
      <c r="Q2768">
        <v>70</v>
      </c>
      <c r="R2768">
        <v>70</v>
      </c>
      <c r="S2768">
        <v>75</v>
      </c>
      <c r="T2768">
        <v>75</v>
      </c>
      <c r="AC2768">
        <f t="shared" si="175"/>
        <v>360</v>
      </c>
      <c r="AD2768">
        <v>360</v>
      </c>
    </row>
    <row r="2769" spans="1:30" hidden="1" x14ac:dyDescent="0.25">
      <c r="A2769" t="str">
        <f>IF(COUNTIF('GGI_IS - Report Ekspor Plan 1'!E:E,'- Report Upload Sewing 3'!C2769)&gt;0,"X","Y")</f>
        <v>Y</v>
      </c>
      <c r="B2769">
        <v>2768</v>
      </c>
      <c r="C2769" s="1">
        <v>45388</v>
      </c>
      <c r="D2769" s="8">
        <v>45398.378171296295</v>
      </c>
      <c r="E2769" t="s">
        <v>79</v>
      </c>
      <c r="F2769" t="s">
        <v>424</v>
      </c>
      <c r="G2769">
        <v>181820</v>
      </c>
      <c r="H2769" t="str">
        <f t="shared" si="172"/>
        <v>181820-CVA2</v>
      </c>
      <c r="I2769">
        <f>COUNTIF(H$2:$H2769,H2769)</f>
        <v>10</v>
      </c>
      <c r="J2769" t="str">
        <f t="shared" si="173"/>
        <v>181820-CVA2-10</v>
      </c>
      <c r="K2769" t="str">
        <f t="shared" si="174"/>
        <v>181820-CVA2-L1</v>
      </c>
      <c r="L2769" t="s">
        <v>584</v>
      </c>
      <c r="M2769" t="s">
        <v>448</v>
      </c>
      <c r="N2769" t="s">
        <v>449</v>
      </c>
      <c r="O2769">
        <v>26</v>
      </c>
      <c r="P2769">
        <v>120</v>
      </c>
      <c r="Q2769">
        <v>120</v>
      </c>
      <c r="R2769">
        <v>130</v>
      </c>
      <c r="S2769">
        <v>140</v>
      </c>
      <c r="T2769">
        <v>140</v>
      </c>
      <c r="AC2769">
        <f t="shared" si="175"/>
        <v>650</v>
      </c>
      <c r="AD2769">
        <v>650</v>
      </c>
    </row>
    <row r="2770" spans="1:30" hidden="1" x14ac:dyDescent="0.25">
      <c r="A2770" t="str">
        <f>IF(COUNTIF('GGI_IS - Report Ekspor Plan 1'!E:E,'- Report Upload Sewing 3'!C2770)&gt;0,"X","Y")</f>
        <v>Y</v>
      </c>
      <c r="B2770">
        <v>2769</v>
      </c>
      <c r="C2770" s="1">
        <v>45388</v>
      </c>
      <c r="D2770" s="8">
        <v>45398.378171296295</v>
      </c>
      <c r="E2770" t="s">
        <v>79</v>
      </c>
      <c r="F2770" t="s">
        <v>427</v>
      </c>
      <c r="G2770">
        <v>181820</v>
      </c>
      <c r="H2770" t="str">
        <f t="shared" si="172"/>
        <v>181820-CVA2</v>
      </c>
      <c r="I2770">
        <f>COUNTIF(H$2:$H2770,H2770)</f>
        <v>11</v>
      </c>
      <c r="J2770" t="str">
        <f t="shared" si="173"/>
        <v>181820-CVA2-11</v>
      </c>
      <c r="K2770" t="str">
        <f t="shared" si="174"/>
        <v>181820-CVA2-L2</v>
      </c>
      <c r="L2770" t="s">
        <v>584</v>
      </c>
      <c r="M2770" t="s">
        <v>448</v>
      </c>
      <c r="N2770" t="s">
        <v>450</v>
      </c>
      <c r="O2770">
        <v>27</v>
      </c>
      <c r="P2770">
        <v>121</v>
      </c>
      <c r="Q2770">
        <v>80</v>
      </c>
      <c r="R2770">
        <v>110</v>
      </c>
      <c r="S2770">
        <v>110</v>
      </c>
      <c r="T2770">
        <v>100</v>
      </c>
      <c r="AC2770">
        <f t="shared" si="175"/>
        <v>521</v>
      </c>
      <c r="AD2770">
        <v>521</v>
      </c>
    </row>
    <row r="2771" spans="1:30" hidden="1" x14ac:dyDescent="0.25">
      <c r="A2771" t="str">
        <f>IF(COUNTIF('GGI_IS - Report Ekspor Plan 1'!E:E,'- Report Upload Sewing 3'!C2771)&gt;0,"X","Y")</f>
        <v>Y</v>
      </c>
      <c r="B2771">
        <v>2770</v>
      </c>
      <c r="C2771" s="1">
        <v>45397</v>
      </c>
      <c r="D2771" s="8">
        <v>45398.333506944444</v>
      </c>
      <c r="E2771" t="s">
        <v>223</v>
      </c>
      <c r="F2771" t="s">
        <v>429</v>
      </c>
      <c r="G2771">
        <v>182368</v>
      </c>
      <c r="H2771" t="str">
        <f t="shared" si="172"/>
        <v>182368-CJL</v>
      </c>
      <c r="I2771">
        <f>COUNTIF(H$2:$H2771,H2771)</f>
        <v>3</v>
      </c>
      <c r="J2771" t="str">
        <f t="shared" si="173"/>
        <v>182368-CJL-3</v>
      </c>
      <c r="K2771" t="str">
        <f t="shared" si="174"/>
        <v>182368-CJL-L3</v>
      </c>
      <c r="L2771">
        <v>6018294</v>
      </c>
      <c r="M2771" t="s">
        <v>599</v>
      </c>
      <c r="N2771" t="s">
        <v>452</v>
      </c>
      <c r="O2771">
        <v>21</v>
      </c>
      <c r="P2771">
        <v>0</v>
      </c>
      <c r="Q2771">
        <v>5</v>
      </c>
      <c r="R2771">
        <v>5</v>
      </c>
      <c r="S2771">
        <v>6</v>
      </c>
      <c r="T2771">
        <v>6</v>
      </c>
      <c r="U2771">
        <v>6</v>
      </c>
      <c r="V2771">
        <v>6</v>
      </c>
      <c r="W2771">
        <v>6</v>
      </c>
      <c r="AC2771">
        <f t="shared" si="175"/>
        <v>40</v>
      </c>
      <c r="AD2771">
        <v>40</v>
      </c>
    </row>
    <row r="2772" spans="1:30" hidden="1" x14ac:dyDescent="0.25">
      <c r="A2772" t="str">
        <f>IF(COUNTIF('GGI_IS - Report Ekspor Plan 1'!E:E,'- Report Upload Sewing 3'!C2772)&gt;0,"X","Y")</f>
        <v>Y</v>
      </c>
      <c r="B2772">
        <v>2771</v>
      </c>
      <c r="C2772" s="1">
        <v>45397</v>
      </c>
      <c r="D2772" s="8">
        <v>45398.359560185185</v>
      </c>
      <c r="E2772" t="s">
        <v>124</v>
      </c>
      <c r="F2772" t="s">
        <v>424</v>
      </c>
      <c r="G2772">
        <v>182307</v>
      </c>
      <c r="H2772" t="str">
        <f t="shared" si="172"/>
        <v>182307-CHW</v>
      </c>
      <c r="I2772">
        <f>COUNTIF(H$2:$H2772,H2772)</f>
        <v>5</v>
      </c>
      <c r="J2772" t="str">
        <f t="shared" si="173"/>
        <v>182307-CHW-5</v>
      </c>
      <c r="K2772" t="str">
        <f t="shared" si="174"/>
        <v>182307-CHW-L1</v>
      </c>
      <c r="L2772" t="s">
        <v>578</v>
      </c>
      <c r="M2772" t="s">
        <v>534</v>
      </c>
      <c r="N2772" t="s">
        <v>473</v>
      </c>
      <c r="O2772">
        <v>27</v>
      </c>
      <c r="P2772">
        <v>50</v>
      </c>
      <c r="Q2772">
        <v>15</v>
      </c>
      <c r="AC2772">
        <f t="shared" si="175"/>
        <v>65</v>
      </c>
      <c r="AD2772">
        <v>65</v>
      </c>
    </row>
    <row r="2773" spans="1:30" hidden="1" x14ac:dyDescent="0.25">
      <c r="A2773" t="str">
        <f>IF(COUNTIF('GGI_IS - Report Ekspor Plan 1'!E:E,'- Report Upload Sewing 3'!C2773)&gt;0,"X","Y")</f>
        <v>Y</v>
      </c>
      <c r="B2773">
        <v>2772</v>
      </c>
      <c r="C2773" s="1">
        <v>45397</v>
      </c>
      <c r="D2773" s="8">
        <v>45398.359560185185</v>
      </c>
      <c r="E2773" t="s">
        <v>124</v>
      </c>
      <c r="F2773" t="s">
        <v>424</v>
      </c>
      <c r="G2773">
        <v>182329</v>
      </c>
      <c r="H2773" t="str">
        <f t="shared" si="172"/>
        <v>182329-CHW</v>
      </c>
      <c r="I2773">
        <f>COUNTIF(H$2:$H2773,H2773)</f>
        <v>3</v>
      </c>
      <c r="J2773" t="str">
        <f t="shared" si="173"/>
        <v>182329-CHW-3</v>
      </c>
      <c r="K2773" t="str">
        <f t="shared" si="174"/>
        <v>182329-CHW-L1</v>
      </c>
      <c r="L2773" t="s">
        <v>603</v>
      </c>
      <c r="M2773" t="s">
        <v>534</v>
      </c>
      <c r="N2773" t="s">
        <v>473</v>
      </c>
      <c r="O2773">
        <v>27</v>
      </c>
      <c r="Q2773">
        <v>35</v>
      </c>
      <c r="R2773">
        <v>43</v>
      </c>
      <c r="S2773">
        <v>21</v>
      </c>
      <c r="AC2773">
        <f t="shared" si="175"/>
        <v>99</v>
      </c>
      <c r="AD2773">
        <v>99</v>
      </c>
    </row>
    <row r="2774" spans="1:30" hidden="1" x14ac:dyDescent="0.25">
      <c r="A2774" t="str">
        <f>IF(COUNTIF('GGI_IS - Report Ekspor Plan 1'!E:E,'- Report Upload Sewing 3'!C2774)&gt;0,"X","Y")</f>
        <v>Y</v>
      </c>
      <c r="B2774">
        <v>2773</v>
      </c>
      <c r="C2774" s="1">
        <v>45397</v>
      </c>
      <c r="D2774" s="8">
        <v>45398.359560185185</v>
      </c>
      <c r="E2774" t="s">
        <v>124</v>
      </c>
      <c r="F2774" t="s">
        <v>424</v>
      </c>
      <c r="G2774">
        <v>182305</v>
      </c>
      <c r="H2774" t="str">
        <f t="shared" si="172"/>
        <v>182305-CHW</v>
      </c>
      <c r="I2774">
        <f>COUNTIF(H$2:$H2774,H2774)</f>
        <v>12</v>
      </c>
      <c r="J2774" t="str">
        <f t="shared" si="173"/>
        <v>182305-CHW-12</v>
      </c>
      <c r="K2774" t="str">
        <f t="shared" si="174"/>
        <v>182305-CHW-L1</v>
      </c>
      <c r="L2774" t="s">
        <v>535</v>
      </c>
      <c r="M2774" t="s">
        <v>534</v>
      </c>
      <c r="N2774" t="s">
        <v>473</v>
      </c>
      <c r="O2774">
        <v>27</v>
      </c>
      <c r="S2774">
        <v>22</v>
      </c>
      <c r="T2774">
        <v>43</v>
      </c>
      <c r="U2774">
        <v>43</v>
      </c>
      <c r="V2774">
        <v>43</v>
      </c>
      <c r="W2774">
        <v>43</v>
      </c>
      <c r="AC2774">
        <f t="shared" si="175"/>
        <v>194</v>
      </c>
      <c r="AD2774">
        <v>194</v>
      </c>
    </row>
    <row r="2775" spans="1:30" hidden="1" x14ac:dyDescent="0.25">
      <c r="A2775" t="str">
        <f>IF(COUNTIF('GGI_IS - Report Ekspor Plan 1'!E:E,'- Report Upload Sewing 3'!C2775)&gt;0,"X","Y")</f>
        <v>Y</v>
      </c>
      <c r="B2775">
        <v>2774</v>
      </c>
      <c r="C2775" s="1">
        <v>45397</v>
      </c>
      <c r="D2775" s="8">
        <v>45398.359560185185</v>
      </c>
      <c r="E2775" t="s">
        <v>124</v>
      </c>
      <c r="F2775" t="s">
        <v>427</v>
      </c>
      <c r="G2775">
        <v>181903</v>
      </c>
      <c r="H2775" t="str">
        <f t="shared" si="172"/>
        <v>181903-CHW</v>
      </c>
      <c r="I2775">
        <f>COUNTIF(H$2:$H2775,H2775)</f>
        <v>1</v>
      </c>
      <c r="J2775" t="str">
        <f t="shared" si="173"/>
        <v>181903-CHW-1</v>
      </c>
      <c r="K2775" t="str">
        <f t="shared" si="174"/>
        <v>181903-CHW-L2</v>
      </c>
      <c r="L2775" t="s">
        <v>608</v>
      </c>
      <c r="M2775" t="s">
        <v>492</v>
      </c>
      <c r="N2775" t="s">
        <v>477</v>
      </c>
      <c r="O2775">
        <v>23</v>
      </c>
      <c r="P2775">
        <v>7</v>
      </c>
      <c r="Q2775">
        <v>7</v>
      </c>
      <c r="R2775">
        <v>8</v>
      </c>
      <c r="S2775">
        <v>10</v>
      </c>
      <c r="T2775">
        <v>10</v>
      </c>
      <c r="U2775">
        <v>10</v>
      </c>
      <c r="V2775">
        <v>7</v>
      </c>
      <c r="W2775">
        <v>9</v>
      </c>
      <c r="AC2775">
        <f t="shared" si="175"/>
        <v>68</v>
      </c>
      <c r="AD2775">
        <v>68</v>
      </c>
    </row>
    <row r="2776" spans="1:30" hidden="1" x14ac:dyDescent="0.25">
      <c r="A2776" t="str">
        <f>IF(COUNTIF('GGI_IS - Report Ekspor Plan 1'!E:E,'- Report Upload Sewing 3'!C2776)&gt;0,"X","Y")</f>
        <v>Y</v>
      </c>
      <c r="B2776">
        <v>2775</v>
      </c>
      <c r="C2776" s="1">
        <v>45397</v>
      </c>
      <c r="D2776" s="8">
        <v>45398.359560185185</v>
      </c>
      <c r="E2776" t="s">
        <v>124</v>
      </c>
      <c r="F2776" t="s">
        <v>438</v>
      </c>
      <c r="G2776">
        <v>182308</v>
      </c>
      <c r="H2776" t="str">
        <f t="shared" si="172"/>
        <v>182308-CHW</v>
      </c>
      <c r="I2776">
        <f>COUNTIF(H$2:$H2776,H2776)</f>
        <v>4</v>
      </c>
      <c r="J2776" t="str">
        <f t="shared" si="173"/>
        <v>182308-CHW-4</v>
      </c>
      <c r="K2776" t="str">
        <f t="shared" si="174"/>
        <v>182308-CHW-L4</v>
      </c>
      <c r="L2776" t="s">
        <v>576</v>
      </c>
      <c r="M2776" t="s">
        <v>534</v>
      </c>
      <c r="N2776" t="s">
        <v>474</v>
      </c>
      <c r="O2776">
        <v>22</v>
      </c>
      <c r="P2776">
        <v>37</v>
      </c>
      <c r="Q2776">
        <v>37</v>
      </c>
      <c r="R2776">
        <v>37</v>
      </c>
      <c r="S2776">
        <v>37</v>
      </c>
      <c r="T2776">
        <v>37</v>
      </c>
      <c r="U2776">
        <v>37</v>
      </c>
      <c r="V2776">
        <v>37</v>
      </c>
      <c r="W2776">
        <v>41</v>
      </c>
      <c r="AC2776">
        <f t="shared" si="175"/>
        <v>300</v>
      </c>
      <c r="AD2776">
        <v>300</v>
      </c>
    </row>
    <row r="2777" spans="1:30" hidden="1" x14ac:dyDescent="0.25">
      <c r="A2777" t="str">
        <f>IF(COUNTIF('GGI_IS - Report Ekspor Plan 1'!E:E,'- Report Upload Sewing 3'!C2777)&gt;0,"X","Y")</f>
        <v>Y</v>
      </c>
      <c r="B2777">
        <v>2776</v>
      </c>
      <c r="C2777" s="1">
        <v>45397</v>
      </c>
      <c r="D2777" s="8">
        <v>45398.359560185185</v>
      </c>
      <c r="E2777" t="s">
        <v>124</v>
      </c>
      <c r="F2777" t="s">
        <v>438</v>
      </c>
      <c r="G2777">
        <v>182306</v>
      </c>
      <c r="H2777" t="str">
        <f t="shared" si="172"/>
        <v>182306-CHW</v>
      </c>
      <c r="I2777">
        <f>COUNTIF(H$2:$H2777,H2777)</f>
        <v>14</v>
      </c>
      <c r="J2777" t="str">
        <f t="shared" si="173"/>
        <v>182306-CHW-14</v>
      </c>
      <c r="K2777" t="str">
        <f t="shared" si="174"/>
        <v>182306-CHW-L4</v>
      </c>
      <c r="L2777" t="s">
        <v>533</v>
      </c>
      <c r="M2777" t="s">
        <v>534</v>
      </c>
      <c r="N2777" t="s">
        <v>474</v>
      </c>
      <c r="O2777">
        <v>22</v>
      </c>
      <c r="P2777">
        <v>45</v>
      </c>
      <c r="Q2777">
        <v>45</v>
      </c>
      <c r="R2777">
        <v>45</v>
      </c>
      <c r="S2777">
        <v>45</v>
      </c>
      <c r="T2777">
        <v>45</v>
      </c>
      <c r="U2777">
        <v>45</v>
      </c>
      <c r="V2777">
        <v>45</v>
      </c>
      <c r="W2777">
        <v>45</v>
      </c>
      <c r="AC2777">
        <f t="shared" si="175"/>
        <v>360</v>
      </c>
      <c r="AD2777">
        <v>360</v>
      </c>
    </row>
    <row r="2778" spans="1:30" hidden="1" x14ac:dyDescent="0.25">
      <c r="A2778" t="str">
        <f>IF(COUNTIF('GGI_IS - Report Ekspor Plan 1'!E:E,'- Report Upload Sewing 3'!C2778)&gt;0,"X","Y")</f>
        <v>Y</v>
      </c>
      <c r="B2778">
        <v>2777</v>
      </c>
      <c r="C2778" s="1">
        <v>45397</v>
      </c>
      <c r="D2778" s="8">
        <v>45398.374803240738</v>
      </c>
      <c r="E2778" t="s">
        <v>18</v>
      </c>
      <c r="F2778" t="s">
        <v>370</v>
      </c>
      <c r="G2778">
        <v>182133</v>
      </c>
      <c r="H2778" t="str">
        <f t="shared" si="172"/>
        <v>182133-KLB</v>
      </c>
      <c r="I2778">
        <f>COUNTIF(H$2:$H2778,H2778)</f>
        <v>12</v>
      </c>
      <c r="J2778" t="str">
        <f t="shared" si="173"/>
        <v>182133-KLB-12</v>
      </c>
      <c r="K2778" t="str">
        <f t="shared" si="174"/>
        <v>182133-KLB-L1A</v>
      </c>
      <c r="L2778">
        <v>5158607</v>
      </c>
      <c r="M2778" t="s">
        <v>494</v>
      </c>
      <c r="N2778" t="s">
        <v>510</v>
      </c>
      <c r="O2778">
        <v>26</v>
      </c>
      <c r="P2778">
        <v>50</v>
      </c>
      <c r="Q2778">
        <v>50</v>
      </c>
      <c r="AC2778">
        <f t="shared" si="175"/>
        <v>100</v>
      </c>
      <c r="AD2778">
        <v>100</v>
      </c>
    </row>
    <row r="2779" spans="1:30" hidden="1" x14ac:dyDescent="0.25">
      <c r="A2779" t="str">
        <f>IF(COUNTIF('GGI_IS - Report Ekspor Plan 1'!E:E,'- Report Upload Sewing 3'!C2779)&gt;0,"X","Y")</f>
        <v>Y</v>
      </c>
      <c r="B2779">
        <v>2778</v>
      </c>
      <c r="C2779" s="1">
        <v>45397</v>
      </c>
      <c r="D2779" s="8">
        <v>45398.374803240738</v>
      </c>
      <c r="E2779" t="s">
        <v>18</v>
      </c>
      <c r="F2779" t="s">
        <v>370</v>
      </c>
      <c r="G2779">
        <v>181944</v>
      </c>
      <c r="H2779" t="str">
        <f t="shared" si="172"/>
        <v>181944-KLB</v>
      </c>
      <c r="I2779">
        <f>COUNTIF(H$2:$H2779,H2779)</f>
        <v>2</v>
      </c>
      <c r="J2779" t="str">
        <f t="shared" si="173"/>
        <v>181944-KLB-2</v>
      </c>
      <c r="K2779" t="str">
        <f t="shared" si="174"/>
        <v>181944-KLB-L1A</v>
      </c>
      <c r="L2779">
        <v>5152376</v>
      </c>
      <c r="M2779" t="s">
        <v>494</v>
      </c>
      <c r="N2779" t="s">
        <v>510</v>
      </c>
      <c r="O2779">
        <v>26</v>
      </c>
      <c r="P2779">
        <v>200</v>
      </c>
      <c r="Q2779">
        <v>200</v>
      </c>
      <c r="R2779">
        <v>200</v>
      </c>
      <c r="S2779">
        <v>245</v>
      </c>
      <c r="T2779">
        <v>250</v>
      </c>
      <c r="U2779">
        <v>250</v>
      </c>
      <c r="V2779">
        <v>250</v>
      </c>
      <c r="W2779">
        <v>250</v>
      </c>
      <c r="AC2779">
        <f t="shared" si="175"/>
        <v>1845</v>
      </c>
      <c r="AD2779">
        <v>1845</v>
      </c>
    </row>
    <row r="2780" spans="1:30" hidden="1" x14ac:dyDescent="0.25">
      <c r="A2780" t="str">
        <f>IF(COUNTIF('GGI_IS - Report Ekspor Plan 1'!E:E,'- Report Upload Sewing 3'!C2780)&gt;0,"X","Y")</f>
        <v>Y</v>
      </c>
      <c r="B2780">
        <v>2779</v>
      </c>
      <c r="C2780" s="1">
        <v>45397</v>
      </c>
      <c r="D2780" s="8">
        <v>45398.374803240738</v>
      </c>
      <c r="E2780" t="s">
        <v>18</v>
      </c>
      <c r="F2780" t="s">
        <v>371</v>
      </c>
      <c r="G2780">
        <v>182133</v>
      </c>
      <c r="H2780" t="str">
        <f t="shared" si="172"/>
        <v>182133-KLB</v>
      </c>
      <c r="I2780">
        <f>COUNTIF(H$2:$H2780,H2780)</f>
        <v>13</v>
      </c>
      <c r="J2780" t="str">
        <f t="shared" si="173"/>
        <v>182133-KLB-13</v>
      </c>
      <c r="K2780" t="str">
        <f t="shared" si="174"/>
        <v>182133-KLB-L1B</v>
      </c>
      <c r="L2780">
        <v>5158607</v>
      </c>
      <c r="M2780" t="s">
        <v>494</v>
      </c>
      <c r="N2780" t="s">
        <v>511</v>
      </c>
      <c r="O2780">
        <v>26</v>
      </c>
      <c r="P2780">
        <v>5</v>
      </c>
      <c r="AC2780">
        <f t="shared" si="175"/>
        <v>5</v>
      </c>
      <c r="AD2780">
        <v>5</v>
      </c>
    </row>
    <row r="2781" spans="1:30" hidden="1" x14ac:dyDescent="0.25">
      <c r="A2781" t="str">
        <f>IF(COUNTIF('GGI_IS - Report Ekspor Plan 1'!E:E,'- Report Upload Sewing 3'!C2781)&gt;0,"X","Y")</f>
        <v>Y</v>
      </c>
      <c r="B2781">
        <v>2780</v>
      </c>
      <c r="C2781" s="1">
        <v>45397</v>
      </c>
      <c r="D2781" s="8">
        <v>45398.374803240738</v>
      </c>
      <c r="E2781" t="s">
        <v>18</v>
      </c>
      <c r="F2781" t="s">
        <v>371</v>
      </c>
      <c r="G2781">
        <v>181944</v>
      </c>
      <c r="H2781" t="str">
        <f t="shared" si="172"/>
        <v>181944-KLB</v>
      </c>
      <c r="I2781">
        <f>COUNTIF(H$2:$H2781,H2781)</f>
        <v>3</v>
      </c>
      <c r="J2781" t="str">
        <f t="shared" si="173"/>
        <v>181944-KLB-3</v>
      </c>
      <c r="K2781" t="str">
        <f t="shared" si="174"/>
        <v>181944-KLB-L1B</v>
      </c>
      <c r="L2781">
        <v>5152376</v>
      </c>
      <c r="M2781" t="s">
        <v>494</v>
      </c>
      <c r="N2781" t="s">
        <v>511</v>
      </c>
      <c r="O2781">
        <v>26</v>
      </c>
      <c r="P2781">
        <v>65</v>
      </c>
      <c r="Q2781">
        <v>195</v>
      </c>
      <c r="R2781">
        <v>250</v>
      </c>
      <c r="S2781">
        <v>300</v>
      </c>
      <c r="T2781">
        <v>260</v>
      </c>
      <c r="U2781">
        <v>270</v>
      </c>
      <c r="V2781">
        <v>295</v>
      </c>
      <c r="W2781">
        <v>370</v>
      </c>
      <c r="AC2781">
        <f t="shared" si="175"/>
        <v>2005</v>
      </c>
      <c r="AD2781">
        <v>2005</v>
      </c>
    </row>
    <row r="2782" spans="1:30" hidden="1" x14ac:dyDescent="0.25">
      <c r="A2782" t="str">
        <f>IF(COUNTIF('GGI_IS - Report Ekspor Plan 1'!E:E,'- Report Upload Sewing 3'!C2782)&gt;0,"X","Y")</f>
        <v>Y</v>
      </c>
      <c r="B2782">
        <v>2781</v>
      </c>
      <c r="C2782" s="1">
        <v>45397</v>
      </c>
      <c r="D2782" s="8">
        <v>45398.374803240738</v>
      </c>
      <c r="E2782" t="s">
        <v>18</v>
      </c>
      <c r="F2782" t="s">
        <v>372</v>
      </c>
      <c r="G2782">
        <v>182133</v>
      </c>
      <c r="H2782" t="str">
        <f t="shared" si="172"/>
        <v>182133-KLB</v>
      </c>
      <c r="I2782">
        <f>COUNTIF(H$2:$H2782,H2782)</f>
        <v>14</v>
      </c>
      <c r="J2782" t="str">
        <f t="shared" si="173"/>
        <v>182133-KLB-14</v>
      </c>
      <c r="K2782" t="str">
        <f t="shared" si="174"/>
        <v>182133-KLB-L2A</v>
      </c>
      <c r="L2782">
        <v>5158607</v>
      </c>
      <c r="M2782" t="s">
        <v>494</v>
      </c>
      <c r="N2782" t="s">
        <v>512</v>
      </c>
      <c r="O2782">
        <v>24</v>
      </c>
      <c r="P2782">
        <v>60</v>
      </c>
      <c r="Q2782">
        <v>120</v>
      </c>
      <c r="R2782">
        <v>190</v>
      </c>
      <c r="S2782">
        <v>290</v>
      </c>
      <c r="T2782">
        <v>300</v>
      </c>
      <c r="U2782">
        <v>300</v>
      </c>
      <c r="V2782">
        <v>300</v>
      </c>
      <c r="W2782">
        <v>440</v>
      </c>
      <c r="AC2782">
        <f t="shared" si="175"/>
        <v>2000</v>
      </c>
      <c r="AD2782">
        <v>2000</v>
      </c>
    </row>
    <row r="2783" spans="1:30" hidden="1" x14ac:dyDescent="0.25">
      <c r="A2783" t="str">
        <f>IF(COUNTIF('GGI_IS - Report Ekspor Plan 1'!E:E,'- Report Upload Sewing 3'!C2783)&gt;0,"X","Y")</f>
        <v>Y</v>
      </c>
      <c r="B2783">
        <v>2782</v>
      </c>
      <c r="C2783" s="1">
        <v>45397</v>
      </c>
      <c r="D2783" s="8">
        <v>45398.374803240738</v>
      </c>
      <c r="E2783" t="s">
        <v>18</v>
      </c>
      <c r="F2783" t="s">
        <v>373</v>
      </c>
      <c r="G2783">
        <v>182137</v>
      </c>
      <c r="H2783" t="str">
        <f t="shared" si="172"/>
        <v>182137-KLB</v>
      </c>
      <c r="I2783">
        <f>COUNTIF(H$2:$H2783,H2783)</f>
        <v>25</v>
      </c>
      <c r="J2783" t="str">
        <f t="shared" si="173"/>
        <v>182137-KLB-25</v>
      </c>
      <c r="K2783" t="str">
        <f t="shared" si="174"/>
        <v>182137-KLB-L2B</v>
      </c>
      <c r="L2783">
        <v>5158041</v>
      </c>
      <c r="M2783" t="s">
        <v>494</v>
      </c>
      <c r="N2783" t="s">
        <v>513</v>
      </c>
      <c r="O2783">
        <v>25</v>
      </c>
      <c r="P2783">
        <v>5</v>
      </c>
      <c r="AC2783">
        <f t="shared" si="175"/>
        <v>5</v>
      </c>
      <c r="AD2783">
        <v>5</v>
      </c>
    </row>
    <row r="2784" spans="1:30" hidden="1" x14ac:dyDescent="0.25">
      <c r="A2784" t="str">
        <f>IF(COUNTIF('GGI_IS - Report Ekspor Plan 1'!E:E,'- Report Upload Sewing 3'!C2784)&gt;0,"X","Y")</f>
        <v>Y</v>
      </c>
      <c r="B2784">
        <v>2783</v>
      </c>
      <c r="C2784" s="1">
        <v>45397</v>
      </c>
      <c r="D2784" s="8">
        <v>45398.374803240738</v>
      </c>
      <c r="E2784" t="s">
        <v>18</v>
      </c>
      <c r="F2784" t="s">
        <v>373</v>
      </c>
      <c r="G2784">
        <v>182133</v>
      </c>
      <c r="H2784" t="str">
        <f t="shared" si="172"/>
        <v>182133-KLB</v>
      </c>
      <c r="I2784">
        <f>COUNTIF(H$2:$H2784,H2784)</f>
        <v>15</v>
      </c>
      <c r="J2784" t="str">
        <f t="shared" si="173"/>
        <v>182133-KLB-15</v>
      </c>
      <c r="K2784" t="str">
        <f t="shared" si="174"/>
        <v>182133-KLB-L2B</v>
      </c>
      <c r="L2784">
        <v>5158607</v>
      </c>
      <c r="M2784" t="s">
        <v>494</v>
      </c>
      <c r="N2784" t="s">
        <v>513</v>
      </c>
      <c r="O2784">
        <v>25</v>
      </c>
      <c r="P2784">
        <v>50</v>
      </c>
      <c r="Q2784">
        <v>100</v>
      </c>
      <c r="R2784">
        <v>100</v>
      </c>
      <c r="S2784">
        <v>100</v>
      </c>
      <c r="T2784">
        <v>100</v>
      </c>
      <c r="U2784">
        <v>100</v>
      </c>
      <c r="V2784">
        <v>100</v>
      </c>
      <c r="W2784">
        <v>100</v>
      </c>
      <c r="AC2784">
        <f t="shared" si="175"/>
        <v>750</v>
      </c>
      <c r="AD2784">
        <v>750</v>
      </c>
    </row>
    <row r="2785" spans="1:30" x14ac:dyDescent="0.25">
      <c r="A2785" t="str">
        <f>IF(COUNTIF('GGI_IS - Report Ekspor Plan 1'!E:E,'- Report Upload Sewing 3'!C2785)&gt;0,"X","Y")</f>
        <v>Y</v>
      </c>
      <c r="B2785">
        <v>2784</v>
      </c>
      <c r="C2785" s="1">
        <v>45397</v>
      </c>
      <c r="D2785" s="8">
        <v>45398.374803240738</v>
      </c>
      <c r="E2785" t="s">
        <v>18</v>
      </c>
      <c r="F2785" t="s">
        <v>373</v>
      </c>
      <c r="G2785">
        <v>181943</v>
      </c>
      <c r="H2785" t="str">
        <f t="shared" si="172"/>
        <v>181943-KLB</v>
      </c>
      <c r="I2785">
        <f>COUNTIF(H$2:$H2785,H2785)</f>
        <v>1</v>
      </c>
      <c r="J2785" t="str">
        <f t="shared" si="173"/>
        <v>181943-KLB-1</v>
      </c>
      <c r="K2785" t="str">
        <f t="shared" si="174"/>
        <v>181943-KLB-L2B</v>
      </c>
      <c r="L2785">
        <v>5152376</v>
      </c>
      <c r="M2785" t="s">
        <v>494</v>
      </c>
      <c r="N2785" t="s">
        <v>513</v>
      </c>
      <c r="O2785">
        <v>25</v>
      </c>
      <c r="P2785">
        <v>45</v>
      </c>
      <c r="Q2785">
        <v>80</v>
      </c>
      <c r="R2785">
        <v>95</v>
      </c>
      <c r="S2785">
        <v>120</v>
      </c>
      <c r="T2785">
        <v>85</v>
      </c>
      <c r="U2785">
        <v>125</v>
      </c>
      <c r="V2785">
        <v>210</v>
      </c>
      <c r="W2785">
        <v>215</v>
      </c>
      <c r="AC2785">
        <f t="shared" si="175"/>
        <v>975</v>
      </c>
      <c r="AD2785">
        <v>975</v>
      </c>
    </row>
    <row r="2786" spans="1:30" hidden="1" x14ac:dyDescent="0.25">
      <c r="A2786" t="str">
        <f>IF(COUNTIF('GGI_IS - Report Ekspor Plan 1'!E:E,'- Report Upload Sewing 3'!C2786)&gt;0,"X","Y")</f>
        <v>Y</v>
      </c>
      <c r="B2786">
        <v>2785</v>
      </c>
      <c r="C2786" s="1">
        <v>45397</v>
      </c>
      <c r="D2786" s="8">
        <v>45398.374803240738</v>
      </c>
      <c r="E2786" t="s">
        <v>18</v>
      </c>
      <c r="F2786" t="s">
        <v>374</v>
      </c>
      <c r="G2786">
        <v>182133</v>
      </c>
      <c r="H2786" t="str">
        <f t="shared" si="172"/>
        <v>182133-KLB</v>
      </c>
      <c r="I2786">
        <f>COUNTIF(H$2:$H2786,H2786)</f>
        <v>16</v>
      </c>
      <c r="J2786" t="str">
        <f t="shared" si="173"/>
        <v>182133-KLB-16</v>
      </c>
      <c r="K2786" t="str">
        <f t="shared" si="174"/>
        <v>182133-KLB-L3A</v>
      </c>
      <c r="L2786">
        <v>5158607</v>
      </c>
      <c r="M2786" t="s">
        <v>494</v>
      </c>
      <c r="N2786" t="s">
        <v>514</v>
      </c>
      <c r="O2786">
        <v>26</v>
      </c>
      <c r="P2786">
        <v>200</v>
      </c>
      <c r="Q2786">
        <v>200</v>
      </c>
      <c r="R2786">
        <v>200</v>
      </c>
      <c r="S2786">
        <v>220</v>
      </c>
      <c r="T2786">
        <v>230</v>
      </c>
      <c r="U2786">
        <v>230</v>
      </c>
      <c r="V2786">
        <v>250</v>
      </c>
      <c r="W2786">
        <v>295</v>
      </c>
      <c r="AC2786">
        <f t="shared" si="175"/>
        <v>1825</v>
      </c>
      <c r="AD2786">
        <v>1825</v>
      </c>
    </row>
    <row r="2787" spans="1:30" x14ac:dyDescent="0.25">
      <c r="A2787" t="str">
        <f>IF(COUNTIF('GGI_IS - Report Ekspor Plan 1'!E:E,'- Report Upload Sewing 3'!C2787)&gt;0,"X","Y")</f>
        <v>Y</v>
      </c>
      <c r="B2787">
        <v>2786</v>
      </c>
      <c r="C2787" s="1">
        <v>45397</v>
      </c>
      <c r="D2787" s="8">
        <v>45398.374803240738</v>
      </c>
      <c r="E2787" t="s">
        <v>18</v>
      </c>
      <c r="F2787" t="s">
        <v>374</v>
      </c>
      <c r="G2787">
        <v>181943</v>
      </c>
      <c r="H2787" t="str">
        <f t="shared" si="172"/>
        <v>181943-KLB</v>
      </c>
      <c r="I2787">
        <f>COUNTIF(H$2:$H2787,H2787)</f>
        <v>2</v>
      </c>
      <c r="J2787" t="str">
        <f t="shared" si="173"/>
        <v>181943-KLB-2</v>
      </c>
      <c r="K2787" t="str">
        <f t="shared" si="174"/>
        <v>181943-KLB-L3A</v>
      </c>
      <c r="L2787">
        <v>5152376</v>
      </c>
      <c r="M2787" t="s">
        <v>494</v>
      </c>
      <c r="N2787" t="s">
        <v>514</v>
      </c>
      <c r="O2787">
        <v>26</v>
      </c>
      <c r="P2787">
        <v>20</v>
      </c>
      <c r="Q2787">
        <v>20</v>
      </c>
      <c r="R2787">
        <v>20</v>
      </c>
      <c r="S2787">
        <v>20</v>
      </c>
      <c r="T2787">
        <v>20</v>
      </c>
      <c r="U2787">
        <v>10</v>
      </c>
      <c r="AC2787">
        <f t="shared" si="175"/>
        <v>110</v>
      </c>
      <c r="AD2787">
        <v>110</v>
      </c>
    </row>
    <row r="2788" spans="1:30" x14ac:dyDescent="0.25">
      <c r="A2788" t="str">
        <f>IF(COUNTIF('GGI_IS - Report Ekspor Plan 1'!E:E,'- Report Upload Sewing 3'!C2788)&gt;0,"X","Y")</f>
        <v>Y</v>
      </c>
      <c r="B2788">
        <v>2787</v>
      </c>
      <c r="C2788" s="1">
        <v>45397</v>
      </c>
      <c r="D2788" s="8">
        <v>45398.374803240738</v>
      </c>
      <c r="E2788" t="s">
        <v>18</v>
      </c>
      <c r="F2788" t="s">
        <v>375</v>
      </c>
      <c r="G2788">
        <v>181943</v>
      </c>
      <c r="H2788" t="str">
        <f t="shared" si="172"/>
        <v>181943-KLB</v>
      </c>
      <c r="I2788">
        <f>COUNTIF(H$2:$H2788,H2788)</f>
        <v>3</v>
      </c>
      <c r="J2788" t="str">
        <f t="shared" si="173"/>
        <v>181943-KLB-3</v>
      </c>
      <c r="K2788" t="str">
        <f t="shared" si="174"/>
        <v>181943-KLB-L3B</v>
      </c>
      <c r="L2788">
        <v>5152376</v>
      </c>
      <c r="M2788" t="s">
        <v>494</v>
      </c>
      <c r="N2788" t="s">
        <v>515</v>
      </c>
      <c r="O2788">
        <v>24</v>
      </c>
      <c r="P2788">
        <v>120</v>
      </c>
      <c r="Q2788">
        <v>170</v>
      </c>
      <c r="R2788">
        <v>200</v>
      </c>
      <c r="S2788">
        <v>280</v>
      </c>
      <c r="T2788">
        <v>310</v>
      </c>
      <c r="U2788">
        <v>310</v>
      </c>
      <c r="V2788">
        <v>310</v>
      </c>
      <c r="W2788">
        <v>300</v>
      </c>
      <c r="AC2788">
        <f t="shared" si="175"/>
        <v>2000</v>
      </c>
      <c r="AD2788">
        <v>2000</v>
      </c>
    </row>
    <row r="2789" spans="1:30" hidden="1" x14ac:dyDescent="0.25">
      <c r="A2789" t="str">
        <f>IF(COUNTIF('GGI_IS - Report Ekspor Plan 1'!E:E,'- Report Upload Sewing 3'!C2789)&gt;0,"X","Y")</f>
        <v>Y</v>
      </c>
      <c r="B2789">
        <v>2788</v>
      </c>
      <c r="C2789" s="1">
        <v>45397</v>
      </c>
      <c r="D2789" s="8">
        <v>45398.409988425927</v>
      </c>
      <c r="E2789" t="s">
        <v>23</v>
      </c>
      <c r="F2789" t="s">
        <v>424</v>
      </c>
      <c r="G2789">
        <v>182216</v>
      </c>
      <c r="H2789" t="str">
        <f t="shared" si="172"/>
        <v>182216-MJ2</v>
      </c>
      <c r="I2789">
        <f>COUNTIF(H$2:$H2789,H2789)</f>
        <v>2</v>
      </c>
      <c r="J2789" t="str">
        <f t="shared" si="173"/>
        <v>182216-MJ2-2</v>
      </c>
      <c r="K2789" t="str">
        <f t="shared" si="174"/>
        <v>182216-MJ2-L1</v>
      </c>
      <c r="L2789">
        <v>5158039</v>
      </c>
      <c r="M2789" t="s">
        <v>494</v>
      </c>
      <c r="N2789" t="s">
        <v>516</v>
      </c>
      <c r="O2789">
        <v>30</v>
      </c>
      <c r="P2789">
        <v>250</v>
      </c>
      <c r="Q2789">
        <v>300</v>
      </c>
      <c r="R2789">
        <v>300</v>
      </c>
      <c r="S2789">
        <v>350</v>
      </c>
      <c r="T2789">
        <v>350</v>
      </c>
      <c r="U2789">
        <v>350</v>
      </c>
      <c r="V2789">
        <v>350</v>
      </c>
      <c r="W2789">
        <v>324</v>
      </c>
      <c r="AC2789">
        <f t="shared" si="175"/>
        <v>2574</v>
      </c>
      <c r="AD2789">
        <v>2574</v>
      </c>
    </row>
    <row r="2790" spans="1:30" hidden="1" x14ac:dyDescent="0.25">
      <c r="A2790" t="str">
        <f>IF(COUNTIF('GGI_IS - Report Ekspor Plan 1'!E:E,'- Report Upload Sewing 3'!C2790)&gt;0,"X","Y")</f>
        <v>Y</v>
      </c>
      <c r="B2790">
        <v>2789</v>
      </c>
      <c r="C2790" s="1">
        <v>45397</v>
      </c>
      <c r="D2790" s="8">
        <v>45398.409988425927</v>
      </c>
      <c r="E2790" t="s">
        <v>23</v>
      </c>
      <c r="F2790" t="s">
        <v>424</v>
      </c>
      <c r="G2790">
        <v>182208</v>
      </c>
      <c r="H2790" t="str">
        <f t="shared" si="172"/>
        <v>182208-MJ2</v>
      </c>
      <c r="I2790">
        <f>COUNTIF(H$2:$H2790,H2790)</f>
        <v>9</v>
      </c>
      <c r="J2790" t="str">
        <f t="shared" si="173"/>
        <v>182208-MJ2-9</v>
      </c>
      <c r="K2790" t="str">
        <f t="shared" si="174"/>
        <v>182208-MJ2-L1</v>
      </c>
      <c r="L2790">
        <v>5158617</v>
      </c>
      <c r="M2790" t="s">
        <v>494</v>
      </c>
      <c r="N2790" t="s">
        <v>516</v>
      </c>
      <c r="O2790">
        <v>30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37</v>
      </c>
      <c r="AC2790">
        <f t="shared" si="175"/>
        <v>37</v>
      </c>
      <c r="AD2790">
        <v>37</v>
      </c>
    </row>
    <row r="2791" spans="1:30" hidden="1" x14ac:dyDescent="0.25">
      <c r="A2791" t="str">
        <f>IF(COUNTIF('GGI_IS - Report Ekspor Plan 1'!E:E,'- Report Upload Sewing 3'!C2791)&gt;0,"X","Y")</f>
        <v>Y</v>
      </c>
      <c r="B2791">
        <v>2790</v>
      </c>
      <c r="C2791" s="1">
        <v>45397</v>
      </c>
      <c r="D2791" s="8">
        <v>45398.409988425927</v>
      </c>
      <c r="E2791" t="s">
        <v>23</v>
      </c>
      <c r="F2791" t="s">
        <v>427</v>
      </c>
      <c r="G2791">
        <v>182162</v>
      </c>
      <c r="H2791" t="str">
        <f t="shared" si="172"/>
        <v>182162-MJ2</v>
      </c>
      <c r="I2791">
        <f>COUNTIF(H$2:$H2791,H2791)</f>
        <v>1</v>
      </c>
      <c r="J2791" t="str">
        <f t="shared" si="173"/>
        <v>182162-MJ2-1</v>
      </c>
      <c r="K2791" t="str">
        <f t="shared" si="174"/>
        <v>182162-MJ2-L2</v>
      </c>
      <c r="L2791">
        <v>5157978</v>
      </c>
      <c r="M2791" t="s">
        <v>494</v>
      </c>
      <c r="N2791" t="s">
        <v>473</v>
      </c>
      <c r="O2791">
        <v>24</v>
      </c>
      <c r="P2791">
        <v>150</v>
      </c>
      <c r="Q2791">
        <v>200</v>
      </c>
      <c r="R2791">
        <v>150</v>
      </c>
      <c r="S2791">
        <v>0</v>
      </c>
      <c r="T2791">
        <v>200</v>
      </c>
      <c r="U2791">
        <v>46</v>
      </c>
      <c r="V2791">
        <v>0</v>
      </c>
      <c r="W2791">
        <v>0</v>
      </c>
      <c r="AC2791">
        <f t="shared" si="175"/>
        <v>746</v>
      </c>
      <c r="AD2791">
        <v>746</v>
      </c>
    </row>
    <row r="2792" spans="1:30" hidden="1" x14ac:dyDescent="0.25">
      <c r="A2792" t="str">
        <f>IF(COUNTIF('GGI_IS - Report Ekspor Plan 1'!E:E,'- Report Upload Sewing 3'!C2792)&gt;0,"X","Y")</f>
        <v>Y</v>
      </c>
      <c r="B2792">
        <v>2791</v>
      </c>
      <c r="C2792" s="1">
        <v>45397</v>
      </c>
      <c r="D2792" s="8">
        <v>45398.409988425927</v>
      </c>
      <c r="E2792" t="s">
        <v>23</v>
      </c>
      <c r="F2792" t="s">
        <v>427</v>
      </c>
      <c r="G2792">
        <v>182160</v>
      </c>
      <c r="H2792" t="str">
        <f t="shared" si="172"/>
        <v>182160-MJ2</v>
      </c>
      <c r="I2792">
        <f>COUNTIF(H$2:$H2792,H2792)</f>
        <v>5</v>
      </c>
      <c r="J2792" t="str">
        <f t="shared" si="173"/>
        <v>182160-MJ2-5</v>
      </c>
      <c r="K2792" t="str">
        <f t="shared" si="174"/>
        <v>182160-MJ2-L2</v>
      </c>
      <c r="L2792">
        <v>5157987</v>
      </c>
      <c r="M2792" t="s">
        <v>494</v>
      </c>
      <c r="N2792" t="s">
        <v>473</v>
      </c>
      <c r="O2792">
        <v>24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154</v>
      </c>
      <c r="V2792">
        <v>86</v>
      </c>
      <c r="W2792">
        <v>0</v>
      </c>
      <c r="AC2792">
        <f t="shared" si="175"/>
        <v>240</v>
      </c>
      <c r="AD2792">
        <v>240</v>
      </c>
    </row>
    <row r="2793" spans="1:30" hidden="1" x14ac:dyDescent="0.25">
      <c r="A2793" t="str">
        <f>IF(COUNTIF('GGI_IS - Report Ekspor Plan 1'!E:E,'- Report Upload Sewing 3'!C2793)&gt;0,"X","Y")</f>
        <v>Y</v>
      </c>
      <c r="B2793">
        <v>2792</v>
      </c>
      <c r="C2793" s="1">
        <v>45397</v>
      </c>
      <c r="D2793" s="8">
        <v>45398.409988425927</v>
      </c>
      <c r="E2793" t="s">
        <v>23</v>
      </c>
      <c r="F2793" t="s">
        <v>427</v>
      </c>
      <c r="G2793">
        <v>182159</v>
      </c>
      <c r="H2793" t="str">
        <f t="shared" si="172"/>
        <v>182159-MJ2</v>
      </c>
      <c r="I2793">
        <f>COUNTIF(H$2:$H2793,H2793)</f>
        <v>9</v>
      </c>
      <c r="J2793" t="str">
        <f t="shared" si="173"/>
        <v>182159-MJ2-9</v>
      </c>
      <c r="K2793" t="str">
        <f t="shared" si="174"/>
        <v>182159-MJ2-L2</v>
      </c>
      <c r="L2793">
        <v>5157987</v>
      </c>
      <c r="M2793" t="s">
        <v>494</v>
      </c>
      <c r="N2793" t="s">
        <v>473</v>
      </c>
      <c r="O2793">
        <v>24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114</v>
      </c>
      <c r="W2793">
        <v>32</v>
      </c>
      <c r="AC2793">
        <f t="shared" si="175"/>
        <v>146</v>
      </c>
      <c r="AD2793">
        <v>146</v>
      </c>
    </row>
    <row r="2794" spans="1:30" hidden="1" x14ac:dyDescent="0.25">
      <c r="A2794" t="str">
        <f>IF(COUNTIF('GGI_IS - Report Ekspor Plan 1'!E:E,'- Report Upload Sewing 3'!C2794)&gt;0,"X","Y")</f>
        <v>Y</v>
      </c>
      <c r="B2794">
        <v>2793</v>
      </c>
      <c r="C2794" s="1">
        <v>45397</v>
      </c>
      <c r="D2794" s="8">
        <v>45398.409988425927</v>
      </c>
      <c r="E2794" t="s">
        <v>23</v>
      </c>
      <c r="F2794" t="s">
        <v>427</v>
      </c>
      <c r="G2794">
        <v>182170</v>
      </c>
      <c r="H2794" t="str">
        <f t="shared" si="172"/>
        <v>182170-MJ2</v>
      </c>
      <c r="I2794">
        <f>COUNTIF(H$2:$H2794,H2794)</f>
        <v>13</v>
      </c>
      <c r="J2794" t="str">
        <f t="shared" si="173"/>
        <v>182170-MJ2-13</v>
      </c>
      <c r="K2794" t="str">
        <f t="shared" si="174"/>
        <v>182170-MJ2-L2</v>
      </c>
      <c r="L2794">
        <v>5158003</v>
      </c>
      <c r="M2794" t="s">
        <v>494</v>
      </c>
      <c r="N2794" t="s">
        <v>473</v>
      </c>
      <c r="O2794">
        <v>24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110</v>
      </c>
      <c r="AC2794">
        <f t="shared" si="175"/>
        <v>110</v>
      </c>
      <c r="AD2794">
        <v>110</v>
      </c>
    </row>
    <row r="2795" spans="1:30" hidden="1" x14ac:dyDescent="0.25">
      <c r="A2795" t="str">
        <f>IF(COUNTIF('GGI_IS - Report Ekspor Plan 1'!E:E,'- Report Upload Sewing 3'!C2795)&gt;0,"X","Y")</f>
        <v>Y</v>
      </c>
      <c r="B2795">
        <v>2794</v>
      </c>
      <c r="C2795" s="1">
        <v>45397</v>
      </c>
      <c r="D2795" s="8">
        <v>45398.409988425927</v>
      </c>
      <c r="E2795" t="s">
        <v>23</v>
      </c>
      <c r="F2795" t="s">
        <v>427</v>
      </c>
      <c r="G2795">
        <v>182158</v>
      </c>
      <c r="H2795" t="str">
        <f t="shared" si="172"/>
        <v>182158-MJ2</v>
      </c>
      <c r="I2795">
        <f>COUNTIF(H$2:$H2795,H2795)</f>
        <v>13</v>
      </c>
      <c r="J2795" t="str">
        <f t="shared" si="173"/>
        <v>182158-MJ2-13</v>
      </c>
      <c r="K2795" t="str">
        <f t="shared" si="174"/>
        <v>182158-MJ2-L2</v>
      </c>
      <c r="L2795">
        <v>5157976</v>
      </c>
      <c r="M2795" t="s">
        <v>494</v>
      </c>
      <c r="N2795" t="s">
        <v>473</v>
      </c>
      <c r="O2795">
        <v>24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34</v>
      </c>
      <c r="AC2795">
        <f t="shared" si="175"/>
        <v>34</v>
      </c>
      <c r="AD2795">
        <v>34</v>
      </c>
    </row>
    <row r="2796" spans="1:30" hidden="1" x14ac:dyDescent="0.25">
      <c r="A2796" t="str">
        <f>IF(COUNTIF('GGI_IS - Report Ekspor Plan 1'!E:E,'- Report Upload Sewing 3'!C2796)&gt;0,"X","Y")</f>
        <v>Y</v>
      </c>
      <c r="B2796">
        <v>2795</v>
      </c>
      <c r="C2796" s="1">
        <v>45397</v>
      </c>
      <c r="D2796" s="8">
        <v>45398.409988425927</v>
      </c>
      <c r="E2796" t="s">
        <v>23</v>
      </c>
      <c r="F2796" t="s">
        <v>429</v>
      </c>
      <c r="G2796">
        <v>182162</v>
      </c>
      <c r="H2796" t="str">
        <f t="shared" si="172"/>
        <v>182162-MJ2</v>
      </c>
      <c r="I2796">
        <f>COUNTIF(H$2:$H2796,H2796)</f>
        <v>2</v>
      </c>
      <c r="J2796" t="str">
        <f t="shared" si="173"/>
        <v>182162-MJ2-2</v>
      </c>
      <c r="K2796" t="str">
        <f t="shared" si="174"/>
        <v>182162-MJ2-L3</v>
      </c>
      <c r="L2796">
        <v>5157978</v>
      </c>
      <c r="M2796" t="s">
        <v>494</v>
      </c>
      <c r="N2796" t="s">
        <v>473</v>
      </c>
      <c r="O2796">
        <v>24</v>
      </c>
      <c r="P2796">
        <v>150</v>
      </c>
      <c r="Q2796">
        <v>200</v>
      </c>
      <c r="R2796">
        <v>150</v>
      </c>
      <c r="S2796">
        <v>0</v>
      </c>
      <c r="T2796">
        <v>200</v>
      </c>
      <c r="U2796">
        <v>45</v>
      </c>
      <c r="V2796">
        <v>0</v>
      </c>
      <c r="W2796">
        <v>0</v>
      </c>
      <c r="AC2796">
        <f t="shared" si="175"/>
        <v>745</v>
      </c>
      <c r="AD2796">
        <v>745</v>
      </c>
    </row>
    <row r="2797" spans="1:30" hidden="1" x14ac:dyDescent="0.25">
      <c r="A2797" t="str">
        <f>IF(COUNTIF('GGI_IS - Report Ekspor Plan 1'!E:E,'- Report Upload Sewing 3'!C2797)&gt;0,"X","Y")</f>
        <v>Y</v>
      </c>
      <c r="B2797">
        <v>2796</v>
      </c>
      <c r="C2797" s="1">
        <v>45397</v>
      </c>
      <c r="D2797" s="8">
        <v>45398.409988425927</v>
      </c>
      <c r="E2797" t="s">
        <v>23</v>
      </c>
      <c r="F2797" t="s">
        <v>429</v>
      </c>
      <c r="G2797">
        <v>182160</v>
      </c>
      <c r="H2797" t="str">
        <f t="shared" si="172"/>
        <v>182160-MJ2</v>
      </c>
      <c r="I2797">
        <f>COUNTIF(H$2:$H2797,H2797)</f>
        <v>6</v>
      </c>
      <c r="J2797" t="str">
        <f t="shared" si="173"/>
        <v>182160-MJ2-6</v>
      </c>
      <c r="K2797" t="str">
        <f t="shared" si="174"/>
        <v>182160-MJ2-L3</v>
      </c>
      <c r="L2797">
        <v>5157987</v>
      </c>
      <c r="M2797" t="s">
        <v>494</v>
      </c>
      <c r="N2797" t="s">
        <v>473</v>
      </c>
      <c r="O2797">
        <v>24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155</v>
      </c>
      <c r="V2797">
        <v>86</v>
      </c>
      <c r="W2797">
        <v>0</v>
      </c>
      <c r="AC2797">
        <f t="shared" si="175"/>
        <v>241</v>
      </c>
      <c r="AD2797">
        <v>241</v>
      </c>
    </row>
    <row r="2798" spans="1:30" hidden="1" x14ac:dyDescent="0.25">
      <c r="A2798" t="str">
        <f>IF(COUNTIF('GGI_IS - Report Ekspor Plan 1'!E:E,'- Report Upload Sewing 3'!C2798)&gt;0,"X","Y")</f>
        <v>Y</v>
      </c>
      <c r="B2798">
        <v>2797</v>
      </c>
      <c r="C2798" s="1">
        <v>45397</v>
      </c>
      <c r="D2798" s="8">
        <v>45398.409988425927</v>
      </c>
      <c r="E2798" t="s">
        <v>23</v>
      </c>
      <c r="F2798" t="s">
        <v>429</v>
      </c>
      <c r="G2798">
        <v>182159</v>
      </c>
      <c r="H2798" t="str">
        <f t="shared" si="172"/>
        <v>182159-MJ2</v>
      </c>
      <c r="I2798">
        <f>COUNTIF(H$2:$H2798,H2798)</f>
        <v>10</v>
      </c>
      <c r="J2798" t="str">
        <f t="shared" si="173"/>
        <v>182159-MJ2-10</v>
      </c>
      <c r="K2798" t="str">
        <f t="shared" si="174"/>
        <v>182159-MJ2-L3</v>
      </c>
      <c r="L2798">
        <v>5157987</v>
      </c>
      <c r="M2798" t="s">
        <v>494</v>
      </c>
      <c r="N2798" t="s">
        <v>473</v>
      </c>
      <c r="O2798">
        <v>24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114</v>
      </c>
      <c r="W2798">
        <v>32</v>
      </c>
      <c r="AC2798">
        <f t="shared" si="175"/>
        <v>146</v>
      </c>
      <c r="AD2798">
        <v>146</v>
      </c>
    </row>
    <row r="2799" spans="1:30" hidden="1" x14ac:dyDescent="0.25">
      <c r="A2799" t="str">
        <f>IF(COUNTIF('GGI_IS - Report Ekspor Plan 1'!E:E,'- Report Upload Sewing 3'!C2799)&gt;0,"X","Y")</f>
        <v>Y</v>
      </c>
      <c r="B2799">
        <v>2798</v>
      </c>
      <c r="C2799" s="1">
        <v>45397</v>
      </c>
      <c r="D2799" s="8">
        <v>45398.409988425927</v>
      </c>
      <c r="E2799" t="s">
        <v>23</v>
      </c>
      <c r="F2799" t="s">
        <v>429</v>
      </c>
      <c r="G2799">
        <v>182170</v>
      </c>
      <c r="H2799" t="str">
        <f t="shared" si="172"/>
        <v>182170-MJ2</v>
      </c>
      <c r="I2799">
        <f>COUNTIF(H$2:$H2799,H2799)</f>
        <v>14</v>
      </c>
      <c r="J2799" t="str">
        <f t="shared" si="173"/>
        <v>182170-MJ2-14</v>
      </c>
      <c r="K2799" t="str">
        <f t="shared" si="174"/>
        <v>182170-MJ2-L3</v>
      </c>
      <c r="L2799">
        <v>5158003</v>
      </c>
      <c r="M2799" t="s">
        <v>494</v>
      </c>
      <c r="N2799" t="s">
        <v>473</v>
      </c>
      <c r="O2799">
        <v>24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110</v>
      </c>
      <c r="AC2799">
        <f t="shared" si="175"/>
        <v>110</v>
      </c>
      <c r="AD2799">
        <v>110</v>
      </c>
    </row>
    <row r="2800" spans="1:30" hidden="1" x14ac:dyDescent="0.25">
      <c r="A2800" t="str">
        <f>IF(COUNTIF('GGI_IS - Report Ekspor Plan 1'!E:E,'- Report Upload Sewing 3'!C2800)&gt;0,"X","Y")</f>
        <v>Y</v>
      </c>
      <c r="B2800">
        <v>2799</v>
      </c>
      <c r="C2800" s="1">
        <v>45397</v>
      </c>
      <c r="D2800" s="8">
        <v>45398.409988425927</v>
      </c>
      <c r="E2800" t="s">
        <v>23</v>
      </c>
      <c r="F2800" t="s">
        <v>429</v>
      </c>
      <c r="G2800">
        <v>182158</v>
      </c>
      <c r="H2800" t="str">
        <f t="shared" si="172"/>
        <v>182158-MJ2</v>
      </c>
      <c r="I2800">
        <f>COUNTIF(H$2:$H2800,H2800)</f>
        <v>14</v>
      </c>
      <c r="J2800" t="str">
        <f t="shared" si="173"/>
        <v>182158-MJ2-14</v>
      </c>
      <c r="K2800" t="str">
        <f t="shared" si="174"/>
        <v>182158-MJ2-L3</v>
      </c>
      <c r="L2800">
        <v>5157976</v>
      </c>
      <c r="M2800" t="s">
        <v>494</v>
      </c>
      <c r="N2800" t="s">
        <v>473</v>
      </c>
      <c r="O2800">
        <v>24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33</v>
      </c>
      <c r="AC2800">
        <f t="shared" si="175"/>
        <v>33</v>
      </c>
      <c r="AD2800">
        <v>33</v>
      </c>
    </row>
    <row r="2801" spans="1:30" hidden="1" x14ac:dyDescent="0.25">
      <c r="A2801" t="str">
        <f>IF(COUNTIF('GGI_IS - Report Ekspor Plan 1'!E:E,'- Report Upload Sewing 3'!C2801)&gt;0,"X","Y")</f>
        <v>Y</v>
      </c>
      <c r="B2801">
        <v>2800</v>
      </c>
      <c r="C2801" s="1">
        <v>45397</v>
      </c>
      <c r="D2801" s="8">
        <v>45398.409988425927</v>
      </c>
      <c r="E2801" t="s">
        <v>23</v>
      </c>
      <c r="F2801" t="s">
        <v>438</v>
      </c>
      <c r="G2801">
        <v>182188</v>
      </c>
      <c r="H2801" t="str">
        <f t="shared" si="172"/>
        <v>182188-MJ2</v>
      </c>
      <c r="I2801">
        <f>COUNTIF(H$2:$H2801,H2801)</f>
        <v>7</v>
      </c>
      <c r="J2801" t="str">
        <f t="shared" si="173"/>
        <v>182188-MJ2-7</v>
      </c>
      <c r="K2801" t="str">
        <f t="shared" si="174"/>
        <v>182188-MJ2-L4</v>
      </c>
      <c r="L2801">
        <v>5158598</v>
      </c>
      <c r="M2801" t="s">
        <v>494</v>
      </c>
      <c r="N2801" t="s">
        <v>470</v>
      </c>
      <c r="O2801">
        <v>22</v>
      </c>
      <c r="P2801">
        <v>225</v>
      </c>
      <c r="Q2801">
        <v>225</v>
      </c>
      <c r="R2801">
        <v>225</v>
      </c>
      <c r="S2801">
        <v>225</v>
      </c>
      <c r="T2801">
        <v>225</v>
      </c>
      <c r="U2801">
        <v>225</v>
      </c>
      <c r="V2801">
        <v>50</v>
      </c>
      <c r="W2801">
        <v>0</v>
      </c>
      <c r="AC2801">
        <f t="shared" si="175"/>
        <v>1400</v>
      </c>
      <c r="AD2801">
        <v>1400</v>
      </c>
    </row>
    <row r="2802" spans="1:30" hidden="1" x14ac:dyDescent="0.25">
      <c r="A2802" t="str">
        <f>IF(COUNTIF('GGI_IS - Report Ekspor Plan 1'!E:E,'- Report Upload Sewing 3'!C2802)&gt;0,"X","Y")</f>
        <v>Y</v>
      </c>
      <c r="B2802">
        <v>2801</v>
      </c>
      <c r="C2802" s="1">
        <v>45397</v>
      </c>
      <c r="D2802" s="8">
        <v>45398.409988425927</v>
      </c>
      <c r="E2802" t="s">
        <v>23</v>
      </c>
      <c r="F2802" t="s">
        <v>438</v>
      </c>
      <c r="G2802">
        <v>182215</v>
      </c>
      <c r="H2802" t="str">
        <f t="shared" si="172"/>
        <v>182215-MJ2</v>
      </c>
      <c r="I2802">
        <f>COUNTIF(H$2:$H2802,H2802)</f>
        <v>3</v>
      </c>
      <c r="J2802" t="str">
        <f t="shared" si="173"/>
        <v>182215-MJ2-3</v>
      </c>
      <c r="K2802" t="str">
        <f t="shared" si="174"/>
        <v>182215-MJ2-L4</v>
      </c>
      <c r="L2802">
        <v>5158040</v>
      </c>
      <c r="M2802" t="s">
        <v>494</v>
      </c>
      <c r="N2802" t="s">
        <v>470</v>
      </c>
      <c r="O2802">
        <v>22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175</v>
      </c>
      <c r="W2802">
        <v>225</v>
      </c>
      <c r="AC2802">
        <f t="shared" si="175"/>
        <v>400</v>
      </c>
      <c r="AD2802">
        <v>400</v>
      </c>
    </row>
    <row r="2803" spans="1:30" hidden="1" x14ac:dyDescent="0.25">
      <c r="A2803" t="str">
        <f>IF(COUNTIF('GGI_IS - Report Ekspor Plan 1'!E:E,'- Report Upload Sewing 3'!C2803)&gt;0,"X","Y")</f>
        <v>Y</v>
      </c>
      <c r="B2803">
        <v>2802</v>
      </c>
      <c r="C2803" s="1">
        <v>45397</v>
      </c>
      <c r="D2803" s="8">
        <v>45398.409988425927</v>
      </c>
      <c r="E2803" t="s">
        <v>23</v>
      </c>
      <c r="F2803" t="s">
        <v>441</v>
      </c>
      <c r="G2803">
        <v>182188</v>
      </c>
      <c r="H2803" t="str">
        <f t="shared" si="172"/>
        <v>182188-MJ2</v>
      </c>
      <c r="I2803">
        <f>COUNTIF(H$2:$H2803,H2803)</f>
        <v>8</v>
      </c>
      <c r="J2803" t="str">
        <f t="shared" si="173"/>
        <v>182188-MJ2-8</v>
      </c>
      <c r="K2803" t="str">
        <f t="shared" si="174"/>
        <v>182188-MJ2-L5</v>
      </c>
      <c r="L2803">
        <v>5158598</v>
      </c>
      <c r="M2803" t="s">
        <v>494</v>
      </c>
      <c r="N2803" t="s">
        <v>470</v>
      </c>
      <c r="O2803">
        <v>22</v>
      </c>
      <c r="P2803">
        <v>225</v>
      </c>
      <c r="Q2803">
        <v>225</v>
      </c>
      <c r="R2803">
        <v>225</v>
      </c>
      <c r="S2803">
        <v>225</v>
      </c>
      <c r="T2803">
        <v>225</v>
      </c>
      <c r="U2803">
        <v>225</v>
      </c>
      <c r="V2803">
        <v>50</v>
      </c>
      <c r="W2803">
        <v>0</v>
      </c>
      <c r="AC2803">
        <f t="shared" si="175"/>
        <v>1400</v>
      </c>
      <c r="AD2803">
        <v>1400</v>
      </c>
    </row>
    <row r="2804" spans="1:30" hidden="1" x14ac:dyDescent="0.25">
      <c r="A2804" t="str">
        <f>IF(COUNTIF('GGI_IS - Report Ekspor Plan 1'!E:E,'- Report Upload Sewing 3'!C2804)&gt;0,"X","Y")</f>
        <v>Y</v>
      </c>
      <c r="B2804">
        <v>2803</v>
      </c>
      <c r="C2804" s="1">
        <v>45397</v>
      </c>
      <c r="D2804" s="8">
        <v>45398.409988425927</v>
      </c>
      <c r="E2804" t="s">
        <v>23</v>
      </c>
      <c r="F2804" t="s">
        <v>441</v>
      </c>
      <c r="G2804">
        <v>182215</v>
      </c>
      <c r="H2804" t="str">
        <f t="shared" si="172"/>
        <v>182215-MJ2</v>
      </c>
      <c r="I2804">
        <f>COUNTIF(H$2:$H2804,H2804)</f>
        <v>4</v>
      </c>
      <c r="J2804" t="str">
        <f t="shared" si="173"/>
        <v>182215-MJ2-4</v>
      </c>
      <c r="K2804" t="str">
        <f t="shared" si="174"/>
        <v>182215-MJ2-L5</v>
      </c>
      <c r="L2804">
        <v>5158040</v>
      </c>
      <c r="M2804" t="s">
        <v>494</v>
      </c>
      <c r="N2804" t="s">
        <v>470</v>
      </c>
      <c r="O2804">
        <v>22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175</v>
      </c>
      <c r="W2804">
        <v>225</v>
      </c>
      <c r="AC2804">
        <f t="shared" si="175"/>
        <v>400</v>
      </c>
      <c r="AD2804">
        <v>400</v>
      </c>
    </row>
    <row r="2805" spans="1:30" hidden="1" x14ac:dyDescent="0.25">
      <c r="A2805" t="str">
        <f>IF(COUNTIF('GGI_IS - Report Ekspor Plan 1'!E:E,'- Report Upload Sewing 3'!C2805)&gt;0,"X","Y")</f>
        <v>Y</v>
      </c>
      <c r="B2805">
        <v>2804</v>
      </c>
      <c r="C2805" s="1">
        <v>45397</v>
      </c>
      <c r="D2805" s="8">
        <v>45398.409988425927</v>
      </c>
      <c r="E2805" t="s">
        <v>23</v>
      </c>
      <c r="F2805" t="s">
        <v>445</v>
      </c>
      <c r="G2805">
        <v>182189</v>
      </c>
      <c r="H2805" t="str">
        <f t="shared" si="172"/>
        <v>182189-MJ2</v>
      </c>
      <c r="I2805">
        <f>COUNTIF(H$2:$H2805,H2805)</f>
        <v>3</v>
      </c>
      <c r="J2805" t="str">
        <f t="shared" si="173"/>
        <v>182189-MJ2-3</v>
      </c>
      <c r="K2805" t="str">
        <f t="shared" si="174"/>
        <v>182189-MJ2-L6</v>
      </c>
      <c r="L2805">
        <v>5158588</v>
      </c>
      <c r="M2805" t="s">
        <v>494</v>
      </c>
      <c r="N2805" t="s">
        <v>449</v>
      </c>
      <c r="O2805">
        <v>23</v>
      </c>
      <c r="P2805">
        <v>175</v>
      </c>
      <c r="Q2805">
        <v>225</v>
      </c>
      <c r="R2805">
        <v>250</v>
      </c>
      <c r="S2805">
        <v>225</v>
      </c>
      <c r="T2805">
        <v>225</v>
      </c>
      <c r="U2805">
        <v>80</v>
      </c>
      <c r="V2805">
        <v>0</v>
      </c>
      <c r="W2805">
        <v>0</v>
      </c>
      <c r="AC2805">
        <f t="shared" si="175"/>
        <v>1180</v>
      </c>
      <c r="AD2805">
        <v>1180</v>
      </c>
    </row>
    <row r="2806" spans="1:30" hidden="1" x14ac:dyDescent="0.25">
      <c r="A2806" t="str">
        <f>IF(COUNTIF('GGI_IS - Report Ekspor Plan 1'!E:E,'- Report Upload Sewing 3'!C2806)&gt;0,"X","Y")</f>
        <v>Y</v>
      </c>
      <c r="B2806">
        <v>2805</v>
      </c>
      <c r="C2806" s="1">
        <v>45397</v>
      </c>
      <c r="D2806" s="8">
        <v>45398.409988425927</v>
      </c>
      <c r="E2806" t="s">
        <v>23</v>
      </c>
      <c r="F2806" t="s">
        <v>445</v>
      </c>
      <c r="G2806">
        <v>182214</v>
      </c>
      <c r="H2806" t="str">
        <f t="shared" si="172"/>
        <v>182214-MJ2</v>
      </c>
      <c r="I2806">
        <f>COUNTIF(H$2:$H2806,H2806)</f>
        <v>7</v>
      </c>
      <c r="J2806" t="str">
        <f t="shared" si="173"/>
        <v>182214-MJ2-7</v>
      </c>
      <c r="K2806" t="str">
        <f t="shared" si="174"/>
        <v>182214-MJ2-L6</v>
      </c>
      <c r="L2806">
        <v>5158040</v>
      </c>
      <c r="M2806" t="s">
        <v>494</v>
      </c>
      <c r="N2806" t="s">
        <v>449</v>
      </c>
      <c r="O2806">
        <v>23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170</v>
      </c>
      <c r="V2806">
        <v>192</v>
      </c>
      <c r="W2806">
        <v>0</v>
      </c>
      <c r="AC2806">
        <f t="shared" si="175"/>
        <v>362</v>
      </c>
      <c r="AD2806">
        <v>362</v>
      </c>
    </row>
    <row r="2807" spans="1:30" hidden="1" x14ac:dyDescent="0.25">
      <c r="A2807" t="str">
        <f>IF(COUNTIF('GGI_IS - Report Ekspor Plan 1'!E:E,'- Report Upload Sewing 3'!C2807)&gt;0,"X","Y")</f>
        <v>Y</v>
      </c>
      <c r="B2807">
        <v>2806</v>
      </c>
      <c r="C2807" s="1">
        <v>45397</v>
      </c>
      <c r="D2807" s="8">
        <v>45398.409988425927</v>
      </c>
      <c r="E2807" t="s">
        <v>23</v>
      </c>
      <c r="F2807" t="s">
        <v>445</v>
      </c>
      <c r="G2807">
        <v>182215</v>
      </c>
      <c r="H2807" t="str">
        <f t="shared" si="172"/>
        <v>182215-MJ2</v>
      </c>
      <c r="I2807">
        <f>COUNTIF(H$2:$H2807,H2807)</f>
        <v>5</v>
      </c>
      <c r="J2807" t="str">
        <f t="shared" si="173"/>
        <v>182215-MJ2-5</v>
      </c>
      <c r="K2807" t="str">
        <f t="shared" si="174"/>
        <v>182215-MJ2-L6</v>
      </c>
      <c r="L2807">
        <v>5158040</v>
      </c>
      <c r="M2807" t="s">
        <v>494</v>
      </c>
      <c r="N2807" t="s">
        <v>449</v>
      </c>
      <c r="O2807">
        <v>23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58</v>
      </c>
      <c r="W2807">
        <v>190</v>
      </c>
      <c r="AC2807">
        <f t="shared" si="175"/>
        <v>248</v>
      </c>
      <c r="AD2807">
        <v>248</v>
      </c>
    </row>
    <row r="2808" spans="1:30" hidden="1" x14ac:dyDescent="0.25">
      <c r="A2808" t="str">
        <f>IF(COUNTIF('GGI_IS - Report Ekspor Plan 1'!E:E,'- Report Upload Sewing 3'!C2808)&gt;0,"X","Y")</f>
        <v>Y</v>
      </c>
      <c r="B2808">
        <v>2807</v>
      </c>
      <c r="C2808" s="1">
        <v>45397</v>
      </c>
      <c r="D2808" s="8">
        <v>45398.409988425927</v>
      </c>
      <c r="E2808" t="s">
        <v>23</v>
      </c>
      <c r="F2808" t="s">
        <v>445</v>
      </c>
      <c r="G2808">
        <v>182211</v>
      </c>
      <c r="H2808" t="str">
        <f t="shared" si="172"/>
        <v>182211-MJ2</v>
      </c>
      <c r="I2808">
        <f>COUNTIF(H$2:$H2808,H2808)</f>
        <v>17</v>
      </c>
      <c r="J2808" t="str">
        <f t="shared" si="173"/>
        <v>182211-MJ2-17</v>
      </c>
      <c r="K2808" t="str">
        <f t="shared" si="174"/>
        <v>182211-MJ2-L6</v>
      </c>
      <c r="L2808">
        <v>5158603</v>
      </c>
      <c r="M2808" t="s">
        <v>494</v>
      </c>
      <c r="N2808" t="s">
        <v>449</v>
      </c>
      <c r="O2808">
        <v>23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27</v>
      </c>
      <c r="AC2808">
        <f t="shared" si="175"/>
        <v>27</v>
      </c>
      <c r="AD2808">
        <v>27</v>
      </c>
    </row>
    <row r="2809" spans="1:30" hidden="1" x14ac:dyDescent="0.25">
      <c r="A2809" t="str">
        <f>IF(COUNTIF('GGI_IS - Report Ekspor Plan 1'!E:E,'- Report Upload Sewing 3'!C2809)&gt;0,"X","Y")</f>
        <v>Y</v>
      </c>
      <c r="B2809">
        <v>2808</v>
      </c>
      <c r="C2809" s="1">
        <v>45397</v>
      </c>
      <c r="D2809" s="8">
        <v>45398.409988425927</v>
      </c>
      <c r="E2809" t="s">
        <v>23</v>
      </c>
      <c r="F2809" t="s">
        <v>445</v>
      </c>
      <c r="G2809">
        <v>182210</v>
      </c>
      <c r="H2809" t="str">
        <f t="shared" si="172"/>
        <v>182210-MJ2</v>
      </c>
      <c r="I2809">
        <f>COUNTIF(H$2:$H2809,H2809)</f>
        <v>18</v>
      </c>
      <c r="J2809" t="str">
        <f t="shared" si="173"/>
        <v>182210-MJ2-18</v>
      </c>
      <c r="K2809" t="str">
        <f t="shared" si="174"/>
        <v>182210-MJ2-L6</v>
      </c>
      <c r="L2809">
        <v>5158609</v>
      </c>
      <c r="M2809" t="s">
        <v>494</v>
      </c>
      <c r="N2809" t="s">
        <v>449</v>
      </c>
      <c r="O2809">
        <v>23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8</v>
      </c>
      <c r="AC2809">
        <f t="shared" si="175"/>
        <v>8</v>
      </c>
      <c r="AD2809">
        <v>8</v>
      </c>
    </row>
    <row r="2810" spans="1:30" hidden="1" x14ac:dyDescent="0.25">
      <c r="A2810" t="str">
        <f>IF(COUNTIF('GGI_IS - Report Ekspor Plan 1'!E:E,'- Report Upload Sewing 3'!C2810)&gt;0,"X","Y")</f>
        <v>Y</v>
      </c>
      <c r="B2810">
        <v>2809</v>
      </c>
      <c r="C2810" s="1">
        <v>45397</v>
      </c>
      <c r="D2810" s="8">
        <v>45398.409988425927</v>
      </c>
      <c r="E2810" t="s">
        <v>23</v>
      </c>
      <c r="F2810" t="s">
        <v>463</v>
      </c>
      <c r="G2810">
        <v>182189</v>
      </c>
      <c r="H2810" t="str">
        <f t="shared" si="172"/>
        <v>182189-MJ2</v>
      </c>
      <c r="I2810">
        <f>COUNTIF(H$2:$H2810,H2810)</f>
        <v>4</v>
      </c>
      <c r="J2810" t="str">
        <f t="shared" si="173"/>
        <v>182189-MJ2-4</v>
      </c>
      <c r="K2810" t="str">
        <f t="shared" si="174"/>
        <v>182189-MJ2-L7</v>
      </c>
      <c r="L2810">
        <v>5158588</v>
      </c>
      <c r="M2810" t="s">
        <v>494</v>
      </c>
      <c r="N2810" t="s">
        <v>449</v>
      </c>
      <c r="O2810">
        <v>23</v>
      </c>
      <c r="P2810">
        <v>175</v>
      </c>
      <c r="Q2810">
        <v>225</v>
      </c>
      <c r="R2810">
        <v>250</v>
      </c>
      <c r="S2810">
        <v>225</v>
      </c>
      <c r="T2810">
        <v>225</v>
      </c>
      <c r="U2810">
        <v>80</v>
      </c>
      <c r="V2810">
        <v>0</v>
      </c>
      <c r="W2810">
        <v>0</v>
      </c>
      <c r="AC2810">
        <f t="shared" si="175"/>
        <v>1180</v>
      </c>
      <c r="AD2810">
        <v>1180</v>
      </c>
    </row>
    <row r="2811" spans="1:30" hidden="1" x14ac:dyDescent="0.25">
      <c r="A2811" t="str">
        <f>IF(COUNTIF('GGI_IS - Report Ekspor Plan 1'!E:E,'- Report Upload Sewing 3'!C2811)&gt;0,"X","Y")</f>
        <v>Y</v>
      </c>
      <c r="B2811">
        <v>2810</v>
      </c>
      <c r="C2811" s="1">
        <v>45397</v>
      </c>
      <c r="D2811" s="8">
        <v>45398.409988425927</v>
      </c>
      <c r="E2811" t="s">
        <v>23</v>
      </c>
      <c r="F2811" t="s">
        <v>463</v>
      </c>
      <c r="G2811">
        <v>182214</v>
      </c>
      <c r="H2811" t="str">
        <f t="shared" si="172"/>
        <v>182214-MJ2</v>
      </c>
      <c r="I2811">
        <f>COUNTIF(H$2:$H2811,H2811)</f>
        <v>8</v>
      </c>
      <c r="J2811" t="str">
        <f t="shared" si="173"/>
        <v>182214-MJ2-8</v>
      </c>
      <c r="K2811" t="str">
        <f t="shared" si="174"/>
        <v>182214-MJ2-L7</v>
      </c>
      <c r="L2811">
        <v>5158040</v>
      </c>
      <c r="M2811" t="s">
        <v>494</v>
      </c>
      <c r="N2811" t="s">
        <v>449</v>
      </c>
      <c r="O2811">
        <v>23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170</v>
      </c>
      <c r="V2811">
        <v>193</v>
      </c>
      <c r="W2811">
        <v>0</v>
      </c>
      <c r="AC2811">
        <f t="shared" si="175"/>
        <v>363</v>
      </c>
      <c r="AD2811">
        <v>363</v>
      </c>
    </row>
    <row r="2812" spans="1:30" hidden="1" x14ac:dyDescent="0.25">
      <c r="A2812" t="str">
        <f>IF(COUNTIF('GGI_IS - Report Ekspor Plan 1'!E:E,'- Report Upload Sewing 3'!C2812)&gt;0,"X","Y")</f>
        <v>Y</v>
      </c>
      <c r="B2812">
        <v>2811</v>
      </c>
      <c r="C2812" s="1">
        <v>45397</v>
      </c>
      <c r="D2812" s="8">
        <v>45398.409988425927</v>
      </c>
      <c r="E2812" t="s">
        <v>23</v>
      </c>
      <c r="F2812" t="s">
        <v>463</v>
      </c>
      <c r="G2812">
        <v>182215</v>
      </c>
      <c r="H2812" t="str">
        <f t="shared" si="172"/>
        <v>182215-MJ2</v>
      </c>
      <c r="I2812">
        <f>COUNTIF(H$2:$H2812,H2812)</f>
        <v>6</v>
      </c>
      <c r="J2812" t="str">
        <f t="shared" si="173"/>
        <v>182215-MJ2-6</v>
      </c>
      <c r="K2812" t="str">
        <f t="shared" si="174"/>
        <v>182215-MJ2-L7</v>
      </c>
      <c r="L2812">
        <v>5158040</v>
      </c>
      <c r="M2812" t="s">
        <v>494</v>
      </c>
      <c r="N2812" t="s">
        <v>449</v>
      </c>
      <c r="O2812">
        <v>23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57</v>
      </c>
      <c r="W2812">
        <v>190</v>
      </c>
      <c r="AC2812">
        <f t="shared" si="175"/>
        <v>247</v>
      </c>
      <c r="AD2812">
        <v>247</v>
      </c>
    </row>
    <row r="2813" spans="1:30" hidden="1" x14ac:dyDescent="0.25">
      <c r="A2813" t="str">
        <f>IF(COUNTIF('GGI_IS - Report Ekspor Plan 1'!E:E,'- Report Upload Sewing 3'!C2813)&gt;0,"X","Y")</f>
        <v>Y</v>
      </c>
      <c r="B2813">
        <v>2812</v>
      </c>
      <c r="C2813" s="1">
        <v>45397</v>
      </c>
      <c r="D2813" s="8">
        <v>45398.409988425927</v>
      </c>
      <c r="E2813" t="s">
        <v>23</v>
      </c>
      <c r="F2813" t="s">
        <v>463</v>
      </c>
      <c r="G2813">
        <v>182211</v>
      </c>
      <c r="H2813" t="str">
        <f t="shared" si="172"/>
        <v>182211-MJ2</v>
      </c>
      <c r="I2813">
        <f>COUNTIF(H$2:$H2813,H2813)</f>
        <v>18</v>
      </c>
      <c r="J2813" t="str">
        <f t="shared" si="173"/>
        <v>182211-MJ2-18</v>
      </c>
      <c r="K2813" t="str">
        <f t="shared" si="174"/>
        <v>182211-MJ2-L7</v>
      </c>
      <c r="L2813">
        <v>5158603</v>
      </c>
      <c r="M2813" t="s">
        <v>494</v>
      </c>
      <c r="N2813" t="s">
        <v>449</v>
      </c>
      <c r="O2813">
        <v>23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28</v>
      </c>
      <c r="AC2813">
        <f t="shared" si="175"/>
        <v>28</v>
      </c>
      <c r="AD2813">
        <v>28</v>
      </c>
    </row>
    <row r="2814" spans="1:30" hidden="1" x14ac:dyDescent="0.25">
      <c r="A2814" t="str">
        <f>IF(COUNTIF('GGI_IS - Report Ekspor Plan 1'!E:E,'- Report Upload Sewing 3'!C2814)&gt;0,"X","Y")</f>
        <v>Y</v>
      </c>
      <c r="B2814">
        <v>2813</v>
      </c>
      <c r="C2814" s="1">
        <v>45397</v>
      </c>
      <c r="D2814" s="8">
        <v>45398.409988425927</v>
      </c>
      <c r="E2814" t="s">
        <v>23</v>
      </c>
      <c r="F2814" t="s">
        <v>463</v>
      </c>
      <c r="G2814">
        <v>182210</v>
      </c>
      <c r="H2814" t="str">
        <f t="shared" si="172"/>
        <v>182210-MJ2</v>
      </c>
      <c r="I2814">
        <f>COUNTIF(H$2:$H2814,H2814)</f>
        <v>19</v>
      </c>
      <c r="J2814" t="str">
        <f t="shared" si="173"/>
        <v>182210-MJ2-19</v>
      </c>
      <c r="K2814" t="str">
        <f t="shared" si="174"/>
        <v>182210-MJ2-L7</v>
      </c>
      <c r="L2814">
        <v>5158609</v>
      </c>
      <c r="M2814" t="s">
        <v>494</v>
      </c>
      <c r="N2814" t="s">
        <v>449</v>
      </c>
      <c r="O2814">
        <v>23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7</v>
      </c>
      <c r="AC2814">
        <f t="shared" si="175"/>
        <v>7</v>
      </c>
      <c r="AD2814">
        <v>7</v>
      </c>
    </row>
    <row r="2815" spans="1:30" hidden="1" x14ac:dyDescent="0.25">
      <c r="A2815" t="str">
        <f>IF(COUNTIF('GGI_IS - Report Ekspor Plan 1'!E:E,'- Report Upload Sewing 3'!C2815)&gt;0,"X","Y")</f>
        <v>Y</v>
      </c>
      <c r="B2815">
        <v>2814</v>
      </c>
      <c r="C2815" s="1">
        <v>45397</v>
      </c>
      <c r="D2815" s="8">
        <v>45398.409988425927</v>
      </c>
      <c r="E2815" t="s">
        <v>23</v>
      </c>
      <c r="F2815" t="s">
        <v>465</v>
      </c>
      <c r="G2815">
        <v>182156</v>
      </c>
      <c r="H2815" t="str">
        <f t="shared" si="172"/>
        <v>182156-MJ2</v>
      </c>
      <c r="I2815">
        <f>COUNTIF(H$2:$H2815,H2815)</f>
        <v>1</v>
      </c>
      <c r="J2815" t="str">
        <f t="shared" si="173"/>
        <v>182156-MJ2-1</v>
      </c>
      <c r="K2815" t="str">
        <f t="shared" si="174"/>
        <v>182156-MJ2-L8</v>
      </c>
      <c r="L2815">
        <v>5157980</v>
      </c>
      <c r="M2815" t="s">
        <v>494</v>
      </c>
      <c r="N2815" t="s">
        <v>517</v>
      </c>
      <c r="O2815">
        <v>24</v>
      </c>
      <c r="P2815">
        <v>0</v>
      </c>
      <c r="Q2815">
        <v>0</v>
      </c>
      <c r="R2815">
        <v>0</v>
      </c>
      <c r="S2815">
        <v>0</v>
      </c>
      <c r="T2815">
        <v>55</v>
      </c>
      <c r="U2815">
        <v>200</v>
      </c>
      <c r="V2815">
        <v>200</v>
      </c>
      <c r="W2815">
        <v>16</v>
      </c>
      <c r="AC2815">
        <f t="shared" si="175"/>
        <v>471</v>
      </c>
      <c r="AD2815">
        <v>471</v>
      </c>
    </row>
    <row r="2816" spans="1:30" hidden="1" x14ac:dyDescent="0.25">
      <c r="A2816" t="str">
        <f>IF(COUNTIF('GGI_IS - Report Ekspor Plan 1'!E:E,'- Report Upload Sewing 3'!C2816)&gt;0,"X","Y")</f>
        <v>Y</v>
      </c>
      <c r="B2816">
        <v>2815</v>
      </c>
      <c r="C2816" s="1">
        <v>45397</v>
      </c>
      <c r="D2816" s="8">
        <v>45398.409988425927</v>
      </c>
      <c r="E2816" t="s">
        <v>23</v>
      </c>
      <c r="F2816" t="s">
        <v>465</v>
      </c>
      <c r="G2816">
        <v>182154</v>
      </c>
      <c r="H2816" t="str">
        <f t="shared" si="172"/>
        <v>182154-MJ2</v>
      </c>
      <c r="I2816">
        <f>COUNTIF(H$2:$H2816,H2816)</f>
        <v>7</v>
      </c>
      <c r="J2816" t="str">
        <f t="shared" si="173"/>
        <v>182154-MJ2-7</v>
      </c>
      <c r="K2816" t="str">
        <f t="shared" si="174"/>
        <v>182154-MJ2-L8</v>
      </c>
      <c r="L2816">
        <v>5157994</v>
      </c>
      <c r="M2816" t="s">
        <v>494</v>
      </c>
      <c r="N2816" t="s">
        <v>517</v>
      </c>
      <c r="O2816">
        <v>24</v>
      </c>
      <c r="P2816">
        <v>130</v>
      </c>
      <c r="Q2816">
        <v>225</v>
      </c>
      <c r="R2816">
        <v>200</v>
      </c>
      <c r="S2816">
        <v>200</v>
      </c>
      <c r="T2816">
        <v>145</v>
      </c>
      <c r="U2816">
        <v>0</v>
      </c>
      <c r="V2816">
        <v>0</v>
      </c>
      <c r="W2816">
        <v>0</v>
      </c>
      <c r="AC2816">
        <f t="shared" si="175"/>
        <v>900</v>
      </c>
      <c r="AD2816">
        <v>900</v>
      </c>
    </row>
    <row r="2817" spans="1:30" hidden="1" x14ac:dyDescent="0.25">
      <c r="A2817" t="str">
        <f>IF(COUNTIF('GGI_IS - Report Ekspor Plan 1'!E:E,'- Report Upload Sewing 3'!C2817)&gt;0,"X","Y")</f>
        <v>Y</v>
      </c>
      <c r="B2817">
        <v>2816</v>
      </c>
      <c r="C2817" s="1">
        <v>45397</v>
      </c>
      <c r="D2817" s="8">
        <v>45398.409988425927</v>
      </c>
      <c r="E2817" t="s">
        <v>23</v>
      </c>
      <c r="F2817" t="s">
        <v>465</v>
      </c>
      <c r="G2817">
        <v>182153</v>
      </c>
      <c r="H2817" t="str">
        <f t="shared" si="172"/>
        <v>182153-MJ2</v>
      </c>
      <c r="I2817">
        <f>COUNTIF(H$2:$H2817,H2817)</f>
        <v>11</v>
      </c>
      <c r="J2817" t="str">
        <f t="shared" si="173"/>
        <v>182153-MJ2-11</v>
      </c>
      <c r="K2817" t="str">
        <f t="shared" si="174"/>
        <v>182153-MJ2-L8</v>
      </c>
      <c r="L2817">
        <v>5157985</v>
      </c>
      <c r="M2817" t="s">
        <v>494</v>
      </c>
      <c r="N2817" t="s">
        <v>517</v>
      </c>
      <c r="O2817">
        <v>24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124</v>
      </c>
      <c r="AC2817">
        <f t="shared" si="175"/>
        <v>124</v>
      </c>
      <c r="AD2817">
        <v>124</v>
      </c>
    </row>
    <row r="2818" spans="1:30" hidden="1" x14ac:dyDescent="0.25">
      <c r="A2818" t="str">
        <f>IF(COUNTIF('GGI_IS - Report Ekspor Plan 1'!E:E,'- Report Upload Sewing 3'!C2818)&gt;0,"X","Y")</f>
        <v>Y</v>
      </c>
      <c r="B2818">
        <v>2817</v>
      </c>
      <c r="C2818" s="1">
        <v>45397</v>
      </c>
      <c r="D2818" s="8">
        <v>45398.409988425927</v>
      </c>
      <c r="E2818" t="s">
        <v>23</v>
      </c>
      <c r="F2818" t="s">
        <v>465</v>
      </c>
      <c r="G2818">
        <v>182152</v>
      </c>
      <c r="H2818" t="str">
        <f t="shared" si="172"/>
        <v>182152-MJ2</v>
      </c>
      <c r="I2818">
        <f>COUNTIF(H$2:$H2818,H2818)</f>
        <v>13</v>
      </c>
      <c r="J2818" t="str">
        <f t="shared" si="173"/>
        <v>182152-MJ2-13</v>
      </c>
      <c r="K2818" t="str">
        <f t="shared" si="174"/>
        <v>182152-MJ2-L8</v>
      </c>
      <c r="L2818">
        <v>5157992</v>
      </c>
      <c r="M2818" t="s">
        <v>494</v>
      </c>
      <c r="N2818" t="s">
        <v>517</v>
      </c>
      <c r="O2818">
        <v>24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7</v>
      </c>
      <c r="AC2818">
        <f t="shared" si="175"/>
        <v>7</v>
      </c>
      <c r="AD2818">
        <v>7</v>
      </c>
    </row>
    <row r="2819" spans="1:30" hidden="1" x14ac:dyDescent="0.25">
      <c r="A2819" t="str">
        <f>IF(COUNTIF('GGI_IS - Report Ekspor Plan 1'!E:E,'- Report Upload Sewing 3'!C2819)&gt;0,"X","Y")</f>
        <v>Y</v>
      </c>
      <c r="B2819">
        <v>2818</v>
      </c>
      <c r="C2819" s="1">
        <v>45397</v>
      </c>
      <c r="D2819" s="8">
        <v>45398.409988425927</v>
      </c>
      <c r="E2819" t="s">
        <v>23</v>
      </c>
      <c r="F2819" t="s">
        <v>465</v>
      </c>
      <c r="G2819">
        <v>182151</v>
      </c>
      <c r="H2819" t="str">
        <f t="shared" ref="H2819:H2882" si="176">CONCATENATE(G2819,"-",E2819)</f>
        <v>182151-MJ2</v>
      </c>
      <c r="I2819">
        <f>COUNTIF(H$2:$H2819,H2819)</f>
        <v>13</v>
      </c>
      <c r="J2819" t="str">
        <f t="shared" ref="J2819:J2882" si="177">CONCATENATE(H2819,"-",I2819)</f>
        <v>182151-MJ2-13</v>
      </c>
      <c r="K2819" t="str">
        <f t="shared" ref="K2819:K2882" si="178">CONCATENATE(H2819,"-",F2819)</f>
        <v>182151-MJ2-L8</v>
      </c>
      <c r="L2819">
        <v>5157983</v>
      </c>
      <c r="M2819" t="s">
        <v>494</v>
      </c>
      <c r="N2819" t="s">
        <v>517</v>
      </c>
      <c r="O2819">
        <v>24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3</v>
      </c>
      <c r="AC2819">
        <f t="shared" ref="AC2819:AC2882" si="179">SUM(P2819:AA2819)</f>
        <v>3</v>
      </c>
      <c r="AD2819">
        <v>3</v>
      </c>
    </row>
    <row r="2820" spans="1:30" hidden="1" x14ac:dyDescent="0.25">
      <c r="A2820" t="str">
        <f>IF(COUNTIF('GGI_IS - Report Ekspor Plan 1'!E:E,'- Report Upload Sewing 3'!C2820)&gt;0,"X","Y")</f>
        <v>Y</v>
      </c>
      <c r="B2820">
        <v>2819</v>
      </c>
      <c r="C2820" s="1">
        <v>45397</v>
      </c>
      <c r="D2820" s="8">
        <v>45398.409988425927</v>
      </c>
      <c r="E2820" t="s">
        <v>23</v>
      </c>
      <c r="F2820" t="s">
        <v>467</v>
      </c>
      <c r="G2820">
        <v>182156</v>
      </c>
      <c r="H2820" t="str">
        <f t="shared" si="176"/>
        <v>182156-MJ2</v>
      </c>
      <c r="I2820">
        <f>COUNTIF(H$2:$H2820,H2820)</f>
        <v>2</v>
      </c>
      <c r="J2820" t="str">
        <f t="shared" si="177"/>
        <v>182156-MJ2-2</v>
      </c>
      <c r="K2820" t="str">
        <f t="shared" si="178"/>
        <v>182156-MJ2-L9</v>
      </c>
      <c r="L2820">
        <v>5157980</v>
      </c>
      <c r="M2820" t="s">
        <v>494</v>
      </c>
      <c r="N2820" t="s">
        <v>517</v>
      </c>
      <c r="O2820">
        <v>24</v>
      </c>
      <c r="P2820">
        <v>0</v>
      </c>
      <c r="Q2820">
        <v>0</v>
      </c>
      <c r="R2820">
        <v>0</v>
      </c>
      <c r="S2820">
        <v>0</v>
      </c>
      <c r="T2820">
        <v>55</v>
      </c>
      <c r="U2820">
        <v>200</v>
      </c>
      <c r="V2820">
        <v>200</v>
      </c>
      <c r="W2820">
        <v>17</v>
      </c>
      <c r="AC2820">
        <f t="shared" si="179"/>
        <v>472</v>
      </c>
      <c r="AD2820">
        <v>472</v>
      </c>
    </row>
    <row r="2821" spans="1:30" hidden="1" x14ac:dyDescent="0.25">
      <c r="A2821" t="str">
        <f>IF(COUNTIF('GGI_IS - Report Ekspor Plan 1'!E:E,'- Report Upload Sewing 3'!C2821)&gt;0,"X","Y")</f>
        <v>Y</v>
      </c>
      <c r="B2821">
        <v>2820</v>
      </c>
      <c r="C2821" s="1">
        <v>45397</v>
      </c>
      <c r="D2821" s="8">
        <v>45398.409988425927</v>
      </c>
      <c r="E2821" t="s">
        <v>23</v>
      </c>
      <c r="F2821" t="s">
        <v>467</v>
      </c>
      <c r="G2821">
        <v>182154</v>
      </c>
      <c r="H2821" t="str">
        <f t="shared" si="176"/>
        <v>182154-MJ2</v>
      </c>
      <c r="I2821">
        <f>COUNTIF(H$2:$H2821,H2821)</f>
        <v>8</v>
      </c>
      <c r="J2821" t="str">
        <f t="shared" si="177"/>
        <v>182154-MJ2-8</v>
      </c>
      <c r="K2821" t="str">
        <f t="shared" si="178"/>
        <v>182154-MJ2-L9</v>
      </c>
      <c r="L2821">
        <v>5157994</v>
      </c>
      <c r="M2821" t="s">
        <v>494</v>
      </c>
      <c r="N2821" t="s">
        <v>517</v>
      </c>
      <c r="O2821">
        <v>24</v>
      </c>
      <c r="P2821">
        <v>130</v>
      </c>
      <c r="Q2821">
        <v>225</v>
      </c>
      <c r="R2821">
        <v>200</v>
      </c>
      <c r="S2821">
        <v>200</v>
      </c>
      <c r="T2821">
        <v>145</v>
      </c>
      <c r="U2821">
        <v>0</v>
      </c>
      <c r="V2821">
        <v>0</v>
      </c>
      <c r="W2821">
        <v>0</v>
      </c>
      <c r="AC2821">
        <f t="shared" si="179"/>
        <v>900</v>
      </c>
      <c r="AD2821">
        <v>900</v>
      </c>
    </row>
    <row r="2822" spans="1:30" hidden="1" x14ac:dyDescent="0.25">
      <c r="A2822" t="str">
        <f>IF(COUNTIF('GGI_IS - Report Ekspor Plan 1'!E:E,'- Report Upload Sewing 3'!C2822)&gt;0,"X","Y")</f>
        <v>Y</v>
      </c>
      <c r="B2822">
        <v>2821</v>
      </c>
      <c r="C2822" s="1">
        <v>45397</v>
      </c>
      <c r="D2822" s="8">
        <v>45398.409988425927</v>
      </c>
      <c r="E2822" t="s">
        <v>23</v>
      </c>
      <c r="F2822" t="s">
        <v>467</v>
      </c>
      <c r="G2822">
        <v>182153</v>
      </c>
      <c r="H2822" t="str">
        <f t="shared" si="176"/>
        <v>182153-MJ2</v>
      </c>
      <c r="I2822">
        <f>COUNTIF(H$2:$H2822,H2822)</f>
        <v>12</v>
      </c>
      <c r="J2822" t="str">
        <f t="shared" si="177"/>
        <v>182153-MJ2-12</v>
      </c>
      <c r="K2822" t="str">
        <f t="shared" si="178"/>
        <v>182153-MJ2-L9</v>
      </c>
      <c r="L2822">
        <v>5157985</v>
      </c>
      <c r="M2822" t="s">
        <v>494</v>
      </c>
      <c r="N2822" t="s">
        <v>517</v>
      </c>
      <c r="O2822">
        <v>24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123</v>
      </c>
      <c r="AC2822">
        <f t="shared" si="179"/>
        <v>123</v>
      </c>
      <c r="AD2822">
        <v>123</v>
      </c>
    </row>
    <row r="2823" spans="1:30" hidden="1" x14ac:dyDescent="0.25">
      <c r="A2823" t="str">
        <f>IF(COUNTIF('GGI_IS - Report Ekspor Plan 1'!E:E,'- Report Upload Sewing 3'!C2823)&gt;0,"X","Y")</f>
        <v>Y</v>
      </c>
      <c r="B2823">
        <v>2822</v>
      </c>
      <c r="C2823" s="1">
        <v>45397</v>
      </c>
      <c r="D2823" s="8">
        <v>45398.409988425927</v>
      </c>
      <c r="E2823" t="s">
        <v>23</v>
      </c>
      <c r="F2823" t="s">
        <v>467</v>
      </c>
      <c r="G2823">
        <v>182152</v>
      </c>
      <c r="H2823" t="str">
        <f t="shared" si="176"/>
        <v>182152-MJ2</v>
      </c>
      <c r="I2823">
        <f>COUNTIF(H$2:$H2823,H2823)</f>
        <v>14</v>
      </c>
      <c r="J2823" t="str">
        <f t="shared" si="177"/>
        <v>182152-MJ2-14</v>
      </c>
      <c r="K2823" t="str">
        <f t="shared" si="178"/>
        <v>182152-MJ2-L9</v>
      </c>
      <c r="L2823">
        <v>5157992</v>
      </c>
      <c r="M2823" t="s">
        <v>494</v>
      </c>
      <c r="N2823" t="s">
        <v>517</v>
      </c>
      <c r="O2823">
        <v>24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8</v>
      </c>
      <c r="AC2823">
        <f t="shared" si="179"/>
        <v>8</v>
      </c>
      <c r="AD2823">
        <v>8</v>
      </c>
    </row>
    <row r="2824" spans="1:30" hidden="1" x14ac:dyDescent="0.25">
      <c r="A2824" t="str">
        <f>IF(COUNTIF('GGI_IS - Report Ekspor Plan 1'!E:E,'- Report Upload Sewing 3'!C2824)&gt;0,"X","Y")</f>
        <v>Y</v>
      </c>
      <c r="B2824">
        <v>2823</v>
      </c>
      <c r="C2824" s="1">
        <v>45397</v>
      </c>
      <c r="D2824" s="8">
        <v>45398.409988425927</v>
      </c>
      <c r="E2824" t="s">
        <v>23</v>
      </c>
      <c r="F2824" t="s">
        <v>467</v>
      </c>
      <c r="G2824">
        <v>182151</v>
      </c>
      <c r="H2824" t="str">
        <f t="shared" si="176"/>
        <v>182151-MJ2</v>
      </c>
      <c r="I2824">
        <f>COUNTIF(H$2:$H2824,H2824)</f>
        <v>14</v>
      </c>
      <c r="J2824" t="str">
        <f t="shared" si="177"/>
        <v>182151-MJ2-14</v>
      </c>
      <c r="K2824" t="str">
        <f t="shared" si="178"/>
        <v>182151-MJ2-L9</v>
      </c>
      <c r="L2824">
        <v>5157983</v>
      </c>
      <c r="M2824" t="s">
        <v>494</v>
      </c>
      <c r="N2824" t="s">
        <v>517</v>
      </c>
      <c r="O2824">
        <v>24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2</v>
      </c>
      <c r="AC2824">
        <f t="shared" si="179"/>
        <v>2</v>
      </c>
      <c r="AD2824">
        <v>2</v>
      </c>
    </row>
    <row r="2825" spans="1:30" hidden="1" x14ac:dyDescent="0.25">
      <c r="A2825" t="str">
        <f>IF(COUNTIF('GGI_IS - Report Ekspor Plan 1'!E:E,'- Report Upload Sewing 3'!C2825)&gt;0,"X","Y")</f>
        <v>Y</v>
      </c>
      <c r="B2825">
        <v>2824</v>
      </c>
      <c r="C2825" s="1">
        <v>45397</v>
      </c>
      <c r="D2825" s="8">
        <v>45398.409988425927</v>
      </c>
      <c r="E2825" t="s">
        <v>23</v>
      </c>
      <c r="F2825" t="s">
        <v>469</v>
      </c>
      <c r="G2825">
        <v>182156</v>
      </c>
      <c r="H2825" t="str">
        <f t="shared" si="176"/>
        <v>182156-MJ2</v>
      </c>
      <c r="I2825">
        <f>COUNTIF(H$2:$H2825,H2825)</f>
        <v>3</v>
      </c>
      <c r="J2825" t="str">
        <f t="shared" si="177"/>
        <v>182156-MJ2-3</v>
      </c>
      <c r="K2825" t="str">
        <f t="shared" si="178"/>
        <v>182156-MJ2-L10</v>
      </c>
      <c r="L2825">
        <v>5157980</v>
      </c>
      <c r="M2825" t="s">
        <v>494</v>
      </c>
      <c r="N2825" t="s">
        <v>518</v>
      </c>
      <c r="O2825">
        <v>22</v>
      </c>
      <c r="P2825">
        <v>150</v>
      </c>
      <c r="Q2825">
        <v>175</v>
      </c>
      <c r="R2825">
        <v>175</v>
      </c>
      <c r="S2825">
        <v>200</v>
      </c>
      <c r="T2825">
        <v>225</v>
      </c>
      <c r="U2825">
        <v>225</v>
      </c>
      <c r="V2825">
        <v>140</v>
      </c>
      <c r="W2825">
        <v>0</v>
      </c>
      <c r="AC2825">
        <f t="shared" si="179"/>
        <v>1290</v>
      </c>
      <c r="AD2825">
        <v>1290</v>
      </c>
    </row>
    <row r="2826" spans="1:30" hidden="1" x14ac:dyDescent="0.25">
      <c r="A2826" t="str">
        <f>IF(COUNTIF('GGI_IS - Report Ekspor Plan 1'!E:E,'- Report Upload Sewing 3'!C2826)&gt;0,"X","Y")</f>
        <v>Y</v>
      </c>
      <c r="B2826">
        <v>2825</v>
      </c>
      <c r="C2826" s="1">
        <v>45397</v>
      </c>
      <c r="D2826" s="8">
        <v>45398.409988425927</v>
      </c>
      <c r="E2826" t="s">
        <v>23</v>
      </c>
      <c r="F2826" t="s">
        <v>469</v>
      </c>
      <c r="G2826">
        <v>182155</v>
      </c>
      <c r="H2826" t="str">
        <f t="shared" si="176"/>
        <v>182155-MJ2</v>
      </c>
      <c r="I2826">
        <f>COUNTIF(H$2:$H2826,H2826)</f>
        <v>9</v>
      </c>
      <c r="J2826" t="str">
        <f t="shared" si="177"/>
        <v>182155-MJ2-9</v>
      </c>
      <c r="K2826" t="str">
        <f t="shared" si="178"/>
        <v>182155-MJ2-L10</v>
      </c>
      <c r="L2826">
        <v>5157991</v>
      </c>
      <c r="M2826" t="s">
        <v>494</v>
      </c>
      <c r="N2826" t="s">
        <v>518</v>
      </c>
      <c r="O2826">
        <v>22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35</v>
      </c>
      <c r="W2826">
        <v>200</v>
      </c>
      <c r="AC2826">
        <f t="shared" si="179"/>
        <v>235</v>
      </c>
      <c r="AD2826">
        <v>235</v>
      </c>
    </row>
    <row r="2827" spans="1:30" hidden="1" x14ac:dyDescent="0.25">
      <c r="A2827" t="str">
        <f>IF(COUNTIF('GGI_IS - Report Ekspor Plan 1'!E:E,'- Report Upload Sewing 3'!C2827)&gt;0,"X","Y")</f>
        <v>Y</v>
      </c>
      <c r="B2827">
        <v>2826</v>
      </c>
      <c r="C2827" s="1">
        <v>45397</v>
      </c>
      <c r="D2827" s="8">
        <v>45398.409988425927</v>
      </c>
      <c r="E2827" t="s">
        <v>23</v>
      </c>
      <c r="F2827" t="s">
        <v>504</v>
      </c>
      <c r="G2827">
        <v>182156</v>
      </c>
      <c r="H2827" t="str">
        <f t="shared" si="176"/>
        <v>182156-MJ2</v>
      </c>
      <c r="I2827">
        <f>COUNTIF(H$2:$H2827,H2827)</f>
        <v>4</v>
      </c>
      <c r="J2827" t="str">
        <f t="shared" si="177"/>
        <v>182156-MJ2-4</v>
      </c>
      <c r="K2827" t="str">
        <f t="shared" si="178"/>
        <v>182156-MJ2-L11</v>
      </c>
      <c r="L2827">
        <v>5157980</v>
      </c>
      <c r="M2827" t="s">
        <v>494</v>
      </c>
      <c r="N2827" t="s">
        <v>518</v>
      </c>
      <c r="O2827">
        <v>22</v>
      </c>
      <c r="P2827">
        <v>150</v>
      </c>
      <c r="Q2827">
        <v>175</v>
      </c>
      <c r="R2827">
        <v>175</v>
      </c>
      <c r="S2827">
        <v>200</v>
      </c>
      <c r="T2827">
        <v>225</v>
      </c>
      <c r="U2827">
        <v>225</v>
      </c>
      <c r="V2827">
        <v>140</v>
      </c>
      <c r="W2827">
        <v>0</v>
      </c>
      <c r="AC2827">
        <f t="shared" si="179"/>
        <v>1290</v>
      </c>
      <c r="AD2827">
        <v>1290</v>
      </c>
    </row>
    <row r="2828" spans="1:30" hidden="1" x14ac:dyDescent="0.25">
      <c r="A2828" t="str">
        <f>IF(COUNTIF('GGI_IS - Report Ekspor Plan 1'!E:E,'- Report Upload Sewing 3'!C2828)&gt;0,"X","Y")</f>
        <v>Y</v>
      </c>
      <c r="B2828">
        <v>2827</v>
      </c>
      <c r="C2828" s="1">
        <v>45397</v>
      </c>
      <c r="D2828" s="8">
        <v>45398.409988425927</v>
      </c>
      <c r="E2828" t="s">
        <v>23</v>
      </c>
      <c r="F2828" t="s">
        <v>504</v>
      </c>
      <c r="G2828">
        <v>182155</v>
      </c>
      <c r="H2828" t="str">
        <f t="shared" si="176"/>
        <v>182155-MJ2</v>
      </c>
      <c r="I2828">
        <f>COUNTIF(H$2:$H2828,H2828)</f>
        <v>10</v>
      </c>
      <c r="J2828" t="str">
        <f t="shared" si="177"/>
        <v>182155-MJ2-10</v>
      </c>
      <c r="K2828" t="str">
        <f t="shared" si="178"/>
        <v>182155-MJ2-L11</v>
      </c>
      <c r="L2828">
        <v>5157991</v>
      </c>
      <c r="M2828" t="s">
        <v>494</v>
      </c>
      <c r="N2828" t="s">
        <v>518</v>
      </c>
      <c r="O2828">
        <v>22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35</v>
      </c>
      <c r="W2828">
        <v>200</v>
      </c>
      <c r="AC2828">
        <f t="shared" si="179"/>
        <v>235</v>
      </c>
      <c r="AD2828">
        <v>235</v>
      </c>
    </row>
    <row r="2829" spans="1:30" hidden="1" x14ac:dyDescent="0.25">
      <c r="A2829" t="str">
        <f>IF(COUNTIF('GGI_IS - Report Ekspor Plan 1'!E:E,'- Report Upload Sewing 3'!C2829)&gt;0,"X","Y")</f>
        <v>Y</v>
      </c>
      <c r="B2829">
        <v>2828</v>
      </c>
      <c r="C2829" s="1">
        <v>45397</v>
      </c>
      <c r="D2829" s="8">
        <v>45398.409988425927</v>
      </c>
      <c r="E2829" t="s">
        <v>23</v>
      </c>
      <c r="F2829" t="s">
        <v>507</v>
      </c>
      <c r="G2829">
        <v>182218</v>
      </c>
      <c r="H2829" t="str">
        <f t="shared" si="176"/>
        <v>182218-MJ2</v>
      </c>
      <c r="I2829">
        <f>COUNTIF(H$2:$H2829,H2829)</f>
        <v>3</v>
      </c>
      <c r="J2829" t="str">
        <f t="shared" si="177"/>
        <v>182218-MJ2-3</v>
      </c>
      <c r="K2829" t="str">
        <f t="shared" si="178"/>
        <v>182218-MJ2-L12</v>
      </c>
      <c r="L2829">
        <v>5158038</v>
      </c>
      <c r="M2829" t="s">
        <v>494</v>
      </c>
      <c r="N2829" t="s">
        <v>519</v>
      </c>
      <c r="O2829">
        <v>21</v>
      </c>
      <c r="P2829">
        <v>225</v>
      </c>
      <c r="Q2829">
        <v>225</v>
      </c>
      <c r="R2829">
        <v>225</v>
      </c>
      <c r="S2829">
        <v>225</v>
      </c>
      <c r="T2829">
        <v>225</v>
      </c>
      <c r="U2829">
        <v>225</v>
      </c>
      <c r="V2829">
        <v>200</v>
      </c>
      <c r="W2829">
        <v>141</v>
      </c>
      <c r="AC2829">
        <f t="shared" si="179"/>
        <v>1691</v>
      </c>
      <c r="AD2829">
        <v>1691</v>
      </c>
    </row>
    <row r="2830" spans="1:30" hidden="1" x14ac:dyDescent="0.25">
      <c r="A2830" t="str">
        <f>IF(COUNTIF('GGI_IS - Report Ekspor Plan 1'!E:E,'- Report Upload Sewing 3'!C2830)&gt;0,"X","Y")</f>
        <v>Y</v>
      </c>
      <c r="B2830">
        <v>2829</v>
      </c>
      <c r="C2830" s="1">
        <v>45397</v>
      </c>
      <c r="D2830" s="8">
        <v>45398.409988425927</v>
      </c>
      <c r="E2830" t="s">
        <v>23</v>
      </c>
      <c r="F2830" t="s">
        <v>507</v>
      </c>
      <c r="G2830">
        <v>182161</v>
      </c>
      <c r="H2830" t="str">
        <f t="shared" si="176"/>
        <v>182161-MJ2</v>
      </c>
      <c r="I2830">
        <f>COUNTIF(H$2:$H2830,H2830)</f>
        <v>9</v>
      </c>
      <c r="J2830" t="str">
        <f t="shared" si="177"/>
        <v>182161-MJ2-9</v>
      </c>
      <c r="K2830" t="str">
        <f t="shared" si="178"/>
        <v>182161-MJ2-L12</v>
      </c>
      <c r="L2830">
        <v>5157997</v>
      </c>
      <c r="M2830" t="s">
        <v>494</v>
      </c>
      <c r="N2830" t="s">
        <v>519</v>
      </c>
      <c r="O2830">
        <v>21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15</v>
      </c>
      <c r="AC2830">
        <f t="shared" si="179"/>
        <v>15</v>
      </c>
      <c r="AD2830">
        <v>15</v>
      </c>
    </row>
    <row r="2831" spans="1:30" hidden="1" x14ac:dyDescent="0.25">
      <c r="A2831" t="str">
        <f>IF(COUNTIF('GGI_IS - Report Ekspor Plan 1'!E:E,'- Report Upload Sewing 3'!C2831)&gt;0,"X","Y")</f>
        <v>Y</v>
      </c>
      <c r="B2831">
        <v>2830</v>
      </c>
      <c r="C2831" s="1">
        <v>45397</v>
      </c>
      <c r="D2831" s="8">
        <v>45398.409988425927</v>
      </c>
      <c r="E2831" t="s">
        <v>23</v>
      </c>
      <c r="F2831" t="s">
        <v>507</v>
      </c>
      <c r="G2831">
        <v>182158</v>
      </c>
      <c r="H2831" t="str">
        <f t="shared" si="176"/>
        <v>182158-MJ2</v>
      </c>
      <c r="I2831">
        <f>COUNTIF(H$2:$H2831,H2831)</f>
        <v>15</v>
      </c>
      <c r="J2831" t="str">
        <f t="shared" si="177"/>
        <v>182158-MJ2-15</v>
      </c>
      <c r="K2831" t="str">
        <f t="shared" si="178"/>
        <v>182158-MJ2-L12</v>
      </c>
      <c r="L2831">
        <v>5157976</v>
      </c>
      <c r="M2831" t="s">
        <v>494</v>
      </c>
      <c r="N2831" t="s">
        <v>519</v>
      </c>
      <c r="O2831">
        <v>21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20</v>
      </c>
      <c r="AC2831">
        <f t="shared" si="179"/>
        <v>20</v>
      </c>
      <c r="AD2831">
        <v>20</v>
      </c>
    </row>
    <row r="2832" spans="1:30" hidden="1" x14ac:dyDescent="0.25">
      <c r="A2832" t="str">
        <f>IF(COUNTIF('GGI_IS - Report Ekspor Plan 1'!E:E,'- Report Upload Sewing 3'!C2832)&gt;0,"X","Y")</f>
        <v>Y</v>
      </c>
      <c r="B2832">
        <v>2831</v>
      </c>
      <c r="C2832" s="1">
        <v>45397</v>
      </c>
      <c r="D2832" s="8">
        <v>45398.409988425927</v>
      </c>
      <c r="E2832" t="s">
        <v>23</v>
      </c>
      <c r="F2832" t="s">
        <v>520</v>
      </c>
      <c r="G2832">
        <v>182161</v>
      </c>
      <c r="H2832" t="str">
        <f t="shared" si="176"/>
        <v>182161-MJ2</v>
      </c>
      <c r="I2832">
        <f>COUNTIF(H$2:$H2832,H2832)</f>
        <v>10</v>
      </c>
      <c r="J2832" t="str">
        <f t="shared" si="177"/>
        <v>182161-MJ2-10</v>
      </c>
      <c r="K2832" t="str">
        <f t="shared" si="178"/>
        <v>182161-MJ2-L13</v>
      </c>
      <c r="L2832">
        <v>5157997</v>
      </c>
      <c r="M2832" t="s">
        <v>494</v>
      </c>
      <c r="N2832" t="s">
        <v>519</v>
      </c>
      <c r="O2832">
        <v>21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15</v>
      </c>
      <c r="AC2832">
        <f t="shared" si="179"/>
        <v>15</v>
      </c>
      <c r="AD2832">
        <v>15</v>
      </c>
    </row>
    <row r="2833" spans="1:30" hidden="1" x14ac:dyDescent="0.25">
      <c r="A2833" t="str">
        <f>IF(COUNTIF('GGI_IS - Report Ekspor Plan 1'!E:E,'- Report Upload Sewing 3'!C2833)&gt;0,"X","Y")</f>
        <v>Y</v>
      </c>
      <c r="B2833">
        <v>2832</v>
      </c>
      <c r="C2833" s="1">
        <v>45397</v>
      </c>
      <c r="D2833" s="8">
        <v>45398.409988425927</v>
      </c>
      <c r="E2833" t="s">
        <v>23</v>
      </c>
      <c r="F2833" t="s">
        <v>520</v>
      </c>
      <c r="G2833">
        <v>182218</v>
      </c>
      <c r="H2833" t="str">
        <f t="shared" si="176"/>
        <v>182218-MJ2</v>
      </c>
      <c r="I2833">
        <f>COUNTIF(H$2:$H2833,H2833)</f>
        <v>4</v>
      </c>
      <c r="J2833" t="str">
        <f t="shared" si="177"/>
        <v>182218-MJ2-4</v>
      </c>
      <c r="K2833" t="str">
        <f t="shared" si="178"/>
        <v>182218-MJ2-L13</v>
      </c>
      <c r="L2833">
        <v>5158038</v>
      </c>
      <c r="M2833" t="s">
        <v>494</v>
      </c>
      <c r="N2833" t="s">
        <v>519</v>
      </c>
      <c r="O2833">
        <v>21</v>
      </c>
      <c r="P2833">
        <v>225</v>
      </c>
      <c r="Q2833">
        <v>225</v>
      </c>
      <c r="R2833">
        <v>225</v>
      </c>
      <c r="S2833">
        <v>225</v>
      </c>
      <c r="T2833">
        <v>225</v>
      </c>
      <c r="U2833">
        <v>225</v>
      </c>
      <c r="V2833">
        <v>200</v>
      </c>
      <c r="W2833">
        <v>141</v>
      </c>
      <c r="AC2833">
        <f t="shared" si="179"/>
        <v>1691</v>
      </c>
      <c r="AD2833">
        <v>1691</v>
      </c>
    </row>
    <row r="2834" spans="1:30" hidden="1" x14ac:dyDescent="0.25">
      <c r="A2834" t="str">
        <f>IF(COUNTIF('GGI_IS - Report Ekspor Plan 1'!E:E,'- Report Upload Sewing 3'!C2834)&gt;0,"X","Y")</f>
        <v>Y</v>
      </c>
      <c r="B2834">
        <v>2833</v>
      </c>
      <c r="C2834" s="1">
        <v>45397</v>
      </c>
      <c r="D2834" s="8">
        <v>45398.409988425927</v>
      </c>
      <c r="E2834" t="s">
        <v>23</v>
      </c>
      <c r="F2834" t="s">
        <v>520</v>
      </c>
      <c r="G2834">
        <v>182158</v>
      </c>
      <c r="H2834" t="str">
        <f t="shared" si="176"/>
        <v>182158-MJ2</v>
      </c>
      <c r="I2834">
        <f>COUNTIF(H$2:$H2834,H2834)</f>
        <v>16</v>
      </c>
      <c r="J2834" t="str">
        <f t="shared" si="177"/>
        <v>182158-MJ2-16</v>
      </c>
      <c r="K2834" t="str">
        <f t="shared" si="178"/>
        <v>182158-MJ2-L13</v>
      </c>
      <c r="L2834">
        <v>5157976</v>
      </c>
      <c r="M2834" t="s">
        <v>494</v>
      </c>
      <c r="N2834" t="s">
        <v>519</v>
      </c>
      <c r="O2834">
        <v>21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20</v>
      </c>
      <c r="AC2834">
        <f t="shared" si="179"/>
        <v>20</v>
      </c>
      <c r="AD2834">
        <v>20</v>
      </c>
    </row>
    <row r="2835" spans="1:30" hidden="1" x14ac:dyDescent="0.25">
      <c r="A2835" t="str">
        <f>IF(COUNTIF('GGI_IS - Report Ekspor Plan 1'!E:E,'- Report Upload Sewing 3'!C2835)&gt;0,"X","Y")</f>
        <v>Y</v>
      </c>
      <c r="B2835">
        <v>2834</v>
      </c>
      <c r="C2835" s="1">
        <v>45397</v>
      </c>
      <c r="D2835" s="8">
        <v>45401.341365740744</v>
      </c>
      <c r="E2835" t="s">
        <v>50</v>
      </c>
      <c r="F2835" t="s">
        <v>424</v>
      </c>
      <c r="G2835">
        <v>182185</v>
      </c>
      <c r="H2835" t="str">
        <f t="shared" si="176"/>
        <v>182185-MJ1</v>
      </c>
      <c r="I2835">
        <f>COUNTIF(H$2:$H2835,H2835)</f>
        <v>1</v>
      </c>
      <c r="J2835" t="str">
        <f t="shared" si="177"/>
        <v>182185-MJ1-1</v>
      </c>
      <c r="K2835" t="str">
        <f t="shared" si="178"/>
        <v>182185-MJ1-L1</v>
      </c>
      <c r="L2835" t="s">
        <v>547</v>
      </c>
      <c r="M2835" t="s">
        <v>494</v>
      </c>
      <c r="N2835" t="s">
        <v>495</v>
      </c>
      <c r="O2835">
        <v>51</v>
      </c>
      <c r="P2835">
        <v>200</v>
      </c>
      <c r="Q2835">
        <v>270</v>
      </c>
      <c r="R2835">
        <v>100</v>
      </c>
      <c r="S2835">
        <v>200</v>
      </c>
      <c r="T2835">
        <v>210</v>
      </c>
      <c r="U2835">
        <v>250</v>
      </c>
      <c r="V2835">
        <v>250</v>
      </c>
      <c r="W2835">
        <v>176</v>
      </c>
      <c r="AC2835">
        <f t="shared" si="179"/>
        <v>1656</v>
      </c>
      <c r="AD2835">
        <v>1656</v>
      </c>
    </row>
    <row r="2836" spans="1:30" hidden="1" x14ac:dyDescent="0.25">
      <c r="A2836" t="str">
        <f>IF(COUNTIF('GGI_IS - Report Ekspor Plan 1'!E:E,'- Report Upload Sewing 3'!C2836)&gt;0,"X","Y")</f>
        <v>Y</v>
      </c>
      <c r="B2836">
        <v>2835</v>
      </c>
      <c r="C2836" s="1">
        <v>45397</v>
      </c>
      <c r="D2836" s="8">
        <v>45401.341365740744</v>
      </c>
      <c r="E2836" t="s">
        <v>50</v>
      </c>
      <c r="F2836" t="s">
        <v>424</v>
      </c>
      <c r="G2836">
        <v>182175</v>
      </c>
      <c r="H2836" t="str">
        <f t="shared" si="176"/>
        <v>182175-MJ1</v>
      </c>
      <c r="I2836">
        <f>COUNTIF(H$2:$H2836,H2836)</f>
        <v>6</v>
      </c>
      <c r="J2836" t="str">
        <f t="shared" si="177"/>
        <v>182175-MJ1-6</v>
      </c>
      <c r="K2836" t="str">
        <f t="shared" si="178"/>
        <v>182175-MJ1-L1</v>
      </c>
      <c r="L2836" t="s">
        <v>547</v>
      </c>
      <c r="M2836" t="s">
        <v>494</v>
      </c>
      <c r="N2836" t="s">
        <v>495</v>
      </c>
      <c r="O2836">
        <v>51</v>
      </c>
      <c r="W2836">
        <v>44</v>
      </c>
      <c r="AC2836">
        <f t="shared" si="179"/>
        <v>44</v>
      </c>
      <c r="AD2836">
        <v>44</v>
      </c>
    </row>
    <row r="2837" spans="1:30" hidden="1" x14ac:dyDescent="0.25">
      <c r="A2837" t="str">
        <f>IF(COUNTIF('GGI_IS - Report Ekspor Plan 1'!E:E,'- Report Upload Sewing 3'!C2837)&gt;0,"X","Y")</f>
        <v>Y</v>
      </c>
      <c r="B2837">
        <v>2836</v>
      </c>
      <c r="C2837" s="1">
        <v>45397</v>
      </c>
      <c r="D2837" s="8">
        <v>45401.341365740744</v>
      </c>
      <c r="E2837" t="s">
        <v>50</v>
      </c>
      <c r="F2837" t="s">
        <v>427</v>
      </c>
      <c r="G2837">
        <v>182173</v>
      </c>
      <c r="H2837" t="str">
        <f t="shared" si="176"/>
        <v>182173-MJ1</v>
      </c>
      <c r="I2837">
        <f>COUNTIF(H$2:$H2837,H2837)</f>
        <v>15</v>
      </c>
      <c r="J2837" t="str">
        <f t="shared" si="177"/>
        <v>182173-MJ1-15</v>
      </c>
      <c r="K2837" t="str">
        <f t="shared" si="178"/>
        <v>182173-MJ1-L2</v>
      </c>
      <c r="L2837" t="s">
        <v>549</v>
      </c>
      <c r="M2837" t="s">
        <v>494</v>
      </c>
      <c r="N2837" t="s">
        <v>497</v>
      </c>
      <c r="O2837">
        <v>51</v>
      </c>
      <c r="P2837">
        <v>30</v>
      </c>
      <c r="AC2837">
        <f t="shared" si="179"/>
        <v>30</v>
      </c>
      <c r="AD2837">
        <v>30</v>
      </c>
    </row>
    <row r="2838" spans="1:30" hidden="1" x14ac:dyDescent="0.25">
      <c r="A2838" t="str">
        <f>IF(COUNTIF('GGI_IS - Report Ekspor Plan 1'!E:E,'- Report Upload Sewing 3'!C2838)&gt;0,"X","Y")</f>
        <v>Y</v>
      </c>
      <c r="B2838">
        <v>2837</v>
      </c>
      <c r="C2838" s="1">
        <v>45397</v>
      </c>
      <c r="D2838" s="8">
        <v>45401.341365740744</v>
      </c>
      <c r="E2838" t="s">
        <v>50</v>
      </c>
      <c r="F2838" t="s">
        <v>427</v>
      </c>
      <c r="G2838">
        <v>182174</v>
      </c>
      <c r="H2838" t="str">
        <f t="shared" si="176"/>
        <v>182174-MJ1</v>
      </c>
      <c r="I2838">
        <f>COUNTIF(H$2:$H2838,H2838)</f>
        <v>7</v>
      </c>
      <c r="J2838" t="str">
        <f t="shared" si="177"/>
        <v>182174-MJ1-7</v>
      </c>
      <c r="K2838" t="str">
        <f t="shared" si="178"/>
        <v>182174-MJ1-L2</v>
      </c>
      <c r="L2838" t="s">
        <v>549</v>
      </c>
      <c r="M2838" t="s">
        <v>494</v>
      </c>
      <c r="N2838" t="s">
        <v>497</v>
      </c>
      <c r="O2838">
        <v>51</v>
      </c>
      <c r="P2838">
        <v>50</v>
      </c>
      <c r="AC2838">
        <f t="shared" si="179"/>
        <v>50</v>
      </c>
      <c r="AD2838">
        <v>50</v>
      </c>
    </row>
    <row r="2839" spans="1:30" hidden="1" x14ac:dyDescent="0.25">
      <c r="A2839" t="str">
        <f>IF(COUNTIF('GGI_IS - Report Ekspor Plan 1'!E:E,'- Report Upload Sewing 3'!C2839)&gt;0,"X","Y")</f>
        <v>Y</v>
      </c>
      <c r="B2839">
        <v>2838</v>
      </c>
      <c r="C2839" s="1">
        <v>45397</v>
      </c>
      <c r="D2839" s="8">
        <v>45401.341365740744</v>
      </c>
      <c r="E2839" t="s">
        <v>50</v>
      </c>
      <c r="F2839" t="s">
        <v>427</v>
      </c>
      <c r="G2839">
        <v>182175</v>
      </c>
      <c r="H2839" t="str">
        <f t="shared" si="176"/>
        <v>182175-MJ1</v>
      </c>
      <c r="I2839">
        <f>COUNTIF(H$2:$H2839,H2839)</f>
        <v>7</v>
      </c>
      <c r="J2839" t="str">
        <f t="shared" si="177"/>
        <v>182175-MJ1-7</v>
      </c>
      <c r="K2839" t="str">
        <f t="shared" si="178"/>
        <v>182175-MJ1-L2</v>
      </c>
      <c r="L2839" t="s">
        <v>549</v>
      </c>
      <c r="M2839" t="s">
        <v>494</v>
      </c>
      <c r="N2839" t="s">
        <v>497</v>
      </c>
      <c r="O2839">
        <v>51</v>
      </c>
      <c r="P2839">
        <v>100</v>
      </c>
      <c r="Q2839">
        <v>200</v>
      </c>
      <c r="R2839">
        <v>200</v>
      </c>
      <c r="S2839">
        <v>200</v>
      </c>
      <c r="T2839">
        <v>200</v>
      </c>
      <c r="U2839">
        <v>200</v>
      </c>
      <c r="V2839">
        <v>200</v>
      </c>
      <c r="W2839">
        <v>35</v>
      </c>
      <c r="AC2839">
        <f t="shared" si="179"/>
        <v>1335</v>
      </c>
      <c r="AD2839">
        <v>1335</v>
      </c>
    </row>
    <row r="2840" spans="1:30" hidden="1" x14ac:dyDescent="0.25">
      <c r="A2840" t="str">
        <f>IF(COUNTIF('GGI_IS - Report Ekspor Plan 1'!E:E,'- Report Upload Sewing 3'!C2840)&gt;0,"X","Y")</f>
        <v>Y</v>
      </c>
      <c r="B2840">
        <v>2839</v>
      </c>
      <c r="C2840" s="1">
        <v>45397</v>
      </c>
      <c r="D2840" s="8">
        <v>45401.341365740744</v>
      </c>
      <c r="E2840" t="s">
        <v>50</v>
      </c>
      <c r="F2840" t="s">
        <v>427</v>
      </c>
      <c r="G2840">
        <v>182176</v>
      </c>
      <c r="H2840" t="str">
        <f t="shared" si="176"/>
        <v>182176-MJ1</v>
      </c>
      <c r="I2840">
        <f>COUNTIF(H$2:$H2840,H2840)</f>
        <v>2</v>
      </c>
      <c r="J2840" t="str">
        <f t="shared" si="177"/>
        <v>182176-MJ1-2</v>
      </c>
      <c r="K2840" t="str">
        <f t="shared" si="178"/>
        <v>182176-MJ1-L2</v>
      </c>
      <c r="L2840" t="s">
        <v>549</v>
      </c>
      <c r="M2840" t="s">
        <v>494</v>
      </c>
      <c r="N2840" t="s">
        <v>497</v>
      </c>
      <c r="O2840">
        <v>51</v>
      </c>
      <c r="W2840">
        <v>167</v>
      </c>
      <c r="AC2840">
        <f t="shared" si="179"/>
        <v>167</v>
      </c>
      <c r="AD2840">
        <v>167</v>
      </c>
    </row>
    <row r="2841" spans="1:30" hidden="1" x14ac:dyDescent="0.25">
      <c r="A2841" t="str">
        <f>IF(COUNTIF('GGI_IS - Report Ekspor Plan 1'!E:E,'- Report Upload Sewing 3'!C2841)&gt;0,"X","Y")</f>
        <v>Y</v>
      </c>
      <c r="B2841">
        <v>2840</v>
      </c>
      <c r="C2841" s="1">
        <v>45397</v>
      </c>
      <c r="D2841" s="8">
        <v>45401.341365740744</v>
      </c>
      <c r="E2841" t="s">
        <v>50</v>
      </c>
      <c r="F2841" t="s">
        <v>429</v>
      </c>
      <c r="G2841">
        <v>182185</v>
      </c>
      <c r="H2841" t="str">
        <f t="shared" si="176"/>
        <v>182185-MJ1</v>
      </c>
      <c r="I2841">
        <f>COUNTIF(H$2:$H2841,H2841)</f>
        <v>2</v>
      </c>
      <c r="J2841" t="str">
        <f t="shared" si="177"/>
        <v>182185-MJ1-2</v>
      </c>
      <c r="K2841" t="str">
        <f t="shared" si="178"/>
        <v>182185-MJ1-L3</v>
      </c>
      <c r="L2841" t="s">
        <v>549</v>
      </c>
      <c r="M2841" t="s">
        <v>494</v>
      </c>
      <c r="N2841" t="s">
        <v>498</v>
      </c>
      <c r="O2841">
        <v>51</v>
      </c>
      <c r="P2841">
        <v>200</v>
      </c>
      <c r="Q2841">
        <v>200</v>
      </c>
      <c r="R2841">
        <v>200</v>
      </c>
      <c r="S2841">
        <v>200</v>
      </c>
      <c r="T2841">
        <v>78</v>
      </c>
      <c r="AC2841">
        <f t="shared" si="179"/>
        <v>878</v>
      </c>
      <c r="AD2841">
        <v>878</v>
      </c>
    </row>
    <row r="2842" spans="1:30" hidden="1" x14ac:dyDescent="0.25">
      <c r="A2842" t="str">
        <f>IF(COUNTIF('GGI_IS - Report Ekspor Plan 1'!E:E,'- Report Upload Sewing 3'!C2842)&gt;0,"X","Y")</f>
        <v>Y</v>
      </c>
      <c r="B2842">
        <v>2841</v>
      </c>
      <c r="C2842" s="1">
        <v>45397</v>
      </c>
      <c r="D2842" s="8">
        <v>45401.341365740744</v>
      </c>
      <c r="E2842" t="s">
        <v>50</v>
      </c>
      <c r="F2842" t="s">
        <v>429</v>
      </c>
      <c r="G2842">
        <v>182175</v>
      </c>
      <c r="H2842" t="str">
        <f t="shared" si="176"/>
        <v>182175-MJ1</v>
      </c>
      <c r="I2842">
        <f>COUNTIF(H$2:$H2842,H2842)</f>
        <v>8</v>
      </c>
      <c r="J2842" t="str">
        <f t="shared" si="177"/>
        <v>182175-MJ1-8</v>
      </c>
      <c r="K2842" t="str">
        <f t="shared" si="178"/>
        <v>182175-MJ1-L3</v>
      </c>
      <c r="L2842" t="s">
        <v>549</v>
      </c>
      <c r="M2842" t="s">
        <v>494</v>
      </c>
      <c r="N2842" t="s">
        <v>498</v>
      </c>
      <c r="O2842">
        <v>51</v>
      </c>
      <c r="T2842">
        <v>100</v>
      </c>
      <c r="U2842">
        <v>200</v>
      </c>
      <c r="V2842">
        <v>11</v>
      </c>
      <c r="AC2842">
        <f t="shared" si="179"/>
        <v>311</v>
      </c>
      <c r="AD2842">
        <v>311</v>
      </c>
    </row>
    <row r="2843" spans="1:30" hidden="1" x14ac:dyDescent="0.25">
      <c r="A2843" t="str">
        <f>IF(COUNTIF('GGI_IS - Report Ekspor Plan 1'!E:E,'- Report Upload Sewing 3'!C2843)&gt;0,"X","Y")</f>
        <v>Y</v>
      </c>
      <c r="B2843">
        <v>2842</v>
      </c>
      <c r="C2843" s="1">
        <v>45397</v>
      </c>
      <c r="D2843" s="8">
        <v>45401.341365740744</v>
      </c>
      <c r="E2843" t="s">
        <v>50</v>
      </c>
      <c r="F2843" t="s">
        <v>429</v>
      </c>
      <c r="G2843">
        <v>182174</v>
      </c>
      <c r="H2843" t="str">
        <f t="shared" si="176"/>
        <v>182174-MJ1</v>
      </c>
      <c r="I2843">
        <f>COUNTIF(H$2:$H2843,H2843)</f>
        <v>8</v>
      </c>
      <c r="J2843" t="str">
        <f t="shared" si="177"/>
        <v>182174-MJ1-8</v>
      </c>
      <c r="K2843" t="str">
        <f t="shared" si="178"/>
        <v>182174-MJ1-L3</v>
      </c>
      <c r="L2843" t="s">
        <v>549</v>
      </c>
      <c r="M2843" t="s">
        <v>494</v>
      </c>
      <c r="N2843" t="s">
        <v>498</v>
      </c>
      <c r="O2843">
        <v>51</v>
      </c>
      <c r="V2843">
        <v>3</v>
      </c>
      <c r="AC2843">
        <f t="shared" si="179"/>
        <v>3</v>
      </c>
      <c r="AD2843">
        <v>3</v>
      </c>
    </row>
    <row r="2844" spans="1:30" hidden="1" x14ac:dyDescent="0.25">
      <c r="A2844" t="str">
        <f>IF(COUNTIF('GGI_IS - Report Ekspor Plan 1'!E:E,'- Report Upload Sewing 3'!C2844)&gt;0,"X","Y")</f>
        <v>Y</v>
      </c>
      <c r="B2844">
        <v>2843</v>
      </c>
      <c r="C2844" s="1">
        <v>45397</v>
      </c>
      <c r="D2844" s="8">
        <v>45401.341365740744</v>
      </c>
      <c r="E2844" t="s">
        <v>50</v>
      </c>
      <c r="F2844" t="s">
        <v>429</v>
      </c>
      <c r="G2844">
        <v>182176</v>
      </c>
      <c r="H2844" t="str">
        <f t="shared" si="176"/>
        <v>182176-MJ1</v>
      </c>
      <c r="I2844">
        <f>COUNTIF(H$2:$H2844,H2844)</f>
        <v>3</v>
      </c>
      <c r="J2844" t="str">
        <f t="shared" si="177"/>
        <v>182176-MJ1-3</v>
      </c>
      <c r="K2844" t="str">
        <f t="shared" si="178"/>
        <v>182176-MJ1-L3</v>
      </c>
      <c r="L2844" t="s">
        <v>549</v>
      </c>
      <c r="M2844" t="s">
        <v>494</v>
      </c>
      <c r="N2844" t="s">
        <v>498</v>
      </c>
      <c r="O2844">
        <v>51</v>
      </c>
      <c r="W2844">
        <v>158</v>
      </c>
      <c r="AC2844">
        <f t="shared" si="179"/>
        <v>158</v>
      </c>
      <c r="AD2844">
        <v>158</v>
      </c>
    </row>
    <row r="2845" spans="1:30" hidden="1" x14ac:dyDescent="0.25">
      <c r="A2845" t="str">
        <f>IF(COUNTIF('GGI_IS - Report Ekspor Plan 1'!E:E,'- Report Upload Sewing 3'!C2845)&gt;0,"X","Y")</f>
        <v>Y</v>
      </c>
      <c r="B2845">
        <v>2844</v>
      </c>
      <c r="C2845" s="1">
        <v>45397</v>
      </c>
      <c r="D2845" s="8">
        <v>45401.341365740744</v>
      </c>
      <c r="E2845" t="s">
        <v>50</v>
      </c>
      <c r="F2845" t="s">
        <v>438</v>
      </c>
      <c r="G2845">
        <v>182318</v>
      </c>
      <c r="H2845" t="str">
        <f t="shared" si="176"/>
        <v>182318-MJ1</v>
      </c>
      <c r="I2845">
        <f>COUNTIF(H$2:$H2845,H2845)</f>
        <v>1</v>
      </c>
      <c r="J2845" t="str">
        <f t="shared" si="177"/>
        <v>182318-MJ1-1</v>
      </c>
      <c r="K2845" t="str">
        <f t="shared" si="178"/>
        <v>182318-MJ1-L4</v>
      </c>
      <c r="L2845" t="s">
        <v>609</v>
      </c>
      <c r="M2845" t="s">
        <v>610</v>
      </c>
      <c r="N2845" t="s">
        <v>499</v>
      </c>
      <c r="O2845">
        <v>35</v>
      </c>
      <c r="AC2845">
        <f t="shared" si="179"/>
        <v>0</v>
      </c>
      <c r="AD2845">
        <v>0</v>
      </c>
    </row>
    <row r="2846" spans="1:30" hidden="1" x14ac:dyDescent="0.25">
      <c r="A2846" t="str">
        <f>IF(COUNTIF('GGI_IS - Report Ekspor Plan 1'!E:E,'- Report Upload Sewing 3'!C2846)&gt;0,"X","Y")</f>
        <v>Y</v>
      </c>
      <c r="B2846">
        <v>2845</v>
      </c>
      <c r="C2846" s="1">
        <v>45397</v>
      </c>
      <c r="D2846" s="8">
        <v>45401.341365740744</v>
      </c>
      <c r="E2846" t="s">
        <v>50</v>
      </c>
      <c r="F2846" t="s">
        <v>441</v>
      </c>
      <c r="G2846">
        <v>182318</v>
      </c>
      <c r="H2846" t="str">
        <f t="shared" si="176"/>
        <v>182318-MJ1</v>
      </c>
      <c r="I2846">
        <f>COUNTIF(H$2:$H2846,H2846)</f>
        <v>2</v>
      </c>
      <c r="J2846" t="str">
        <f t="shared" si="177"/>
        <v>182318-MJ1-2</v>
      </c>
      <c r="K2846" t="str">
        <f t="shared" si="178"/>
        <v>182318-MJ1-L5</v>
      </c>
      <c r="L2846" t="s">
        <v>609</v>
      </c>
      <c r="M2846" t="s">
        <v>610</v>
      </c>
      <c r="N2846" t="s">
        <v>499</v>
      </c>
      <c r="O2846">
        <v>35</v>
      </c>
      <c r="AC2846">
        <f t="shared" si="179"/>
        <v>0</v>
      </c>
      <c r="AD2846">
        <v>0</v>
      </c>
    </row>
    <row r="2847" spans="1:30" hidden="1" x14ac:dyDescent="0.25">
      <c r="A2847" t="str">
        <f>IF(COUNTIF('GGI_IS - Report Ekspor Plan 1'!E:E,'- Report Upload Sewing 3'!C2847)&gt;0,"X","Y")</f>
        <v>Y</v>
      </c>
      <c r="B2847">
        <v>2846</v>
      </c>
      <c r="C2847" s="1">
        <v>45397</v>
      </c>
      <c r="D2847" s="8">
        <v>45401.341365740744</v>
      </c>
      <c r="E2847" t="s">
        <v>50</v>
      </c>
      <c r="F2847" t="s">
        <v>445</v>
      </c>
      <c r="G2847">
        <v>182280</v>
      </c>
      <c r="H2847" t="str">
        <f t="shared" si="176"/>
        <v>182280-MJ1</v>
      </c>
      <c r="I2847">
        <f>COUNTIF(H$2:$H2847,H2847)</f>
        <v>19</v>
      </c>
      <c r="J2847" t="str">
        <f t="shared" si="177"/>
        <v>182280-MJ1-19</v>
      </c>
      <c r="K2847" t="str">
        <f t="shared" si="178"/>
        <v>182280-MJ1-L6</v>
      </c>
      <c r="L2847" t="s">
        <v>521</v>
      </c>
      <c r="M2847" t="s">
        <v>501</v>
      </c>
      <c r="N2847" t="s">
        <v>502</v>
      </c>
      <c r="O2847">
        <v>30</v>
      </c>
      <c r="P2847">
        <v>5</v>
      </c>
      <c r="Q2847">
        <v>10</v>
      </c>
      <c r="R2847">
        <v>10</v>
      </c>
      <c r="S2847">
        <v>10</v>
      </c>
      <c r="T2847">
        <v>10</v>
      </c>
      <c r="U2847">
        <v>10</v>
      </c>
      <c r="V2847">
        <v>10</v>
      </c>
      <c r="W2847">
        <v>10</v>
      </c>
      <c r="AC2847">
        <f t="shared" si="179"/>
        <v>75</v>
      </c>
      <c r="AD2847">
        <v>75</v>
      </c>
    </row>
    <row r="2848" spans="1:30" hidden="1" x14ac:dyDescent="0.25">
      <c r="A2848" t="str">
        <f>IF(COUNTIF('GGI_IS - Report Ekspor Plan 1'!E:E,'- Report Upload Sewing 3'!C2848)&gt;0,"X","Y")</f>
        <v>Y</v>
      </c>
      <c r="B2848">
        <v>2847</v>
      </c>
      <c r="C2848" s="1">
        <v>45397</v>
      </c>
      <c r="D2848" s="8">
        <v>45401.341365740744</v>
      </c>
      <c r="E2848" t="s">
        <v>50</v>
      </c>
      <c r="F2848" t="s">
        <v>445</v>
      </c>
      <c r="G2848">
        <v>182280</v>
      </c>
      <c r="H2848" t="str">
        <f t="shared" si="176"/>
        <v>182280-MJ1</v>
      </c>
      <c r="I2848">
        <f>COUNTIF(H$2:$H2848,H2848)</f>
        <v>20</v>
      </c>
      <c r="J2848" t="str">
        <f t="shared" si="177"/>
        <v>182280-MJ1-20</v>
      </c>
      <c r="K2848" t="str">
        <f t="shared" si="178"/>
        <v>182280-MJ1-L6</v>
      </c>
      <c r="L2848" t="s">
        <v>521</v>
      </c>
      <c r="M2848" t="s">
        <v>501</v>
      </c>
      <c r="N2848" t="s">
        <v>503</v>
      </c>
      <c r="O2848">
        <v>30</v>
      </c>
      <c r="P2848">
        <v>5</v>
      </c>
      <c r="Q2848">
        <v>10</v>
      </c>
      <c r="R2848">
        <v>10</v>
      </c>
      <c r="S2848">
        <v>10</v>
      </c>
      <c r="T2848">
        <v>10</v>
      </c>
      <c r="U2848">
        <v>10</v>
      </c>
      <c r="V2848">
        <v>10</v>
      </c>
      <c r="W2848">
        <v>10</v>
      </c>
      <c r="AC2848">
        <f t="shared" si="179"/>
        <v>75</v>
      </c>
      <c r="AD2848">
        <v>75</v>
      </c>
    </row>
    <row r="2849" spans="1:30" hidden="1" x14ac:dyDescent="0.25">
      <c r="A2849" t="str">
        <f>IF(COUNTIF('GGI_IS - Report Ekspor Plan 1'!E:E,'- Report Upload Sewing 3'!C2849)&gt;0,"X","Y")</f>
        <v>Y</v>
      </c>
      <c r="B2849">
        <v>2848</v>
      </c>
      <c r="C2849" s="1">
        <v>45397</v>
      </c>
      <c r="D2849" s="8">
        <v>45401.341365740744</v>
      </c>
      <c r="E2849" t="s">
        <v>50</v>
      </c>
      <c r="F2849" t="s">
        <v>504</v>
      </c>
      <c r="G2849">
        <v>182174</v>
      </c>
      <c r="H2849" t="str">
        <f t="shared" si="176"/>
        <v>182174-MJ1</v>
      </c>
      <c r="I2849">
        <f>COUNTIF(H$2:$H2849,H2849)</f>
        <v>9</v>
      </c>
      <c r="J2849" t="str">
        <f t="shared" si="177"/>
        <v>182174-MJ1-9</v>
      </c>
      <c r="K2849" t="str">
        <f t="shared" si="178"/>
        <v>182174-MJ1-L11</v>
      </c>
      <c r="L2849" t="s">
        <v>547</v>
      </c>
      <c r="M2849" t="s">
        <v>494</v>
      </c>
      <c r="N2849" t="s">
        <v>506</v>
      </c>
      <c r="O2849">
        <v>35</v>
      </c>
      <c r="P2849">
        <v>140</v>
      </c>
      <c r="Q2849">
        <v>150</v>
      </c>
      <c r="R2849">
        <v>160</v>
      </c>
      <c r="S2849">
        <v>170</v>
      </c>
      <c r="T2849">
        <v>150</v>
      </c>
      <c r="U2849">
        <v>180</v>
      </c>
      <c r="V2849">
        <v>200</v>
      </c>
      <c r="W2849">
        <v>250</v>
      </c>
      <c r="AC2849">
        <f t="shared" si="179"/>
        <v>1400</v>
      </c>
      <c r="AD2849">
        <v>1400</v>
      </c>
    </row>
    <row r="2850" spans="1:30" hidden="1" x14ac:dyDescent="0.25">
      <c r="A2850" t="str">
        <f>IF(COUNTIF('GGI_IS - Report Ekspor Plan 1'!E:E,'- Report Upload Sewing 3'!C2850)&gt;0,"X","Y")</f>
        <v>Y</v>
      </c>
      <c r="B2850">
        <v>2849</v>
      </c>
      <c r="C2850" s="1">
        <v>45397</v>
      </c>
      <c r="D2850" s="8">
        <v>45401.341365740744</v>
      </c>
      <c r="E2850" t="s">
        <v>50</v>
      </c>
      <c r="F2850" t="s">
        <v>507</v>
      </c>
      <c r="G2850">
        <v>182175</v>
      </c>
      <c r="H2850" t="str">
        <f t="shared" si="176"/>
        <v>182175-MJ1</v>
      </c>
      <c r="I2850">
        <f>COUNTIF(H$2:$H2850,H2850)</f>
        <v>9</v>
      </c>
      <c r="J2850" t="str">
        <f t="shared" si="177"/>
        <v>182175-MJ1-9</v>
      </c>
      <c r="K2850" t="str">
        <f t="shared" si="178"/>
        <v>182175-MJ1-L12</v>
      </c>
      <c r="L2850" t="s">
        <v>547</v>
      </c>
      <c r="M2850" t="s">
        <v>494</v>
      </c>
      <c r="N2850" t="s">
        <v>509</v>
      </c>
      <c r="O2850">
        <v>35</v>
      </c>
      <c r="P2850">
        <v>210</v>
      </c>
      <c r="Q2850">
        <v>250</v>
      </c>
      <c r="R2850">
        <v>283</v>
      </c>
      <c r="S2850">
        <v>220</v>
      </c>
      <c r="U2850">
        <v>161</v>
      </c>
      <c r="V2850">
        <v>60</v>
      </c>
      <c r="AC2850">
        <f t="shared" si="179"/>
        <v>1184</v>
      </c>
      <c r="AD2850">
        <v>1184</v>
      </c>
    </row>
    <row r="2851" spans="1:30" hidden="1" x14ac:dyDescent="0.25">
      <c r="A2851" t="str">
        <f>IF(COUNTIF('GGI_IS - Report Ekspor Plan 1'!E:E,'- Report Upload Sewing 3'!C2851)&gt;0,"X","Y")</f>
        <v>Y</v>
      </c>
      <c r="B2851">
        <v>2850</v>
      </c>
      <c r="C2851" s="1">
        <v>45397</v>
      </c>
      <c r="D2851" s="8">
        <v>45401.341365740744</v>
      </c>
      <c r="E2851" t="s">
        <v>50</v>
      </c>
      <c r="F2851" t="s">
        <v>507</v>
      </c>
      <c r="G2851">
        <v>182185</v>
      </c>
      <c r="H2851" t="str">
        <f t="shared" si="176"/>
        <v>182185-MJ1</v>
      </c>
      <c r="I2851">
        <f>COUNTIF(H$2:$H2851,H2851)</f>
        <v>3</v>
      </c>
      <c r="J2851" t="str">
        <f t="shared" si="177"/>
        <v>182185-MJ1-3</v>
      </c>
      <c r="K2851" t="str">
        <f t="shared" si="178"/>
        <v>182185-MJ1-L12</v>
      </c>
      <c r="L2851" t="s">
        <v>547</v>
      </c>
      <c r="M2851" t="s">
        <v>494</v>
      </c>
      <c r="N2851" t="s">
        <v>509</v>
      </c>
      <c r="O2851">
        <v>35</v>
      </c>
      <c r="U2851">
        <v>99</v>
      </c>
      <c r="V2851">
        <v>200</v>
      </c>
      <c r="W2851">
        <v>300</v>
      </c>
      <c r="AC2851">
        <f t="shared" si="179"/>
        <v>599</v>
      </c>
      <c r="AD2851">
        <v>599</v>
      </c>
    </row>
    <row r="2852" spans="1:30" hidden="1" x14ac:dyDescent="0.25">
      <c r="A2852" t="str">
        <f>IF(COUNTIF('GGI_IS - Report Ekspor Plan 1'!E:E,'- Report Upload Sewing 3'!C2852)&gt;0,"X","Y")</f>
        <v>Y</v>
      </c>
      <c r="B2852">
        <v>2851</v>
      </c>
      <c r="C2852" s="1">
        <v>45397</v>
      </c>
      <c r="D2852" s="8">
        <v>45401.341365740744</v>
      </c>
      <c r="E2852" t="s">
        <v>50</v>
      </c>
      <c r="F2852" t="s">
        <v>507</v>
      </c>
      <c r="G2852">
        <v>182176</v>
      </c>
      <c r="H2852" t="str">
        <f t="shared" si="176"/>
        <v>182176-MJ1</v>
      </c>
      <c r="I2852">
        <f>COUNTIF(H$2:$H2852,H2852)</f>
        <v>4</v>
      </c>
      <c r="J2852" t="str">
        <f t="shared" si="177"/>
        <v>182176-MJ1-4</v>
      </c>
      <c r="K2852" t="str">
        <f t="shared" si="178"/>
        <v>182176-MJ1-L12</v>
      </c>
      <c r="L2852" t="s">
        <v>547</v>
      </c>
      <c r="M2852" t="s">
        <v>494</v>
      </c>
      <c r="N2852" t="s">
        <v>509</v>
      </c>
      <c r="O2852">
        <v>35</v>
      </c>
      <c r="R2852">
        <v>7</v>
      </c>
      <c r="S2852">
        <v>80</v>
      </c>
      <c r="T2852">
        <v>280</v>
      </c>
      <c r="AC2852">
        <f t="shared" si="179"/>
        <v>367</v>
      </c>
      <c r="AD2852">
        <v>367</v>
      </c>
    </row>
    <row r="2853" spans="1:30" hidden="1" x14ac:dyDescent="0.25">
      <c r="A2853" t="str">
        <f>IF(COUNTIF('GGI_IS - Report Ekspor Plan 1'!E:E,'- Report Upload Sewing 3'!C2853)&gt;0,"X","Y")</f>
        <v>Y</v>
      </c>
      <c r="B2853">
        <v>2852</v>
      </c>
      <c r="C2853" s="1">
        <v>45398</v>
      </c>
      <c r="D2853" s="8">
        <v>45399.300034722219</v>
      </c>
      <c r="E2853" t="s">
        <v>139</v>
      </c>
      <c r="F2853" t="s">
        <v>424</v>
      </c>
      <c r="G2853">
        <v>181647</v>
      </c>
      <c r="H2853" t="str">
        <f t="shared" si="176"/>
        <v>181647-CBA</v>
      </c>
      <c r="I2853">
        <f>COUNTIF(H$2:$H2853,H2853)</f>
        <v>23</v>
      </c>
      <c r="J2853" t="str">
        <f t="shared" si="177"/>
        <v>181647-CBA-23</v>
      </c>
      <c r="K2853" t="str">
        <f t="shared" si="178"/>
        <v>181647-CBA-L1</v>
      </c>
      <c r="L2853">
        <v>3910</v>
      </c>
      <c r="M2853" t="s">
        <v>425</v>
      </c>
      <c r="N2853" t="s">
        <v>426</v>
      </c>
      <c r="O2853">
        <v>44</v>
      </c>
      <c r="P2853">
        <v>25</v>
      </c>
      <c r="Q2853">
        <v>25</v>
      </c>
      <c r="R2853">
        <v>26</v>
      </c>
      <c r="S2853">
        <v>27</v>
      </c>
      <c r="T2853">
        <v>27</v>
      </c>
      <c r="U2853">
        <v>27</v>
      </c>
      <c r="V2853">
        <v>28</v>
      </c>
      <c r="AC2853">
        <f t="shared" si="179"/>
        <v>185</v>
      </c>
      <c r="AD2853">
        <v>185</v>
      </c>
    </row>
    <row r="2854" spans="1:30" hidden="1" x14ac:dyDescent="0.25">
      <c r="A2854" t="str">
        <f>IF(COUNTIF('GGI_IS - Report Ekspor Plan 1'!E:E,'- Report Upload Sewing 3'!C2854)&gt;0,"X","Y")</f>
        <v>Y</v>
      </c>
      <c r="B2854">
        <v>2853</v>
      </c>
      <c r="C2854" s="1">
        <v>45398</v>
      </c>
      <c r="D2854" s="8">
        <v>45399.300034722219</v>
      </c>
      <c r="E2854" t="s">
        <v>139</v>
      </c>
      <c r="F2854" t="s">
        <v>427</v>
      </c>
      <c r="G2854">
        <v>181646</v>
      </c>
      <c r="H2854" t="str">
        <f t="shared" si="176"/>
        <v>181646-CBA</v>
      </c>
      <c r="I2854">
        <f>COUNTIF(H$2:$H2854,H2854)</f>
        <v>50</v>
      </c>
      <c r="J2854" t="str">
        <f t="shared" si="177"/>
        <v>181646-CBA-50</v>
      </c>
      <c r="K2854" t="str">
        <f t="shared" si="178"/>
        <v>181646-CBA-L2</v>
      </c>
      <c r="L2854">
        <v>3915</v>
      </c>
      <c r="M2854" t="s">
        <v>425</v>
      </c>
      <c r="N2854" t="s">
        <v>428</v>
      </c>
      <c r="O2854">
        <v>46</v>
      </c>
      <c r="P2854">
        <v>25</v>
      </c>
      <c r="Q2854">
        <v>30</v>
      </c>
      <c r="R2854">
        <v>34</v>
      </c>
      <c r="S2854">
        <v>34</v>
      </c>
      <c r="T2854">
        <v>34</v>
      </c>
      <c r="U2854">
        <v>34</v>
      </c>
      <c r="V2854">
        <v>34</v>
      </c>
      <c r="W2854">
        <v>15</v>
      </c>
      <c r="AC2854">
        <f t="shared" si="179"/>
        <v>240</v>
      </c>
      <c r="AD2854">
        <v>240</v>
      </c>
    </row>
    <row r="2855" spans="1:30" hidden="1" x14ac:dyDescent="0.25">
      <c r="A2855" t="str">
        <f>IF(COUNTIF('GGI_IS - Report Ekspor Plan 1'!E:E,'- Report Upload Sewing 3'!C2855)&gt;0,"X","Y")</f>
        <v>Y</v>
      </c>
      <c r="B2855">
        <v>2854</v>
      </c>
      <c r="C2855" s="1">
        <v>45398</v>
      </c>
      <c r="D2855" s="8">
        <v>45399.300034722219</v>
      </c>
      <c r="E2855" t="s">
        <v>139</v>
      </c>
      <c r="F2855" t="s">
        <v>429</v>
      </c>
      <c r="G2855">
        <v>181646</v>
      </c>
      <c r="H2855" t="str">
        <f t="shared" si="176"/>
        <v>181646-CBA</v>
      </c>
      <c r="I2855">
        <f>COUNTIF(H$2:$H2855,H2855)</f>
        <v>51</v>
      </c>
      <c r="J2855" t="str">
        <f t="shared" si="177"/>
        <v>181646-CBA-51</v>
      </c>
      <c r="K2855" t="str">
        <f t="shared" si="178"/>
        <v>181646-CBA-L3</v>
      </c>
      <c r="L2855">
        <v>3915</v>
      </c>
      <c r="M2855" t="s">
        <v>425</v>
      </c>
      <c r="N2855" t="s">
        <v>430</v>
      </c>
      <c r="O2855">
        <v>44</v>
      </c>
      <c r="P2855">
        <v>25</v>
      </c>
      <c r="Q2855">
        <v>20</v>
      </c>
      <c r="R2855">
        <v>25</v>
      </c>
      <c r="S2855">
        <v>25</v>
      </c>
      <c r="T2855">
        <v>25</v>
      </c>
      <c r="U2855">
        <v>27</v>
      </c>
      <c r="V2855">
        <v>30</v>
      </c>
      <c r="W2855">
        <v>33</v>
      </c>
      <c r="AC2855">
        <f t="shared" si="179"/>
        <v>210</v>
      </c>
      <c r="AD2855">
        <v>210</v>
      </c>
    </row>
    <row r="2856" spans="1:30" hidden="1" x14ac:dyDescent="0.25">
      <c r="A2856" t="str">
        <f>IF(COUNTIF('GGI_IS - Report Ekspor Plan 1'!E:E,'- Report Upload Sewing 3'!C2856)&gt;0,"X","Y")</f>
        <v>Y</v>
      </c>
      <c r="B2856">
        <v>2855</v>
      </c>
      <c r="C2856" s="1">
        <v>45398</v>
      </c>
      <c r="D2856" s="8">
        <v>45399.326435185183</v>
      </c>
      <c r="E2856" t="s">
        <v>79</v>
      </c>
      <c r="F2856" t="s">
        <v>424</v>
      </c>
      <c r="G2856">
        <v>181820</v>
      </c>
      <c r="H2856" t="str">
        <f t="shared" si="176"/>
        <v>181820-CVA2</v>
      </c>
      <c r="I2856">
        <f>COUNTIF(H$2:$H2856,H2856)</f>
        <v>12</v>
      </c>
      <c r="J2856" t="str">
        <f t="shared" si="177"/>
        <v>181820-CVA2-12</v>
      </c>
      <c r="K2856" t="str">
        <f t="shared" si="178"/>
        <v>181820-CVA2-L1</v>
      </c>
      <c r="L2856" t="s">
        <v>584</v>
      </c>
      <c r="M2856" t="s">
        <v>448</v>
      </c>
      <c r="N2856" t="s">
        <v>449</v>
      </c>
      <c r="O2856">
        <v>26</v>
      </c>
      <c r="Q2856">
        <v>120</v>
      </c>
      <c r="R2856">
        <v>120</v>
      </c>
      <c r="S2856">
        <v>90</v>
      </c>
      <c r="T2856">
        <v>100</v>
      </c>
      <c r="U2856">
        <v>100</v>
      </c>
      <c r="V2856">
        <v>100</v>
      </c>
      <c r="AC2856">
        <f t="shared" si="179"/>
        <v>630</v>
      </c>
      <c r="AD2856">
        <v>630</v>
      </c>
    </row>
    <row r="2857" spans="1:30" hidden="1" x14ac:dyDescent="0.25">
      <c r="A2857" t="str">
        <f>IF(COUNTIF('GGI_IS - Report Ekspor Plan 1'!E:E,'- Report Upload Sewing 3'!C2857)&gt;0,"X","Y")</f>
        <v>Y</v>
      </c>
      <c r="B2857">
        <v>2856</v>
      </c>
      <c r="C2857" s="1">
        <v>45398</v>
      </c>
      <c r="D2857" s="8">
        <v>45399.326435185183</v>
      </c>
      <c r="E2857" t="s">
        <v>79</v>
      </c>
      <c r="F2857" t="s">
        <v>427</v>
      </c>
      <c r="G2857">
        <v>181820</v>
      </c>
      <c r="H2857" t="str">
        <f t="shared" si="176"/>
        <v>181820-CVA2</v>
      </c>
      <c r="I2857">
        <f>COUNTIF(H$2:$H2857,H2857)</f>
        <v>13</v>
      </c>
      <c r="J2857" t="str">
        <f t="shared" si="177"/>
        <v>181820-CVA2-13</v>
      </c>
      <c r="K2857" t="str">
        <f t="shared" si="178"/>
        <v>181820-CVA2-L2</v>
      </c>
      <c r="L2857" t="s">
        <v>584</v>
      </c>
      <c r="M2857" t="s">
        <v>448</v>
      </c>
      <c r="N2857" t="s">
        <v>450</v>
      </c>
      <c r="O2857">
        <v>27</v>
      </c>
      <c r="P2857">
        <v>40</v>
      </c>
      <c r="Q2857">
        <v>80</v>
      </c>
      <c r="R2857">
        <v>80</v>
      </c>
      <c r="S2857">
        <v>80</v>
      </c>
      <c r="T2857">
        <v>90</v>
      </c>
      <c r="U2857">
        <v>100</v>
      </c>
      <c r="V2857">
        <v>100</v>
      </c>
      <c r="AC2857">
        <f t="shared" si="179"/>
        <v>570</v>
      </c>
      <c r="AD2857">
        <v>570</v>
      </c>
    </row>
    <row r="2858" spans="1:30" hidden="1" x14ac:dyDescent="0.25">
      <c r="A2858" t="str">
        <f>IF(COUNTIF('GGI_IS - Report Ekspor Plan 1'!E:E,'- Report Upload Sewing 3'!C2858)&gt;0,"X","Y")</f>
        <v>Y</v>
      </c>
      <c r="B2858">
        <v>2857</v>
      </c>
      <c r="C2858" s="1">
        <v>45398</v>
      </c>
      <c r="D2858" s="8">
        <v>45399.332858796297</v>
      </c>
      <c r="E2858" t="s">
        <v>223</v>
      </c>
      <c r="F2858" t="s">
        <v>429</v>
      </c>
      <c r="G2858">
        <v>182368</v>
      </c>
      <c r="H2858" t="str">
        <f t="shared" si="176"/>
        <v>182368-CJL</v>
      </c>
      <c r="I2858">
        <f>COUNTIF(H$2:$H2858,H2858)</f>
        <v>4</v>
      </c>
      <c r="J2858" t="str">
        <f t="shared" si="177"/>
        <v>182368-CJL-4</v>
      </c>
      <c r="K2858" t="str">
        <f t="shared" si="178"/>
        <v>182368-CJL-L3</v>
      </c>
      <c r="L2858">
        <v>6018294</v>
      </c>
      <c r="M2858" t="s">
        <v>599</v>
      </c>
      <c r="N2858" t="s">
        <v>452</v>
      </c>
      <c r="O2858">
        <v>20</v>
      </c>
      <c r="P2858">
        <v>6</v>
      </c>
      <c r="Q2858">
        <v>6</v>
      </c>
      <c r="R2858">
        <v>6</v>
      </c>
      <c r="S2858">
        <v>6</v>
      </c>
      <c r="T2858">
        <v>6</v>
      </c>
      <c r="U2858">
        <v>6</v>
      </c>
      <c r="V2858">
        <v>7</v>
      </c>
      <c r="W2858">
        <v>7</v>
      </c>
      <c r="AC2858">
        <f t="shared" si="179"/>
        <v>50</v>
      </c>
      <c r="AD2858">
        <v>50</v>
      </c>
    </row>
    <row r="2859" spans="1:30" hidden="1" x14ac:dyDescent="0.25">
      <c r="A2859" t="str">
        <f>IF(COUNTIF('GGI_IS - Report Ekspor Plan 1'!E:E,'- Report Upload Sewing 3'!C2859)&gt;0,"X","Y")</f>
        <v>Y</v>
      </c>
      <c r="B2859">
        <v>2858</v>
      </c>
      <c r="C2859" s="1">
        <v>45398</v>
      </c>
      <c r="D2859" s="8">
        <v>45399.355914351851</v>
      </c>
      <c r="E2859" t="s">
        <v>124</v>
      </c>
      <c r="F2859" t="s">
        <v>424</v>
      </c>
      <c r="G2859">
        <v>182305</v>
      </c>
      <c r="H2859" t="str">
        <f t="shared" si="176"/>
        <v>182305-CHW</v>
      </c>
      <c r="I2859">
        <f>COUNTIF(H$2:$H2859,H2859)</f>
        <v>13</v>
      </c>
      <c r="J2859" t="str">
        <f t="shared" si="177"/>
        <v>182305-CHW-13</v>
      </c>
      <c r="K2859" t="str">
        <f t="shared" si="178"/>
        <v>182305-CHW-L1</v>
      </c>
      <c r="L2859" t="s">
        <v>535</v>
      </c>
      <c r="M2859" t="s">
        <v>534</v>
      </c>
      <c r="N2859" t="s">
        <v>473</v>
      </c>
      <c r="O2859">
        <v>25</v>
      </c>
      <c r="P2859">
        <v>43</v>
      </c>
      <c r="Q2859">
        <v>43</v>
      </c>
      <c r="R2859">
        <v>43</v>
      </c>
      <c r="S2859">
        <v>43</v>
      </c>
      <c r="T2859">
        <v>43</v>
      </c>
      <c r="U2859">
        <v>43</v>
      </c>
      <c r="V2859">
        <v>43</v>
      </c>
      <c r="W2859">
        <v>43</v>
      </c>
      <c r="AC2859">
        <f t="shared" si="179"/>
        <v>344</v>
      </c>
      <c r="AD2859">
        <v>344</v>
      </c>
    </row>
    <row r="2860" spans="1:30" hidden="1" x14ac:dyDescent="0.25">
      <c r="A2860" t="str">
        <f>IF(COUNTIF('GGI_IS - Report Ekspor Plan 1'!E:E,'- Report Upload Sewing 3'!C2860)&gt;0,"X","Y")</f>
        <v>Y</v>
      </c>
      <c r="B2860">
        <v>2859</v>
      </c>
      <c r="C2860" s="1">
        <v>45398</v>
      </c>
      <c r="D2860" s="8">
        <v>45399.355914351851</v>
      </c>
      <c r="E2860" t="s">
        <v>124</v>
      </c>
      <c r="F2860" t="s">
        <v>427</v>
      </c>
      <c r="G2860">
        <v>181903</v>
      </c>
      <c r="H2860" t="str">
        <f t="shared" si="176"/>
        <v>181903-CHW</v>
      </c>
      <c r="I2860">
        <f>COUNTIF(H$2:$H2860,H2860)</f>
        <v>2</v>
      </c>
      <c r="J2860" t="str">
        <f t="shared" si="177"/>
        <v>181903-CHW-2</v>
      </c>
      <c r="K2860" t="str">
        <f t="shared" si="178"/>
        <v>181903-CHW-L2</v>
      </c>
      <c r="L2860" t="s">
        <v>608</v>
      </c>
      <c r="M2860" t="s">
        <v>492</v>
      </c>
      <c r="N2860" t="s">
        <v>477</v>
      </c>
      <c r="O2860">
        <v>22</v>
      </c>
      <c r="P2860">
        <v>10</v>
      </c>
      <c r="Q2860">
        <v>10</v>
      </c>
      <c r="R2860">
        <v>12</v>
      </c>
      <c r="S2860">
        <v>12</v>
      </c>
      <c r="T2860">
        <v>15</v>
      </c>
      <c r="U2860">
        <v>10</v>
      </c>
      <c r="V2860">
        <v>10</v>
      </c>
      <c r="W2860">
        <v>10</v>
      </c>
      <c r="AC2860">
        <f t="shared" si="179"/>
        <v>89</v>
      </c>
      <c r="AD2860">
        <v>89</v>
      </c>
    </row>
    <row r="2861" spans="1:30" hidden="1" x14ac:dyDescent="0.25">
      <c r="A2861" t="str">
        <f>IF(COUNTIF('GGI_IS - Report Ekspor Plan 1'!E:E,'- Report Upload Sewing 3'!C2861)&gt;0,"X","Y")</f>
        <v>Y</v>
      </c>
      <c r="B2861">
        <v>2860</v>
      </c>
      <c r="C2861" s="1">
        <v>45398</v>
      </c>
      <c r="D2861" s="8">
        <v>45399.355914351851</v>
      </c>
      <c r="E2861" t="s">
        <v>124</v>
      </c>
      <c r="F2861" t="s">
        <v>438</v>
      </c>
      <c r="G2861">
        <v>182308</v>
      </c>
      <c r="H2861" t="str">
        <f t="shared" si="176"/>
        <v>182308-CHW</v>
      </c>
      <c r="I2861">
        <f>COUNTIF(H$2:$H2861,H2861)</f>
        <v>5</v>
      </c>
      <c r="J2861" t="str">
        <f t="shared" si="177"/>
        <v>182308-CHW-5</v>
      </c>
      <c r="K2861" t="str">
        <f t="shared" si="178"/>
        <v>182308-CHW-L4</v>
      </c>
      <c r="L2861" t="s">
        <v>576</v>
      </c>
      <c r="M2861" t="s">
        <v>534</v>
      </c>
      <c r="N2861" t="s">
        <v>474</v>
      </c>
      <c r="O2861">
        <v>21</v>
      </c>
      <c r="P2861">
        <v>32</v>
      </c>
      <c r="Q2861">
        <v>32</v>
      </c>
      <c r="R2861">
        <v>13</v>
      </c>
      <c r="AC2861">
        <f t="shared" si="179"/>
        <v>77</v>
      </c>
      <c r="AD2861">
        <v>77</v>
      </c>
    </row>
    <row r="2862" spans="1:30" hidden="1" x14ac:dyDescent="0.25">
      <c r="A2862" t="str">
        <f>IF(COUNTIF('GGI_IS - Report Ekspor Plan 1'!E:E,'- Report Upload Sewing 3'!C2862)&gt;0,"X","Y")</f>
        <v>Y</v>
      </c>
      <c r="B2862">
        <v>2861</v>
      </c>
      <c r="C2862" s="1">
        <v>45398</v>
      </c>
      <c r="D2862" s="8">
        <v>45399.355914351851</v>
      </c>
      <c r="E2862" t="s">
        <v>124</v>
      </c>
      <c r="F2862" t="s">
        <v>438</v>
      </c>
      <c r="G2862">
        <v>182458</v>
      </c>
      <c r="H2862" t="str">
        <f t="shared" si="176"/>
        <v>182458-CHW</v>
      </c>
      <c r="I2862">
        <f>COUNTIF(H$2:$H2862,H2862)</f>
        <v>1</v>
      </c>
      <c r="J2862" t="str">
        <f t="shared" si="177"/>
        <v>182458-CHW-1</v>
      </c>
      <c r="K2862" t="str">
        <f t="shared" si="178"/>
        <v>182458-CHW-L4</v>
      </c>
      <c r="L2862" t="s">
        <v>611</v>
      </c>
      <c r="M2862" t="s">
        <v>534</v>
      </c>
      <c r="N2862" t="s">
        <v>474</v>
      </c>
      <c r="O2862">
        <v>21</v>
      </c>
      <c r="R2862">
        <v>19</v>
      </c>
      <c r="S2862">
        <v>32</v>
      </c>
      <c r="T2862">
        <v>32</v>
      </c>
      <c r="U2862">
        <v>32</v>
      </c>
      <c r="V2862">
        <v>32</v>
      </c>
      <c r="W2862">
        <v>31</v>
      </c>
      <c r="AC2862">
        <f t="shared" si="179"/>
        <v>178</v>
      </c>
      <c r="AD2862">
        <v>178</v>
      </c>
    </row>
    <row r="2863" spans="1:30" hidden="1" x14ac:dyDescent="0.25">
      <c r="A2863" t="str">
        <f>IF(COUNTIF('GGI_IS - Report Ekspor Plan 1'!E:E,'- Report Upload Sewing 3'!C2863)&gt;0,"X","Y")</f>
        <v>Y</v>
      </c>
      <c r="B2863">
        <v>2862</v>
      </c>
      <c r="C2863" s="1">
        <v>45398</v>
      </c>
      <c r="D2863" s="8">
        <v>45399.355914351851</v>
      </c>
      <c r="E2863" t="s">
        <v>124</v>
      </c>
      <c r="F2863" t="s">
        <v>438</v>
      </c>
      <c r="G2863">
        <v>182306</v>
      </c>
      <c r="H2863" t="str">
        <f t="shared" si="176"/>
        <v>182306-CHW</v>
      </c>
      <c r="I2863">
        <f>COUNTIF(H$2:$H2863,H2863)</f>
        <v>15</v>
      </c>
      <c r="J2863" t="str">
        <f t="shared" si="177"/>
        <v>182306-CHW-15</v>
      </c>
      <c r="K2863" t="str">
        <f t="shared" si="178"/>
        <v>182306-CHW-L4</v>
      </c>
      <c r="L2863" t="s">
        <v>533</v>
      </c>
      <c r="M2863" t="s">
        <v>534</v>
      </c>
      <c r="N2863" t="s">
        <v>474</v>
      </c>
      <c r="O2863">
        <v>21</v>
      </c>
      <c r="P2863">
        <v>45</v>
      </c>
      <c r="Q2863">
        <v>45</v>
      </c>
      <c r="R2863">
        <v>45</v>
      </c>
      <c r="S2863">
        <v>45</v>
      </c>
      <c r="T2863">
        <v>45</v>
      </c>
      <c r="U2863">
        <v>45</v>
      </c>
      <c r="V2863">
        <v>45</v>
      </c>
      <c r="W2863">
        <v>29</v>
      </c>
      <c r="AC2863">
        <f t="shared" si="179"/>
        <v>344</v>
      </c>
      <c r="AD2863">
        <v>344</v>
      </c>
    </row>
    <row r="2864" spans="1:30" hidden="1" x14ac:dyDescent="0.25">
      <c r="A2864" t="str">
        <f>IF(COUNTIF('GGI_IS - Report Ekspor Plan 1'!E:E,'- Report Upload Sewing 3'!C2864)&gt;0,"X","Y")</f>
        <v>Y</v>
      </c>
      <c r="B2864">
        <v>2863</v>
      </c>
      <c r="C2864" s="1">
        <v>45398</v>
      </c>
      <c r="D2864" s="8">
        <v>45399.355914351851</v>
      </c>
      <c r="E2864" t="s">
        <v>124</v>
      </c>
      <c r="F2864" t="s">
        <v>438</v>
      </c>
      <c r="G2864">
        <v>182330</v>
      </c>
      <c r="H2864" t="str">
        <f t="shared" si="176"/>
        <v>182330-CHW</v>
      </c>
      <c r="I2864">
        <f>COUNTIF(H$2:$H2864,H2864)</f>
        <v>4</v>
      </c>
      <c r="J2864" t="str">
        <f t="shared" si="177"/>
        <v>182330-CHW-4</v>
      </c>
      <c r="K2864" t="str">
        <f t="shared" si="178"/>
        <v>182330-CHW-L4</v>
      </c>
      <c r="L2864" t="s">
        <v>592</v>
      </c>
      <c r="M2864" t="s">
        <v>534</v>
      </c>
      <c r="N2864" t="s">
        <v>474</v>
      </c>
      <c r="O2864">
        <v>21</v>
      </c>
      <c r="W2864">
        <v>16</v>
      </c>
      <c r="AC2864">
        <f t="shared" si="179"/>
        <v>16</v>
      </c>
      <c r="AD2864">
        <v>16</v>
      </c>
    </row>
    <row r="2865" spans="1:30" hidden="1" x14ac:dyDescent="0.25">
      <c r="A2865" t="str">
        <f>IF(COUNTIF('GGI_IS - Report Ekspor Plan 1'!E:E,'- Report Upload Sewing 3'!C2865)&gt;0,"X","Y")</f>
        <v>Y</v>
      </c>
      <c r="B2865">
        <v>2864</v>
      </c>
      <c r="C2865" s="1">
        <v>45398</v>
      </c>
      <c r="D2865" s="8">
        <v>45399.370046296295</v>
      </c>
      <c r="E2865" t="s">
        <v>18</v>
      </c>
      <c r="F2865" t="s">
        <v>370</v>
      </c>
      <c r="G2865">
        <v>181944</v>
      </c>
      <c r="H2865" t="str">
        <f t="shared" si="176"/>
        <v>181944-KLB</v>
      </c>
      <c r="I2865">
        <f>COUNTIF(H$2:$H2865,H2865)</f>
        <v>4</v>
      </c>
      <c r="J2865" t="str">
        <f t="shared" si="177"/>
        <v>181944-KLB-4</v>
      </c>
      <c r="K2865" t="str">
        <f t="shared" si="178"/>
        <v>181944-KLB-L1A</v>
      </c>
      <c r="L2865">
        <v>5152376</v>
      </c>
      <c r="M2865" t="s">
        <v>494</v>
      </c>
      <c r="N2865" t="s">
        <v>510</v>
      </c>
      <c r="O2865">
        <v>26</v>
      </c>
      <c r="P2865">
        <v>250</v>
      </c>
      <c r="Q2865">
        <v>250</v>
      </c>
      <c r="R2865">
        <v>250</v>
      </c>
      <c r="S2865">
        <v>250</v>
      </c>
      <c r="T2865">
        <v>340</v>
      </c>
      <c r="U2865">
        <v>340</v>
      </c>
      <c r="V2865">
        <v>340</v>
      </c>
      <c r="W2865">
        <v>305</v>
      </c>
      <c r="AC2865">
        <f t="shared" si="179"/>
        <v>2325</v>
      </c>
      <c r="AD2865">
        <v>2325</v>
      </c>
    </row>
    <row r="2866" spans="1:30" x14ac:dyDescent="0.25">
      <c r="A2866" t="str">
        <f>IF(COUNTIF('GGI_IS - Report Ekspor Plan 1'!E:E,'- Report Upload Sewing 3'!C2866)&gt;0,"X","Y")</f>
        <v>Y</v>
      </c>
      <c r="B2866">
        <v>2865</v>
      </c>
      <c r="C2866" s="1">
        <v>45398</v>
      </c>
      <c r="D2866" s="8">
        <v>45399.370046296295</v>
      </c>
      <c r="E2866" t="s">
        <v>18</v>
      </c>
      <c r="F2866" t="s">
        <v>371</v>
      </c>
      <c r="G2866">
        <v>181943</v>
      </c>
      <c r="H2866" t="str">
        <f t="shared" si="176"/>
        <v>181943-KLB</v>
      </c>
      <c r="I2866">
        <f>COUNTIF(H$2:$H2866,H2866)</f>
        <v>4</v>
      </c>
      <c r="J2866" t="str">
        <f t="shared" si="177"/>
        <v>181943-KLB-4</v>
      </c>
      <c r="K2866" t="str">
        <f t="shared" si="178"/>
        <v>181943-KLB-L1B</v>
      </c>
      <c r="L2866">
        <v>5152376</v>
      </c>
      <c r="M2866" t="s">
        <v>494</v>
      </c>
      <c r="N2866" t="s">
        <v>511</v>
      </c>
      <c r="O2866">
        <v>26</v>
      </c>
      <c r="P2866">
        <v>40</v>
      </c>
      <c r="Q2866">
        <v>100</v>
      </c>
      <c r="R2866">
        <v>100</v>
      </c>
      <c r="S2866">
        <v>100</v>
      </c>
      <c r="T2866">
        <v>100</v>
      </c>
      <c r="U2866">
        <v>100</v>
      </c>
      <c r="V2866">
        <v>100</v>
      </c>
      <c r="W2866">
        <v>100</v>
      </c>
      <c r="AC2866">
        <f t="shared" si="179"/>
        <v>740</v>
      </c>
      <c r="AD2866">
        <v>740</v>
      </c>
    </row>
    <row r="2867" spans="1:30" hidden="1" x14ac:dyDescent="0.25">
      <c r="A2867" t="str">
        <f>IF(COUNTIF('GGI_IS - Report Ekspor Plan 1'!E:E,'- Report Upload Sewing 3'!C2867)&gt;0,"X","Y")</f>
        <v>Y</v>
      </c>
      <c r="B2867">
        <v>2866</v>
      </c>
      <c r="C2867" s="1">
        <v>45398</v>
      </c>
      <c r="D2867" s="8">
        <v>45399.370046296295</v>
      </c>
      <c r="E2867" t="s">
        <v>18</v>
      </c>
      <c r="F2867" t="s">
        <v>371</v>
      </c>
      <c r="G2867">
        <v>181944</v>
      </c>
      <c r="H2867" t="str">
        <f t="shared" si="176"/>
        <v>181944-KLB</v>
      </c>
      <c r="I2867">
        <f>COUNTIF(H$2:$H2867,H2867)</f>
        <v>5</v>
      </c>
      <c r="J2867" t="str">
        <f t="shared" si="177"/>
        <v>181944-KLB-5</v>
      </c>
      <c r="K2867" t="str">
        <f t="shared" si="178"/>
        <v>181944-KLB-L1B</v>
      </c>
      <c r="L2867">
        <v>5152376</v>
      </c>
      <c r="M2867" t="s">
        <v>494</v>
      </c>
      <c r="N2867" t="s">
        <v>511</v>
      </c>
      <c r="O2867">
        <v>26</v>
      </c>
      <c r="P2867">
        <v>120</v>
      </c>
      <c r="Q2867">
        <v>140</v>
      </c>
      <c r="R2867">
        <v>145</v>
      </c>
      <c r="S2867">
        <v>200</v>
      </c>
      <c r="T2867">
        <v>190</v>
      </c>
      <c r="U2867">
        <v>165</v>
      </c>
      <c r="V2867">
        <v>185</v>
      </c>
      <c r="W2867">
        <v>115</v>
      </c>
      <c r="AC2867">
        <f t="shared" si="179"/>
        <v>1260</v>
      </c>
      <c r="AD2867">
        <v>1260</v>
      </c>
    </row>
    <row r="2868" spans="1:30" hidden="1" x14ac:dyDescent="0.25">
      <c r="A2868" t="str">
        <f>IF(COUNTIF('GGI_IS - Report Ekspor Plan 1'!E:E,'- Report Upload Sewing 3'!C2868)&gt;0,"X","Y")</f>
        <v>Y</v>
      </c>
      <c r="B2868">
        <v>2867</v>
      </c>
      <c r="C2868" s="1">
        <v>45398</v>
      </c>
      <c r="D2868" s="8">
        <v>45399.370046296295</v>
      </c>
      <c r="E2868" t="s">
        <v>18</v>
      </c>
      <c r="F2868" t="s">
        <v>372</v>
      </c>
      <c r="G2868">
        <v>182133</v>
      </c>
      <c r="H2868" t="str">
        <f t="shared" si="176"/>
        <v>182133-KLB</v>
      </c>
      <c r="I2868">
        <f>COUNTIF(H$2:$H2868,H2868)</f>
        <v>17</v>
      </c>
      <c r="J2868" t="str">
        <f t="shared" si="177"/>
        <v>182133-KLB-17</v>
      </c>
      <c r="K2868" t="str">
        <f t="shared" si="178"/>
        <v>182133-KLB-L2A</v>
      </c>
      <c r="L2868">
        <v>5158607</v>
      </c>
      <c r="M2868" t="s">
        <v>494</v>
      </c>
      <c r="N2868" t="s">
        <v>512</v>
      </c>
      <c r="O2868">
        <v>24</v>
      </c>
      <c r="P2868">
        <v>5</v>
      </c>
      <c r="Q2868">
        <v>20</v>
      </c>
      <c r="R2868">
        <v>25</v>
      </c>
      <c r="S2868">
        <v>10</v>
      </c>
      <c r="AC2868">
        <f t="shared" si="179"/>
        <v>60</v>
      </c>
      <c r="AD2868">
        <v>60</v>
      </c>
    </row>
    <row r="2869" spans="1:30" x14ac:dyDescent="0.25">
      <c r="A2869" t="str">
        <f>IF(COUNTIF('GGI_IS - Report Ekspor Plan 1'!E:E,'- Report Upload Sewing 3'!C2869)&gt;0,"X","Y")</f>
        <v>Y</v>
      </c>
      <c r="B2869">
        <v>2868</v>
      </c>
      <c r="C2869" s="1">
        <v>45398</v>
      </c>
      <c r="D2869" s="8">
        <v>45399.370046296295</v>
      </c>
      <c r="E2869" t="s">
        <v>18</v>
      </c>
      <c r="F2869" t="s">
        <v>372</v>
      </c>
      <c r="G2869">
        <v>181943</v>
      </c>
      <c r="H2869" t="str">
        <f t="shared" si="176"/>
        <v>181943-KLB</v>
      </c>
      <c r="I2869">
        <f>COUNTIF(H$2:$H2869,H2869)</f>
        <v>5</v>
      </c>
      <c r="J2869" t="str">
        <f t="shared" si="177"/>
        <v>181943-KLB-5</v>
      </c>
      <c r="K2869" t="str">
        <f t="shared" si="178"/>
        <v>181943-KLB-L2A</v>
      </c>
      <c r="L2869">
        <v>5152376</v>
      </c>
      <c r="M2869" t="s">
        <v>494</v>
      </c>
      <c r="N2869" t="s">
        <v>512</v>
      </c>
      <c r="O2869">
        <v>24</v>
      </c>
      <c r="P2869">
        <v>95</v>
      </c>
      <c r="Q2869">
        <v>130</v>
      </c>
      <c r="R2869">
        <v>225</v>
      </c>
      <c r="S2869">
        <v>240</v>
      </c>
      <c r="T2869">
        <v>240</v>
      </c>
      <c r="U2869">
        <v>300</v>
      </c>
      <c r="V2869">
        <v>330</v>
      </c>
      <c r="W2869">
        <v>335</v>
      </c>
      <c r="AC2869">
        <f t="shared" si="179"/>
        <v>1895</v>
      </c>
      <c r="AD2869">
        <v>1895</v>
      </c>
    </row>
    <row r="2870" spans="1:30" hidden="1" x14ac:dyDescent="0.25">
      <c r="A2870" t="str">
        <f>IF(COUNTIF('GGI_IS - Report Ekspor Plan 1'!E:E,'- Report Upload Sewing 3'!C2870)&gt;0,"X","Y")</f>
        <v>Y</v>
      </c>
      <c r="B2870">
        <v>2869</v>
      </c>
      <c r="C2870" s="1">
        <v>45398</v>
      </c>
      <c r="D2870" s="8">
        <v>45399.370057870372</v>
      </c>
      <c r="E2870" t="s">
        <v>18</v>
      </c>
      <c r="F2870" t="s">
        <v>373</v>
      </c>
      <c r="G2870">
        <v>182133</v>
      </c>
      <c r="H2870" t="str">
        <f t="shared" si="176"/>
        <v>182133-KLB</v>
      </c>
      <c r="I2870">
        <f>COUNTIF(H$2:$H2870,H2870)</f>
        <v>18</v>
      </c>
      <c r="J2870" t="str">
        <f t="shared" si="177"/>
        <v>182133-KLB-18</v>
      </c>
      <c r="K2870" t="str">
        <f t="shared" si="178"/>
        <v>182133-KLB-L2B</v>
      </c>
      <c r="L2870">
        <v>5158607</v>
      </c>
      <c r="M2870" t="s">
        <v>494</v>
      </c>
      <c r="N2870" t="s">
        <v>513</v>
      </c>
      <c r="O2870">
        <v>25</v>
      </c>
      <c r="P2870">
        <v>5</v>
      </c>
      <c r="AC2870">
        <f t="shared" si="179"/>
        <v>5</v>
      </c>
      <c r="AD2870">
        <v>5</v>
      </c>
    </row>
    <row r="2871" spans="1:30" x14ac:dyDescent="0.25">
      <c r="A2871" t="str">
        <f>IF(COUNTIF('GGI_IS - Report Ekspor Plan 1'!E:E,'- Report Upload Sewing 3'!C2871)&gt;0,"X","Y")</f>
        <v>Y</v>
      </c>
      <c r="B2871">
        <v>2870</v>
      </c>
      <c r="C2871" s="1">
        <v>45398</v>
      </c>
      <c r="D2871" s="8">
        <v>45399.370057870372</v>
      </c>
      <c r="E2871" t="s">
        <v>18</v>
      </c>
      <c r="F2871" t="s">
        <v>373</v>
      </c>
      <c r="G2871">
        <v>181943</v>
      </c>
      <c r="H2871" t="str">
        <f t="shared" si="176"/>
        <v>181943-KLB</v>
      </c>
      <c r="I2871">
        <f>COUNTIF(H$2:$H2871,H2871)</f>
        <v>6</v>
      </c>
      <c r="J2871" t="str">
        <f t="shared" si="177"/>
        <v>181943-KLB-6</v>
      </c>
      <c r="K2871" t="str">
        <f t="shared" si="178"/>
        <v>181943-KLB-L2B</v>
      </c>
      <c r="L2871">
        <v>5152376</v>
      </c>
      <c r="M2871" t="s">
        <v>494</v>
      </c>
      <c r="N2871" t="s">
        <v>513</v>
      </c>
      <c r="O2871">
        <v>25</v>
      </c>
      <c r="P2871">
        <v>100</v>
      </c>
      <c r="Q2871">
        <v>180</v>
      </c>
      <c r="R2871">
        <v>150</v>
      </c>
      <c r="S2871">
        <v>160</v>
      </c>
      <c r="T2871">
        <v>240</v>
      </c>
      <c r="U2871">
        <v>210</v>
      </c>
      <c r="V2871">
        <v>280</v>
      </c>
      <c r="W2871">
        <v>295</v>
      </c>
      <c r="AC2871">
        <f t="shared" si="179"/>
        <v>1615</v>
      </c>
      <c r="AD2871">
        <v>1615</v>
      </c>
    </row>
    <row r="2872" spans="1:30" x14ac:dyDescent="0.25">
      <c r="A2872" t="str">
        <f>IF(COUNTIF('GGI_IS - Report Ekspor Plan 1'!E:E,'- Report Upload Sewing 3'!C2872)&gt;0,"X","Y")</f>
        <v>Y</v>
      </c>
      <c r="B2872">
        <v>2871</v>
      </c>
      <c r="C2872" s="1">
        <v>45398</v>
      </c>
      <c r="D2872" s="8">
        <v>45399.370057870372</v>
      </c>
      <c r="E2872" t="s">
        <v>18</v>
      </c>
      <c r="F2872" t="s">
        <v>374</v>
      </c>
      <c r="G2872">
        <v>181943</v>
      </c>
      <c r="H2872" t="str">
        <f t="shared" si="176"/>
        <v>181943-KLB</v>
      </c>
      <c r="I2872">
        <f>COUNTIF(H$2:$H2872,H2872)</f>
        <v>7</v>
      </c>
      <c r="J2872" t="str">
        <f t="shared" si="177"/>
        <v>181943-KLB-7</v>
      </c>
      <c r="K2872" t="str">
        <f t="shared" si="178"/>
        <v>181943-KLB-L3A</v>
      </c>
      <c r="L2872">
        <v>5152376</v>
      </c>
      <c r="M2872" t="s">
        <v>494</v>
      </c>
      <c r="N2872" t="s">
        <v>514</v>
      </c>
      <c r="O2872">
        <v>26</v>
      </c>
      <c r="P2872">
        <v>220</v>
      </c>
      <c r="Q2872">
        <v>220</v>
      </c>
      <c r="R2872">
        <v>220</v>
      </c>
      <c r="S2872">
        <v>220</v>
      </c>
      <c r="T2872">
        <v>260</v>
      </c>
      <c r="U2872">
        <v>265</v>
      </c>
      <c r="V2872">
        <v>355</v>
      </c>
      <c r="W2872">
        <v>340</v>
      </c>
      <c r="AC2872">
        <f t="shared" si="179"/>
        <v>2100</v>
      </c>
      <c r="AD2872">
        <v>2100</v>
      </c>
    </row>
    <row r="2873" spans="1:30" x14ac:dyDescent="0.25">
      <c r="A2873" t="str">
        <f>IF(COUNTIF('GGI_IS - Report Ekspor Plan 1'!E:E,'- Report Upload Sewing 3'!C2873)&gt;0,"X","Y")</f>
        <v>Y</v>
      </c>
      <c r="B2873">
        <v>2872</v>
      </c>
      <c r="C2873" s="1">
        <v>45398</v>
      </c>
      <c r="D2873" s="8">
        <v>45399.370057870372</v>
      </c>
      <c r="E2873" t="s">
        <v>18</v>
      </c>
      <c r="F2873" t="s">
        <v>375</v>
      </c>
      <c r="G2873">
        <v>181943</v>
      </c>
      <c r="H2873" t="str">
        <f t="shared" si="176"/>
        <v>181943-KLB</v>
      </c>
      <c r="I2873">
        <f>COUNTIF(H$2:$H2873,H2873)</f>
        <v>8</v>
      </c>
      <c r="J2873" t="str">
        <f t="shared" si="177"/>
        <v>181943-KLB-8</v>
      </c>
      <c r="K2873" t="str">
        <f t="shared" si="178"/>
        <v>181943-KLB-L3B</v>
      </c>
      <c r="L2873">
        <v>5152376</v>
      </c>
      <c r="M2873" t="s">
        <v>494</v>
      </c>
      <c r="N2873" t="s">
        <v>515</v>
      </c>
      <c r="O2873">
        <v>24</v>
      </c>
      <c r="P2873">
        <v>120</v>
      </c>
      <c r="Q2873">
        <v>200</v>
      </c>
      <c r="R2873">
        <v>240</v>
      </c>
      <c r="S2873">
        <v>290</v>
      </c>
      <c r="T2873">
        <v>300</v>
      </c>
      <c r="U2873">
        <v>310</v>
      </c>
      <c r="V2873">
        <v>340</v>
      </c>
      <c r="W2873">
        <v>300</v>
      </c>
      <c r="AC2873">
        <f t="shared" si="179"/>
        <v>2100</v>
      </c>
      <c r="AD2873">
        <v>2100</v>
      </c>
    </row>
    <row r="2874" spans="1:30" hidden="1" x14ac:dyDescent="0.25">
      <c r="A2874" t="str">
        <f>IF(COUNTIF('GGI_IS - Report Ekspor Plan 1'!E:E,'- Report Upload Sewing 3'!C2874)&gt;0,"X","Y")</f>
        <v>Y</v>
      </c>
      <c r="B2874">
        <v>2873</v>
      </c>
      <c r="C2874" s="1">
        <v>45398</v>
      </c>
      <c r="D2874" s="8">
        <v>45399.371747685182</v>
      </c>
      <c r="E2874" t="s">
        <v>129</v>
      </c>
      <c r="F2874" t="s">
        <v>424</v>
      </c>
      <c r="G2874">
        <v>182372</v>
      </c>
      <c r="H2874" t="str">
        <f t="shared" si="176"/>
        <v>182372-CNJ2</v>
      </c>
      <c r="I2874">
        <f>COUNTIF(H$2:$H2874,H2874)</f>
        <v>4</v>
      </c>
      <c r="J2874" t="str">
        <f t="shared" si="177"/>
        <v>182372-CNJ2-4</v>
      </c>
      <c r="K2874" t="str">
        <f t="shared" si="178"/>
        <v>182372-CNJ2-L1</v>
      </c>
      <c r="L2874" t="s">
        <v>601</v>
      </c>
      <c r="M2874" t="s">
        <v>602</v>
      </c>
      <c r="N2874" t="s">
        <v>433</v>
      </c>
      <c r="O2874">
        <v>53</v>
      </c>
      <c r="P2874">
        <v>20</v>
      </c>
      <c r="Q2874">
        <v>25</v>
      </c>
      <c r="R2874">
        <v>20</v>
      </c>
      <c r="S2874">
        <v>20</v>
      </c>
      <c r="T2874">
        <v>20</v>
      </c>
      <c r="U2874">
        <v>20</v>
      </c>
      <c r="V2874">
        <v>20</v>
      </c>
      <c r="AC2874">
        <f t="shared" si="179"/>
        <v>145</v>
      </c>
      <c r="AD2874">
        <v>145</v>
      </c>
    </row>
    <row r="2875" spans="1:30" hidden="1" x14ac:dyDescent="0.25">
      <c r="A2875" t="str">
        <f>IF(COUNTIF('GGI_IS - Report Ekspor Plan 1'!E:E,'- Report Upload Sewing 3'!C2875)&gt;0,"X","Y")</f>
        <v>Y</v>
      </c>
      <c r="B2875">
        <v>2874</v>
      </c>
      <c r="C2875" s="1">
        <v>45398</v>
      </c>
      <c r="D2875" s="8">
        <v>45399.371747685182</v>
      </c>
      <c r="E2875" t="s">
        <v>129</v>
      </c>
      <c r="F2875" t="s">
        <v>429</v>
      </c>
      <c r="G2875">
        <v>182148</v>
      </c>
      <c r="H2875" t="str">
        <f t="shared" si="176"/>
        <v>182148-CNJ2</v>
      </c>
      <c r="I2875">
        <f>COUNTIF(H$2:$H2875,H2875)</f>
        <v>3</v>
      </c>
      <c r="J2875" t="str">
        <f t="shared" si="177"/>
        <v>182148-CNJ2-3</v>
      </c>
      <c r="K2875" t="str">
        <f t="shared" si="178"/>
        <v>182148-CNJ2-L3</v>
      </c>
      <c r="L2875" t="s">
        <v>530</v>
      </c>
      <c r="M2875" t="s">
        <v>436</v>
      </c>
      <c r="N2875" t="s">
        <v>437</v>
      </c>
      <c r="O2875">
        <v>33</v>
      </c>
      <c r="P2875">
        <v>60</v>
      </c>
      <c r="Q2875">
        <v>65</v>
      </c>
      <c r="R2875">
        <v>60</v>
      </c>
      <c r="S2875">
        <v>60</v>
      </c>
      <c r="T2875">
        <v>60</v>
      </c>
      <c r="U2875">
        <v>60</v>
      </c>
      <c r="V2875">
        <v>70</v>
      </c>
      <c r="AC2875">
        <f t="shared" si="179"/>
        <v>435</v>
      </c>
      <c r="AD2875">
        <v>435</v>
      </c>
    </row>
    <row r="2876" spans="1:30" hidden="1" x14ac:dyDescent="0.25">
      <c r="A2876" t="str">
        <f>IF(COUNTIF('GGI_IS - Report Ekspor Plan 1'!E:E,'- Report Upload Sewing 3'!C2876)&gt;0,"X","Y")</f>
        <v>Y</v>
      </c>
      <c r="B2876">
        <v>2875</v>
      </c>
      <c r="C2876" s="1">
        <v>45398</v>
      </c>
      <c r="D2876" s="8">
        <v>45399.371747685182</v>
      </c>
      <c r="E2876" t="s">
        <v>129</v>
      </c>
      <c r="F2876" t="s">
        <v>438</v>
      </c>
      <c r="G2876">
        <v>182148</v>
      </c>
      <c r="H2876" t="str">
        <f t="shared" si="176"/>
        <v>182148-CNJ2</v>
      </c>
      <c r="I2876">
        <f>COUNTIF(H$2:$H2876,H2876)</f>
        <v>4</v>
      </c>
      <c r="J2876" t="str">
        <f t="shared" si="177"/>
        <v>182148-CNJ2-4</v>
      </c>
      <c r="K2876" t="str">
        <f t="shared" si="178"/>
        <v>182148-CNJ2-L4</v>
      </c>
      <c r="L2876" t="s">
        <v>530</v>
      </c>
      <c r="M2876" t="s">
        <v>436</v>
      </c>
      <c r="N2876" t="s">
        <v>440</v>
      </c>
      <c r="O2876">
        <v>35</v>
      </c>
      <c r="P2876">
        <v>70</v>
      </c>
      <c r="Q2876">
        <v>65</v>
      </c>
      <c r="R2876">
        <v>70</v>
      </c>
      <c r="S2876">
        <v>50</v>
      </c>
      <c r="T2876">
        <v>60</v>
      </c>
      <c r="U2876">
        <v>60</v>
      </c>
      <c r="V2876">
        <v>60</v>
      </c>
      <c r="AC2876">
        <f t="shared" si="179"/>
        <v>435</v>
      </c>
      <c r="AD2876">
        <v>435</v>
      </c>
    </row>
    <row r="2877" spans="1:30" hidden="1" x14ac:dyDescent="0.25">
      <c r="A2877" t="str">
        <f>IF(COUNTIF('GGI_IS - Report Ekspor Plan 1'!E:E,'- Report Upload Sewing 3'!C2877)&gt;0,"X","Y")</f>
        <v>Y</v>
      </c>
      <c r="B2877">
        <v>2876</v>
      </c>
      <c r="C2877" s="1">
        <v>45398</v>
      </c>
      <c r="D2877" s="8">
        <v>45399.371747685182</v>
      </c>
      <c r="E2877" t="s">
        <v>129</v>
      </c>
      <c r="F2877" t="s">
        <v>441</v>
      </c>
      <c r="G2877">
        <v>181866</v>
      </c>
      <c r="H2877" t="str">
        <f t="shared" si="176"/>
        <v>181866-CNJ2</v>
      </c>
      <c r="I2877">
        <f>COUNTIF(H$2:$H2877,H2877)</f>
        <v>2</v>
      </c>
      <c r="J2877" t="str">
        <f t="shared" si="177"/>
        <v>181866-CNJ2-2</v>
      </c>
      <c r="K2877" t="str">
        <f t="shared" si="178"/>
        <v>181866-CNJ2-L5</v>
      </c>
      <c r="L2877" t="s">
        <v>447</v>
      </c>
      <c r="M2877" t="s">
        <v>448</v>
      </c>
      <c r="N2877" t="s">
        <v>444</v>
      </c>
      <c r="O2877">
        <v>29</v>
      </c>
      <c r="AC2877">
        <f t="shared" si="179"/>
        <v>0</v>
      </c>
      <c r="AD2877">
        <v>0</v>
      </c>
    </row>
    <row r="2878" spans="1:30" hidden="1" x14ac:dyDescent="0.25">
      <c r="A2878" t="str">
        <f>IF(COUNTIF('GGI_IS - Report Ekspor Plan 1'!E:E,'- Report Upload Sewing 3'!C2878)&gt;0,"X","Y")</f>
        <v>Y</v>
      </c>
      <c r="B2878">
        <v>2877</v>
      </c>
      <c r="C2878" s="1">
        <v>45398</v>
      </c>
      <c r="D2878" s="8">
        <v>45399.371747685182</v>
      </c>
      <c r="E2878" t="s">
        <v>129</v>
      </c>
      <c r="F2878" t="s">
        <v>445</v>
      </c>
      <c r="G2878">
        <v>182099</v>
      </c>
      <c r="H2878" t="str">
        <f t="shared" si="176"/>
        <v>182099-CNJ2</v>
      </c>
      <c r="I2878">
        <f>COUNTIF(H$2:$H2878,H2878)</f>
        <v>2</v>
      </c>
      <c r="J2878" t="str">
        <f t="shared" si="177"/>
        <v>182099-CNJ2-2</v>
      </c>
      <c r="K2878" t="str">
        <f t="shared" si="178"/>
        <v>182099-CNJ2-L6</v>
      </c>
      <c r="L2878" t="s">
        <v>607</v>
      </c>
      <c r="M2878" t="s">
        <v>436</v>
      </c>
      <c r="N2878" t="s">
        <v>446</v>
      </c>
      <c r="O2878">
        <v>34</v>
      </c>
      <c r="P2878">
        <v>70</v>
      </c>
      <c r="Q2878">
        <v>70</v>
      </c>
      <c r="R2878">
        <v>70</v>
      </c>
      <c r="S2878">
        <v>75</v>
      </c>
      <c r="T2878">
        <v>75</v>
      </c>
      <c r="U2878">
        <v>70</v>
      </c>
      <c r="V2878">
        <v>70</v>
      </c>
      <c r="AC2878">
        <f t="shared" si="179"/>
        <v>500</v>
      </c>
      <c r="AD2878">
        <v>500</v>
      </c>
    </row>
    <row r="2879" spans="1:30" hidden="1" x14ac:dyDescent="0.25">
      <c r="A2879" t="str">
        <f>IF(COUNTIF('GGI_IS - Report Ekspor Plan 1'!E:E,'- Report Upload Sewing 3'!C2879)&gt;0,"X","Y")</f>
        <v>Y</v>
      </c>
      <c r="B2879">
        <v>2878</v>
      </c>
      <c r="C2879" s="1">
        <v>45398</v>
      </c>
      <c r="D2879" s="8">
        <v>45399.391782407409</v>
      </c>
      <c r="E2879" t="s">
        <v>82</v>
      </c>
      <c r="F2879" t="s">
        <v>424</v>
      </c>
      <c r="G2879">
        <v>181895</v>
      </c>
      <c r="H2879" t="str">
        <f t="shared" si="176"/>
        <v>181895-CVA</v>
      </c>
      <c r="I2879">
        <f>COUNTIF(H$2:$H2879,H2879)</f>
        <v>1</v>
      </c>
      <c r="J2879" t="str">
        <f t="shared" si="177"/>
        <v>181895-CVA-1</v>
      </c>
      <c r="K2879" t="str">
        <f t="shared" si="178"/>
        <v>181895-CVA-L1</v>
      </c>
      <c r="L2879" t="s">
        <v>612</v>
      </c>
      <c r="M2879" t="s">
        <v>455</v>
      </c>
      <c r="N2879" t="s">
        <v>453</v>
      </c>
      <c r="O2879">
        <v>26</v>
      </c>
      <c r="Q2879">
        <v>3</v>
      </c>
      <c r="R2879">
        <v>6</v>
      </c>
      <c r="S2879">
        <v>10</v>
      </c>
      <c r="T2879">
        <v>10</v>
      </c>
      <c r="U2879">
        <v>10</v>
      </c>
      <c r="V2879">
        <v>10</v>
      </c>
      <c r="AC2879">
        <f t="shared" si="179"/>
        <v>49</v>
      </c>
      <c r="AD2879">
        <v>49</v>
      </c>
    </row>
    <row r="2880" spans="1:30" hidden="1" x14ac:dyDescent="0.25">
      <c r="A2880" t="str">
        <f>IF(COUNTIF('GGI_IS - Report Ekspor Plan 1'!E:E,'- Report Upload Sewing 3'!C2880)&gt;0,"X","Y")</f>
        <v>Y</v>
      </c>
      <c r="B2880">
        <v>2879</v>
      </c>
      <c r="C2880" s="1">
        <v>45398</v>
      </c>
      <c r="D2880" s="8">
        <v>45399.391782407409</v>
      </c>
      <c r="E2880" t="s">
        <v>82</v>
      </c>
      <c r="F2880" t="s">
        <v>427</v>
      </c>
      <c r="G2880">
        <v>181895</v>
      </c>
      <c r="H2880" t="str">
        <f t="shared" si="176"/>
        <v>181895-CVA</v>
      </c>
      <c r="I2880">
        <f>COUNTIF(H$2:$H2880,H2880)</f>
        <v>2</v>
      </c>
      <c r="J2880" t="str">
        <f t="shared" si="177"/>
        <v>181895-CVA-2</v>
      </c>
      <c r="K2880" t="str">
        <f t="shared" si="178"/>
        <v>181895-CVA-L2</v>
      </c>
      <c r="L2880" t="s">
        <v>612</v>
      </c>
      <c r="M2880" t="s">
        <v>455</v>
      </c>
      <c r="N2880" t="s">
        <v>456</v>
      </c>
      <c r="O2880">
        <v>28</v>
      </c>
      <c r="S2880">
        <v>7</v>
      </c>
      <c r="T2880">
        <v>10</v>
      </c>
      <c r="U2880">
        <v>10</v>
      </c>
      <c r="V2880">
        <v>10</v>
      </c>
      <c r="AC2880">
        <f t="shared" si="179"/>
        <v>37</v>
      </c>
      <c r="AD2880">
        <v>37</v>
      </c>
    </row>
    <row r="2881" spans="1:30" hidden="1" x14ac:dyDescent="0.25">
      <c r="A2881" t="str">
        <f>IF(COUNTIF('GGI_IS - Report Ekspor Plan 1'!E:E,'- Report Upload Sewing 3'!C2881)&gt;0,"X","Y")</f>
        <v>Y</v>
      </c>
      <c r="B2881">
        <v>2880</v>
      </c>
      <c r="C2881" s="1">
        <v>45398</v>
      </c>
      <c r="D2881" s="8">
        <v>45399.391782407409</v>
      </c>
      <c r="E2881" t="s">
        <v>82</v>
      </c>
      <c r="F2881" t="s">
        <v>429</v>
      </c>
      <c r="G2881">
        <v>181873</v>
      </c>
      <c r="H2881" t="str">
        <f t="shared" si="176"/>
        <v>181873-CVA</v>
      </c>
      <c r="I2881">
        <f>COUNTIF(H$2:$H2881,H2881)</f>
        <v>1</v>
      </c>
      <c r="J2881" t="str">
        <f t="shared" si="177"/>
        <v>181873-CVA-1</v>
      </c>
      <c r="K2881" t="str">
        <f t="shared" si="178"/>
        <v>181873-CVA-L3</v>
      </c>
      <c r="L2881" t="s">
        <v>613</v>
      </c>
      <c r="M2881" t="s">
        <v>448</v>
      </c>
      <c r="N2881" t="s">
        <v>458</v>
      </c>
      <c r="O2881">
        <v>29</v>
      </c>
      <c r="Q2881">
        <v>25</v>
      </c>
      <c r="R2881">
        <v>50</v>
      </c>
      <c r="S2881">
        <v>50</v>
      </c>
      <c r="T2881">
        <v>50</v>
      </c>
      <c r="U2881">
        <v>50</v>
      </c>
      <c r="V2881">
        <v>50</v>
      </c>
      <c r="AC2881">
        <f t="shared" si="179"/>
        <v>275</v>
      </c>
      <c r="AD2881">
        <v>275</v>
      </c>
    </row>
    <row r="2882" spans="1:30" hidden="1" x14ac:dyDescent="0.25">
      <c r="A2882" t="str">
        <f>IF(COUNTIF('GGI_IS - Report Ekspor Plan 1'!E:E,'- Report Upload Sewing 3'!C2882)&gt;0,"X","Y")</f>
        <v>Y</v>
      </c>
      <c r="B2882">
        <v>2881</v>
      </c>
      <c r="C2882" s="1">
        <v>45398</v>
      </c>
      <c r="D2882" s="8">
        <v>45399.391782407409</v>
      </c>
      <c r="E2882" t="s">
        <v>82</v>
      </c>
      <c r="F2882" t="s">
        <v>438</v>
      </c>
      <c r="G2882">
        <v>181873</v>
      </c>
      <c r="H2882" t="str">
        <f t="shared" si="176"/>
        <v>181873-CVA</v>
      </c>
      <c r="I2882">
        <f>COUNTIF(H$2:$H2882,H2882)</f>
        <v>2</v>
      </c>
      <c r="J2882" t="str">
        <f t="shared" si="177"/>
        <v>181873-CVA-2</v>
      </c>
      <c r="K2882" t="str">
        <f t="shared" si="178"/>
        <v>181873-CVA-L4</v>
      </c>
      <c r="L2882" t="s">
        <v>613</v>
      </c>
      <c r="M2882" t="s">
        <v>448</v>
      </c>
      <c r="N2882" t="s">
        <v>449</v>
      </c>
      <c r="O2882">
        <v>28</v>
      </c>
      <c r="Q2882">
        <v>17</v>
      </c>
      <c r="R2882">
        <v>50</v>
      </c>
      <c r="S2882">
        <v>50</v>
      </c>
      <c r="T2882">
        <v>50</v>
      </c>
      <c r="U2882">
        <v>60</v>
      </c>
      <c r="V2882">
        <v>60</v>
      </c>
      <c r="AC2882">
        <f t="shared" si="179"/>
        <v>287</v>
      </c>
      <c r="AD2882">
        <v>287</v>
      </c>
    </row>
    <row r="2883" spans="1:30" hidden="1" x14ac:dyDescent="0.25">
      <c r="A2883" t="str">
        <f>IF(COUNTIF('GGI_IS - Report Ekspor Plan 1'!E:E,'- Report Upload Sewing 3'!C2883)&gt;0,"X","Y")</f>
        <v>Y</v>
      </c>
      <c r="B2883">
        <v>2882</v>
      </c>
      <c r="C2883" s="1">
        <v>45398</v>
      </c>
      <c r="D2883" s="8">
        <v>45399.391782407409</v>
      </c>
      <c r="E2883" t="s">
        <v>82</v>
      </c>
      <c r="F2883" t="s">
        <v>441</v>
      </c>
      <c r="G2883">
        <v>181873</v>
      </c>
      <c r="H2883" t="str">
        <f t="shared" ref="H2883:H2946" si="180">CONCATENATE(G2883,"-",E2883)</f>
        <v>181873-CVA</v>
      </c>
      <c r="I2883">
        <f>COUNTIF(H$2:$H2883,H2883)</f>
        <v>3</v>
      </c>
      <c r="J2883" t="str">
        <f t="shared" ref="J2883:J2946" si="181">CONCATENATE(H2883,"-",I2883)</f>
        <v>181873-CVA-3</v>
      </c>
      <c r="K2883" t="str">
        <f t="shared" ref="K2883:K2946" si="182">CONCATENATE(H2883,"-",F2883)</f>
        <v>181873-CVA-L5</v>
      </c>
      <c r="L2883" t="s">
        <v>613</v>
      </c>
      <c r="M2883" t="s">
        <v>448</v>
      </c>
      <c r="N2883" t="s">
        <v>461</v>
      </c>
      <c r="O2883">
        <v>26</v>
      </c>
      <c r="AC2883">
        <f t="shared" ref="AC2883:AC2946" si="183">SUM(P2883:AA2883)</f>
        <v>0</v>
      </c>
      <c r="AD2883">
        <v>0</v>
      </c>
    </row>
    <row r="2884" spans="1:30" hidden="1" x14ac:dyDescent="0.25">
      <c r="A2884" t="str">
        <f>IF(COUNTIF('GGI_IS - Report Ekspor Plan 1'!E:E,'- Report Upload Sewing 3'!C2884)&gt;0,"X","Y")</f>
        <v>Y</v>
      </c>
      <c r="B2884">
        <v>2883</v>
      </c>
      <c r="C2884" s="1">
        <v>45398</v>
      </c>
      <c r="D2884" s="8">
        <v>45399.391782407409</v>
      </c>
      <c r="E2884" t="s">
        <v>82</v>
      </c>
      <c r="F2884" t="s">
        <v>445</v>
      </c>
      <c r="G2884">
        <v>181873</v>
      </c>
      <c r="H2884" t="str">
        <f t="shared" si="180"/>
        <v>181873-CVA</v>
      </c>
      <c r="I2884">
        <f>COUNTIF(H$2:$H2884,H2884)</f>
        <v>4</v>
      </c>
      <c r="J2884" t="str">
        <f t="shared" si="181"/>
        <v>181873-CVA-4</v>
      </c>
      <c r="K2884" t="str">
        <f t="shared" si="182"/>
        <v>181873-CVA-L6</v>
      </c>
      <c r="L2884" t="s">
        <v>613</v>
      </c>
      <c r="M2884" t="s">
        <v>448</v>
      </c>
      <c r="N2884" t="s">
        <v>462</v>
      </c>
      <c r="O2884">
        <v>29</v>
      </c>
      <c r="AC2884">
        <f t="shared" si="183"/>
        <v>0</v>
      </c>
      <c r="AD2884">
        <v>0</v>
      </c>
    </row>
    <row r="2885" spans="1:30" hidden="1" x14ac:dyDescent="0.25">
      <c r="A2885" t="str">
        <f>IF(COUNTIF('GGI_IS - Report Ekspor Plan 1'!E:E,'- Report Upload Sewing 3'!C2885)&gt;0,"X","Y")</f>
        <v>Y</v>
      </c>
      <c r="B2885">
        <v>2884</v>
      </c>
      <c r="C2885" s="1">
        <v>45398</v>
      </c>
      <c r="D2885" s="8">
        <v>45399.391782407409</v>
      </c>
      <c r="E2885" t="s">
        <v>82</v>
      </c>
      <c r="F2885" t="s">
        <v>463</v>
      </c>
      <c r="G2885">
        <v>181685</v>
      </c>
      <c r="H2885" t="str">
        <f t="shared" si="180"/>
        <v>181685-CVA</v>
      </c>
      <c r="I2885">
        <f>COUNTIF(H$2:$H2885,H2885)</f>
        <v>6</v>
      </c>
      <c r="J2885" t="str">
        <f t="shared" si="181"/>
        <v>181685-CVA-6</v>
      </c>
      <c r="K2885" t="str">
        <f t="shared" si="182"/>
        <v>181685-CVA-L7</v>
      </c>
      <c r="L2885" t="s">
        <v>600</v>
      </c>
      <c r="M2885" t="s">
        <v>570</v>
      </c>
      <c r="N2885" t="s">
        <v>464</v>
      </c>
      <c r="O2885">
        <v>27</v>
      </c>
      <c r="P2885">
        <v>15</v>
      </c>
      <c r="Q2885">
        <v>50</v>
      </c>
      <c r="R2885">
        <v>50</v>
      </c>
      <c r="S2885">
        <v>50</v>
      </c>
      <c r="T2885">
        <v>50</v>
      </c>
      <c r="U2885">
        <v>50</v>
      </c>
      <c r="V2885">
        <v>30</v>
      </c>
      <c r="AC2885">
        <f t="shared" si="183"/>
        <v>295</v>
      </c>
      <c r="AD2885">
        <v>295</v>
      </c>
    </row>
    <row r="2886" spans="1:30" hidden="1" x14ac:dyDescent="0.25">
      <c r="A2886" t="str">
        <f>IF(COUNTIF('GGI_IS - Report Ekspor Plan 1'!E:E,'- Report Upload Sewing 3'!C2886)&gt;0,"X","Y")</f>
        <v>Y</v>
      </c>
      <c r="B2886">
        <v>2885</v>
      </c>
      <c r="C2886" s="1">
        <v>45398</v>
      </c>
      <c r="D2886" s="8">
        <v>45399.391782407409</v>
      </c>
      <c r="E2886" t="s">
        <v>82</v>
      </c>
      <c r="F2886" t="s">
        <v>465</v>
      </c>
      <c r="G2886">
        <v>181685</v>
      </c>
      <c r="H2886" t="str">
        <f t="shared" si="180"/>
        <v>181685-CVA</v>
      </c>
      <c r="I2886">
        <f>COUNTIF(H$2:$H2886,H2886)</f>
        <v>7</v>
      </c>
      <c r="J2886" t="str">
        <f t="shared" si="181"/>
        <v>181685-CVA-7</v>
      </c>
      <c r="K2886" t="str">
        <f t="shared" si="182"/>
        <v>181685-CVA-L8</v>
      </c>
      <c r="L2886" t="s">
        <v>600</v>
      </c>
      <c r="M2886" t="s">
        <v>570</v>
      </c>
      <c r="N2886" t="s">
        <v>466</v>
      </c>
      <c r="O2886">
        <v>26</v>
      </c>
      <c r="Q2886">
        <v>22</v>
      </c>
      <c r="R2886">
        <v>50</v>
      </c>
      <c r="S2886">
        <v>50</v>
      </c>
      <c r="T2886">
        <v>50</v>
      </c>
      <c r="U2886">
        <v>50</v>
      </c>
      <c r="V2886">
        <v>50</v>
      </c>
      <c r="AC2886">
        <f t="shared" si="183"/>
        <v>272</v>
      </c>
      <c r="AD2886">
        <v>272</v>
      </c>
    </row>
    <row r="2887" spans="1:30" hidden="1" x14ac:dyDescent="0.25">
      <c r="A2887" t="str">
        <f>IF(COUNTIF('GGI_IS - Report Ekspor Plan 1'!E:E,'- Report Upload Sewing 3'!C2887)&gt;0,"X","Y")</f>
        <v>Y</v>
      </c>
      <c r="B2887">
        <v>2886</v>
      </c>
      <c r="C2887" s="1">
        <v>45398</v>
      </c>
      <c r="D2887" s="8">
        <v>45399.391782407409</v>
      </c>
      <c r="E2887" t="s">
        <v>82</v>
      </c>
      <c r="F2887" t="s">
        <v>467</v>
      </c>
      <c r="G2887">
        <v>181820</v>
      </c>
      <c r="H2887" t="str">
        <f t="shared" si="180"/>
        <v>181820-CVA</v>
      </c>
      <c r="I2887">
        <f>COUNTIF(H$2:$H2887,H2887)</f>
        <v>26</v>
      </c>
      <c r="J2887" t="str">
        <f t="shared" si="181"/>
        <v>181820-CVA-26</v>
      </c>
      <c r="K2887" t="str">
        <f t="shared" si="182"/>
        <v>181820-CVA-L9</v>
      </c>
      <c r="L2887" t="s">
        <v>584</v>
      </c>
      <c r="M2887" t="s">
        <v>448</v>
      </c>
      <c r="N2887" t="s">
        <v>468</v>
      </c>
      <c r="O2887">
        <v>26</v>
      </c>
      <c r="Q2887">
        <v>200</v>
      </c>
      <c r="R2887">
        <v>30</v>
      </c>
      <c r="S2887">
        <v>200</v>
      </c>
      <c r="T2887">
        <v>200</v>
      </c>
      <c r="U2887">
        <v>220</v>
      </c>
      <c r="V2887">
        <v>220</v>
      </c>
      <c r="AC2887">
        <f t="shared" si="183"/>
        <v>1070</v>
      </c>
      <c r="AD2887">
        <v>1070</v>
      </c>
    </row>
    <row r="2888" spans="1:30" hidden="1" x14ac:dyDescent="0.25">
      <c r="A2888" t="str">
        <f>IF(COUNTIF('GGI_IS - Report Ekspor Plan 1'!E:E,'- Report Upload Sewing 3'!C2888)&gt;0,"X","Y")</f>
        <v>Y</v>
      </c>
      <c r="B2888">
        <v>2887</v>
      </c>
      <c r="C2888" s="1">
        <v>45398</v>
      </c>
      <c r="D2888" s="8">
        <v>45399.391782407409</v>
      </c>
      <c r="E2888" t="s">
        <v>82</v>
      </c>
      <c r="F2888" t="s">
        <v>469</v>
      </c>
      <c r="G2888">
        <v>181820</v>
      </c>
      <c r="H2888" t="str">
        <f t="shared" si="180"/>
        <v>181820-CVA</v>
      </c>
      <c r="I2888">
        <f>COUNTIF(H$2:$H2888,H2888)</f>
        <v>27</v>
      </c>
      <c r="J2888" t="str">
        <f t="shared" si="181"/>
        <v>181820-CVA-27</v>
      </c>
      <c r="K2888" t="str">
        <f t="shared" si="182"/>
        <v>181820-CVA-L10</v>
      </c>
      <c r="L2888" t="s">
        <v>584</v>
      </c>
      <c r="M2888" t="s">
        <v>448</v>
      </c>
      <c r="N2888" t="s">
        <v>470</v>
      </c>
      <c r="O2888">
        <v>27</v>
      </c>
      <c r="Q2888">
        <v>260</v>
      </c>
      <c r="R2888">
        <v>150</v>
      </c>
      <c r="S2888">
        <v>155</v>
      </c>
      <c r="T2888">
        <v>160</v>
      </c>
      <c r="U2888">
        <v>160</v>
      </c>
      <c r="V2888">
        <v>129</v>
      </c>
      <c r="AC2888">
        <f t="shared" si="183"/>
        <v>1014</v>
      </c>
      <c r="AD2888">
        <v>1014</v>
      </c>
    </row>
    <row r="2889" spans="1:30" hidden="1" x14ac:dyDescent="0.25">
      <c r="A2889" t="str">
        <f>IF(COUNTIF('GGI_IS - Report Ekspor Plan 1'!E:E,'- Report Upload Sewing 3'!C2889)&gt;0,"X","Y")</f>
        <v>Y</v>
      </c>
      <c r="B2889">
        <v>2888</v>
      </c>
      <c r="C2889" s="1">
        <v>45398</v>
      </c>
      <c r="D2889" s="8">
        <v>45399.433622685188</v>
      </c>
      <c r="E2889" t="s">
        <v>23</v>
      </c>
      <c r="F2889" t="s">
        <v>424</v>
      </c>
      <c r="G2889">
        <v>182202</v>
      </c>
      <c r="H2889" t="str">
        <f t="shared" si="180"/>
        <v>182202-MJ2</v>
      </c>
      <c r="I2889">
        <f>COUNTIF(H$2:$H2889,H2889)</f>
        <v>1</v>
      </c>
      <c r="J2889" t="str">
        <f t="shared" si="181"/>
        <v>182202-MJ2-1</v>
      </c>
      <c r="K2889" t="str">
        <f t="shared" si="182"/>
        <v>182202-MJ2-L1</v>
      </c>
      <c r="L2889">
        <v>5158611</v>
      </c>
      <c r="M2889" t="s">
        <v>494</v>
      </c>
      <c r="N2889" t="s">
        <v>516</v>
      </c>
      <c r="O2889">
        <v>30</v>
      </c>
      <c r="P2889">
        <v>300</v>
      </c>
      <c r="Q2889">
        <v>300</v>
      </c>
      <c r="R2889">
        <v>350</v>
      </c>
      <c r="S2889">
        <v>350</v>
      </c>
      <c r="T2889">
        <v>225</v>
      </c>
      <c r="U2889">
        <v>0</v>
      </c>
      <c r="V2889">
        <v>0</v>
      </c>
      <c r="W2889">
        <v>0</v>
      </c>
      <c r="AC2889">
        <f t="shared" si="183"/>
        <v>1525</v>
      </c>
      <c r="AD2889">
        <v>1525</v>
      </c>
    </row>
    <row r="2890" spans="1:30" hidden="1" x14ac:dyDescent="0.25">
      <c r="A2890" t="str">
        <f>IF(COUNTIF('GGI_IS - Report Ekspor Plan 1'!E:E,'- Report Upload Sewing 3'!C2890)&gt;0,"X","Y")</f>
        <v>Y</v>
      </c>
      <c r="B2890">
        <v>2889</v>
      </c>
      <c r="C2890" s="1">
        <v>45398</v>
      </c>
      <c r="D2890" s="8">
        <v>45399.433622685188</v>
      </c>
      <c r="E2890" t="s">
        <v>23</v>
      </c>
      <c r="F2890" t="s">
        <v>424</v>
      </c>
      <c r="G2890">
        <v>182216</v>
      </c>
      <c r="H2890" t="str">
        <f t="shared" si="180"/>
        <v>182216-MJ2</v>
      </c>
      <c r="I2890">
        <f>COUNTIF(H$2:$H2890,H2890)</f>
        <v>3</v>
      </c>
      <c r="J2890" t="str">
        <f t="shared" si="181"/>
        <v>182216-MJ2-3</v>
      </c>
      <c r="K2890" t="str">
        <f t="shared" si="182"/>
        <v>182216-MJ2-L1</v>
      </c>
      <c r="L2890">
        <v>5158039</v>
      </c>
      <c r="M2890" t="s">
        <v>494</v>
      </c>
      <c r="N2890" t="s">
        <v>516</v>
      </c>
      <c r="O2890">
        <v>30</v>
      </c>
      <c r="P2890">
        <v>0</v>
      </c>
      <c r="Q2890">
        <v>0</v>
      </c>
      <c r="R2890">
        <v>0</v>
      </c>
      <c r="S2890">
        <v>0</v>
      </c>
      <c r="T2890">
        <v>125</v>
      </c>
      <c r="U2890">
        <v>350</v>
      </c>
      <c r="V2890">
        <v>200</v>
      </c>
      <c r="W2890">
        <v>0</v>
      </c>
      <c r="AC2890">
        <f t="shared" si="183"/>
        <v>675</v>
      </c>
      <c r="AD2890">
        <v>675</v>
      </c>
    </row>
    <row r="2891" spans="1:30" hidden="1" x14ac:dyDescent="0.25">
      <c r="A2891" t="str">
        <f>IF(COUNTIF('GGI_IS - Report Ekspor Plan 1'!E:E,'- Report Upload Sewing 3'!C2891)&gt;0,"X","Y")</f>
        <v>Y</v>
      </c>
      <c r="B2891">
        <v>2890</v>
      </c>
      <c r="C2891" s="1">
        <v>45398</v>
      </c>
      <c r="D2891" s="8">
        <v>45399.433622685188</v>
      </c>
      <c r="E2891" t="s">
        <v>23</v>
      </c>
      <c r="F2891" t="s">
        <v>424</v>
      </c>
      <c r="G2891">
        <v>182208</v>
      </c>
      <c r="H2891" t="str">
        <f t="shared" si="180"/>
        <v>182208-MJ2</v>
      </c>
      <c r="I2891">
        <f>COUNTIF(H$2:$H2891,H2891)</f>
        <v>10</v>
      </c>
      <c r="J2891" t="str">
        <f t="shared" si="181"/>
        <v>182208-MJ2-10</v>
      </c>
      <c r="K2891" t="str">
        <f t="shared" si="182"/>
        <v>182208-MJ2-L1</v>
      </c>
      <c r="L2891">
        <v>5158617</v>
      </c>
      <c r="M2891" t="s">
        <v>494</v>
      </c>
      <c r="N2891" t="s">
        <v>516</v>
      </c>
      <c r="O2891">
        <v>30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150</v>
      </c>
      <c r="W2891">
        <v>370</v>
      </c>
      <c r="AC2891">
        <f t="shared" si="183"/>
        <v>520</v>
      </c>
      <c r="AD2891">
        <v>520</v>
      </c>
    </row>
    <row r="2892" spans="1:30" hidden="1" x14ac:dyDescent="0.25">
      <c r="A2892" t="str">
        <f>IF(COUNTIF('GGI_IS - Report Ekspor Plan 1'!E:E,'- Report Upload Sewing 3'!C2892)&gt;0,"X","Y")</f>
        <v>Y</v>
      </c>
      <c r="B2892">
        <v>2891</v>
      </c>
      <c r="C2892" s="1">
        <v>45398</v>
      </c>
      <c r="D2892" s="8">
        <v>45399.433622685188</v>
      </c>
      <c r="E2892" t="s">
        <v>23</v>
      </c>
      <c r="F2892" t="s">
        <v>427</v>
      </c>
      <c r="G2892">
        <v>182162</v>
      </c>
      <c r="H2892" t="str">
        <f t="shared" si="180"/>
        <v>182162-MJ2</v>
      </c>
      <c r="I2892">
        <f>COUNTIF(H$2:$H2892,H2892)</f>
        <v>3</v>
      </c>
      <c r="J2892" t="str">
        <f t="shared" si="181"/>
        <v>182162-MJ2-3</v>
      </c>
      <c r="K2892" t="str">
        <f t="shared" si="182"/>
        <v>182162-MJ2-L2</v>
      </c>
      <c r="L2892">
        <v>5157978</v>
      </c>
      <c r="M2892" t="s">
        <v>494</v>
      </c>
      <c r="N2892" t="s">
        <v>473</v>
      </c>
      <c r="O2892">
        <v>24</v>
      </c>
      <c r="P2892">
        <v>200</v>
      </c>
      <c r="Q2892">
        <v>200</v>
      </c>
      <c r="R2892">
        <v>200</v>
      </c>
      <c r="S2892">
        <v>200</v>
      </c>
      <c r="T2892">
        <v>200</v>
      </c>
      <c r="U2892">
        <v>63</v>
      </c>
      <c r="V2892">
        <v>0</v>
      </c>
      <c r="W2892">
        <v>0</v>
      </c>
      <c r="AC2892">
        <f t="shared" si="183"/>
        <v>1063</v>
      </c>
      <c r="AD2892">
        <v>1063</v>
      </c>
    </row>
    <row r="2893" spans="1:30" hidden="1" x14ac:dyDescent="0.25">
      <c r="A2893" t="str">
        <f>IF(COUNTIF('GGI_IS - Report Ekspor Plan 1'!E:E,'- Report Upload Sewing 3'!C2893)&gt;0,"X","Y")</f>
        <v>Y</v>
      </c>
      <c r="B2893">
        <v>2892</v>
      </c>
      <c r="C2893" s="1">
        <v>45398</v>
      </c>
      <c r="D2893" s="8">
        <v>45399.433622685188</v>
      </c>
      <c r="E2893" t="s">
        <v>23</v>
      </c>
      <c r="F2893" t="s">
        <v>427</v>
      </c>
      <c r="G2893">
        <v>182163</v>
      </c>
      <c r="H2893" t="str">
        <f t="shared" si="180"/>
        <v>182163-MJ2</v>
      </c>
      <c r="I2893">
        <f>COUNTIF(H$2:$H2893,H2893)</f>
        <v>1</v>
      </c>
      <c r="J2893" t="str">
        <f t="shared" si="181"/>
        <v>182163-MJ2-1</v>
      </c>
      <c r="K2893" t="str">
        <f t="shared" si="182"/>
        <v>182163-MJ2-L2</v>
      </c>
      <c r="L2893">
        <v>5157989</v>
      </c>
      <c r="M2893" t="s">
        <v>494</v>
      </c>
      <c r="N2893" t="s">
        <v>473</v>
      </c>
      <c r="O2893">
        <v>24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137</v>
      </c>
      <c r="V2893">
        <v>200</v>
      </c>
      <c r="W2893">
        <v>157</v>
      </c>
      <c r="AC2893">
        <f t="shared" si="183"/>
        <v>494</v>
      </c>
      <c r="AD2893">
        <v>494</v>
      </c>
    </row>
    <row r="2894" spans="1:30" hidden="1" x14ac:dyDescent="0.25">
      <c r="A2894" t="str">
        <f>IF(COUNTIF('GGI_IS - Report Ekspor Plan 1'!E:E,'- Report Upload Sewing 3'!C2894)&gt;0,"X","Y")</f>
        <v>Y</v>
      </c>
      <c r="B2894">
        <v>2893</v>
      </c>
      <c r="C2894" s="1">
        <v>45398</v>
      </c>
      <c r="D2894" s="8">
        <v>45399.433622685188</v>
      </c>
      <c r="E2894" t="s">
        <v>23</v>
      </c>
      <c r="F2894" t="s">
        <v>427</v>
      </c>
      <c r="G2894">
        <v>182158</v>
      </c>
      <c r="H2894" t="str">
        <f t="shared" si="180"/>
        <v>182158-MJ2</v>
      </c>
      <c r="I2894">
        <f>COUNTIF(H$2:$H2894,H2894)</f>
        <v>17</v>
      </c>
      <c r="J2894" t="str">
        <f t="shared" si="181"/>
        <v>182158-MJ2-17</v>
      </c>
      <c r="K2894" t="str">
        <f t="shared" si="182"/>
        <v>182158-MJ2-L2</v>
      </c>
      <c r="L2894">
        <v>5157976</v>
      </c>
      <c r="M2894" t="s">
        <v>494</v>
      </c>
      <c r="N2894" t="s">
        <v>473</v>
      </c>
      <c r="O2894">
        <v>24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43</v>
      </c>
      <c r="AC2894">
        <f t="shared" si="183"/>
        <v>43</v>
      </c>
      <c r="AD2894">
        <v>43</v>
      </c>
    </row>
    <row r="2895" spans="1:30" hidden="1" x14ac:dyDescent="0.25">
      <c r="A2895" t="str">
        <f>IF(COUNTIF('GGI_IS - Report Ekspor Plan 1'!E:E,'- Report Upload Sewing 3'!C2895)&gt;0,"X","Y")</f>
        <v>Y</v>
      </c>
      <c r="B2895">
        <v>2894</v>
      </c>
      <c r="C2895" s="1">
        <v>45398</v>
      </c>
      <c r="D2895" s="8">
        <v>45399.433622685188</v>
      </c>
      <c r="E2895" t="s">
        <v>23</v>
      </c>
      <c r="F2895" t="s">
        <v>429</v>
      </c>
      <c r="G2895">
        <v>182162</v>
      </c>
      <c r="H2895" t="str">
        <f t="shared" si="180"/>
        <v>182162-MJ2</v>
      </c>
      <c r="I2895">
        <f>COUNTIF(H$2:$H2895,H2895)</f>
        <v>4</v>
      </c>
      <c r="J2895" t="str">
        <f t="shared" si="181"/>
        <v>182162-MJ2-4</v>
      </c>
      <c r="K2895" t="str">
        <f t="shared" si="182"/>
        <v>182162-MJ2-L3</v>
      </c>
      <c r="L2895">
        <v>5157978</v>
      </c>
      <c r="M2895" t="s">
        <v>494</v>
      </c>
      <c r="N2895" t="s">
        <v>473</v>
      </c>
      <c r="O2895">
        <v>24</v>
      </c>
      <c r="P2895">
        <v>200</v>
      </c>
      <c r="Q2895">
        <v>200</v>
      </c>
      <c r="R2895">
        <v>200</v>
      </c>
      <c r="S2895">
        <v>200</v>
      </c>
      <c r="T2895">
        <v>200</v>
      </c>
      <c r="U2895">
        <v>64</v>
      </c>
      <c r="V2895">
        <v>0</v>
      </c>
      <c r="W2895">
        <v>0</v>
      </c>
      <c r="AC2895">
        <f t="shared" si="183"/>
        <v>1064</v>
      </c>
      <c r="AD2895">
        <v>1064</v>
      </c>
    </row>
    <row r="2896" spans="1:30" hidden="1" x14ac:dyDescent="0.25">
      <c r="A2896" t="str">
        <f>IF(COUNTIF('GGI_IS - Report Ekspor Plan 1'!E:E,'- Report Upload Sewing 3'!C2896)&gt;0,"X","Y")</f>
        <v>Y</v>
      </c>
      <c r="B2896">
        <v>2895</v>
      </c>
      <c r="C2896" s="1">
        <v>45398</v>
      </c>
      <c r="D2896" s="8">
        <v>45399.433622685188</v>
      </c>
      <c r="E2896" t="s">
        <v>23</v>
      </c>
      <c r="F2896" t="s">
        <v>429</v>
      </c>
      <c r="G2896">
        <v>182163</v>
      </c>
      <c r="H2896" t="str">
        <f t="shared" si="180"/>
        <v>182163-MJ2</v>
      </c>
      <c r="I2896">
        <f>COUNTIF(H$2:$H2896,H2896)</f>
        <v>2</v>
      </c>
      <c r="J2896" t="str">
        <f t="shared" si="181"/>
        <v>182163-MJ2-2</v>
      </c>
      <c r="K2896" t="str">
        <f t="shared" si="182"/>
        <v>182163-MJ2-L3</v>
      </c>
      <c r="L2896">
        <v>5157989</v>
      </c>
      <c r="M2896" t="s">
        <v>494</v>
      </c>
      <c r="N2896" t="s">
        <v>473</v>
      </c>
      <c r="O2896">
        <v>24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136</v>
      </c>
      <c r="V2896">
        <v>200</v>
      </c>
      <c r="W2896">
        <v>157</v>
      </c>
      <c r="AC2896">
        <f t="shared" si="183"/>
        <v>493</v>
      </c>
      <c r="AD2896">
        <v>493</v>
      </c>
    </row>
    <row r="2897" spans="1:30" hidden="1" x14ac:dyDescent="0.25">
      <c r="A2897" t="str">
        <f>IF(COUNTIF('GGI_IS - Report Ekspor Plan 1'!E:E,'- Report Upload Sewing 3'!C2897)&gt;0,"X","Y")</f>
        <v>Y</v>
      </c>
      <c r="B2897">
        <v>2896</v>
      </c>
      <c r="C2897" s="1">
        <v>45398</v>
      </c>
      <c r="D2897" s="8">
        <v>45399.433622685188</v>
      </c>
      <c r="E2897" t="s">
        <v>23</v>
      </c>
      <c r="F2897" t="s">
        <v>429</v>
      </c>
      <c r="G2897">
        <v>182158</v>
      </c>
      <c r="H2897" t="str">
        <f t="shared" si="180"/>
        <v>182158-MJ2</v>
      </c>
      <c r="I2897">
        <f>COUNTIF(H$2:$H2897,H2897)</f>
        <v>18</v>
      </c>
      <c r="J2897" t="str">
        <f t="shared" si="181"/>
        <v>182158-MJ2-18</v>
      </c>
      <c r="K2897" t="str">
        <f t="shared" si="182"/>
        <v>182158-MJ2-L3</v>
      </c>
      <c r="L2897">
        <v>5157976</v>
      </c>
      <c r="M2897" t="s">
        <v>494</v>
      </c>
      <c r="N2897" t="s">
        <v>473</v>
      </c>
      <c r="O2897">
        <v>24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43</v>
      </c>
      <c r="AC2897">
        <f t="shared" si="183"/>
        <v>43</v>
      </c>
      <c r="AD2897">
        <v>43</v>
      </c>
    </row>
    <row r="2898" spans="1:30" hidden="1" x14ac:dyDescent="0.25">
      <c r="A2898" t="str">
        <f>IF(COUNTIF('GGI_IS - Report Ekspor Plan 1'!E:E,'- Report Upload Sewing 3'!C2898)&gt;0,"X","Y")</f>
        <v>Y</v>
      </c>
      <c r="B2898">
        <v>2897</v>
      </c>
      <c r="C2898" s="1">
        <v>45398</v>
      </c>
      <c r="D2898" s="8">
        <v>45399.433622685188</v>
      </c>
      <c r="E2898" t="s">
        <v>23</v>
      </c>
      <c r="F2898" t="s">
        <v>438</v>
      </c>
      <c r="G2898">
        <v>182199</v>
      </c>
      <c r="H2898" t="str">
        <f t="shared" si="180"/>
        <v>182199-MJ2</v>
      </c>
      <c r="I2898">
        <f>COUNTIF(H$2:$H2898,H2898)</f>
        <v>1</v>
      </c>
      <c r="J2898" t="str">
        <f t="shared" si="181"/>
        <v>182199-MJ2-1</v>
      </c>
      <c r="K2898" t="str">
        <f t="shared" si="182"/>
        <v>182199-MJ2-L4</v>
      </c>
      <c r="L2898">
        <v>5158610</v>
      </c>
      <c r="M2898" t="s">
        <v>494</v>
      </c>
      <c r="N2898" t="s">
        <v>470</v>
      </c>
      <c r="O2898">
        <v>22</v>
      </c>
      <c r="P2898">
        <v>225</v>
      </c>
      <c r="Q2898">
        <v>225</v>
      </c>
      <c r="R2898">
        <v>225</v>
      </c>
      <c r="S2898">
        <v>131</v>
      </c>
      <c r="T2898">
        <v>0</v>
      </c>
      <c r="U2898">
        <v>0</v>
      </c>
      <c r="V2898">
        <v>0</v>
      </c>
      <c r="W2898">
        <v>0</v>
      </c>
      <c r="AC2898">
        <f t="shared" si="183"/>
        <v>806</v>
      </c>
      <c r="AD2898">
        <v>806</v>
      </c>
    </row>
    <row r="2899" spans="1:30" hidden="1" x14ac:dyDescent="0.25">
      <c r="A2899" t="str">
        <f>IF(COUNTIF('GGI_IS - Report Ekspor Plan 1'!E:E,'- Report Upload Sewing 3'!C2899)&gt;0,"X","Y")</f>
        <v>Y</v>
      </c>
      <c r="B2899">
        <v>2898</v>
      </c>
      <c r="C2899" s="1">
        <v>45398</v>
      </c>
      <c r="D2899" s="8">
        <v>45399.433622685188</v>
      </c>
      <c r="E2899" t="s">
        <v>23</v>
      </c>
      <c r="F2899" t="s">
        <v>438</v>
      </c>
      <c r="G2899">
        <v>182189</v>
      </c>
      <c r="H2899" t="str">
        <f t="shared" si="180"/>
        <v>182189-MJ2</v>
      </c>
      <c r="I2899">
        <f>COUNTIF(H$2:$H2899,H2899)</f>
        <v>5</v>
      </c>
      <c r="J2899" t="str">
        <f t="shared" si="181"/>
        <v>182189-MJ2-5</v>
      </c>
      <c r="K2899" t="str">
        <f t="shared" si="182"/>
        <v>182189-MJ2-L4</v>
      </c>
      <c r="L2899">
        <v>5158588</v>
      </c>
      <c r="M2899" t="s">
        <v>494</v>
      </c>
      <c r="N2899" t="s">
        <v>470</v>
      </c>
      <c r="O2899">
        <v>22</v>
      </c>
      <c r="P2899">
        <v>0</v>
      </c>
      <c r="Q2899">
        <v>0</v>
      </c>
      <c r="R2899">
        <v>0</v>
      </c>
      <c r="S2899">
        <v>94</v>
      </c>
      <c r="T2899">
        <v>250</v>
      </c>
      <c r="U2899">
        <v>250</v>
      </c>
      <c r="V2899">
        <v>209</v>
      </c>
      <c r="W2899">
        <v>0</v>
      </c>
      <c r="AC2899">
        <f t="shared" si="183"/>
        <v>803</v>
      </c>
      <c r="AD2899">
        <v>803</v>
      </c>
    </row>
    <row r="2900" spans="1:30" hidden="1" x14ac:dyDescent="0.25">
      <c r="A2900" t="str">
        <f>IF(COUNTIF('GGI_IS - Report Ekspor Plan 1'!E:E,'- Report Upload Sewing 3'!C2900)&gt;0,"X","Y")</f>
        <v>Y</v>
      </c>
      <c r="B2900">
        <v>2899</v>
      </c>
      <c r="C2900" s="1">
        <v>45398</v>
      </c>
      <c r="D2900" s="8">
        <v>45399.433622685188</v>
      </c>
      <c r="E2900" t="s">
        <v>23</v>
      </c>
      <c r="F2900" t="s">
        <v>438</v>
      </c>
      <c r="G2900">
        <v>182212</v>
      </c>
      <c r="H2900" t="str">
        <f t="shared" si="180"/>
        <v>182212-MJ2</v>
      </c>
      <c r="I2900">
        <f>COUNTIF(H$2:$H2900,H2900)</f>
        <v>7</v>
      </c>
      <c r="J2900" t="str">
        <f t="shared" si="181"/>
        <v>182212-MJ2-7</v>
      </c>
      <c r="K2900" t="str">
        <f t="shared" si="182"/>
        <v>182212-MJ2-L4</v>
      </c>
      <c r="L2900">
        <v>5158613</v>
      </c>
      <c r="M2900" t="s">
        <v>494</v>
      </c>
      <c r="N2900" t="s">
        <v>470</v>
      </c>
      <c r="O2900">
        <v>22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41</v>
      </c>
      <c r="W2900">
        <v>255</v>
      </c>
      <c r="AC2900">
        <f t="shared" si="183"/>
        <v>296</v>
      </c>
      <c r="AD2900">
        <v>296</v>
      </c>
    </row>
    <row r="2901" spans="1:30" hidden="1" x14ac:dyDescent="0.25">
      <c r="A2901" t="str">
        <f>IF(COUNTIF('GGI_IS - Report Ekspor Plan 1'!E:E,'- Report Upload Sewing 3'!C2901)&gt;0,"X","Y")</f>
        <v>Y</v>
      </c>
      <c r="B2901">
        <v>2900</v>
      </c>
      <c r="C2901" s="1">
        <v>45398</v>
      </c>
      <c r="D2901" s="8">
        <v>45399.433622685188</v>
      </c>
      <c r="E2901" t="s">
        <v>23</v>
      </c>
      <c r="F2901" t="s">
        <v>438</v>
      </c>
      <c r="G2901">
        <v>182214</v>
      </c>
      <c r="H2901" t="str">
        <f t="shared" si="180"/>
        <v>182214-MJ2</v>
      </c>
      <c r="I2901">
        <f>COUNTIF(H$2:$H2901,H2901)</f>
        <v>9</v>
      </c>
      <c r="J2901" t="str">
        <f t="shared" si="181"/>
        <v>182214-MJ2-9</v>
      </c>
      <c r="K2901" t="str">
        <f t="shared" si="182"/>
        <v>182214-MJ2-L4</v>
      </c>
      <c r="L2901">
        <v>5158040</v>
      </c>
      <c r="M2901" t="s">
        <v>494</v>
      </c>
      <c r="N2901" t="s">
        <v>470</v>
      </c>
      <c r="O2901">
        <v>22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28</v>
      </c>
      <c r="AC2901">
        <f t="shared" si="183"/>
        <v>28</v>
      </c>
      <c r="AD2901">
        <v>28</v>
      </c>
    </row>
    <row r="2902" spans="1:30" hidden="1" x14ac:dyDescent="0.25">
      <c r="A2902" t="str">
        <f>IF(COUNTIF('GGI_IS - Report Ekspor Plan 1'!E:E,'- Report Upload Sewing 3'!C2902)&gt;0,"X","Y")</f>
        <v>Y</v>
      </c>
      <c r="B2902">
        <v>2901</v>
      </c>
      <c r="C2902" s="1">
        <v>45398</v>
      </c>
      <c r="D2902" s="8">
        <v>45399.433622685188</v>
      </c>
      <c r="E2902" t="s">
        <v>23</v>
      </c>
      <c r="F2902" t="s">
        <v>438</v>
      </c>
      <c r="G2902">
        <v>182215</v>
      </c>
      <c r="H2902" t="str">
        <f t="shared" si="180"/>
        <v>182215-MJ2</v>
      </c>
      <c r="I2902">
        <f>COUNTIF(H$2:$H2902,H2902)</f>
        <v>7</v>
      </c>
      <c r="J2902" t="str">
        <f t="shared" si="181"/>
        <v>182215-MJ2-7</v>
      </c>
      <c r="K2902" t="str">
        <f t="shared" si="182"/>
        <v>182215-MJ2-L4</v>
      </c>
      <c r="L2902">
        <v>5158040</v>
      </c>
      <c r="M2902" t="s">
        <v>494</v>
      </c>
      <c r="N2902" t="s">
        <v>470</v>
      </c>
      <c r="O2902">
        <v>22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5</v>
      </c>
      <c r="AC2902">
        <f t="shared" si="183"/>
        <v>5</v>
      </c>
      <c r="AD2902">
        <v>5</v>
      </c>
    </row>
    <row r="2903" spans="1:30" hidden="1" x14ac:dyDescent="0.25">
      <c r="A2903" t="str">
        <f>IF(COUNTIF('GGI_IS - Report Ekspor Plan 1'!E:E,'- Report Upload Sewing 3'!C2903)&gt;0,"X","Y")</f>
        <v>Y</v>
      </c>
      <c r="B2903">
        <v>2902</v>
      </c>
      <c r="C2903" s="1">
        <v>45398</v>
      </c>
      <c r="D2903" s="8">
        <v>45399.433622685188</v>
      </c>
      <c r="E2903" t="s">
        <v>23</v>
      </c>
      <c r="F2903" t="s">
        <v>441</v>
      </c>
      <c r="G2903">
        <v>182199</v>
      </c>
      <c r="H2903" t="str">
        <f t="shared" si="180"/>
        <v>182199-MJ2</v>
      </c>
      <c r="I2903">
        <f>COUNTIF(H$2:$H2903,H2903)</f>
        <v>2</v>
      </c>
      <c r="J2903" t="str">
        <f t="shared" si="181"/>
        <v>182199-MJ2-2</v>
      </c>
      <c r="K2903" t="str">
        <f t="shared" si="182"/>
        <v>182199-MJ2-L5</v>
      </c>
      <c r="L2903">
        <v>5158610</v>
      </c>
      <c r="M2903" t="s">
        <v>494</v>
      </c>
      <c r="N2903" t="s">
        <v>470</v>
      </c>
      <c r="O2903">
        <v>22</v>
      </c>
      <c r="P2903">
        <v>225</v>
      </c>
      <c r="Q2903">
        <v>225</v>
      </c>
      <c r="R2903">
        <v>225</v>
      </c>
      <c r="S2903">
        <v>132</v>
      </c>
      <c r="T2903">
        <v>0</v>
      </c>
      <c r="U2903">
        <v>0</v>
      </c>
      <c r="V2903">
        <v>0</v>
      </c>
      <c r="W2903">
        <v>0</v>
      </c>
      <c r="AC2903">
        <f t="shared" si="183"/>
        <v>807</v>
      </c>
      <c r="AD2903">
        <v>807</v>
      </c>
    </row>
    <row r="2904" spans="1:30" hidden="1" x14ac:dyDescent="0.25">
      <c r="A2904" t="str">
        <f>IF(COUNTIF('GGI_IS - Report Ekspor Plan 1'!E:E,'- Report Upload Sewing 3'!C2904)&gt;0,"X","Y")</f>
        <v>Y</v>
      </c>
      <c r="B2904">
        <v>2903</v>
      </c>
      <c r="C2904" s="1">
        <v>45398</v>
      </c>
      <c r="D2904" s="8">
        <v>45399.433622685188</v>
      </c>
      <c r="E2904" t="s">
        <v>23</v>
      </c>
      <c r="F2904" t="s">
        <v>441</v>
      </c>
      <c r="G2904">
        <v>182189</v>
      </c>
      <c r="H2904" t="str">
        <f t="shared" si="180"/>
        <v>182189-MJ2</v>
      </c>
      <c r="I2904">
        <f>COUNTIF(H$2:$H2904,H2904)</f>
        <v>6</v>
      </c>
      <c r="J2904" t="str">
        <f t="shared" si="181"/>
        <v>182189-MJ2-6</v>
      </c>
      <c r="K2904" t="str">
        <f t="shared" si="182"/>
        <v>182189-MJ2-L5</v>
      </c>
      <c r="L2904">
        <v>5158588</v>
      </c>
      <c r="M2904" t="s">
        <v>494</v>
      </c>
      <c r="N2904" t="s">
        <v>470</v>
      </c>
      <c r="O2904">
        <v>22</v>
      </c>
      <c r="P2904">
        <v>0</v>
      </c>
      <c r="Q2904">
        <v>0</v>
      </c>
      <c r="R2904">
        <v>0</v>
      </c>
      <c r="S2904">
        <v>93</v>
      </c>
      <c r="T2904">
        <v>250</v>
      </c>
      <c r="U2904">
        <v>250</v>
      </c>
      <c r="V2904">
        <v>209</v>
      </c>
      <c r="W2904">
        <v>0</v>
      </c>
      <c r="AC2904">
        <f t="shared" si="183"/>
        <v>802</v>
      </c>
      <c r="AD2904">
        <v>802</v>
      </c>
    </row>
    <row r="2905" spans="1:30" hidden="1" x14ac:dyDescent="0.25">
      <c r="A2905" t="str">
        <f>IF(COUNTIF('GGI_IS - Report Ekspor Plan 1'!E:E,'- Report Upload Sewing 3'!C2905)&gt;0,"X","Y")</f>
        <v>Y</v>
      </c>
      <c r="B2905">
        <v>2904</v>
      </c>
      <c r="C2905" s="1">
        <v>45398</v>
      </c>
      <c r="D2905" s="8">
        <v>45399.433622685188</v>
      </c>
      <c r="E2905" t="s">
        <v>23</v>
      </c>
      <c r="F2905" t="s">
        <v>441</v>
      </c>
      <c r="G2905">
        <v>182212</v>
      </c>
      <c r="H2905" t="str">
        <f t="shared" si="180"/>
        <v>182212-MJ2</v>
      </c>
      <c r="I2905">
        <f>COUNTIF(H$2:$H2905,H2905)</f>
        <v>8</v>
      </c>
      <c r="J2905" t="str">
        <f t="shared" si="181"/>
        <v>182212-MJ2-8</v>
      </c>
      <c r="K2905" t="str">
        <f t="shared" si="182"/>
        <v>182212-MJ2-L5</v>
      </c>
      <c r="L2905">
        <v>5158613</v>
      </c>
      <c r="M2905" t="s">
        <v>494</v>
      </c>
      <c r="N2905" t="s">
        <v>470</v>
      </c>
      <c r="O2905">
        <v>22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41</v>
      </c>
      <c r="W2905">
        <v>256</v>
      </c>
      <c r="AC2905">
        <f t="shared" si="183"/>
        <v>297</v>
      </c>
      <c r="AD2905">
        <v>297</v>
      </c>
    </row>
    <row r="2906" spans="1:30" hidden="1" x14ac:dyDescent="0.25">
      <c r="A2906" t="str">
        <f>IF(COUNTIF('GGI_IS - Report Ekspor Plan 1'!E:E,'- Report Upload Sewing 3'!C2906)&gt;0,"X","Y")</f>
        <v>Y</v>
      </c>
      <c r="B2906">
        <v>2905</v>
      </c>
      <c r="C2906" s="1">
        <v>45398</v>
      </c>
      <c r="D2906" s="8">
        <v>45399.433622685188</v>
      </c>
      <c r="E2906" t="s">
        <v>23</v>
      </c>
      <c r="F2906" t="s">
        <v>441</v>
      </c>
      <c r="G2906">
        <v>182214</v>
      </c>
      <c r="H2906" t="str">
        <f t="shared" si="180"/>
        <v>182214-MJ2</v>
      </c>
      <c r="I2906">
        <f>COUNTIF(H$2:$H2906,H2906)</f>
        <v>10</v>
      </c>
      <c r="J2906" t="str">
        <f t="shared" si="181"/>
        <v>182214-MJ2-10</v>
      </c>
      <c r="K2906" t="str">
        <f t="shared" si="182"/>
        <v>182214-MJ2-L5</v>
      </c>
      <c r="L2906">
        <v>5158040</v>
      </c>
      <c r="M2906" t="s">
        <v>494</v>
      </c>
      <c r="N2906" t="s">
        <v>470</v>
      </c>
      <c r="O2906">
        <v>22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27</v>
      </c>
      <c r="AC2906">
        <f t="shared" si="183"/>
        <v>27</v>
      </c>
      <c r="AD2906">
        <v>27</v>
      </c>
    </row>
    <row r="2907" spans="1:30" hidden="1" x14ac:dyDescent="0.25">
      <c r="A2907" t="str">
        <f>IF(COUNTIF('GGI_IS - Report Ekspor Plan 1'!E:E,'- Report Upload Sewing 3'!C2907)&gt;0,"X","Y")</f>
        <v>Y</v>
      </c>
      <c r="B2907">
        <v>2906</v>
      </c>
      <c r="C2907" s="1">
        <v>45398</v>
      </c>
      <c r="D2907" s="8">
        <v>45399.433622685188</v>
      </c>
      <c r="E2907" t="s">
        <v>23</v>
      </c>
      <c r="F2907" t="s">
        <v>441</v>
      </c>
      <c r="G2907">
        <v>182215</v>
      </c>
      <c r="H2907" t="str">
        <f t="shared" si="180"/>
        <v>182215-MJ2</v>
      </c>
      <c r="I2907">
        <f>COUNTIF(H$2:$H2907,H2907)</f>
        <v>8</v>
      </c>
      <c r="J2907" t="str">
        <f t="shared" si="181"/>
        <v>182215-MJ2-8</v>
      </c>
      <c r="K2907" t="str">
        <f t="shared" si="182"/>
        <v>182215-MJ2-L5</v>
      </c>
      <c r="L2907">
        <v>5158040</v>
      </c>
      <c r="M2907" t="s">
        <v>494</v>
      </c>
      <c r="N2907" t="s">
        <v>470</v>
      </c>
      <c r="O2907">
        <v>22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5</v>
      </c>
      <c r="AC2907">
        <f t="shared" si="183"/>
        <v>5</v>
      </c>
      <c r="AD2907">
        <v>5</v>
      </c>
    </row>
    <row r="2908" spans="1:30" hidden="1" x14ac:dyDescent="0.25">
      <c r="A2908" t="str">
        <f>IF(COUNTIF('GGI_IS - Report Ekspor Plan 1'!E:E,'- Report Upload Sewing 3'!C2908)&gt;0,"X","Y")</f>
        <v>Y</v>
      </c>
      <c r="B2908">
        <v>2907</v>
      </c>
      <c r="C2908" s="1">
        <v>45398</v>
      </c>
      <c r="D2908" s="8">
        <v>45399.433622685188</v>
      </c>
      <c r="E2908" t="s">
        <v>23</v>
      </c>
      <c r="F2908" t="s">
        <v>445</v>
      </c>
      <c r="G2908">
        <v>182199</v>
      </c>
      <c r="H2908" t="str">
        <f t="shared" si="180"/>
        <v>182199-MJ2</v>
      </c>
      <c r="I2908">
        <f>COUNTIF(H$2:$H2908,H2908)</f>
        <v>3</v>
      </c>
      <c r="J2908" t="str">
        <f t="shared" si="181"/>
        <v>182199-MJ2-3</v>
      </c>
      <c r="K2908" t="str">
        <f t="shared" si="182"/>
        <v>182199-MJ2-L6</v>
      </c>
      <c r="L2908">
        <v>5158610</v>
      </c>
      <c r="M2908" t="s">
        <v>494</v>
      </c>
      <c r="N2908" t="s">
        <v>449</v>
      </c>
      <c r="O2908">
        <v>23</v>
      </c>
      <c r="P2908">
        <v>225</v>
      </c>
      <c r="Q2908">
        <v>225</v>
      </c>
      <c r="R2908">
        <v>225</v>
      </c>
      <c r="S2908">
        <v>225</v>
      </c>
      <c r="T2908">
        <v>225</v>
      </c>
      <c r="U2908">
        <v>68</v>
      </c>
      <c r="V2908">
        <v>0</v>
      </c>
      <c r="W2908">
        <v>0</v>
      </c>
      <c r="AC2908">
        <f t="shared" si="183"/>
        <v>1193</v>
      </c>
      <c r="AD2908">
        <v>1193</v>
      </c>
    </row>
    <row r="2909" spans="1:30" hidden="1" x14ac:dyDescent="0.25">
      <c r="A2909" t="str">
        <f>IF(COUNTIF('GGI_IS - Report Ekspor Plan 1'!E:E,'- Report Upload Sewing 3'!C2909)&gt;0,"X","Y")</f>
        <v>Y</v>
      </c>
      <c r="B2909">
        <v>2908</v>
      </c>
      <c r="C2909" s="1">
        <v>45398</v>
      </c>
      <c r="D2909" s="8">
        <v>45399.433622685188</v>
      </c>
      <c r="E2909" t="s">
        <v>23</v>
      </c>
      <c r="F2909" t="s">
        <v>445</v>
      </c>
      <c r="G2909">
        <v>182210</v>
      </c>
      <c r="H2909" t="str">
        <f t="shared" si="180"/>
        <v>182210-MJ2</v>
      </c>
      <c r="I2909">
        <f>COUNTIF(H$2:$H2909,H2909)</f>
        <v>20</v>
      </c>
      <c r="J2909" t="str">
        <f t="shared" si="181"/>
        <v>182210-MJ2-20</v>
      </c>
      <c r="K2909" t="str">
        <f t="shared" si="182"/>
        <v>182210-MJ2-L6</v>
      </c>
      <c r="L2909">
        <v>5158609</v>
      </c>
      <c r="M2909" t="s">
        <v>494</v>
      </c>
      <c r="N2909" t="s">
        <v>449</v>
      </c>
      <c r="O2909">
        <v>23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157</v>
      </c>
      <c r="V2909">
        <v>86</v>
      </c>
      <c r="W2909">
        <v>0</v>
      </c>
      <c r="AC2909">
        <f t="shared" si="183"/>
        <v>243</v>
      </c>
      <c r="AD2909">
        <v>243</v>
      </c>
    </row>
    <row r="2910" spans="1:30" hidden="1" x14ac:dyDescent="0.25">
      <c r="A2910" t="str">
        <f>IF(COUNTIF('GGI_IS - Report Ekspor Plan 1'!E:E,'- Report Upload Sewing 3'!C2910)&gt;0,"X","Y")</f>
        <v>Y</v>
      </c>
      <c r="B2910">
        <v>2909</v>
      </c>
      <c r="C2910" s="1">
        <v>45398</v>
      </c>
      <c r="D2910" s="8">
        <v>45399.433622685188</v>
      </c>
      <c r="E2910" t="s">
        <v>23</v>
      </c>
      <c r="F2910" t="s">
        <v>445</v>
      </c>
      <c r="G2910">
        <v>182209</v>
      </c>
      <c r="H2910" t="str">
        <f t="shared" si="180"/>
        <v>182209-MJ2</v>
      </c>
      <c r="I2910">
        <f>COUNTIF(H$2:$H2910,H2910)</f>
        <v>23</v>
      </c>
      <c r="J2910" t="str">
        <f t="shared" si="181"/>
        <v>182209-MJ2-23</v>
      </c>
      <c r="K2910" t="str">
        <f t="shared" si="182"/>
        <v>182209-MJ2-L6</v>
      </c>
      <c r="L2910">
        <v>5158608</v>
      </c>
      <c r="M2910" t="s">
        <v>494</v>
      </c>
      <c r="N2910" t="s">
        <v>449</v>
      </c>
      <c r="O2910">
        <v>23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164</v>
      </c>
      <c r="W2910">
        <v>19</v>
      </c>
      <c r="AC2910">
        <f t="shared" si="183"/>
        <v>183</v>
      </c>
      <c r="AD2910">
        <v>183</v>
      </c>
    </row>
    <row r="2911" spans="1:30" hidden="1" x14ac:dyDescent="0.25">
      <c r="A2911" t="str">
        <f>IF(COUNTIF('GGI_IS - Report Ekspor Plan 1'!E:E,'- Report Upload Sewing 3'!C2911)&gt;0,"X","Y")</f>
        <v>Y</v>
      </c>
      <c r="B2911">
        <v>2910</v>
      </c>
      <c r="C2911" s="1">
        <v>45398</v>
      </c>
      <c r="D2911" s="8">
        <v>45399.433622685188</v>
      </c>
      <c r="E2911" t="s">
        <v>23</v>
      </c>
      <c r="F2911" t="s">
        <v>445</v>
      </c>
      <c r="G2911">
        <v>182211</v>
      </c>
      <c r="H2911" t="str">
        <f t="shared" si="180"/>
        <v>182211-MJ2</v>
      </c>
      <c r="I2911">
        <f>COUNTIF(H$2:$H2911,H2911)</f>
        <v>19</v>
      </c>
      <c r="J2911" t="str">
        <f t="shared" si="181"/>
        <v>182211-MJ2-19</v>
      </c>
      <c r="K2911" t="str">
        <f t="shared" si="182"/>
        <v>182211-MJ2-L6</v>
      </c>
      <c r="L2911">
        <v>5158603</v>
      </c>
      <c r="M2911" t="s">
        <v>494</v>
      </c>
      <c r="N2911" t="s">
        <v>449</v>
      </c>
      <c r="O2911">
        <v>23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145</v>
      </c>
      <c r="AC2911">
        <f t="shared" si="183"/>
        <v>145</v>
      </c>
      <c r="AD2911">
        <v>145</v>
      </c>
    </row>
    <row r="2912" spans="1:30" hidden="1" x14ac:dyDescent="0.25">
      <c r="A2912" t="str">
        <f>IF(COUNTIF('GGI_IS - Report Ekspor Plan 1'!E:E,'- Report Upload Sewing 3'!C2912)&gt;0,"X","Y")</f>
        <v>Y</v>
      </c>
      <c r="B2912">
        <v>2911</v>
      </c>
      <c r="C2912" s="1">
        <v>45398</v>
      </c>
      <c r="D2912" s="8">
        <v>45399.433622685188</v>
      </c>
      <c r="E2912" t="s">
        <v>23</v>
      </c>
      <c r="F2912" t="s">
        <v>445</v>
      </c>
      <c r="G2912">
        <v>182188</v>
      </c>
      <c r="H2912" t="str">
        <f t="shared" si="180"/>
        <v>182188-MJ2</v>
      </c>
      <c r="I2912">
        <f>COUNTIF(H$2:$H2912,H2912)</f>
        <v>9</v>
      </c>
      <c r="J2912" t="str">
        <f t="shared" si="181"/>
        <v>182188-MJ2-9</v>
      </c>
      <c r="K2912" t="str">
        <f t="shared" si="182"/>
        <v>182188-MJ2-L6</v>
      </c>
      <c r="L2912">
        <v>5158598</v>
      </c>
      <c r="M2912" t="s">
        <v>494</v>
      </c>
      <c r="N2912" t="s">
        <v>449</v>
      </c>
      <c r="O2912">
        <v>23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100</v>
      </c>
      <c r="AC2912">
        <f t="shared" si="183"/>
        <v>100</v>
      </c>
      <c r="AD2912">
        <v>100</v>
      </c>
    </row>
    <row r="2913" spans="1:30" hidden="1" x14ac:dyDescent="0.25">
      <c r="A2913" t="str">
        <f>IF(COUNTIF('GGI_IS - Report Ekspor Plan 1'!E:E,'- Report Upload Sewing 3'!C2913)&gt;0,"X","Y")</f>
        <v>Y</v>
      </c>
      <c r="B2913">
        <v>2912</v>
      </c>
      <c r="C2913" s="1">
        <v>45398</v>
      </c>
      <c r="D2913" s="8">
        <v>45399.433622685188</v>
      </c>
      <c r="E2913" t="s">
        <v>23</v>
      </c>
      <c r="F2913" t="s">
        <v>463</v>
      </c>
      <c r="G2913">
        <v>182199</v>
      </c>
      <c r="H2913" t="str">
        <f t="shared" si="180"/>
        <v>182199-MJ2</v>
      </c>
      <c r="I2913">
        <f>COUNTIF(H$2:$H2913,H2913)</f>
        <v>4</v>
      </c>
      <c r="J2913" t="str">
        <f t="shared" si="181"/>
        <v>182199-MJ2-4</v>
      </c>
      <c r="K2913" t="str">
        <f t="shared" si="182"/>
        <v>182199-MJ2-L7</v>
      </c>
      <c r="L2913">
        <v>5158610</v>
      </c>
      <c r="M2913" t="s">
        <v>494</v>
      </c>
      <c r="N2913" t="s">
        <v>449</v>
      </c>
      <c r="O2913">
        <v>23</v>
      </c>
      <c r="P2913">
        <v>225</v>
      </c>
      <c r="Q2913">
        <v>225</v>
      </c>
      <c r="R2913">
        <v>225</v>
      </c>
      <c r="S2913">
        <v>225</v>
      </c>
      <c r="T2913">
        <v>225</v>
      </c>
      <c r="U2913">
        <v>69</v>
      </c>
      <c r="V2913">
        <v>0</v>
      </c>
      <c r="W2913">
        <v>0</v>
      </c>
      <c r="AC2913">
        <f t="shared" si="183"/>
        <v>1194</v>
      </c>
      <c r="AD2913">
        <v>1194</v>
      </c>
    </row>
    <row r="2914" spans="1:30" hidden="1" x14ac:dyDescent="0.25">
      <c r="A2914" t="str">
        <f>IF(COUNTIF('GGI_IS - Report Ekspor Plan 1'!E:E,'- Report Upload Sewing 3'!C2914)&gt;0,"X","Y")</f>
        <v>Y</v>
      </c>
      <c r="B2914">
        <v>2913</v>
      </c>
      <c r="C2914" s="1">
        <v>45398</v>
      </c>
      <c r="D2914" s="8">
        <v>45399.433622685188</v>
      </c>
      <c r="E2914" t="s">
        <v>23</v>
      </c>
      <c r="F2914" t="s">
        <v>463</v>
      </c>
      <c r="G2914">
        <v>182210</v>
      </c>
      <c r="H2914" t="str">
        <f t="shared" si="180"/>
        <v>182210-MJ2</v>
      </c>
      <c r="I2914">
        <f>COUNTIF(H$2:$H2914,H2914)</f>
        <v>21</v>
      </c>
      <c r="J2914" t="str">
        <f t="shared" si="181"/>
        <v>182210-MJ2-21</v>
      </c>
      <c r="K2914" t="str">
        <f t="shared" si="182"/>
        <v>182210-MJ2-L7</v>
      </c>
      <c r="L2914">
        <v>5158609</v>
      </c>
      <c r="M2914" t="s">
        <v>494</v>
      </c>
      <c r="N2914" t="s">
        <v>449</v>
      </c>
      <c r="O2914">
        <v>23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156</v>
      </c>
      <c r="V2914">
        <v>86</v>
      </c>
      <c r="W2914">
        <v>0</v>
      </c>
      <c r="AC2914">
        <f t="shared" si="183"/>
        <v>242</v>
      </c>
      <c r="AD2914">
        <v>242</v>
      </c>
    </row>
    <row r="2915" spans="1:30" hidden="1" x14ac:dyDescent="0.25">
      <c r="A2915" t="str">
        <f>IF(COUNTIF('GGI_IS - Report Ekspor Plan 1'!E:E,'- Report Upload Sewing 3'!C2915)&gt;0,"X","Y")</f>
        <v>Y</v>
      </c>
      <c r="B2915">
        <v>2914</v>
      </c>
      <c r="C2915" s="1">
        <v>45398</v>
      </c>
      <c r="D2915" s="8">
        <v>45399.433622685188</v>
      </c>
      <c r="E2915" t="s">
        <v>23</v>
      </c>
      <c r="F2915" t="s">
        <v>463</v>
      </c>
      <c r="G2915">
        <v>182209</v>
      </c>
      <c r="H2915" t="str">
        <f t="shared" si="180"/>
        <v>182209-MJ2</v>
      </c>
      <c r="I2915">
        <f>COUNTIF(H$2:$H2915,H2915)</f>
        <v>24</v>
      </c>
      <c r="J2915" t="str">
        <f t="shared" si="181"/>
        <v>182209-MJ2-24</v>
      </c>
      <c r="K2915" t="str">
        <f t="shared" si="182"/>
        <v>182209-MJ2-L7</v>
      </c>
      <c r="L2915">
        <v>5158608</v>
      </c>
      <c r="M2915" t="s">
        <v>494</v>
      </c>
      <c r="N2915" t="s">
        <v>449</v>
      </c>
      <c r="O2915">
        <v>23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164</v>
      </c>
      <c r="W2915">
        <v>20</v>
      </c>
      <c r="AC2915">
        <f t="shared" si="183"/>
        <v>184</v>
      </c>
      <c r="AD2915">
        <v>184</v>
      </c>
    </row>
    <row r="2916" spans="1:30" hidden="1" x14ac:dyDescent="0.25">
      <c r="A2916" t="str">
        <f>IF(COUNTIF('GGI_IS - Report Ekspor Plan 1'!E:E,'- Report Upload Sewing 3'!C2916)&gt;0,"X","Y")</f>
        <v>Y</v>
      </c>
      <c r="B2916">
        <v>2915</v>
      </c>
      <c r="C2916" s="1">
        <v>45398</v>
      </c>
      <c r="D2916" s="8">
        <v>45399.433622685188</v>
      </c>
      <c r="E2916" t="s">
        <v>23</v>
      </c>
      <c r="F2916" t="s">
        <v>463</v>
      </c>
      <c r="G2916">
        <v>182211</v>
      </c>
      <c r="H2916" t="str">
        <f t="shared" si="180"/>
        <v>182211-MJ2</v>
      </c>
      <c r="I2916">
        <f>COUNTIF(H$2:$H2916,H2916)</f>
        <v>20</v>
      </c>
      <c r="J2916" t="str">
        <f t="shared" si="181"/>
        <v>182211-MJ2-20</v>
      </c>
      <c r="K2916" t="str">
        <f t="shared" si="182"/>
        <v>182211-MJ2-L7</v>
      </c>
      <c r="L2916">
        <v>5158603</v>
      </c>
      <c r="M2916" t="s">
        <v>494</v>
      </c>
      <c r="N2916" t="s">
        <v>449</v>
      </c>
      <c r="O2916">
        <v>23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145</v>
      </c>
      <c r="AC2916">
        <f t="shared" si="183"/>
        <v>145</v>
      </c>
      <c r="AD2916">
        <v>145</v>
      </c>
    </row>
    <row r="2917" spans="1:30" hidden="1" x14ac:dyDescent="0.25">
      <c r="A2917" t="str">
        <f>IF(COUNTIF('GGI_IS - Report Ekspor Plan 1'!E:E,'- Report Upload Sewing 3'!C2917)&gt;0,"X","Y")</f>
        <v>Y</v>
      </c>
      <c r="B2917">
        <v>2916</v>
      </c>
      <c r="C2917" s="1">
        <v>45398</v>
      </c>
      <c r="D2917" s="8">
        <v>45399.433622685188</v>
      </c>
      <c r="E2917" t="s">
        <v>23</v>
      </c>
      <c r="F2917" t="s">
        <v>463</v>
      </c>
      <c r="G2917">
        <v>182188</v>
      </c>
      <c r="H2917" t="str">
        <f t="shared" si="180"/>
        <v>182188-MJ2</v>
      </c>
      <c r="I2917">
        <f>COUNTIF(H$2:$H2917,H2917)</f>
        <v>10</v>
      </c>
      <c r="J2917" t="str">
        <f t="shared" si="181"/>
        <v>182188-MJ2-10</v>
      </c>
      <c r="K2917" t="str">
        <f t="shared" si="182"/>
        <v>182188-MJ2-L7</v>
      </c>
      <c r="L2917">
        <v>5158598</v>
      </c>
      <c r="M2917" t="s">
        <v>494</v>
      </c>
      <c r="N2917" t="s">
        <v>449</v>
      </c>
      <c r="O2917">
        <v>23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100</v>
      </c>
      <c r="AC2917">
        <f t="shared" si="183"/>
        <v>100</v>
      </c>
      <c r="AD2917">
        <v>100</v>
      </c>
    </row>
    <row r="2918" spans="1:30" hidden="1" x14ac:dyDescent="0.25">
      <c r="A2918" t="str">
        <f>IF(COUNTIF('GGI_IS - Report Ekspor Plan 1'!E:E,'- Report Upload Sewing 3'!C2918)&gt;0,"X","Y")</f>
        <v>Y</v>
      </c>
      <c r="B2918">
        <v>2917</v>
      </c>
      <c r="C2918" s="1">
        <v>45398</v>
      </c>
      <c r="D2918" s="8">
        <v>45399.433622685188</v>
      </c>
      <c r="E2918" t="s">
        <v>23</v>
      </c>
      <c r="F2918" t="s">
        <v>465</v>
      </c>
      <c r="G2918">
        <v>182154</v>
      </c>
      <c r="H2918" t="str">
        <f t="shared" si="180"/>
        <v>182154-MJ2</v>
      </c>
      <c r="I2918">
        <f>COUNTIF(H$2:$H2918,H2918)</f>
        <v>9</v>
      </c>
      <c r="J2918" t="str">
        <f t="shared" si="181"/>
        <v>182154-MJ2-9</v>
      </c>
      <c r="K2918" t="str">
        <f t="shared" si="182"/>
        <v>182154-MJ2-L8</v>
      </c>
      <c r="L2918">
        <v>5157994</v>
      </c>
      <c r="M2918" t="s">
        <v>494</v>
      </c>
      <c r="N2918" t="s">
        <v>517</v>
      </c>
      <c r="O2918">
        <v>24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92</v>
      </c>
      <c r="W2918">
        <v>83</v>
      </c>
      <c r="AC2918">
        <f t="shared" si="183"/>
        <v>175</v>
      </c>
      <c r="AD2918">
        <v>175</v>
      </c>
    </row>
    <row r="2919" spans="1:30" hidden="1" x14ac:dyDescent="0.25">
      <c r="A2919" t="str">
        <f>IF(COUNTIF('GGI_IS - Report Ekspor Plan 1'!E:E,'- Report Upload Sewing 3'!C2919)&gt;0,"X","Y")</f>
        <v>Y</v>
      </c>
      <c r="B2919">
        <v>2918</v>
      </c>
      <c r="C2919" s="1">
        <v>45398</v>
      </c>
      <c r="D2919" s="8">
        <v>45399.433622685188</v>
      </c>
      <c r="E2919" t="s">
        <v>23</v>
      </c>
      <c r="F2919" t="s">
        <v>465</v>
      </c>
      <c r="G2919">
        <v>182193</v>
      </c>
      <c r="H2919" t="str">
        <f t="shared" si="180"/>
        <v>182193-MJ2</v>
      </c>
      <c r="I2919">
        <f>COUNTIF(H$2:$H2919,H2919)</f>
        <v>1</v>
      </c>
      <c r="J2919" t="str">
        <f t="shared" si="181"/>
        <v>182193-MJ2-1</v>
      </c>
      <c r="K2919" t="str">
        <f t="shared" si="182"/>
        <v>182193-MJ2-L8</v>
      </c>
      <c r="L2919">
        <v>5158614</v>
      </c>
      <c r="M2919" t="s">
        <v>494</v>
      </c>
      <c r="N2919" t="s">
        <v>517</v>
      </c>
      <c r="O2919">
        <v>24</v>
      </c>
      <c r="P2919">
        <v>200</v>
      </c>
      <c r="Q2919">
        <v>200</v>
      </c>
      <c r="R2919">
        <v>200</v>
      </c>
      <c r="S2919">
        <v>200</v>
      </c>
      <c r="T2919">
        <v>200</v>
      </c>
      <c r="U2919">
        <v>225</v>
      </c>
      <c r="V2919">
        <v>133</v>
      </c>
      <c r="W2919">
        <v>0</v>
      </c>
      <c r="AC2919">
        <f t="shared" si="183"/>
        <v>1358</v>
      </c>
      <c r="AD2919">
        <v>1358</v>
      </c>
    </row>
    <row r="2920" spans="1:30" hidden="1" x14ac:dyDescent="0.25">
      <c r="A2920" t="str">
        <f>IF(COUNTIF('GGI_IS - Report Ekspor Plan 1'!E:E,'- Report Upload Sewing 3'!C2920)&gt;0,"X","Y")</f>
        <v>Y</v>
      </c>
      <c r="B2920">
        <v>2919</v>
      </c>
      <c r="C2920" s="1">
        <v>45398</v>
      </c>
      <c r="D2920" s="8">
        <v>45399.433622685188</v>
      </c>
      <c r="E2920" t="s">
        <v>23</v>
      </c>
      <c r="F2920" t="s">
        <v>465</v>
      </c>
      <c r="G2920">
        <v>182150</v>
      </c>
      <c r="H2920" t="str">
        <f t="shared" si="180"/>
        <v>182150-MJ2</v>
      </c>
      <c r="I2920">
        <f>COUNTIF(H$2:$H2920,H2920)</f>
        <v>19</v>
      </c>
      <c r="J2920" t="str">
        <f t="shared" si="181"/>
        <v>182150-MJ2-19</v>
      </c>
      <c r="K2920" t="str">
        <f t="shared" si="182"/>
        <v>182150-MJ2-L8</v>
      </c>
      <c r="L2920">
        <v>5157977</v>
      </c>
      <c r="M2920" t="s">
        <v>494</v>
      </c>
      <c r="N2920" t="s">
        <v>517</v>
      </c>
      <c r="O2920">
        <v>24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70</v>
      </c>
      <c r="AC2920">
        <f t="shared" si="183"/>
        <v>70</v>
      </c>
      <c r="AD2920">
        <v>70</v>
      </c>
    </row>
    <row r="2921" spans="1:30" hidden="1" x14ac:dyDescent="0.25">
      <c r="A2921" t="str">
        <f>IF(COUNTIF('GGI_IS - Report Ekspor Plan 1'!E:E,'- Report Upload Sewing 3'!C2921)&gt;0,"X","Y")</f>
        <v>Y</v>
      </c>
      <c r="B2921">
        <v>2920</v>
      </c>
      <c r="C2921" s="1">
        <v>45398</v>
      </c>
      <c r="D2921" s="8">
        <v>45399.433622685188</v>
      </c>
      <c r="E2921" t="s">
        <v>23</v>
      </c>
      <c r="F2921" t="s">
        <v>465</v>
      </c>
      <c r="G2921">
        <v>182152</v>
      </c>
      <c r="H2921" t="str">
        <f t="shared" si="180"/>
        <v>182152-MJ2</v>
      </c>
      <c r="I2921">
        <f>COUNTIF(H$2:$H2921,H2921)</f>
        <v>15</v>
      </c>
      <c r="J2921" t="str">
        <f t="shared" si="181"/>
        <v>182152-MJ2-15</v>
      </c>
      <c r="K2921" t="str">
        <f t="shared" si="182"/>
        <v>182152-MJ2-L8</v>
      </c>
      <c r="L2921">
        <v>5157992</v>
      </c>
      <c r="M2921" t="s">
        <v>494</v>
      </c>
      <c r="N2921" t="s">
        <v>517</v>
      </c>
      <c r="O2921">
        <v>24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50</v>
      </c>
      <c r="AC2921">
        <f t="shared" si="183"/>
        <v>50</v>
      </c>
      <c r="AD2921">
        <v>50</v>
      </c>
    </row>
    <row r="2922" spans="1:30" hidden="1" x14ac:dyDescent="0.25">
      <c r="A2922" t="str">
        <f>IF(COUNTIF('GGI_IS - Report Ekspor Plan 1'!E:E,'- Report Upload Sewing 3'!C2922)&gt;0,"X","Y")</f>
        <v>Y</v>
      </c>
      <c r="B2922">
        <v>2921</v>
      </c>
      <c r="C2922" s="1">
        <v>45398</v>
      </c>
      <c r="D2922" s="8">
        <v>45399.433622685188</v>
      </c>
      <c r="E2922" t="s">
        <v>23</v>
      </c>
      <c r="F2922" t="s">
        <v>465</v>
      </c>
      <c r="G2922">
        <v>182151</v>
      </c>
      <c r="H2922" t="str">
        <f t="shared" si="180"/>
        <v>182151-MJ2</v>
      </c>
      <c r="I2922">
        <f>COUNTIF(H$2:$H2922,H2922)</f>
        <v>15</v>
      </c>
      <c r="J2922" t="str">
        <f t="shared" si="181"/>
        <v>182151-MJ2-15</v>
      </c>
      <c r="K2922" t="str">
        <f t="shared" si="182"/>
        <v>182151-MJ2-L8</v>
      </c>
      <c r="L2922">
        <v>5157983</v>
      </c>
      <c r="M2922" t="s">
        <v>494</v>
      </c>
      <c r="N2922" t="s">
        <v>517</v>
      </c>
      <c r="O2922">
        <v>24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22</v>
      </c>
      <c r="AC2922">
        <f t="shared" si="183"/>
        <v>22</v>
      </c>
      <c r="AD2922">
        <v>22</v>
      </c>
    </row>
    <row r="2923" spans="1:30" hidden="1" x14ac:dyDescent="0.25">
      <c r="A2923" t="str">
        <f>IF(COUNTIF('GGI_IS - Report Ekspor Plan 1'!E:E,'- Report Upload Sewing 3'!C2923)&gt;0,"X","Y")</f>
        <v>Y</v>
      </c>
      <c r="B2923">
        <v>2922</v>
      </c>
      <c r="C2923" s="1">
        <v>45398</v>
      </c>
      <c r="D2923" s="8">
        <v>45399.433622685188</v>
      </c>
      <c r="E2923" t="s">
        <v>23</v>
      </c>
      <c r="F2923" t="s">
        <v>467</v>
      </c>
      <c r="G2923">
        <v>182154</v>
      </c>
      <c r="H2923" t="str">
        <f t="shared" si="180"/>
        <v>182154-MJ2</v>
      </c>
      <c r="I2923">
        <f>COUNTIF(H$2:$H2923,H2923)</f>
        <v>10</v>
      </c>
      <c r="J2923" t="str">
        <f t="shared" si="181"/>
        <v>182154-MJ2-10</v>
      </c>
      <c r="K2923" t="str">
        <f t="shared" si="182"/>
        <v>182154-MJ2-L9</v>
      </c>
      <c r="L2923">
        <v>5157994</v>
      </c>
      <c r="M2923" t="s">
        <v>494</v>
      </c>
      <c r="N2923" t="s">
        <v>517</v>
      </c>
      <c r="O2923">
        <v>24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93</v>
      </c>
      <c r="W2923">
        <v>82</v>
      </c>
      <c r="AC2923">
        <f t="shared" si="183"/>
        <v>175</v>
      </c>
      <c r="AD2923">
        <v>175</v>
      </c>
    </row>
    <row r="2924" spans="1:30" hidden="1" x14ac:dyDescent="0.25">
      <c r="A2924" t="str">
        <f>IF(COUNTIF('GGI_IS - Report Ekspor Plan 1'!E:E,'- Report Upload Sewing 3'!C2924)&gt;0,"X","Y")</f>
        <v>Y</v>
      </c>
      <c r="B2924">
        <v>2923</v>
      </c>
      <c r="C2924" s="1">
        <v>45398</v>
      </c>
      <c r="D2924" s="8">
        <v>45399.433622685188</v>
      </c>
      <c r="E2924" t="s">
        <v>23</v>
      </c>
      <c r="F2924" t="s">
        <v>467</v>
      </c>
      <c r="G2924">
        <v>182193</v>
      </c>
      <c r="H2924" t="str">
        <f t="shared" si="180"/>
        <v>182193-MJ2</v>
      </c>
      <c r="I2924">
        <f>COUNTIF(H$2:$H2924,H2924)</f>
        <v>2</v>
      </c>
      <c r="J2924" t="str">
        <f t="shared" si="181"/>
        <v>182193-MJ2-2</v>
      </c>
      <c r="K2924" t="str">
        <f t="shared" si="182"/>
        <v>182193-MJ2-L9</v>
      </c>
      <c r="L2924">
        <v>5158614</v>
      </c>
      <c r="M2924" t="s">
        <v>494</v>
      </c>
      <c r="N2924" t="s">
        <v>517</v>
      </c>
      <c r="O2924">
        <v>24</v>
      </c>
      <c r="P2924">
        <v>200</v>
      </c>
      <c r="Q2924">
        <v>200</v>
      </c>
      <c r="R2924">
        <v>200</v>
      </c>
      <c r="S2924">
        <v>200</v>
      </c>
      <c r="T2924">
        <v>200</v>
      </c>
      <c r="U2924">
        <v>225</v>
      </c>
      <c r="V2924">
        <v>132</v>
      </c>
      <c r="W2924">
        <v>0</v>
      </c>
      <c r="AC2924">
        <f t="shared" si="183"/>
        <v>1357</v>
      </c>
      <c r="AD2924">
        <v>1357</v>
      </c>
    </row>
    <row r="2925" spans="1:30" hidden="1" x14ac:dyDescent="0.25">
      <c r="A2925" t="str">
        <f>IF(COUNTIF('GGI_IS - Report Ekspor Plan 1'!E:E,'- Report Upload Sewing 3'!C2925)&gt;0,"X","Y")</f>
        <v>Y</v>
      </c>
      <c r="B2925">
        <v>2924</v>
      </c>
      <c r="C2925" s="1">
        <v>45398</v>
      </c>
      <c r="D2925" s="8">
        <v>45399.433622685188</v>
      </c>
      <c r="E2925" t="s">
        <v>23</v>
      </c>
      <c r="F2925" t="s">
        <v>467</v>
      </c>
      <c r="G2925">
        <v>182150</v>
      </c>
      <c r="H2925" t="str">
        <f t="shared" si="180"/>
        <v>182150-MJ2</v>
      </c>
      <c r="I2925">
        <f>COUNTIF(H$2:$H2925,H2925)</f>
        <v>20</v>
      </c>
      <c r="J2925" t="str">
        <f t="shared" si="181"/>
        <v>182150-MJ2-20</v>
      </c>
      <c r="K2925" t="str">
        <f t="shared" si="182"/>
        <v>182150-MJ2-L9</v>
      </c>
      <c r="L2925">
        <v>5157977</v>
      </c>
      <c r="M2925" t="s">
        <v>494</v>
      </c>
      <c r="N2925" t="s">
        <v>517</v>
      </c>
      <c r="O2925">
        <v>24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70</v>
      </c>
      <c r="AC2925">
        <f t="shared" si="183"/>
        <v>70</v>
      </c>
      <c r="AD2925">
        <v>70</v>
      </c>
    </row>
    <row r="2926" spans="1:30" hidden="1" x14ac:dyDescent="0.25">
      <c r="A2926" t="str">
        <f>IF(COUNTIF('GGI_IS - Report Ekspor Plan 1'!E:E,'- Report Upload Sewing 3'!C2926)&gt;0,"X","Y")</f>
        <v>Y</v>
      </c>
      <c r="B2926">
        <v>2925</v>
      </c>
      <c r="C2926" s="1">
        <v>45398</v>
      </c>
      <c r="D2926" s="8">
        <v>45399.433622685188</v>
      </c>
      <c r="E2926" t="s">
        <v>23</v>
      </c>
      <c r="F2926" t="s">
        <v>467</v>
      </c>
      <c r="G2926">
        <v>182152</v>
      </c>
      <c r="H2926" t="str">
        <f t="shared" si="180"/>
        <v>182152-MJ2</v>
      </c>
      <c r="I2926">
        <f>COUNTIF(H$2:$H2926,H2926)</f>
        <v>16</v>
      </c>
      <c r="J2926" t="str">
        <f t="shared" si="181"/>
        <v>182152-MJ2-16</v>
      </c>
      <c r="K2926" t="str">
        <f t="shared" si="182"/>
        <v>182152-MJ2-L9</v>
      </c>
      <c r="L2926">
        <v>5157992</v>
      </c>
      <c r="M2926" t="s">
        <v>494</v>
      </c>
      <c r="N2926" t="s">
        <v>517</v>
      </c>
      <c r="O2926">
        <v>24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50</v>
      </c>
      <c r="AC2926">
        <f t="shared" si="183"/>
        <v>50</v>
      </c>
      <c r="AD2926">
        <v>50</v>
      </c>
    </row>
    <row r="2927" spans="1:30" hidden="1" x14ac:dyDescent="0.25">
      <c r="A2927" t="str">
        <f>IF(COUNTIF('GGI_IS - Report Ekspor Plan 1'!E:E,'- Report Upload Sewing 3'!C2927)&gt;0,"X","Y")</f>
        <v>Y</v>
      </c>
      <c r="B2927">
        <v>2926</v>
      </c>
      <c r="C2927" s="1">
        <v>45398</v>
      </c>
      <c r="D2927" s="8">
        <v>45399.433622685188</v>
      </c>
      <c r="E2927" t="s">
        <v>23</v>
      </c>
      <c r="F2927" t="s">
        <v>467</v>
      </c>
      <c r="G2927">
        <v>182151</v>
      </c>
      <c r="H2927" t="str">
        <f t="shared" si="180"/>
        <v>182151-MJ2</v>
      </c>
      <c r="I2927">
        <f>COUNTIF(H$2:$H2927,H2927)</f>
        <v>16</v>
      </c>
      <c r="J2927" t="str">
        <f t="shared" si="181"/>
        <v>182151-MJ2-16</v>
      </c>
      <c r="K2927" t="str">
        <f t="shared" si="182"/>
        <v>182151-MJ2-L9</v>
      </c>
      <c r="L2927">
        <v>5157983</v>
      </c>
      <c r="M2927" t="s">
        <v>494</v>
      </c>
      <c r="N2927" t="s">
        <v>517</v>
      </c>
      <c r="O2927">
        <v>24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23</v>
      </c>
      <c r="AC2927">
        <f t="shared" si="183"/>
        <v>23</v>
      </c>
      <c r="AD2927">
        <v>23</v>
      </c>
    </row>
    <row r="2928" spans="1:30" hidden="1" x14ac:dyDescent="0.25">
      <c r="A2928" t="str">
        <f>IF(COUNTIF('GGI_IS - Report Ekspor Plan 1'!E:E,'- Report Upload Sewing 3'!C2928)&gt;0,"X","Y")</f>
        <v>Y</v>
      </c>
      <c r="B2928">
        <v>2927</v>
      </c>
      <c r="C2928" s="1">
        <v>45398</v>
      </c>
      <c r="D2928" s="8">
        <v>45399.433622685188</v>
      </c>
      <c r="E2928" t="s">
        <v>23</v>
      </c>
      <c r="F2928" t="s">
        <v>469</v>
      </c>
      <c r="G2928">
        <v>182156</v>
      </c>
      <c r="H2928" t="str">
        <f t="shared" si="180"/>
        <v>182156-MJ2</v>
      </c>
      <c r="I2928">
        <f>COUNTIF(H$2:$H2928,H2928)</f>
        <v>5</v>
      </c>
      <c r="J2928" t="str">
        <f t="shared" si="181"/>
        <v>182156-MJ2-5</v>
      </c>
      <c r="K2928" t="str">
        <f t="shared" si="182"/>
        <v>182156-MJ2-L10</v>
      </c>
      <c r="L2928">
        <v>5157980</v>
      </c>
      <c r="M2928" t="s">
        <v>494</v>
      </c>
      <c r="N2928" t="s">
        <v>518</v>
      </c>
      <c r="O2928">
        <v>22</v>
      </c>
      <c r="P2928">
        <v>175</v>
      </c>
      <c r="Q2928">
        <v>175</v>
      </c>
      <c r="R2928">
        <v>175</v>
      </c>
      <c r="S2928">
        <v>200</v>
      </c>
      <c r="T2928">
        <v>200</v>
      </c>
      <c r="U2928">
        <v>175</v>
      </c>
      <c r="V2928">
        <v>80</v>
      </c>
      <c r="W2928">
        <v>0</v>
      </c>
      <c r="AC2928">
        <f t="shared" si="183"/>
        <v>1180</v>
      </c>
      <c r="AD2928">
        <v>1180</v>
      </c>
    </row>
    <row r="2929" spans="1:30" hidden="1" x14ac:dyDescent="0.25">
      <c r="A2929" t="str">
        <f>IF(COUNTIF('GGI_IS - Report Ekspor Plan 1'!E:E,'- Report Upload Sewing 3'!C2929)&gt;0,"X","Y")</f>
        <v>Y</v>
      </c>
      <c r="B2929">
        <v>2928</v>
      </c>
      <c r="C2929" s="1">
        <v>45398</v>
      </c>
      <c r="D2929" s="8">
        <v>45399.433622685188</v>
      </c>
      <c r="E2929" t="s">
        <v>23</v>
      </c>
      <c r="F2929" t="s">
        <v>469</v>
      </c>
      <c r="G2929">
        <v>182193</v>
      </c>
      <c r="H2929" t="str">
        <f t="shared" si="180"/>
        <v>182193-MJ2</v>
      </c>
      <c r="I2929">
        <f>COUNTIF(H$2:$H2929,H2929)</f>
        <v>3</v>
      </c>
      <c r="J2929" t="str">
        <f t="shared" si="181"/>
        <v>182193-MJ2-3</v>
      </c>
      <c r="K2929" t="str">
        <f t="shared" si="182"/>
        <v>182193-MJ2-L10</v>
      </c>
      <c r="L2929">
        <v>5158614</v>
      </c>
      <c r="M2929" t="s">
        <v>494</v>
      </c>
      <c r="N2929" t="s">
        <v>518</v>
      </c>
      <c r="O2929">
        <v>22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95</v>
      </c>
      <c r="W2929">
        <v>102</v>
      </c>
      <c r="AC2929">
        <f t="shared" si="183"/>
        <v>197</v>
      </c>
      <c r="AD2929">
        <v>197</v>
      </c>
    </row>
    <row r="2930" spans="1:30" hidden="1" x14ac:dyDescent="0.25">
      <c r="A2930" t="str">
        <f>IF(COUNTIF('GGI_IS - Report Ekspor Plan 1'!E:E,'- Report Upload Sewing 3'!C2930)&gt;0,"X","Y")</f>
        <v>Y</v>
      </c>
      <c r="B2930">
        <v>2929</v>
      </c>
      <c r="C2930" s="1">
        <v>45398</v>
      </c>
      <c r="D2930" s="8">
        <v>45399.433622685188</v>
      </c>
      <c r="E2930" t="s">
        <v>23</v>
      </c>
      <c r="F2930" t="s">
        <v>469</v>
      </c>
      <c r="G2930">
        <v>182155</v>
      </c>
      <c r="H2930" t="str">
        <f t="shared" si="180"/>
        <v>182155-MJ2</v>
      </c>
      <c r="I2930">
        <f>COUNTIF(H$2:$H2930,H2930)</f>
        <v>11</v>
      </c>
      <c r="J2930" t="str">
        <f t="shared" si="181"/>
        <v>182155-MJ2-11</v>
      </c>
      <c r="K2930" t="str">
        <f t="shared" si="182"/>
        <v>182155-MJ2-L10</v>
      </c>
      <c r="L2930">
        <v>5157991</v>
      </c>
      <c r="M2930" t="s">
        <v>494</v>
      </c>
      <c r="N2930" t="s">
        <v>518</v>
      </c>
      <c r="O2930">
        <v>22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58</v>
      </c>
      <c r="AC2930">
        <f t="shared" si="183"/>
        <v>58</v>
      </c>
      <c r="AD2930">
        <v>58</v>
      </c>
    </row>
    <row r="2931" spans="1:30" hidden="1" x14ac:dyDescent="0.25">
      <c r="A2931" t="str">
        <f>IF(COUNTIF('GGI_IS - Report Ekspor Plan 1'!E:E,'- Report Upload Sewing 3'!C2931)&gt;0,"X","Y")</f>
        <v>Y</v>
      </c>
      <c r="B2931">
        <v>2930</v>
      </c>
      <c r="C2931" s="1">
        <v>45398</v>
      </c>
      <c r="D2931" s="8">
        <v>45399.433622685188</v>
      </c>
      <c r="E2931" t="s">
        <v>23</v>
      </c>
      <c r="F2931" t="s">
        <v>504</v>
      </c>
      <c r="G2931">
        <v>182156</v>
      </c>
      <c r="H2931" t="str">
        <f t="shared" si="180"/>
        <v>182156-MJ2</v>
      </c>
      <c r="I2931">
        <f>COUNTIF(H$2:$H2931,H2931)</f>
        <v>6</v>
      </c>
      <c r="J2931" t="str">
        <f t="shared" si="181"/>
        <v>182156-MJ2-6</v>
      </c>
      <c r="K2931" t="str">
        <f t="shared" si="182"/>
        <v>182156-MJ2-L11</v>
      </c>
      <c r="L2931">
        <v>5157980</v>
      </c>
      <c r="M2931" t="s">
        <v>494</v>
      </c>
      <c r="N2931" t="s">
        <v>518</v>
      </c>
      <c r="O2931">
        <v>22</v>
      </c>
      <c r="P2931">
        <v>175</v>
      </c>
      <c r="Q2931">
        <v>175</v>
      </c>
      <c r="R2931">
        <v>175</v>
      </c>
      <c r="S2931">
        <v>200</v>
      </c>
      <c r="T2931">
        <v>200</v>
      </c>
      <c r="U2931">
        <v>175</v>
      </c>
      <c r="V2931">
        <v>80</v>
      </c>
      <c r="W2931">
        <v>0</v>
      </c>
      <c r="AC2931">
        <f t="shared" si="183"/>
        <v>1180</v>
      </c>
      <c r="AD2931">
        <v>1180</v>
      </c>
    </row>
    <row r="2932" spans="1:30" hidden="1" x14ac:dyDescent="0.25">
      <c r="A2932" t="str">
        <f>IF(COUNTIF('GGI_IS - Report Ekspor Plan 1'!E:E,'- Report Upload Sewing 3'!C2932)&gt;0,"X","Y")</f>
        <v>Y</v>
      </c>
      <c r="B2932">
        <v>2931</v>
      </c>
      <c r="C2932" s="1">
        <v>45398</v>
      </c>
      <c r="D2932" s="8">
        <v>45399.433622685188</v>
      </c>
      <c r="E2932" t="s">
        <v>23</v>
      </c>
      <c r="F2932" t="s">
        <v>504</v>
      </c>
      <c r="G2932">
        <v>182193</v>
      </c>
      <c r="H2932" t="str">
        <f t="shared" si="180"/>
        <v>182193-MJ2</v>
      </c>
      <c r="I2932">
        <f>COUNTIF(H$2:$H2932,H2932)</f>
        <v>4</v>
      </c>
      <c r="J2932" t="str">
        <f t="shared" si="181"/>
        <v>182193-MJ2-4</v>
      </c>
      <c r="K2932" t="str">
        <f t="shared" si="182"/>
        <v>182193-MJ2-L11</v>
      </c>
      <c r="L2932">
        <v>5158614</v>
      </c>
      <c r="M2932" t="s">
        <v>494</v>
      </c>
      <c r="N2932" t="s">
        <v>518</v>
      </c>
      <c r="O2932">
        <v>22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95</v>
      </c>
      <c r="W2932">
        <v>103</v>
      </c>
      <c r="AC2932">
        <f t="shared" si="183"/>
        <v>198</v>
      </c>
      <c r="AD2932">
        <v>198</v>
      </c>
    </row>
    <row r="2933" spans="1:30" hidden="1" x14ac:dyDescent="0.25">
      <c r="A2933" t="str">
        <f>IF(COUNTIF('GGI_IS - Report Ekspor Plan 1'!E:E,'- Report Upload Sewing 3'!C2933)&gt;0,"X","Y")</f>
        <v>Y</v>
      </c>
      <c r="B2933">
        <v>2932</v>
      </c>
      <c r="C2933" s="1">
        <v>45398</v>
      </c>
      <c r="D2933" s="8">
        <v>45399.433622685188</v>
      </c>
      <c r="E2933" t="s">
        <v>23</v>
      </c>
      <c r="F2933" t="s">
        <v>504</v>
      </c>
      <c r="G2933">
        <v>182155</v>
      </c>
      <c r="H2933" t="str">
        <f t="shared" si="180"/>
        <v>182155-MJ2</v>
      </c>
      <c r="I2933">
        <f>COUNTIF(H$2:$H2933,H2933)</f>
        <v>12</v>
      </c>
      <c r="J2933" t="str">
        <f t="shared" si="181"/>
        <v>182155-MJ2-12</v>
      </c>
      <c r="K2933" t="str">
        <f t="shared" si="182"/>
        <v>182155-MJ2-L11</v>
      </c>
      <c r="L2933">
        <v>5157991</v>
      </c>
      <c r="M2933" t="s">
        <v>494</v>
      </c>
      <c r="N2933" t="s">
        <v>518</v>
      </c>
      <c r="O2933">
        <v>22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57</v>
      </c>
      <c r="AC2933">
        <f t="shared" si="183"/>
        <v>57</v>
      </c>
      <c r="AD2933">
        <v>57</v>
      </c>
    </row>
    <row r="2934" spans="1:30" hidden="1" x14ac:dyDescent="0.25">
      <c r="A2934" t="str">
        <f>IF(COUNTIF('GGI_IS - Report Ekspor Plan 1'!E:E,'- Report Upload Sewing 3'!C2934)&gt;0,"X","Y")</f>
        <v>Y</v>
      </c>
      <c r="B2934">
        <v>2933</v>
      </c>
      <c r="C2934" s="1">
        <v>45398</v>
      </c>
      <c r="D2934" s="8">
        <v>45399.433622685188</v>
      </c>
      <c r="E2934" t="s">
        <v>23</v>
      </c>
      <c r="F2934" t="s">
        <v>507</v>
      </c>
      <c r="G2934">
        <v>182218</v>
      </c>
      <c r="H2934" t="str">
        <f t="shared" si="180"/>
        <v>182218-MJ2</v>
      </c>
      <c r="I2934">
        <f>COUNTIF(H$2:$H2934,H2934)</f>
        <v>5</v>
      </c>
      <c r="J2934" t="str">
        <f t="shared" si="181"/>
        <v>182218-MJ2-5</v>
      </c>
      <c r="K2934" t="str">
        <f t="shared" si="182"/>
        <v>182218-MJ2-L12</v>
      </c>
      <c r="L2934">
        <v>5158038</v>
      </c>
      <c r="M2934" t="s">
        <v>494</v>
      </c>
      <c r="N2934" t="s">
        <v>519</v>
      </c>
      <c r="O2934">
        <v>21</v>
      </c>
      <c r="P2934">
        <v>225</v>
      </c>
      <c r="Q2934">
        <v>225</v>
      </c>
      <c r="R2934">
        <v>225</v>
      </c>
      <c r="S2934">
        <v>225</v>
      </c>
      <c r="T2934">
        <v>225</v>
      </c>
      <c r="U2934">
        <v>250</v>
      </c>
      <c r="V2934">
        <v>250</v>
      </c>
      <c r="W2934">
        <v>151</v>
      </c>
      <c r="AC2934">
        <f t="shared" si="183"/>
        <v>1776</v>
      </c>
      <c r="AD2934">
        <v>1776</v>
      </c>
    </row>
    <row r="2935" spans="1:30" hidden="1" x14ac:dyDescent="0.25">
      <c r="A2935" t="str">
        <f>IF(COUNTIF('GGI_IS - Report Ekspor Plan 1'!E:E,'- Report Upload Sewing 3'!C2935)&gt;0,"X","Y")</f>
        <v>Y</v>
      </c>
      <c r="B2935">
        <v>2934</v>
      </c>
      <c r="C2935" s="1">
        <v>45398</v>
      </c>
      <c r="D2935" s="8">
        <v>45399.433622685188</v>
      </c>
      <c r="E2935" t="s">
        <v>23</v>
      </c>
      <c r="F2935" t="s">
        <v>507</v>
      </c>
      <c r="G2935">
        <v>182157</v>
      </c>
      <c r="H2935" t="str">
        <f t="shared" si="180"/>
        <v>182157-MJ2</v>
      </c>
      <c r="I2935">
        <f>COUNTIF(H$2:$H2935,H2935)</f>
        <v>15</v>
      </c>
      <c r="J2935" t="str">
        <f t="shared" si="181"/>
        <v>182157-MJ2-15</v>
      </c>
      <c r="K2935" t="str">
        <f t="shared" si="182"/>
        <v>182157-MJ2-L12</v>
      </c>
      <c r="L2935">
        <v>5157996</v>
      </c>
      <c r="M2935" t="s">
        <v>494</v>
      </c>
      <c r="N2935" t="s">
        <v>519</v>
      </c>
      <c r="O2935">
        <v>21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36</v>
      </c>
      <c r="AC2935">
        <f t="shared" si="183"/>
        <v>36</v>
      </c>
      <c r="AD2935">
        <v>36</v>
      </c>
    </row>
    <row r="2936" spans="1:30" hidden="1" x14ac:dyDescent="0.25">
      <c r="A2936" t="str">
        <f>IF(COUNTIF('GGI_IS - Report Ekspor Plan 1'!E:E,'- Report Upload Sewing 3'!C2936)&gt;0,"X","Y")</f>
        <v>Y</v>
      </c>
      <c r="B2936">
        <v>2935</v>
      </c>
      <c r="C2936" s="1">
        <v>45398</v>
      </c>
      <c r="D2936" s="8">
        <v>45399.433622685188</v>
      </c>
      <c r="E2936" t="s">
        <v>23</v>
      </c>
      <c r="F2936" t="s">
        <v>507</v>
      </c>
      <c r="G2936">
        <v>182161</v>
      </c>
      <c r="H2936" t="str">
        <f t="shared" si="180"/>
        <v>182161-MJ2</v>
      </c>
      <c r="I2936">
        <f>COUNTIF(H$2:$H2936,H2936)</f>
        <v>11</v>
      </c>
      <c r="J2936" t="str">
        <f t="shared" si="181"/>
        <v>182161-MJ2-11</v>
      </c>
      <c r="K2936" t="str">
        <f t="shared" si="182"/>
        <v>182161-MJ2-L12</v>
      </c>
      <c r="L2936">
        <v>5157997</v>
      </c>
      <c r="M2936" t="s">
        <v>494</v>
      </c>
      <c r="N2936" t="s">
        <v>519</v>
      </c>
      <c r="O2936">
        <v>21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71</v>
      </c>
      <c r="AC2936">
        <f t="shared" si="183"/>
        <v>71</v>
      </c>
      <c r="AD2936">
        <v>71</v>
      </c>
    </row>
    <row r="2937" spans="1:30" hidden="1" x14ac:dyDescent="0.25">
      <c r="A2937" t="str">
        <f>IF(COUNTIF('GGI_IS - Report Ekspor Plan 1'!E:E,'- Report Upload Sewing 3'!C2937)&gt;0,"X","Y")</f>
        <v>Y</v>
      </c>
      <c r="B2937">
        <v>2936</v>
      </c>
      <c r="C2937" s="1">
        <v>45398</v>
      </c>
      <c r="D2937" s="8">
        <v>45399.433622685188</v>
      </c>
      <c r="E2937" t="s">
        <v>23</v>
      </c>
      <c r="F2937" t="s">
        <v>520</v>
      </c>
      <c r="G2937">
        <v>182157</v>
      </c>
      <c r="H2937" t="str">
        <f t="shared" si="180"/>
        <v>182157-MJ2</v>
      </c>
      <c r="I2937">
        <f>COUNTIF(H$2:$H2937,H2937)</f>
        <v>16</v>
      </c>
      <c r="J2937" t="str">
        <f t="shared" si="181"/>
        <v>182157-MJ2-16</v>
      </c>
      <c r="K2937" t="str">
        <f t="shared" si="182"/>
        <v>182157-MJ2-L13</v>
      </c>
      <c r="L2937">
        <v>5157996</v>
      </c>
      <c r="M2937" t="s">
        <v>494</v>
      </c>
      <c r="N2937" t="s">
        <v>519</v>
      </c>
      <c r="O2937">
        <v>21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36</v>
      </c>
      <c r="AC2937">
        <f t="shared" si="183"/>
        <v>36</v>
      </c>
      <c r="AD2937">
        <v>36</v>
      </c>
    </row>
    <row r="2938" spans="1:30" hidden="1" x14ac:dyDescent="0.25">
      <c r="A2938" t="str">
        <f>IF(COUNTIF('GGI_IS - Report Ekspor Plan 1'!E:E,'- Report Upload Sewing 3'!C2938)&gt;0,"X","Y")</f>
        <v>Y</v>
      </c>
      <c r="B2938">
        <v>2937</v>
      </c>
      <c r="C2938" s="1">
        <v>45398</v>
      </c>
      <c r="D2938" s="8">
        <v>45399.433622685188</v>
      </c>
      <c r="E2938" t="s">
        <v>23</v>
      </c>
      <c r="F2938" t="s">
        <v>520</v>
      </c>
      <c r="G2938">
        <v>182218</v>
      </c>
      <c r="H2938" t="str">
        <f t="shared" si="180"/>
        <v>182218-MJ2</v>
      </c>
      <c r="I2938">
        <f>COUNTIF(H$2:$H2938,H2938)</f>
        <v>6</v>
      </c>
      <c r="J2938" t="str">
        <f t="shared" si="181"/>
        <v>182218-MJ2-6</v>
      </c>
      <c r="K2938" t="str">
        <f t="shared" si="182"/>
        <v>182218-MJ2-L13</v>
      </c>
      <c r="L2938">
        <v>5158038</v>
      </c>
      <c r="M2938" t="s">
        <v>494</v>
      </c>
      <c r="N2938" t="s">
        <v>519</v>
      </c>
      <c r="O2938">
        <v>21</v>
      </c>
      <c r="P2938">
        <v>225</v>
      </c>
      <c r="Q2938">
        <v>225</v>
      </c>
      <c r="R2938">
        <v>225</v>
      </c>
      <c r="S2938">
        <v>225</v>
      </c>
      <c r="T2938">
        <v>225</v>
      </c>
      <c r="U2938">
        <v>250</v>
      </c>
      <c r="V2938">
        <v>250</v>
      </c>
      <c r="W2938">
        <v>152</v>
      </c>
      <c r="AC2938">
        <f t="shared" si="183"/>
        <v>1777</v>
      </c>
      <c r="AD2938">
        <v>1777</v>
      </c>
    </row>
    <row r="2939" spans="1:30" hidden="1" x14ac:dyDescent="0.25">
      <c r="A2939" t="str">
        <f>IF(COUNTIF('GGI_IS - Report Ekspor Plan 1'!E:E,'- Report Upload Sewing 3'!C2939)&gt;0,"X","Y")</f>
        <v>Y</v>
      </c>
      <c r="B2939">
        <v>2938</v>
      </c>
      <c r="C2939" s="1">
        <v>45398</v>
      </c>
      <c r="D2939" s="8">
        <v>45399.433622685188</v>
      </c>
      <c r="E2939" t="s">
        <v>23</v>
      </c>
      <c r="F2939" t="s">
        <v>520</v>
      </c>
      <c r="G2939">
        <v>182161</v>
      </c>
      <c r="H2939" t="str">
        <f t="shared" si="180"/>
        <v>182161-MJ2</v>
      </c>
      <c r="I2939">
        <f>COUNTIF(H$2:$H2939,H2939)</f>
        <v>12</v>
      </c>
      <c r="J2939" t="str">
        <f t="shared" si="181"/>
        <v>182161-MJ2-12</v>
      </c>
      <c r="K2939" t="str">
        <f t="shared" si="182"/>
        <v>182161-MJ2-L13</v>
      </c>
      <c r="L2939">
        <v>5157997</v>
      </c>
      <c r="M2939" t="s">
        <v>494</v>
      </c>
      <c r="N2939" t="s">
        <v>519</v>
      </c>
      <c r="O2939">
        <v>21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70</v>
      </c>
      <c r="AC2939">
        <f t="shared" si="183"/>
        <v>70</v>
      </c>
      <c r="AD2939">
        <v>70</v>
      </c>
    </row>
    <row r="2940" spans="1:30" hidden="1" x14ac:dyDescent="0.25">
      <c r="A2940" t="str">
        <f>IF(COUNTIF('GGI_IS - Report Ekspor Plan 1'!E:E,'- Report Upload Sewing 3'!C2940)&gt;0,"X","Y")</f>
        <v>Y</v>
      </c>
      <c r="B2940">
        <v>2939</v>
      </c>
      <c r="C2940" s="1">
        <v>45398</v>
      </c>
      <c r="D2940" s="8">
        <v>45401.341805555552</v>
      </c>
      <c r="E2940" t="s">
        <v>50</v>
      </c>
      <c r="F2940" t="s">
        <v>424</v>
      </c>
      <c r="G2940">
        <v>182185</v>
      </c>
      <c r="H2940" t="str">
        <f t="shared" si="180"/>
        <v>182185-MJ1</v>
      </c>
      <c r="I2940">
        <f>COUNTIF(H$2:$H2940,H2940)</f>
        <v>4</v>
      </c>
      <c r="J2940" t="str">
        <f t="shared" si="181"/>
        <v>182185-MJ1-4</v>
      </c>
      <c r="K2940" t="str">
        <f t="shared" si="182"/>
        <v>182185-MJ1-L1</v>
      </c>
      <c r="L2940" t="s">
        <v>547</v>
      </c>
      <c r="M2940" t="s">
        <v>494</v>
      </c>
      <c r="N2940" t="s">
        <v>495</v>
      </c>
      <c r="O2940">
        <v>51</v>
      </c>
      <c r="P2940">
        <v>100</v>
      </c>
      <c r="Q2940">
        <v>100</v>
      </c>
      <c r="R2940">
        <v>100</v>
      </c>
      <c r="S2940">
        <v>100</v>
      </c>
      <c r="T2940">
        <v>100</v>
      </c>
      <c r="U2940">
        <v>36</v>
      </c>
      <c r="AC2940">
        <f t="shared" si="183"/>
        <v>536</v>
      </c>
      <c r="AD2940">
        <v>536</v>
      </c>
    </row>
    <row r="2941" spans="1:30" hidden="1" x14ac:dyDescent="0.25">
      <c r="A2941" t="str">
        <f>IF(COUNTIF('GGI_IS - Report Ekspor Plan 1'!E:E,'- Report Upload Sewing 3'!C2941)&gt;0,"X","Y")</f>
        <v>Y</v>
      </c>
      <c r="B2941">
        <v>2940</v>
      </c>
      <c r="C2941" s="1">
        <v>45398</v>
      </c>
      <c r="D2941" s="8">
        <v>45401.341805555552</v>
      </c>
      <c r="E2941" t="s">
        <v>50</v>
      </c>
      <c r="F2941" t="s">
        <v>424</v>
      </c>
      <c r="G2941">
        <v>182175</v>
      </c>
      <c r="H2941" t="str">
        <f t="shared" si="180"/>
        <v>182175-MJ1</v>
      </c>
      <c r="I2941">
        <f>COUNTIF(H$2:$H2941,H2941)</f>
        <v>10</v>
      </c>
      <c r="J2941" t="str">
        <f t="shared" si="181"/>
        <v>182175-MJ1-10</v>
      </c>
      <c r="K2941" t="str">
        <f t="shared" si="182"/>
        <v>182175-MJ1-L1</v>
      </c>
      <c r="L2941" t="s">
        <v>547</v>
      </c>
      <c r="M2941" t="s">
        <v>494</v>
      </c>
      <c r="N2941" t="s">
        <v>495</v>
      </c>
      <c r="O2941">
        <v>51</v>
      </c>
      <c r="T2941">
        <v>3</v>
      </c>
      <c r="U2941">
        <v>100</v>
      </c>
      <c r="V2941">
        <v>200</v>
      </c>
      <c r="W2941">
        <v>200</v>
      </c>
      <c r="AC2941">
        <f t="shared" si="183"/>
        <v>503</v>
      </c>
      <c r="AD2941">
        <v>503</v>
      </c>
    </row>
    <row r="2942" spans="1:30" hidden="1" x14ac:dyDescent="0.25">
      <c r="A2942" t="str">
        <f>IF(COUNTIF('GGI_IS - Report Ekspor Plan 1'!E:E,'- Report Upload Sewing 3'!C2942)&gt;0,"X","Y")</f>
        <v>Y</v>
      </c>
      <c r="B2942">
        <v>2941</v>
      </c>
      <c r="C2942" s="1">
        <v>45398</v>
      </c>
      <c r="D2942" s="8">
        <v>45401.341805555552</v>
      </c>
      <c r="E2942" t="s">
        <v>50</v>
      </c>
      <c r="F2942" t="s">
        <v>424</v>
      </c>
      <c r="G2942">
        <v>182176</v>
      </c>
      <c r="H2942" t="str">
        <f t="shared" si="180"/>
        <v>182176-MJ1</v>
      </c>
      <c r="I2942">
        <f>COUNTIF(H$2:$H2942,H2942)</f>
        <v>5</v>
      </c>
      <c r="J2942" t="str">
        <f t="shared" si="181"/>
        <v>182176-MJ1-5</v>
      </c>
      <c r="K2942" t="str">
        <f t="shared" si="182"/>
        <v>182176-MJ1-L1</v>
      </c>
      <c r="L2942" t="s">
        <v>547</v>
      </c>
      <c r="M2942" t="s">
        <v>494</v>
      </c>
      <c r="N2942" t="s">
        <v>495</v>
      </c>
      <c r="O2942">
        <v>51</v>
      </c>
      <c r="R2942">
        <v>100</v>
      </c>
      <c r="S2942">
        <v>100</v>
      </c>
      <c r="T2942">
        <v>4</v>
      </c>
      <c r="AC2942">
        <f t="shared" si="183"/>
        <v>204</v>
      </c>
      <c r="AD2942">
        <v>204</v>
      </c>
    </row>
    <row r="2943" spans="1:30" hidden="1" x14ac:dyDescent="0.25">
      <c r="A2943" t="str">
        <f>IF(COUNTIF('GGI_IS - Report Ekspor Plan 1'!E:E,'- Report Upload Sewing 3'!C2943)&gt;0,"X","Y")</f>
        <v>Y</v>
      </c>
      <c r="B2943">
        <v>2942</v>
      </c>
      <c r="C2943" s="1">
        <v>45398</v>
      </c>
      <c r="D2943" s="8">
        <v>45401.341805555552</v>
      </c>
      <c r="E2943" t="s">
        <v>50</v>
      </c>
      <c r="F2943" t="s">
        <v>424</v>
      </c>
      <c r="G2943">
        <v>182173</v>
      </c>
      <c r="H2943" t="str">
        <f t="shared" si="180"/>
        <v>182173-MJ1</v>
      </c>
      <c r="I2943">
        <f>COUNTIF(H$2:$H2943,H2943)</f>
        <v>16</v>
      </c>
      <c r="J2943" t="str">
        <f t="shared" si="181"/>
        <v>182173-MJ1-16</v>
      </c>
      <c r="K2943" t="str">
        <f t="shared" si="182"/>
        <v>182173-MJ1-L1</v>
      </c>
      <c r="L2943" t="s">
        <v>547</v>
      </c>
      <c r="M2943" t="s">
        <v>494</v>
      </c>
      <c r="N2943" t="s">
        <v>495</v>
      </c>
      <c r="O2943">
        <v>51</v>
      </c>
      <c r="U2943">
        <v>34</v>
      </c>
      <c r="AC2943">
        <f t="shared" si="183"/>
        <v>34</v>
      </c>
      <c r="AD2943">
        <v>34</v>
      </c>
    </row>
    <row r="2944" spans="1:30" hidden="1" x14ac:dyDescent="0.25">
      <c r="A2944" t="str">
        <f>IF(COUNTIF('GGI_IS - Report Ekspor Plan 1'!E:E,'- Report Upload Sewing 3'!C2944)&gt;0,"X","Y")</f>
        <v>Y</v>
      </c>
      <c r="B2944">
        <v>2943</v>
      </c>
      <c r="C2944" s="1">
        <v>45398</v>
      </c>
      <c r="D2944" s="8">
        <v>45401.341805555552</v>
      </c>
      <c r="E2944" t="s">
        <v>50</v>
      </c>
      <c r="F2944" t="s">
        <v>424</v>
      </c>
      <c r="G2944">
        <v>182191</v>
      </c>
      <c r="H2944" t="str">
        <f t="shared" si="180"/>
        <v>182191-MJ1</v>
      </c>
      <c r="I2944">
        <f>COUNTIF(H$2:$H2944,H2944)</f>
        <v>7</v>
      </c>
      <c r="J2944" t="str">
        <f t="shared" si="181"/>
        <v>182191-MJ1-7</v>
      </c>
      <c r="K2944" t="str">
        <f t="shared" si="182"/>
        <v>182191-MJ1-L1</v>
      </c>
      <c r="L2944" t="s">
        <v>547</v>
      </c>
      <c r="M2944" t="s">
        <v>494</v>
      </c>
      <c r="N2944" t="s">
        <v>495</v>
      </c>
      <c r="O2944">
        <v>51</v>
      </c>
      <c r="P2944">
        <v>100</v>
      </c>
      <c r="Q2944">
        <v>100</v>
      </c>
      <c r="R2944">
        <v>100</v>
      </c>
      <c r="S2944">
        <v>100</v>
      </c>
      <c r="T2944">
        <v>23</v>
      </c>
      <c r="AC2944">
        <f t="shared" si="183"/>
        <v>423</v>
      </c>
      <c r="AD2944">
        <v>423</v>
      </c>
    </row>
    <row r="2945" spans="1:30" hidden="1" x14ac:dyDescent="0.25">
      <c r="A2945" t="str">
        <f>IF(COUNTIF('GGI_IS - Report Ekspor Plan 1'!E:E,'- Report Upload Sewing 3'!C2945)&gt;0,"X","Y")</f>
        <v>Y</v>
      </c>
      <c r="B2945">
        <v>2944</v>
      </c>
      <c r="C2945" s="1">
        <v>45398</v>
      </c>
      <c r="D2945" s="8">
        <v>45401.341805555552</v>
      </c>
      <c r="E2945" t="s">
        <v>50</v>
      </c>
      <c r="F2945" t="s">
        <v>427</v>
      </c>
      <c r="G2945">
        <v>182173</v>
      </c>
      <c r="H2945" t="str">
        <f t="shared" si="180"/>
        <v>182173-MJ1</v>
      </c>
      <c r="I2945">
        <f>COUNTIF(H$2:$H2945,H2945)</f>
        <v>17</v>
      </c>
      <c r="J2945" t="str">
        <f t="shared" si="181"/>
        <v>182173-MJ1-17</v>
      </c>
      <c r="K2945" t="str">
        <f t="shared" si="182"/>
        <v>182173-MJ1-L2</v>
      </c>
      <c r="L2945" t="s">
        <v>549</v>
      </c>
      <c r="M2945" t="s">
        <v>494</v>
      </c>
      <c r="N2945" t="s">
        <v>497</v>
      </c>
      <c r="O2945">
        <v>51</v>
      </c>
      <c r="P2945">
        <v>3</v>
      </c>
      <c r="AC2945">
        <f t="shared" si="183"/>
        <v>3</v>
      </c>
      <c r="AD2945">
        <v>3</v>
      </c>
    </row>
    <row r="2946" spans="1:30" hidden="1" x14ac:dyDescent="0.25">
      <c r="A2946" t="str">
        <f>IF(COUNTIF('GGI_IS - Report Ekspor Plan 1'!E:E,'- Report Upload Sewing 3'!C2946)&gt;0,"X","Y")</f>
        <v>Y</v>
      </c>
      <c r="B2946">
        <v>2945</v>
      </c>
      <c r="C2946" s="1">
        <v>45398</v>
      </c>
      <c r="D2946" s="8">
        <v>45401.341805555552</v>
      </c>
      <c r="E2946" t="s">
        <v>50</v>
      </c>
      <c r="F2946" t="s">
        <v>427</v>
      </c>
      <c r="G2946">
        <v>182185</v>
      </c>
      <c r="H2946" t="str">
        <f t="shared" si="180"/>
        <v>182185-MJ1</v>
      </c>
      <c r="I2946">
        <f>COUNTIF(H$2:$H2946,H2946)</f>
        <v>5</v>
      </c>
      <c r="J2946" t="str">
        <f t="shared" si="181"/>
        <v>182185-MJ1-5</v>
      </c>
      <c r="K2946" t="str">
        <f t="shared" si="182"/>
        <v>182185-MJ1-L2</v>
      </c>
      <c r="L2946" t="s">
        <v>549</v>
      </c>
      <c r="M2946" t="s">
        <v>494</v>
      </c>
      <c r="N2946" t="s">
        <v>497</v>
      </c>
      <c r="O2946">
        <v>51</v>
      </c>
      <c r="P2946">
        <v>206</v>
      </c>
      <c r="Q2946">
        <v>200</v>
      </c>
      <c r="R2946">
        <v>200</v>
      </c>
      <c r="S2946">
        <v>200</v>
      </c>
      <c r="T2946">
        <v>200</v>
      </c>
      <c r="U2946">
        <v>150</v>
      </c>
      <c r="V2946">
        <v>200</v>
      </c>
      <c r="W2946">
        <v>100</v>
      </c>
      <c r="AC2946">
        <f t="shared" si="183"/>
        <v>1456</v>
      </c>
      <c r="AD2946">
        <v>1456</v>
      </c>
    </row>
    <row r="2947" spans="1:30" hidden="1" x14ac:dyDescent="0.25">
      <c r="A2947" t="str">
        <f>IF(COUNTIF('GGI_IS - Report Ekspor Plan 1'!E:E,'- Report Upload Sewing 3'!C2947)&gt;0,"X","Y")</f>
        <v>Y</v>
      </c>
      <c r="B2947">
        <v>2946</v>
      </c>
      <c r="C2947" s="1">
        <v>45398</v>
      </c>
      <c r="D2947" s="8">
        <v>45401.341805555552</v>
      </c>
      <c r="E2947" t="s">
        <v>50</v>
      </c>
      <c r="F2947" t="s">
        <v>427</v>
      </c>
      <c r="G2947">
        <v>182176</v>
      </c>
      <c r="H2947" t="str">
        <f t="shared" ref="H2947:H3010" si="184">CONCATENATE(G2947,"-",E2947)</f>
        <v>182176-MJ1</v>
      </c>
      <c r="I2947">
        <f>COUNTIF(H$2:$H2947,H2947)</f>
        <v>6</v>
      </c>
      <c r="J2947" t="str">
        <f t="shared" ref="J2947:J3010" si="185">CONCATENATE(H2947,"-",I2947)</f>
        <v>182176-MJ1-6</v>
      </c>
      <c r="K2947" t="str">
        <f t="shared" ref="K2947:K3010" si="186">CONCATENATE(H2947,"-",F2947)</f>
        <v>182176-MJ1-L2</v>
      </c>
      <c r="L2947" t="s">
        <v>549</v>
      </c>
      <c r="M2947" t="s">
        <v>494</v>
      </c>
      <c r="N2947" t="s">
        <v>497</v>
      </c>
      <c r="O2947">
        <v>51</v>
      </c>
      <c r="W2947">
        <v>3</v>
      </c>
      <c r="AC2947">
        <f t="shared" ref="AC2947:AC3010" si="187">SUM(P2947:AA2947)</f>
        <v>3</v>
      </c>
      <c r="AD2947">
        <v>3</v>
      </c>
    </row>
    <row r="2948" spans="1:30" hidden="1" x14ac:dyDescent="0.25">
      <c r="A2948" t="str">
        <f>IF(COUNTIF('GGI_IS - Report Ekspor Plan 1'!E:E,'- Report Upload Sewing 3'!C2948)&gt;0,"X","Y")</f>
        <v>Y</v>
      </c>
      <c r="B2948">
        <v>2947</v>
      </c>
      <c r="C2948" s="1">
        <v>45398</v>
      </c>
      <c r="D2948" s="8">
        <v>45401.341805555552</v>
      </c>
      <c r="E2948" t="s">
        <v>50</v>
      </c>
      <c r="F2948" t="s">
        <v>427</v>
      </c>
      <c r="G2948">
        <v>182175</v>
      </c>
      <c r="H2948" t="str">
        <f t="shared" si="184"/>
        <v>182175-MJ1</v>
      </c>
      <c r="I2948">
        <f>COUNTIF(H$2:$H2948,H2948)</f>
        <v>11</v>
      </c>
      <c r="J2948" t="str">
        <f t="shared" si="185"/>
        <v>182175-MJ1-11</v>
      </c>
      <c r="K2948" t="str">
        <f t="shared" si="186"/>
        <v>182175-MJ1-L2</v>
      </c>
      <c r="L2948" t="s">
        <v>549</v>
      </c>
      <c r="M2948" t="s">
        <v>494</v>
      </c>
      <c r="N2948" t="s">
        <v>497</v>
      </c>
      <c r="O2948">
        <v>51</v>
      </c>
      <c r="W2948">
        <v>38</v>
      </c>
      <c r="AC2948">
        <f t="shared" si="187"/>
        <v>38</v>
      </c>
      <c r="AD2948">
        <v>38</v>
      </c>
    </row>
    <row r="2949" spans="1:30" hidden="1" x14ac:dyDescent="0.25">
      <c r="A2949" t="str">
        <f>IF(COUNTIF('GGI_IS - Report Ekspor Plan 1'!E:E,'- Report Upload Sewing 3'!C2949)&gt;0,"X","Y")</f>
        <v>Y</v>
      </c>
      <c r="B2949">
        <v>2948</v>
      </c>
      <c r="C2949" s="1">
        <v>45398</v>
      </c>
      <c r="D2949" s="8">
        <v>45401.341805555552</v>
      </c>
      <c r="E2949" t="s">
        <v>50</v>
      </c>
      <c r="F2949" t="s">
        <v>429</v>
      </c>
      <c r="G2949">
        <v>182185</v>
      </c>
      <c r="H2949" t="str">
        <f t="shared" si="184"/>
        <v>182185-MJ1</v>
      </c>
      <c r="I2949">
        <f>COUNTIF(H$2:$H2949,H2949)</f>
        <v>6</v>
      </c>
      <c r="J2949" t="str">
        <f t="shared" si="185"/>
        <v>182185-MJ1-6</v>
      </c>
      <c r="K2949" t="str">
        <f t="shared" si="186"/>
        <v>182185-MJ1-L3</v>
      </c>
      <c r="L2949" t="s">
        <v>549</v>
      </c>
      <c r="M2949" t="s">
        <v>494</v>
      </c>
      <c r="N2949" t="s">
        <v>498</v>
      </c>
      <c r="O2949">
        <v>51</v>
      </c>
      <c r="P2949">
        <v>200</v>
      </c>
      <c r="Q2949">
        <v>200</v>
      </c>
      <c r="R2949">
        <v>200</v>
      </c>
      <c r="S2949">
        <v>200</v>
      </c>
      <c r="T2949">
        <v>200</v>
      </c>
      <c r="U2949">
        <v>36</v>
      </c>
      <c r="AC2949">
        <f t="shared" si="187"/>
        <v>1036</v>
      </c>
      <c r="AD2949">
        <v>1036</v>
      </c>
    </row>
    <row r="2950" spans="1:30" hidden="1" x14ac:dyDescent="0.25">
      <c r="A2950" t="str">
        <f>IF(COUNTIF('GGI_IS - Report Ekspor Plan 1'!E:E,'- Report Upload Sewing 3'!C2950)&gt;0,"X","Y")</f>
        <v>Y</v>
      </c>
      <c r="B2950">
        <v>2949</v>
      </c>
      <c r="C2950" s="1">
        <v>45398</v>
      </c>
      <c r="D2950" s="8">
        <v>45401.341805555552</v>
      </c>
      <c r="E2950" t="s">
        <v>50</v>
      </c>
      <c r="F2950" t="s">
        <v>429</v>
      </c>
      <c r="G2950">
        <v>182175</v>
      </c>
      <c r="H2950" t="str">
        <f t="shared" si="184"/>
        <v>182175-MJ1</v>
      </c>
      <c r="I2950">
        <f>COUNTIF(H$2:$H2950,H2950)</f>
        <v>12</v>
      </c>
      <c r="J2950" t="str">
        <f t="shared" si="185"/>
        <v>182175-MJ1-12</v>
      </c>
      <c r="K2950" t="str">
        <f t="shared" si="186"/>
        <v>182175-MJ1-L3</v>
      </c>
      <c r="L2950" t="s">
        <v>549</v>
      </c>
      <c r="M2950" t="s">
        <v>494</v>
      </c>
      <c r="N2950" t="s">
        <v>498</v>
      </c>
      <c r="O2950">
        <v>51</v>
      </c>
      <c r="U2950">
        <v>200</v>
      </c>
      <c r="V2950">
        <v>43</v>
      </c>
      <c r="W2950">
        <v>100</v>
      </c>
      <c r="AC2950">
        <f t="shared" si="187"/>
        <v>343</v>
      </c>
      <c r="AD2950">
        <v>343</v>
      </c>
    </row>
    <row r="2951" spans="1:30" hidden="1" x14ac:dyDescent="0.25">
      <c r="A2951" t="str">
        <f>IF(COUNTIF('GGI_IS - Report Ekspor Plan 1'!E:E,'- Report Upload Sewing 3'!C2951)&gt;0,"X","Y")</f>
        <v>Y</v>
      </c>
      <c r="B2951">
        <v>2950</v>
      </c>
      <c r="C2951" s="1">
        <v>45398</v>
      </c>
      <c r="D2951" s="8">
        <v>45401.341805555552</v>
      </c>
      <c r="E2951" t="s">
        <v>50</v>
      </c>
      <c r="F2951" t="s">
        <v>429</v>
      </c>
      <c r="G2951">
        <v>182174</v>
      </c>
      <c r="H2951" t="str">
        <f t="shared" si="184"/>
        <v>182174-MJ1</v>
      </c>
      <c r="I2951">
        <f>COUNTIF(H$2:$H2951,H2951)</f>
        <v>10</v>
      </c>
      <c r="J2951" t="str">
        <f t="shared" si="185"/>
        <v>182174-MJ1-10</v>
      </c>
      <c r="K2951" t="str">
        <f t="shared" si="186"/>
        <v>182174-MJ1-L3</v>
      </c>
      <c r="L2951" t="s">
        <v>549</v>
      </c>
      <c r="M2951" t="s">
        <v>494</v>
      </c>
      <c r="N2951" t="s">
        <v>498</v>
      </c>
      <c r="O2951">
        <v>51</v>
      </c>
      <c r="V2951">
        <v>100</v>
      </c>
      <c r="AC2951">
        <f t="shared" si="187"/>
        <v>100</v>
      </c>
      <c r="AD2951">
        <v>100</v>
      </c>
    </row>
    <row r="2952" spans="1:30" hidden="1" x14ac:dyDescent="0.25">
      <c r="A2952" t="str">
        <f>IF(COUNTIF('GGI_IS - Report Ekspor Plan 1'!E:E,'- Report Upload Sewing 3'!C2952)&gt;0,"X","Y")</f>
        <v>Y</v>
      </c>
      <c r="B2952">
        <v>2951</v>
      </c>
      <c r="C2952" s="1">
        <v>45398</v>
      </c>
      <c r="D2952" s="8">
        <v>45401.341805555552</v>
      </c>
      <c r="E2952" t="s">
        <v>50</v>
      </c>
      <c r="F2952" t="s">
        <v>507</v>
      </c>
      <c r="G2952">
        <v>182172</v>
      </c>
      <c r="H2952" t="str">
        <f t="shared" si="184"/>
        <v>182172-MJ1</v>
      </c>
      <c r="I2952">
        <f>COUNTIF(H$2:$H2952,H2952)</f>
        <v>1</v>
      </c>
      <c r="J2952" t="str">
        <f t="shared" si="185"/>
        <v>182172-MJ1-1</v>
      </c>
      <c r="K2952" t="str">
        <f t="shared" si="186"/>
        <v>182172-MJ1-L12</v>
      </c>
      <c r="L2952" t="s">
        <v>549</v>
      </c>
      <c r="M2952" t="s">
        <v>494</v>
      </c>
      <c r="N2952" t="s">
        <v>509</v>
      </c>
      <c r="O2952">
        <v>51</v>
      </c>
      <c r="W2952">
        <v>106</v>
      </c>
      <c r="AC2952">
        <f t="shared" si="187"/>
        <v>106</v>
      </c>
      <c r="AD2952">
        <v>106</v>
      </c>
    </row>
    <row r="2953" spans="1:30" hidden="1" x14ac:dyDescent="0.25">
      <c r="A2953" t="str">
        <f>IF(COUNTIF('GGI_IS - Report Ekspor Plan 1'!E:E,'- Report Upload Sewing 3'!C2953)&gt;0,"X","Y")</f>
        <v>Y</v>
      </c>
      <c r="B2953">
        <v>2952</v>
      </c>
      <c r="C2953" s="1">
        <v>45398</v>
      </c>
      <c r="D2953" s="8">
        <v>45401.341805555552</v>
      </c>
      <c r="E2953" t="s">
        <v>50</v>
      </c>
      <c r="F2953" t="s">
        <v>429</v>
      </c>
      <c r="G2953">
        <v>182176</v>
      </c>
      <c r="H2953" t="str">
        <f t="shared" si="184"/>
        <v>182176-MJ1</v>
      </c>
      <c r="I2953">
        <f>COUNTIF(H$2:$H2953,H2953)</f>
        <v>7</v>
      </c>
      <c r="J2953" t="str">
        <f t="shared" si="185"/>
        <v>182176-MJ1-7</v>
      </c>
      <c r="K2953" t="str">
        <f t="shared" si="186"/>
        <v>182176-MJ1-L3</v>
      </c>
      <c r="L2953" t="s">
        <v>549</v>
      </c>
      <c r="M2953" t="s">
        <v>494</v>
      </c>
      <c r="N2953" t="s">
        <v>498</v>
      </c>
      <c r="O2953">
        <v>51</v>
      </c>
      <c r="V2953">
        <v>22</v>
      </c>
      <c r="AC2953">
        <f t="shared" si="187"/>
        <v>22</v>
      </c>
      <c r="AD2953">
        <v>22</v>
      </c>
    </row>
    <row r="2954" spans="1:30" hidden="1" x14ac:dyDescent="0.25">
      <c r="A2954" t="str">
        <f>IF(COUNTIF('GGI_IS - Report Ekspor Plan 1'!E:E,'- Report Upload Sewing 3'!C2954)&gt;0,"X","Y")</f>
        <v>Y</v>
      </c>
      <c r="B2954">
        <v>2953</v>
      </c>
      <c r="C2954" s="1">
        <v>45398</v>
      </c>
      <c r="D2954" s="8">
        <v>45401.341805555552</v>
      </c>
      <c r="E2954" t="s">
        <v>50</v>
      </c>
      <c r="F2954" t="s">
        <v>438</v>
      </c>
      <c r="G2954">
        <v>182318</v>
      </c>
      <c r="H2954" t="str">
        <f t="shared" si="184"/>
        <v>182318-MJ1</v>
      </c>
      <c r="I2954">
        <f>COUNTIF(H$2:$H2954,H2954)</f>
        <v>3</v>
      </c>
      <c r="J2954" t="str">
        <f t="shared" si="185"/>
        <v>182318-MJ1-3</v>
      </c>
      <c r="K2954" t="str">
        <f t="shared" si="186"/>
        <v>182318-MJ1-L4</v>
      </c>
      <c r="L2954" t="s">
        <v>609</v>
      </c>
      <c r="M2954" t="s">
        <v>610</v>
      </c>
      <c r="N2954" t="s">
        <v>499</v>
      </c>
      <c r="O2954">
        <v>35</v>
      </c>
      <c r="AC2954">
        <f t="shared" si="187"/>
        <v>0</v>
      </c>
      <c r="AD2954">
        <v>0</v>
      </c>
    </row>
    <row r="2955" spans="1:30" hidden="1" x14ac:dyDescent="0.25">
      <c r="A2955" t="str">
        <f>IF(COUNTIF('GGI_IS - Report Ekspor Plan 1'!E:E,'- Report Upload Sewing 3'!C2955)&gt;0,"X","Y")</f>
        <v>Y</v>
      </c>
      <c r="B2955">
        <v>2954</v>
      </c>
      <c r="C2955" s="1">
        <v>45398</v>
      </c>
      <c r="D2955" s="8">
        <v>45401.341805555552</v>
      </c>
      <c r="E2955" t="s">
        <v>50</v>
      </c>
      <c r="F2955" t="s">
        <v>441</v>
      </c>
      <c r="G2955">
        <v>182318</v>
      </c>
      <c r="H2955" t="str">
        <f t="shared" si="184"/>
        <v>182318-MJ1</v>
      </c>
      <c r="I2955">
        <f>COUNTIF(H$2:$H2955,H2955)</f>
        <v>4</v>
      </c>
      <c r="J2955" t="str">
        <f t="shared" si="185"/>
        <v>182318-MJ1-4</v>
      </c>
      <c r="K2955" t="str">
        <f t="shared" si="186"/>
        <v>182318-MJ1-L5</v>
      </c>
      <c r="L2955" t="s">
        <v>609</v>
      </c>
      <c r="M2955" t="s">
        <v>610</v>
      </c>
      <c r="N2955" t="s">
        <v>499</v>
      </c>
      <c r="O2955">
        <v>35</v>
      </c>
      <c r="AC2955">
        <f t="shared" si="187"/>
        <v>0</v>
      </c>
      <c r="AD2955">
        <v>0</v>
      </c>
    </row>
    <row r="2956" spans="1:30" hidden="1" x14ac:dyDescent="0.25">
      <c r="A2956" t="str">
        <f>IF(COUNTIF('GGI_IS - Report Ekspor Plan 1'!E:E,'- Report Upload Sewing 3'!C2956)&gt;0,"X","Y")</f>
        <v>Y</v>
      </c>
      <c r="B2956">
        <v>2955</v>
      </c>
      <c r="C2956" s="1">
        <v>45398</v>
      </c>
      <c r="D2956" s="8">
        <v>45401.341805555552</v>
      </c>
      <c r="E2956" t="s">
        <v>50</v>
      </c>
      <c r="F2956" t="s">
        <v>445</v>
      </c>
      <c r="G2956">
        <v>182280</v>
      </c>
      <c r="H2956" t="str">
        <f t="shared" si="184"/>
        <v>182280-MJ1</v>
      </c>
      <c r="I2956">
        <f>COUNTIF(H$2:$H2956,H2956)</f>
        <v>21</v>
      </c>
      <c r="J2956" t="str">
        <f t="shared" si="185"/>
        <v>182280-MJ1-21</v>
      </c>
      <c r="K2956" t="str">
        <f t="shared" si="186"/>
        <v>182280-MJ1-L6</v>
      </c>
      <c r="L2956" t="s">
        <v>521</v>
      </c>
      <c r="M2956" t="s">
        <v>501</v>
      </c>
      <c r="N2956" t="s">
        <v>502</v>
      </c>
      <c r="O2956">
        <v>30</v>
      </c>
      <c r="P2956">
        <v>5</v>
      </c>
      <c r="Q2956">
        <v>5</v>
      </c>
      <c r="R2956">
        <v>5</v>
      </c>
      <c r="S2956">
        <v>5</v>
      </c>
      <c r="T2956">
        <v>10</v>
      </c>
      <c r="U2956">
        <v>10</v>
      </c>
      <c r="V2956">
        <v>10</v>
      </c>
      <c r="W2956">
        <v>10</v>
      </c>
      <c r="AC2956">
        <f t="shared" si="187"/>
        <v>60</v>
      </c>
      <c r="AD2956">
        <v>60</v>
      </c>
    </row>
    <row r="2957" spans="1:30" hidden="1" x14ac:dyDescent="0.25">
      <c r="A2957" t="str">
        <f>IF(COUNTIF('GGI_IS - Report Ekspor Plan 1'!E:E,'- Report Upload Sewing 3'!C2957)&gt;0,"X","Y")</f>
        <v>Y</v>
      </c>
      <c r="B2957">
        <v>2956</v>
      </c>
      <c r="C2957" s="1">
        <v>45398</v>
      </c>
      <c r="D2957" s="8">
        <v>45401.341805555552</v>
      </c>
      <c r="E2957" t="s">
        <v>50</v>
      </c>
      <c r="F2957" t="s">
        <v>445</v>
      </c>
      <c r="G2957">
        <v>182280</v>
      </c>
      <c r="H2957" t="str">
        <f t="shared" si="184"/>
        <v>182280-MJ1</v>
      </c>
      <c r="I2957">
        <f>COUNTIF(H$2:$H2957,H2957)</f>
        <v>22</v>
      </c>
      <c r="J2957" t="str">
        <f t="shared" si="185"/>
        <v>182280-MJ1-22</v>
      </c>
      <c r="K2957" t="str">
        <f t="shared" si="186"/>
        <v>182280-MJ1-L6</v>
      </c>
      <c r="L2957" t="s">
        <v>521</v>
      </c>
      <c r="M2957" t="s">
        <v>501</v>
      </c>
      <c r="N2957" t="s">
        <v>503</v>
      </c>
      <c r="O2957">
        <v>30</v>
      </c>
      <c r="P2957">
        <v>5</v>
      </c>
      <c r="Q2957">
        <v>5</v>
      </c>
      <c r="R2957">
        <v>5</v>
      </c>
      <c r="S2957">
        <v>5</v>
      </c>
      <c r="T2957">
        <v>10</v>
      </c>
      <c r="U2957">
        <v>10</v>
      </c>
      <c r="V2957">
        <v>10</v>
      </c>
      <c r="W2957">
        <v>10</v>
      </c>
      <c r="AC2957">
        <f t="shared" si="187"/>
        <v>60</v>
      </c>
      <c r="AD2957">
        <v>60</v>
      </c>
    </row>
    <row r="2958" spans="1:30" hidden="1" x14ac:dyDescent="0.25">
      <c r="A2958" t="str">
        <f>IF(COUNTIF('GGI_IS - Report Ekspor Plan 1'!E:E,'- Report Upload Sewing 3'!C2958)&gt;0,"X","Y")</f>
        <v>Y</v>
      </c>
      <c r="B2958">
        <v>2957</v>
      </c>
      <c r="C2958" s="1">
        <v>45398</v>
      </c>
      <c r="D2958" s="8">
        <v>45401.341805555552</v>
      </c>
      <c r="E2958" t="s">
        <v>50</v>
      </c>
      <c r="F2958" t="s">
        <v>504</v>
      </c>
      <c r="G2958">
        <v>182174</v>
      </c>
      <c r="H2958" t="str">
        <f t="shared" si="184"/>
        <v>182174-MJ1</v>
      </c>
      <c r="I2958">
        <f>COUNTIF(H$2:$H2958,H2958)</f>
        <v>11</v>
      </c>
      <c r="J2958" t="str">
        <f t="shared" si="185"/>
        <v>182174-MJ1-11</v>
      </c>
      <c r="K2958" t="str">
        <f t="shared" si="186"/>
        <v>182174-MJ1-L11</v>
      </c>
      <c r="L2958" t="s">
        <v>547</v>
      </c>
      <c r="M2958" t="s">
        <v>494</v>
      </c>
      <c r="N2958" t="s">
        <v>506</v>
      </c>
      <c r="O2958">
        <v>35</v>
      </c>
      <c r="P2958">
        <v>180</v>
      </c>
      <c r="Q2958">
        <v>180</v>
      </c>
      <c r="R2958">
        <v>200</v>
      </c>
      <c r="S2958">
        <v>200</v>
      </c>
      <c r="T2958">
        <v>180</v>
      </c>
      <c r="U2958">
        <v>200</v>
      </c>
      <c r="V2958">
        <v>220</v>
      </c>
      <c r="W2958">
        <v>240</v>
      </c>
      <c r="AC2958">
        <f t="shared" si="187"/>
        <v>1600</v>
      </c>
      <c r="AD2958">
        <v>1600</v>
      </c>
    </row>
    <row r="2959" spans="1:30" hidden="1" x14ac:dyDescent="0.25">
      <c r="A2959" t="str">
        <f>IF(COUNTIF('GGI_IS - Report Ekspor Plan 1'!E:E,'- Report Upload Sewing 3'!C2959)&gt;0,"X","Y")</f>
        <v>Y</v>
      </c>
      <c r="B2959">
        <v>2958</v>
      </c>
      <c r="C2959" s="1">
        <v>45398</v>
      </c>
      <c r="D2959" s="8">
        <v>45401.341805555552</v>
      </c>
      <c r="E2959" t="s">
        <v>50</v>
      </c>
      <c r="F2959" t="s">
        <v>507</v>
      </c>
      <c r="G2959">
        <v>182185</v>
      </c>
      <c r="H2959" t="str">
        <f t="shared" si="184"/>
        <v>182185-MJ1</v>
      </c>
      <c r="I2959">
        <f>COUNTIF(H$2:$H2959,H2959)</f>
        <v>7</v>
      </c>
      <c r="J2959" t="str">
        <f t="shared" si="185"/>
        <v>182185-MJ1-7</v>
      </c>
      <c r="K2959" t="str">
        <f t="shared" si="186"/>
        <v>182185-MJ1-L12</v>
      </c>
      <c r="L2959" t="s">
        <v>547</v>
      </c>
      <c r="M2959" t="s">
        <v>494</v>
      </c>
      <c r="N2959" t="s">
        <v>509</v>
      </c>
      <c r="O2959">
        <v>35</v>
      </c>
      <c r="P2959">
        <v>200</v>
      </c>
      <c r="Q2959">
        <v>200</v>
      </c>
      <c r="R2959">
        <v>250</v>
      </c>
      <c r="S2959">
        <v>260</v>
      </c>
      <c r="T2959">
        <v>280</v>
      </c>
      <c r="U2959">
        <v>300</v>
      </c>
      <c r="V2959">
        <v>280</v>
      </c>
      <c r="W2959">
        <v>240</v>
      </c>
      <c r="AC2959">
        <f t="shared" si="187"/>
        <v>2010</v>
      </c>
      <c r="AD2959">
        <v>2010</v>
      </c>
    </row>
    <row r="2960" spans="1:30" hidden="1" x14ac:dyDescent="0.25">
      <c r="A2960" t="str">
        <f>IF(COUNTIF('GGI_IS - Report Ekspor Plan 1'!E:E,'- Report Upload Sewing 3'!C2960)&gt;0,"X","Y")</f>
        <v>Y</v>
      </c>
      <c r="B2960">
        <v>2959</v>
      </c>
      <c r="C2960" s="1">
        <v>45399</v>
      </c>
      <c r="D2960" s="8">
        <v>45400.301307870373</v>
      </c>
      <c r="E2960" t="s">
        <v>139</v>
      </c>
      <c r="F2960" t="s">
        <v>424</v>
      </c>
      <c r="G2960">
        <v>181647</v>
      </c>
      <c r="H2960" t="str">
        <f t="shared" si="184"/>
        <v>181647-CBA</v>
      </c>
      <c r="I2960">
        <f>COUNTIF(H$2:$H2960,H2960)</f>
        <v>24</v>
      </c>
      <c r="J2960" t="str">
        <f t="shared" si="185"/>
        <v>181647-CBA-24</v>
      </c>
      <c r="K2960" t="str">
        <f t="shared" si="186"/>
        <v>181647-CBA-L1</v>
      </c>
      <c r="L2960">
        <v>3910</v>
      </c>
      <c r="M2960" t="s">
        <v>425</v>
      </c>
      <c r="N2960" t="s">
        <v>426</v>
      </c>
      <c r="O2960">
        <v>43</v>
      </c>
      <c r="P2960">
        <v>26</v>
      </c>
      <c r="Q2960">
        <v>26</v>
      </c>
      <c r="R2960">
        <v>26</v>
      </c>
      <c r="S2960">
        <v>26</v>
      </c>
      <c r="T2960">
        <v>27</v>
      </c>
      <c r="U2960">
        <v>27</v>
      </c>
      <c r="V2960">
        <v>27</v>
      </c>
      <c r="AC2960">
        <f t="shared" si="187"/>
        <v>185</v>
      </c>
      <c r="AD2960">
        <v>185</v>
      </c>
    </row>
    <row r="2961" spans="1:30" hidden="1" x14ac:dyDescent="0.25">
      <c r="A2961" t="str">
        <f>IF(COUNTIF('GGI_IS - Report Ekspor Plan 1'!E:E,'- Report Upload Sewing 3'!C2961)&gt;0,"X","Y")</f>
        <v>Y</v>
      </c>
      <c r="B2961">
        <v>2960</v>
      </c>
      <c r="C2961" s="1">
        <v>45399</v>
      </c>
      <c r="D2961" s="8">
        <v>45400.301307870373</v>
      </c>
      <c r="E2961" t="s">
        <v>139</v>
      </c>
      <c r="F2961" t="s">
        <v>427</v>
      </c>
      <c r="G2961">
        <v>181646</v>
      </c>
      <c r="H2961" t="str">
        <f t="shared" si="184"/>
        <v>181646-CBA</v>
      </c>
      <c r="I2961">
        <f>COUNTIF(H$2:$H2961,H2961)</f>
        <v>52</v>
      </c>
      <c r="J2961" t="str">
        <f t="shared" si="185"/>
        <v>181646-CBA-52</v>
      </c>
      <c r="K2961" t="str">
        <f t="shared" si="186"/>
        <v>181646-CBA-L2</v>
      </c>
      <c r="L2961">
        <v>3915</v>
      </c>
      <c r="M2961" t="s">
        <v>425</v>
      </c>
      <c r="N2961" t="s">
        <v>428</v>
      </c>
      <c r="O2961">
        <v>45</v>
      </c>
      <c r="P2961">
        <v>34</v>
      </c>
      <c r="Q2961">
        <v>34</v>
      </c>
      <c r="R2961">
        <v>34</v>
      </c>
      <c r="S2961">
        <v>34</v>
      </c>
      <c r="T2961">
        <v>34</v>
      </c>
      <c r="U2961">
        <v>35</v>
      </c>
      <c r="V2961">
        <v>35</v>
      </c>
      <c r="AC2961">
        <f t="shared" si="187"/>
        <v>240</v>
      </c>
      <c r="AD2961">
        <v>240</v>
      </c>
    </row>
    <row r="2962" spans="1:30" hidden="1" x14ac:dyDescent="0.25">
      <c r="A2962" t="str">
        <f>IF(COUNTIF('GGI_IS - Report Ekspor Plan 1'!E:E,'- Report Upload Sewing 3'!C2962)&gt;0,"X","Y")</f>
        <v>Y</v>
      </c>
      <c r="B2962">
        <v>2961</v>
      </c>
      <c r="C2962" s="1">
        <v>45399</v>
      </c>
      <c r="D2962" s="8">
        <v>45400.301307870373</v>
      </c>
      <c r="E2962" t="s">
        <v>139</v>
      </c>
      <c r="F2962" t="s">
        <v>429</v>
      </c>
      <c r="G2962">
        <v>181646</v>
      </c>
      <c r="H2962" t="str">
        <f t="shared" si="184"/>
        <v>181646-CBA</v>
      </c>
      <c r="I2962">
        <f>COUNTIF(H$2:$H2962,H2962)</f>
        <v>53</v>
      </c>
      <c r="J2962" t="str">
        <f t="shared" si="185"/>
        <v>181646-CBA-53</v>
      </c>
      <c r="K2962" t="str">
        <f t="shared" si="186"/>
        <v>181646-CBA-L3</v>
      </c>
      <c r="L2962">
        <v>3915</v>
      </c>
      <c r="M2962" t="s">
        <v>425</v>
      </c>
      <c r="N2962" t="s">
        <v>430</v>
      </c>
      <c r="O2962">
        <v>43</v>
      </c>
      <c r="P2962">
        <v>33</v>
      </c>
      <c r="Q2962">
        <v>33</v>
      </c>
      <c r="R2962">
        <v>33</v>
      </c>
      <c r="S2962">
        <v>34</v>
      </c>
      <c r="T2962">
        <v>34</v>
      </c>
      <c r="U2962">
        <v>34</v>
      </c>
      <c r="V2962">
        <v>15</v>
      </c>
      <c r="W2962">
        <v>19</v>
      </c>
      <c r="AC2962">
        <f t="shared" si="187"/>
        <v>235</v>
      </c>
      <c r="AD2962">
        <v>235</v>
      </c>
    </row>
    <row r="2963" spans="1:30" hidden="1" x14ac:dyDescent="0.25">
      <c r="A2963" t="str">
        <f>IF(COUNTIF('GGI_IS - Report Ekspor Plan 1'!E:E,'- Report Upload Sewing 3'!C2963)&gt;0,"X","Y")</f>
        <v>Y</v>
      </c>
      <c r="B2963">
        <v>2962</v>
      </c>
      <c r="C2963" s="1">
        <v>45399</v>
      </c>
      <c r="D2963" s="8">
        <v>45400.316446759258</v>
      </c>
      <c r="E2963" t="s">
        <v>129</v>
      </c>
      <c r="F2963" t="s">
        <v>424</v>
      </c>
      <c r="G2963">
        <v>182372</v>
      </c>
      <c r="H2963" t="str">
        <f t="shared" si="184"/>
        <v>182372-CNJ2</v>
      </c>
      <c r="I2963">
        <f>COUNTIF(H$2:$H2963,H2963)</f>
        <v>5</v>
      </c>
      <c r="J2963" t="str">
        <f t="shared" si="185"/>
        <v>182372-CNJ2-5</v>
      </c>
      <c r="K2963" t="str">
        <f t="shared" si="186"/>
        <v>182372-CNJ2-L1</v>
      </c>
      <c r="L2963" t="s">
        <v>601</v>
      </c>
      <c r="M2963" t="s">
        <v>602</v>
      </c>
      <c r="N2963" t="s">
        <v>433</v>
      </c>
      <c r="O2963">
        <v>53</v>
      </c>
      <c r="P2963">
        <v>25</v>
      </c>
      <c r="Q2963">
        <v>25</v>
      </c>
      <c r="R2963">
        <v>25</v>
      </c>
      <c r="S2963">
        <v>25</v>
      </c>
      <c r="T2963">
        <v>30</v>
      </c>
      <c r="U2963">
        <v>20</v>
      </c>
      <c r="V2963">
        <v>20</v>
      </c>
      <c r="AC2963">
        <f t="shared" si="187"/>
        <v>170</v>
      </c>
      <c r="AD2963">
        <v>170</v>
      </c>
    </row>
    <row r="2964" spans="1:30" hidden="1" x14ac:dyDescent="0.25">
      <c r="A2964" t="str">
        <f>IF(COUNTIF('GGI_IS - Report Ekspor Plan 1'!E:E,'- Report Upload Sewing 3'!C2964)&gt;0,"X","Y")</f>
        <v>Y</v>
      </c>
      <c r="B2964">
        <v>2963</v>
      </c>
      <c r="C2964" s="1">
        <v>45399</v>
      </c>
      <c r="D2964" s="8">
        <v>45400.316446759258</v>
      </c>
      <c r="E2964" t="s">
        <v>129</v>
      </c>
      <c r="F2964" t="s">
        <v>429</v>
      </c>
      <c r="G2964">
        <v>182148</v>
      </c>
      <c r="H2964" t="str">
        <f t="shared" si="184"/>
        <v>182148-CNJ2</v>
      </c>
      <c r="I2964">
        <f>COUNTIF(H$2:$H2964,H2964)</f>
        <v>5</v>
      </c>
      <c r="J2964" t="str">
        <f t="shared" si="185"/>
        <v>182148-CNJ2-5</v>
      </c>
      <c r="K2964" t="str">
        <f t="shared" si="186"/>
        <v>182148-CNJ2-L3</v>
      </c>
      <c r="L2964" t="s">
        <v>530</v>
      </c>
      <c r="M2964" t="s">
        <v>436</v>
      </c>
      <c r="N2964" t="s">
        <v>437</v>
      </c>
      <c r="O2964">
        <v>32</v>
      </c>
      <c r="P2964">
        <v>60</v>
      </c>
      <c r="Q2964">
        <v>65</v>
      </c>
      <c r="R2964">
        <v>60</v>
      </c>
      <c r="S2964">
        <v>60</v>
      </c>
      <c r="T2964">
        <v>70</v>
      </c>
      <c r="U2964">
        <v>65</v>
      </c>
      <c r="V2964">
        <v>70</v>
      </c>
      <c r="AC2964">
        <f t="shared" si="187"/>
        <v>450</v>
      </c>
      <c r="AD2964">
        <v>450</v>
      </c>
    </row>
    <row r="2965" spans="1:30" hidden="1" x14ac:dyDescent="0.25">
      <c r="A2965" t="str">
        <f>IF(COUNTIF('GGI_IS - Report Ekspor Plan 1'!E:E,'- Report Upload Sewing 3'!C2965)&gt;0,"X","Y")</f>
        <v>Y</v>
      </c>
      <c r="B2965">
        <v>2964</v>
      </c>
      <c r="C2965" s="1">
        <v>45399</v>
      </c>
      <c r="D2965" s="8">
        <v>45400.316446759258</v>
      </c>
      <c r="E2965" t="s">
        <v>129</v>
      </c>
      <c r="F2965" t="s">
        <v>438</v>
      </c>
      <c r="G2965">
        <v>182148</v>
      </c>
      <c r="H2965" t="str">
        <f t="shared" si="184"/>
        <v>182148-CNJ2</v>
      </c>
      <c r="I2965">
        <f>COUNTIF(H$2:$H2965,H2965)</f>
        <v>6</v>
      </c>
      <c r="J2965" t="str">
        <f t="shared" si="185"/>
        <v>182148-CNJ2-6</v>
      </c>
      <c r="K2965" t="str">
        <f t="shared" si="186"/>
        <v>182148-CNJ2-L4</v>
      </c>
      <c r="L2965" t="s">
        <v>530</v>
      </c>
      <c r="M2965" t="s">
        <v>436</v>
      </c>
      <c r="N2965" t="s">
        <v>440</v>
      </c>
      <c r="O2965">
        <v>34</v>
      </c>
      <c r="P2965">
        <v>70</v>
      </c>
      <c r="Q2965">
        <v>65</v>
      </c>
      <c r="R2965">
        <v>70</v>
      </c>
      <c r="S2965">
        <v>50</v>
      </c>
      <c r="T2965">
        <v>60</v>
      </c>
      <c r="U2965">
        <v>60</v>
      </c>
      <c r="V2965">
        <v>60</v>
      </c>
      <c r="AC2965">
        <f t="shared" si="187"/>
        <v>435</v>
      </c>
      <c r="AD2965">
        <v>435</v>
      </c>
    </row>
    <row r="2966" spans="1:30" hidden="1" x14ac:dyDescent="0.25">
      <c r="A2966" t="str">
        <f>IF(COUNTIF('GGI_IS - Report Ekspor Plan 1'!E:E,'- Report Upload Sewing 3'!C2966)&gt;0,"X","Y")</f>
        <v>Y</v>
      </c>
      <c r="B2966">
        <v>2965</v>
      </c>
      <c r="C2966" s="1">
        <v>45399</v>
      </c>
      <c r="D2966" s="8">
        <v>45400.316446759258</v>
      </c>
      <c r="E2966" t="s">
        <v>129</v>
      </c>
      <c r="F2966" t="s">
        <v>441</v>
      </c>
      <c r="G2966">
        <v>181866</v>
      </c>
      <c r="H2966" t="str">
        <f t="shared" si="184"/>
        <v>181866-CNJ2</v>
      </c>
      <c r="I2966">
        <f>COUNTIF(H$2:$H2966,H2966)</f>
        <v>3</v>
      </c>
      <c r="J2966" t="str">
        <f t="shared" si="185"/>
        <v>181866-CNJ2-3</v>
      </c>
      <c r="K2966" t="str">
        <f t="shared" si="186"/>
        <v>181866-CNJ2-L5</v>
      </c>
      <c r="L2966" t="s">
        <v>447</v>
      </c>
      <c r="M2966" t="s">
        <v>448</v>
      </c>
      <c r="N2966" t="s">
        <v>444</v>
      </c>
      <c r="O2966">
        <v>29</v>
      </c>
      <c r="P2966">
        <v>40</v>
      </c>
      <c r="Q2966">
        <v>80</v>
      </c>
      <c r="R2966">
        <v>70</v>
      </c>
      <c r="S2966">
        <v>64</v>
      </c>
      <c r="T2966">
        <v>70</v>
      </c>
      <c r="U2966">
        <v>70</v>
      </c>
      <c r="V2966">
        <v>80</v>
      </c>
      <c r="AC2966">
        <f t="shared" si="187"/>
        <v>474</v>
      </c>
      <c r="AD2966">
        <v>474</v>
      </c>
    </row>
    <row r="2967" spans="1:30" hidden="1" x14ac:dyDescent="0.25">
      <c r="A2967" t="str">
        <f>IF(COUNTIF('GGI_IS - Report Ekspor Plan 1'!E:E,'- Report Upload Sewing 3'!C2967)&gt;0,"X","Y")</f>
        <v>Y</v>
      </c>
      <c r="B2967">
        <v>2966</v>
      </c>
      <c r="C2967" s="1">
        <v>45399</v>
      </c>
      <c r="D2967" s="8">
        <v>45400.316446759258</v>
      </c>
      <c r="E2967" t="s">
        <v>129</v>
      </c>
      <c r="F2967" t="s">
        <v>445</v>
      </c>
      <c r="G2967">
        <v>182099</v>
      </c>
      <c r="H2967" t="str">
        <f t="shared" si="184"/>
        <v>182099-CNJ2</v>
      </c>
      <c r="I2967">
        <f>COUNTIF(H$2:$H2967,H2967)</f>
        <v>3</v>
      </c>
      <c r="J2967" t="str">
        <f t="shared" si="185"/>
        <v>182099-CNJ2-3</v>
      </c>
      <c r="K2967" t="str">
        <f t="shared" si="186"/>
        <v>182099-CNJ2-L6</v>
      </c>
      <c r="L2967" t="s">
        <v>607</v>
      </c>
      <c r="M2967" t="s">
        <v>436</v>
      </c>
      <c r="N2967" t="s">
        <v>446</v>
      </c>
      <c r="O2967">
        <v>33</v>
      </c>
      <c r="P2967">
        <v>70</v>
      </c>
      <c r="Q2967">
        <v>70</v>
      </c>
      <c r="R2967">
        <v>70</v>
      </c>
      <c r="S2967">
        <v>75</v>
      </c>
      <c r="T2967">
        <v>75</v>
      </c>
      <c r="U2967">
        <v>70</v>
      </c>
      <c r="V2967">
        <v>70</v>
      </c>
      <c r="AC2967">
        <f t="shared" si="187"/>
        <v>500</v>
      </c>
      <c r="AD2967">
        <v>500</v>
      </c>
    </row>
    <row r="2968" spans="1:30" hidden="1" x14ac:dyDescent="0.25">
      <c r="A2968" t="str">
        <f>IF(COUNTIF('GGI_IS - Report Ekspor Plan 1'!E:E,'- Report Upload Sewing 3'!C2968)&gt;0,"X","Y")</f>
        <v>Y</v>
      </c>
      <c r="B2968">
        <v>2967</v>
      </c>
      <c r="C2968" s="1">
        <v>45399</v>
      </c>
      <c r="D2968" s="8">
        <v>45400.317743055559</v>
      </c>
      <c r="E2968" t="s">
        <v>82</v>
      </c>
      <c r="F2968" t="s">
        <v>424</v>
      </c>
      <c r="G2968">
        <v>181895</v>
      </c>
      <c r="H2968" t="str">
        <f t="shared" si="184"/>
        <v>181895-CVA</v>
      </c>
      <c r="I2968">
        <f>COUNTIF(H$2:$H2968,H2968)</f>
        <v>3</v>
      </c>
      <c r="J2968" t="str">
        <f t="shared" si="185"/>
        <v>181895-CVA-3</v>
      </c>
      <c r="K2968" t="str">
        <f t="shared" si="186"/>
        <v>181895-CVA-L1</v>
      </c>
      <c r="L2968" t="s">
        <v>612</v>
      </c>
      <c r="M2968" t="s">
        <v>455</v>
      </c>
      <c r="N2968" t="s">
        <v>453</v>
      </c>
      <c r="O2968">
        <v>25</v>
      </c>
      <c r="P2968">
        <v>12</v>
      </c>
      <c r="Q2968">
        <v>20</v>
      </c>
      <c r="R2968">
        <v>20</v>
      </c>
      <c r="S2968">
        <v>20</v>
      </c>
      <c r="T2968">
        <v>22</v>
      </c>
      <c r="U2968">
        <v>25</v>
      </c>
      <c r="V2968">
        <v>26</v>
      </c>
      <c r="AC2968">
        <f t="shared" si="187"/>
        <v>145</v>
      </c>
      <c r="AD2968">
        <v>145</v>
      </c>
    </row>
    <row r="2969" spans="1:30" hidden="1" x14ac:dyDescent="0.25">
      <c r="A2969" t="str">
        <f>IF(COUNTIF('GGI_IS - Report Ekspor Plan 1'!E:E,'- Report Upload Sewing 3'!C2969)&gt;0,"X","Y")</f>
        <v>Y</v>
      </c>
      <c r="B2969">
        <v>2968</v>
      </c>
      <c r="C2969" s="1">
        <v>45399</v>
      </c>
      <c r="D2969" s="8">
        <v>45400.317743055559</v>
      </c>
      <c r="E2969" t="s">
        <v>82</v>
      </c>
      <c r="F2969" t="s">
        <v>427</v>
      </c>
      <c r="G2969">
        <v>181895</v>
      </c>
      <c r="H2969" t="str">
        <f t="shared" si="184"/>
        <v>181895-CVA</v>
      </c>
      <c r="I2969">
        <f>COUNTIF(H$2:$H2969,H2969)</f>
        <v>4</v>
      </c>
      <c r="J2969" t="str">
        <f t="shared" si="185"/>
        <v>181895-CVA-4</v>
      </c>
      <c r="K2969" t="str">
        <f t="shared" si="186"/>
        <v>181895-CVA-L2</v>
      </c>
      <c r="L2969" t="s">
        <v>612</v>
      </c>
      <c r="M2969" t="s">
        <v>455</v>
      </c>
      <c r="N2969" t="s">
        <v>456</v>
      </c>
      <c r="O2969">
        <v>28</v>
      </c>
      <c r="P2969">
        <v>12</v>
      </c>
      <c r="Q2969">
        <v>12</v>
      </c>
      <c r="R2969">
        <v>12</v>
      </c>
      <c r="S2969">
        <v>16</v>
      </c>
      <c r="T2969">
        <v>16</v>
      </c>
      <c r="U2969">
        <v>16</v>
      </c>
      <c r="V2969">
        <v>16</v>
      </c>
      <c r="AC2969">
        <f t="shared" si="187"/>
        <v>100</v>
      </c>
      <c r="AD2969">
        <v>100</v>
      </c>
    </row>
    <row r="2970" spans="1:30" hidden="1" x14ac:dyDescent="0.25">
      <c r="A2970" t="str">
        <f>IF(COUNTIF('GGI_IS - Report Ekspor Plan 1'!E:E,'- Report Upload Sewing 3'!C2970)&gt;0,"X","Y")</f>
        <v>Y</v>
      </c>
      <c r="B2970">
        <v>2969</v>
      </c>
      <c r="C2970" s="1">
        <v>45399</v>
      </c>
      <c r="D2970" s="8">
        <v>45400.317743055559</v>
      </c>
      <c r="E2970" t="s">
        <v>82</v>
      </c>
      <c r="F2970" t="s">
        <v>429</v>
      </c>
      <c r="G2970">
        <v>181873</v>
      </c>
      <c r="H2970" t="str">
        <f t="shared" si="184"/>
        <v>181873-CVA</v>
      </c>
      <c r="I2970">
        <f>COUNTIF(H$2:$H2970,H2970)</f>
        <v>5</v>
      </c>
      <c r="J2970" t="str">
        <f t="shared" si="185"/>
        <v>181873-CVA-5</v>
      </c>
      <c r="K2970" t="str">
        <f t="shared" si="186"/>
        <v>181873-CVA-L3</v>
      </c>
      <c r="L2970" t="s">
        <v>613</v>
      </c>
      <c r="M2970" t="s">
        <v>448</v>
      </c>
      <c r="N2970" t="s">
        <v>458</v>
      </c>
      <c r="O2970">
        <v>28</v>
      </c>
      <c r="P2970">
        <v>50</v>
      </c>
      <c r="Q2970">
        <v>60</v>
      </c>
      <c r="R2970">
        <v>70</v>
      </c>
      <c r="S2970">
        <v>70</v>
      </c>
      <c r="T2970">
        <v>70</v>
      </c>
      <c r="U2970">
        <v>70</v>
      </c>
      <c r="V2970">
        <v>35</v>
      </c>
      <c r="AC2970">
        <f t="shared" si="187"/>
        <v>425</v>
      </c>
      <c r="AD2970">
        <v>425</v>
      </c>
    </row>
    <row r="2971" spans="1:30" hidden="1" x14ac:dyDescent="0.25">
      <c r="A2971" t="str">
        <f>IF(COUNTIF('GGI_IS - Report Ekspor Plan 1'!E:E,'- Report Upload Sewing 3'!C2971)&gt;0,"X","Y")</f>
        <v>Y</v>
      </c>
      <c r="B2971">
        <v>2970</v>
      </c>
      <c r="C2971" s="1">
        <v>45399</v>
      </c>
      <c r="D2971" s="8">
        <v>45400.317743055559</v>
      </c>
      <c r="E2971" t="s">
        <v>82</v>
      </c>
      <c r="F2971" t="s">
        <v>438</v>
      </c>
      <c r="G2971">
        <v>181873</v>
      </c>
      <c r="H2971" t="str">
        <f t="shared" si="184"/>
        <v>181873-CVA</v>
      </c>
      <c r="I2971">
        <f>COUNTIF(H$2:$H2971,H2971)</f>
        <v>6</v>
      </c>
      <c r="J2971" t="str">
        <f t="shared" si="185"/>
        <v>181873-CVA-6</v>
      </c>
      <c r="K2971" t="str">
        <f t="shared" si="186"/>
        <v>181873-CVA-L4</v>
      </c>
      <c r="L2971" t="s">
        <v>613</v>
      </c>
      <c r="M2971" t="s">
        <v>448</v>
      </c>
      <c r="N2971" t="s">
        <v>449</v>
      </c>
      <c r="O2971">
        <v>30</v>
      </c>
      <c r="P2971">
        <v>50</v>
      </c>
      <c r="Q2971">
        <v>60</v>
      </c>
      <c r="R2971">
        <v>60</v>
      </c>
      <c r="S2971">
        <v>70</v>
      </c>
      <c r="T2971">
        <v>70</v>
      </c>
      <c r="U2971">
        <v>70</v>
      </c>
      <c r="V2971">
        <v>70</v>
      </c>
      <c r="AC2971">
        <f t="shared" si="187"/>
        <v>450</v>
      </c>
      <c r="AD2971">
        <v>450</v>
      </c>
    </row>
    <row r="2972" spans="1:30" hidden="1" x14ac:dyDescent="0.25">
      <c r="A2972" t="str">
        <f>IF(COUNTIF('GGI_IS - Report Ekspor Plan 1'!E:E,'- Report Upload Sewing 3'!C2972)&gt;0,"X","Y")</f>
        <v>Y</v>
      </c>
      <c r="B2972">
        <v>2971</v>
      </c>
      <c r="C2972" s="1">
        <v>45399</v>
      </c>
      <c r="D2972" s="8">
        <v>45400.317743055559</v>
      </c>
      <c r="E2972" t="s">
        <v>82</v>
      </c>
      <c r="F2972" t="s">
        <v>441</v>
      </c>
      <c r="G2972">
        <v>181873</v>
      </c>
      <c r="H2972" t="str">
        <f t="shared" si="184"/>
        <v>181873-CVA</v>
      </c>
      <c r="I2972">
        <f>COUNTIF(H$2:$H2972,H2972)</f>
        <v>7</v>
      </c>
      <c r="J2972" t="str">
        <f t="shared" si="185"/>
        <v>181873-CVA-7</v>
      </c>
      <c r="K2972" t="str">
        <f t="shared" si="186"/>
        <v>181873-CVA-L5</v>
      </c>
      <c r="L2972" t="s">
        <v>613</v>
      </c>
      <c r="M2972" t="s">
        <v>448</v>
      </c>
      <c r="N2972" t="s">
        <v>461</v>
      </c>
      <c r="O2972">
        <v>27</v>
      </c>
      <c r="Q2972">
        <v>25</v>
      </c>
      <c r="R2972">
        <v>30</v>
      </c>
      <c r="S2972">
        <v>35</v>
      </c>
      <c r="T2972">
        <v>50</v>
      </c>
      <c r="U2972">
        <v>50</v>
      </c>
      <c r="V2972">
        <v>50</v>
      </c>
      <c r="AC2972">
        <f t="shared" si="187"/>
        <v>240</v>
      </c>
      <c r="AD2972">
        <v>240</v>
      </c>
    </row>
    <row r="2973" spans="1:30" hidden="1" x14ac:dyDescent="0.25">
      <c r="A2973" t="str">
        <f>IF(COUNTIF('GGI_IS - Report Ekspor Plan 1'!E:E,'- Report Upload Sewing 3'!C2973)&gt;0,"X","Y")</f>
        <v>Y</v>
      </c>
      <c r="B2973">
        <v>2972</v>
      </c>
      <c r="C2973" s="1">
        <v>45399</v>
      </c>
      <c r="D2973" s="8">
        <v>45400.317743055559</v>
      </c>
      <c r="E2973" t="s">
        <v>82</v>
      </c>
      <c r="F2973" t="s">
        <v>445</v>
      </c>
      <c r="G2973">
        <v>181873</v>
      </c>
      <c r="H2973" t="str">
        <f t="shared" si="184"/>
        <v>181873-CVA</v>
      </c>
      <c r="I2973">
        <f>COUNTIF(H$2:$H2973,H2973)</f>
        <v>8</v>
      </c>
      <c r="J2973" t="str">
        <f t="shared" si="185"/>
        <v>181873-CVA-8</v>
      </c>
      <c r="K2973" t="str">
        <f t="shared" si="186"/>
        <v>181873-CVA-L6</v>
      </c>
      <c r="L2973" t="s">
        <v>613</v>
      </c>
      <c r="M2973" t="s">
        <v>448</v>
      </c>
      <c r="N2973" t="s">
        <v>462</v>
      </c>
      <c r="O2973">
        <v>27</v>
      </c>
      <c r="Q2973">
        <v>12</v>
      </c>
      <c r="R2973">
        <v>18</v>
      </c>
      <c r="S2973">
        <v>20</v>
      </c>
      <c r="T2973">
        <v>40</v>
      </c>
      <c r="U2973">
        <v>40</v>
      </c>
      <c r="V2973">
        <v>40</v>
      </c>
      <c r="AC2973">
        <f t="shared" si="187"/>
        <v>170</v>
      </c>
      <c r="AD2973">
        <v>170</v>
      </c>
    </row>
    <row r="2974" spans="1:30" hidden="1" x14ac:dyDescent="0.25">
      <c r="A2974" t="str">
        <f>IF(COUNTIF('GGI_IS - Report Ekspor Plan 1'!E:E,'- Report Upload Sewing 3'!C2974)&gt;0,"X","Y")</f>
        <v>Y</v>
      </c>
      <c r="B2974">
        <v>2973</v>
      </c>
      <c r="C2974" s="1">
        <v>45399</v>
      </c>
      <c r="D2974" s="8">
        <v>45400.317743055559</v>
      </c>
      <c r="E2974" t="s">
        <v>82</v>
      </c>
      <c r="F2974" t="s">
        <v>463</v>
      </c>
      <c r="G2974">
        <v>181685</v>
      </c>
      <c r="H2974" t="str">
        <f t="shared" si="184"/>
        <v>181685-CVA</v>
      </c>
      <c r="I2974">
        <f>COUNTIF(H$2:$H2974,H2974)</f>
        <v>8</v>
      </c>
      <c r="J2974" t="str">
        <f t="shared" si="185"/>
        <v>181685-CVA-8</v>
      </c>
      <c r="K2974" t="str">
        <f t="shared" si="186"/>
        <v>181685-CVA-L7</v>
      </c>
      <c r="L2974" t="s">
        <v>600</v>
      </c>
      <c r="M2974" t="s">
        <v>570</v>
      </c>
      <c r="N2974" t="s">
        <v>464</v>
      </c>
      <c r="O2974">
        <v>27</v>
      </c>
      <c r="P2974">
        <v>41</v>
      </c>
      <c r="Q2974">
        <v>44</v>
      </c>
      <c r="R2974">
        <v>40</v>
      </c>
      <c r="S2974">
        <v>40</v>
      </c>
      <c r="T2974">
        <v>30</v>
      </c>
      <c r="U2974">
        <v>20</v>
      </c>
      <c r="V2974">
        <v>20</v>
      </c>
      <c r="AC2974">
        <f t="shared" si="187"/>
        <v>235</v>
      </c>
      <c r="AD2974">
        <v>235</v>
      </c>
    </row>
    <row r="2975" spans="1:30" hidden="1" x14ac:dyDescent="0.25">
      <c r="A2975" t="str">
        <f>IF(COUNTIF('GGI_IS - Report Ekspor Plan 1'!E:E,'- Report Upload Sewing 3'!C2975)&gt;0,"X","Y")</f>
        <v>Y</v>
      </c>
      <c r="B2975">
        <v>2974</v>
      </c>
      <c r="C2975" s="1">
        <v>45399</v>
      </c>
      <c r="D2975" s="8">
        <v>45400.317743055559</v>
      </c>
      <c r="E2975" t="s">
        <v>82</v>
      </c>
      <c r="F2975" t="s">
        <v>465</v>
      </c>
      <c r="G2975">
        <v>181685</v>
      </c>
      <c r="H2975" t="str">
        <f t="shared" si="184"/>
        <v>181685-CVA</v>
      </c>
      <c r="I2975">
        <f>COUNTIF(H$2:$H2975,H2975)</f>
        <v>9</v>
      </c>
      <c r="J2975" t="str">
        <f t="shared" si="185"/>
        <v>181685-CVA-9</v>
      </c>
      <c r="K2975" t="str">
        <f t="shared" si="186"/>
        <v>181685-CVA-L8</v>
      </c>
      <c r="L2975" t="s">
        <v>600</v>
      </c>
      <c r="M2975" t="s">
        <v>570</v>
      </c>
      <c r="N2975" t="s">
        <v>466</v>
      </c>
      <c r="O2975">
        <v>26</v>
      </c>
      <c r="P2975">
        <v>40</v>
      </c>
      <c r="Q2975">
        <v>40</v>
      </c>
      <c r="R2975">
        <v>20</v>
      </c>
      <c r="T2975">
        <v>10</v>
      </c>
      <c r="U2975">
        <v>30</v>
      </c>
      <c r="V2975">
        <v>30</v>
      </c>
      <c r="AC2975">
        <f t="shared" si="187"/>
        <v>170</v>
      </c>
      <c r="AD2975">
        <v>170</v>
      </c>
    </row>
    <row r="2976" spans="1:30" hidden="1" x14ac:dyDescent="0.25">
      <c r="A2976" t="str">
        <f>IF(COUNTIF('GGI_IS - Report Ekspor Plan 1'!E:E,'- Report Upload Sewing 3'!C2976)&gt;0,"X","Y")</f>
        <v>Y</v>
      </c>
      <c r="B2976">
        <v>2975</v>
      </c>
      <c r="C2976" s="1">
        <v>45399</v>
      </c>
      <c r="D2976" s="8">
        <v>45400.317754629628</v>
      </c>
      <c r="E2976" t="s">
        <v>82</v>
      </c>
      <c r="F2976" t="s">
        <v>467</v>
      </c>
      <c r="G2976">
        <v>181820</v>
      </c>
      <c r="H2976" t="str">
        <f t="shared" si="184"/>
        <v>181820-CVA</v>
      </c>
      <c r="I2976">
        <f>COUNTIF(H$2:$H2976,H2976)</f>
        <v>28</v>
      </c>
      <c r="J2976" t="str">
        <f t="shared" si="185"/>
        <v>181820-CVA-28</v>
      </c>
      <c r="K2976" t="str">
        <f t="shared" si="186"/>
        <v>181820-CVA-L9</v>
      </c>
      <c r="L2976" t="s">
        <v>584</v>
      </c>
      <c r="M2976" t="s">
        <v>448</v>
      </c>
      <c r="N2976" t="s">
        <v>468</v>
      </c>
      <c r="O2976">
        <v>26</v>
      </c>
      <c r="P2976">
        <v>160</v>
      </c>
      <c r="Q2976">
        <v>180</v>
      </c>
      <c r="R2976">
        <v>200</v>
      </c>
      <c r="S2976">
        <v>200</v>
      </c>
      <c r="T2976">
        <v>200</v>
      </c>
      <c r="U2976">
        <v>160</v>
      </c>
      <c r="V2976">
        <v>160</v>
      </c>
      <c r="AC2976">
        <f t="shared" si="187"/>
        <v>1260</v>
      </c>
      <c r="AD2976">
        <v>1260</v>
      </c>
    </row>
    <row r="2977" spans="1:30" hidden="1" x14ac:dyDescent="0.25">
      <c r="A2977" t="str">
        <f>IF(COUNTIF('GGI_IS - Report Ekspor Plan 1'!E:E,'- Report Upload Sewing 3'!C2977)&gt;0,"X","Y")</f>
        <v>Y</v>
      </c>
      <c r="B2977">
        <v>2976</v>
      </c>
      <c r="C2977" s="1">
        <v>45399</v>
      </c>
      <c r="D2977" s="8">
        <v>45400.317754629628</v>
      </c>
      <c r="E2977" t="s">
        <v>82</v>
      </c>
      <c r="F2977" t="s">
        <v>469</v>
      </c>
      <c r="G2977">
        <v>181820</v>
      </c>
      <c r="H2977" t="str">
        <f t="shared" si="184"/>
        <v>181820-CVA</v>
      </c>
      <c r="I2977">
        <f>COUNTIF(H$2:$H2977,H2977)</f>
        <v>29</v>
      </c>
      <c r="J2977" t="str">
        <f t="shared" si="185"/>
        <v>181820-CVA-29</v>
      </c>
      <c r="K2977" t="str">
        <f t="shared" si="186"/>
        <v>181820-CVA-L10</v>
      </c>
      <c r="L2977" t="s">
        <v>584</v>
      </c>
      <c r="M2977" t="s">
        <v>448</v>
      </c>
      <c r="N2977" t="s">
        <v>470</v>
      </c>
      <c r="O2977">
        <v>26</v>
      </c>
      <c r="P2977">
        <v>150</v>
      </c>
      <c r="Q2977">
        <v>160</v>
      </c>
      <c r="R2977">
        <v>200</v>
      </c>
      <c r="S2977">
        <v>200</v>
      </c>
      <c r="T2977">
        <v>200</v>
      </c>
      <c r="U2977">
        <v>200</v>
      </c>
      <c r="V2977">
        <v>200</v>
      </c>
      <c r="AC2977">
        <f t="shared" si="187"/>
        <v>1310</v>
      </c>
      <c r="AD2977">
        <v>1310</v>
      </c>
    </row>
    <row r="2978" spans="1:30" hidden="1" x14ac:dyDescent="0.25">
      <c r="A2978" t="str">
        <f>IF(COUNTIF('GGI_IS - Report Ekspor Plan 1'!E:E,'- Report Upload Sewing 3'!C2978)&gt;0,"X","Y")</f>
        <v>Y</v>
      </c>
      <c r="B2978">
        <v>2977</v>
      </c>
      <c r="C2978" s="1">
        <v>45399</v>
      </c>
      <c r="D2978" s="8">
        <v>45400.324641203704</v>
      </c>
      <c r="E2978" t="s">
        <v>79</v>
      </c>
      <c r="F2978" t="s">
        <v>424</v>
      </c>
      <c r="G2978">
        <v>181820</v>
      </c>
      <c r="H2978" t="str">
        <f t="shared" si="184"/>
        <v>181820-CVA2</v>
      </c>
      <c r="I2978">
        <f>COUNTIF(H$2:$H2978,H2978)</f>
        <v>14</v>
      </c>
      <c r="J2978" t="str">
        <f t="shared" si="185"/>
        <v>181820-CVA2-14</v>
      </c>
      <c r="K2978" t="str">
        <f t="shared" si="186"/>
        <v>181820-CVA2-L1</v>
      </c>
      <c r="L2978" t="s">
        <v>584</v>
      </c>
      <c r="M2978" t="s">
        <v>448</v>
      </c>
      <c r="N2978" t="s">
        <v>449</v>
      </c>
      <c r="O2978">
        <v>28</v>
      </c>
      <c r="P2978">
        <v>90</v>
      </c>
      <c r="Q2978">
        <v>120</v>
      </c>
      <c r="R2978">
        <v>120</v>
      </c>
      <c r="S2978">
        <v>120</v>
      </c>
      <c r="T2978">
        <v>120</v>
      </c>
      <c r="U2978">
        <v>120</v>
      </c>
      <c r="V2978">
        <v>100</v>
      </c>
      <c r="AC2978">
        <f t="shared" si="187"/>
        <v>790</v>
      </c>
      <c r="AD2978">
        <v>790</v>
      </c>
    </row>
    <row r="2979" spans="1:30" hidden="1" x14ac:dyDescent="0.25">
      <c r="A2979" t="str">
        <f>IF(COUNTIF('GGI_IS - Report Ekspor Plan 1'!E:E,'- Report Upload Sewing 3'!C2979)&gt;0,"X","Y")</f>
        <v>Y</v>
      </c>
      <c r="B2979">
        <v>2978</v>
      </c>
      <c r="C2979" s="1">
        <v>45399</v>
      </c>
      <c r="D2979" s="8">
        <v>45400.324641203704</v>
      </c>
      <c r="E2979" t="s">
        <v>79</v>
      </c>
      <c r="F2979" t="s">
        <v>427</v>
      </c>
      <c r="G2979">
        <v>181820</v>
      </c>
      <c r="H2979" t="str">
        <f t="shared" si="184"/>
        <v>181820-CVA2</v>
      </c>
      <c r="I2979">
        <f>COUNTIF(H$2:$H2979,H2979)</f>
        <v>15</v>
      </c>
      <c r="J2979" t="str">
        <f t="shared" si="185"/>
        <v>181820-CVA2-15</v>
      </c>
      <c r="K2979" t="str">
        <f t="shared" si="186"/>
        <v>181820-CVA2-L2</v>
      </c>
      <c r="L2979" t="s">
        <v>584</v>
      </c>
      <c r="M2979" t="s">
        <v>448</v>
      </c>
      <c r="N2979" t="s">
        <v>450</v>
      </c>
      <c r="O2979">
        <v>27</v>
      </c>
      <c r="P2979">
        <v>80</v>
      </c>
      <c r="Q2979">
        <v>100</v>
      </c>
      <c r="R2979">
        <v>100</v>
      </c>
      <c r="S2979">
        <v>100</v>
      </c>
      <c r="T2979">
        <v>100</v>
      </c>
      <c r="U2979">
        <v>100</v>
      </c>
      <c r="V2979">
        <v>160</v>
      </c>
      <c r="AC2979">
        <f t="shared" si="187"/>
        <v>740</v>
      </c>
      <c r="AD2979">
        <v>740</v>
      </c>
    </row>
    <row r="2980" spans="1:30" hidden="1" x14ac:dyDescent="0.25">
      <c r="A2980" t="str">
        <f>IF(COUNTIF('GGI_IS - Report Ekspor Plan 1'!E:E,'- Report Upload Sewing 3'!C2980)&gt;0,"X","Y")</f>
        <v>Y</v>
      </c>
      <c r="B2980">
        <v>2979</v>
      </c>
      <c r="C2980" s="1">
        <v>45399</v>
      </c>
      <c r="D2980" s="8">
        <v>45400.354768518519</v>
      </c>
      <c r="E2980" t="s">
        <v>124</v>
      </c>
      <c r="F2980" t="s">
        <v>424</v>
      </c>
      <c r="G2980">
        <v>182305</v>
      </c>
      <c r="H2980" t="str">
        <f t="shared" si="184"/>
        <v>182305-CHW</v>
      </c>
      <c r="I2980">
        <f>COUNTIF(H$2:$H2980,H2980)</f>
        <v>14</v>
      </c>
      <c r="J2980" t="str">
        <f t="shared" si="185"/>
        <v>182305-CHW-14</v>
      </c>
      <c r="K2980" t="str">
        <f t="shared" si="186"/>
        <v>182305-CHW-L1</v>
      </c>
      <c r="L2980" t="s">
        <v>535</v>
      </c>
      <c r="M2980" t="s">
        <v>534</v>
      </c>
      <c r="N2980" t="s">
        <v>473</v>
      </c>
      <c r="O2980">
        <v>27</v>
      </c>
      <c r="P2980">
        <v>45</v>
      </c>
      <c r="Q2980">
        <v>45</v>
      </c>
      <c r="R2980">
        <v>45</v>
      </c>
      <c r="S2980">
        <v>45</v>
      </c>
      <c r="T2980">
        <v>45</v>
      </c>
      <c r="U2980">
        <v>45</v>
      </c>
      <c r="V2980">
        <v>45</v>
      </c>
      <c r="W2980">
        <v>45</v>
      </c>
      <c r="AC2980">
        <f t="shared" si="187"/>
        <v>360</v>
      </c>
      <c r="AD2980">
        <v>360</v>
      </c>
    </row>
    <row r="2981" spans="1:30" hidden="1" x14ac:dyDescent="0.25">
      <c r="A2981" t="str">
        <f>IF(COUNTIF('GGI_IS - Report Ekspor Plan 1'!E:E,'- Report Upload Sewing 3'!C2981)&gt;0,"X","Y")</f>
        <v>Y</v>
      </c>
      <c r="B2981">
        <v>2980</v>
      </c>
      <c r="C2981" s="1">
        <v>45399</v>
      </c>
      <c r="D2981" s="8">
        <v>45400.354768518519</v>
      </c>
      <c r="E2981" t="s">
        <v>124</v>
      </c>
      <c r="F2981" t="s">
        <v>427</v>
      </c>
      <c r="G2981">
        <v>181903</v>
      </c>
      <c r="H2981" t="str">
        <f t="shared" si="184"/>
        <v>181903-CHW</v>
      </c>
      <c r="I2981">
        <f>COUNTIF(H$2:$H2981,H2981)</f>
        <v>3</v>
      </c>
      <c r="J2981" t="str">
        <f t="shared" si="185"/>
        <v>181903-CHW-3</v>
      </c>
      <c r="K2981" t="str">
        <f t="shared" si="186"/>
        <v>181903-CHW-L2</v>
      </c>
      <c r="L2981" t="s">
        <v>608</v>
      </c>
      <c r="M2981" t="s">
        <v>492</v>
      </c>
      <c r="N2981" t="s">
        <v>477</v>
      </c>
      <c r="O2981">
        <v>26</v>
      </c>
      <c r="P2981">
        <v>15</v>
      </c>
      <c r="Q2981">
        <v>15</v>
      </c>
      <c r="R2981">
        <v>15</v>
      </c>
      <c r="S2981">
        <v>15</v>
      </c>
      <c r="T2981">
        <v>15</v>
      </c>
      <c r="U2981">
        <v>15</v>
      </c>
      <c r="V2981">
        <v>15</v>
      </c>
      <c r="W2981">
        <v>15</v>
      </c>
      <c r="AC2981">
        <f t="shared" si="187"/>
        <v>120</v>
      </c>
      <c r="AD2981">
        <v>120</v>
      </c>
    </row>
    <row r="2982" spans="1:30" hidden="1" x14ac:dyDescent="0.25">
      <c r="A2982" t="str">
        <f>IF(COUNTIF('GGI_IS - Report Ekspor Plan 1'!E:E,'- Report Upload Sewing 3'!C2982)&gt;0,"X","Y")</f>
        <v>Y</v>
      </c>
      <c r="B2982">
        <v>2981</v>
      </c>
      <c r="C2982" s="1">
        <v>45399</v>
      </c>
      <c r="D2982" s="8">
        <v>45400.354768518519</v>
      </c>
      <c r="E2982" t="s">
        <v>124</v>
      </c>
      <c r="F2982" t="s">
        <v>438</v>
      </c>
      <c r="G2982">
        <v>182458</v>
      </c>
      <c r="H2982" t="str">
        <f t="shared" si="184"/>
        <v>182458-CHW</v>
      </c>
      <c r="I2982">
        <f>COUNTIF(H$2:$H2982,H2982)</f>
        <v>2</v>
      </c>
      <c r="J2982" t="str">
        <f t="shared" si="185"/>
        <v>182458-CHW-2</v>
      </c>
      <c r="K2982" t="str">
        <f t="shared" si="186"/>
        <v>182458-CHW-L4</v>
      </c>
      <c r="L2982" t="s">
        <v>611</v>
      </c>
      <c r="M2982" t="s">
        <v>534</v>
      </c>
      <c r="N2982" t="s">
        <v>474</v>
      </c>
      <c r="O2982">
        <v>23</v>
      </c>
      <c r="P2982">
        <v>35</v>
      </c>
      <c r="Q2982">
        <v>35</v>
      </c>
      <c r="R2982">
        <v>35</v>
      </c>
      <c r="S2982">
        <v>35</v>
      </c>
      <c r="T2982">
        <v>35</v>
      </c>
      <c r="U2982">
        <v>35</v>
      </c>
      <c r="AC2982">
        <f t="shared" si="187"/>
        <v>210</v>
      </c>
      <c r="AD2982">
        <v>210</v>
      </c>
    </row>
    <row r="2983" spans="1:30" hidden="1" x14ac:dyDescent="0.25">
      <c r="A2983" t="str">
        <f>IF(COUNTIF('GGI_IS - Report Ekspor Plan 1'!E:E,'- Report Upload Sewing 3'!C2983)&gt;0,"X","Y")</f>
        <v>Y</v>
      </c>
      <c r="B2983">
        <v>2982</v>
      </c>
      <c r="C2983" s="1">
        <v>45399</v>
      </c>
      <c r="D2983" s="8">
        <v>45400.354768518519</v>
      </c>
      <c r="E2983" t="s">
        <v>124</v>
      </c>
      <c r="F2983" t="s">
        <v>429</v>
      </c>
      <c r="G2983">
        <v>182338</v>
      </c>
      <c r="H2983" t="str">
        <f t="shared" si="184"/>
        <v>182338-CHW</v>
      </c>
      <c r="I2983">
        <f>COUNTIF(H$2:$H2983,H2983)</f>
        <v>5</v>
      </c>
      <c r="J2983" t="str">
        <f t="shared" si="185"/>
        <v>182338-CHW-5</v>
      </c>
      <c r="K2983" t="str">
        <f t="shared" si="186"/>
        <v>182338-CHW-L3</v>
      </c>
      <c r="L2983" t="s">
        <v>596</v>
      </c>
      <c r="M2983" t="s">
        <v>534</v>
      </c>
      <c r="N2983" t="s">
        <v>489</v>
      </c>
      <c r="O2983">
        <v>25</v>
      </c>
      <c r="V2983">
        <v>35</v>
      </c>
      <c r="W2983">
        <v>35</v>
      </c>
      <c r="AC2983">
        <f t="shared" si="187"/>
        <v>70</v>
      </c>
      <c r="AD2983">
        <v>70</v>
      </c>
    </row>
    <row r="2984" spans="1:30" hidden="1" x14ac:dyDescent="0.25">
      <c r="A2984" t="str">
        <f>IF(COUNTIF('GGI_IS - Report Ekspor Plan 1'!E:E,'- Report Upload Sewing 3'!C2984)&gt;0,"X","Y")</f>
        <v>Y</v>
      </c>
      <c r="B2984">
        <v>2983</v>
      </c>
      <c r="C2984" s="1">
        <v>45399</v>
      </c>
      <c r="D2984" s="8">
        <v>45400.354768518519</v>
      </c>
      <c r="E2984" t="s">
        <v>124</v>
      </c>
      <c r="F2984" t="s">
        <v>438</v>
      </c>
      <c r="G2984">
        <v>182306</v>
      </c>
      <c r="H2984" t="str">
        <f t="shared" si="184"/>
        <v>182306-CHW</v>
      </c>
      <c r="I2984">
        <f>COUNTIF(H$2:$H2984,H2984)</f>
        <v>16</v>
      </c>
      <c r="J2984" t="str">
        <f t="shared" si="185"/>
        <v>182306-CHW-16</v>
      </c>
      <c r="K2984" t="str">
        <f t="shared" si="186"/>
        <v>182306-CHW-L4</v>
      </c>
      <c r="L2984" t="s">
        <v>533</v>
      </c>
      <c r="M2984" t="s">
        <v>534</v>
      </c>
      <c r="N2984" t="s">
        <v>474</v>
      </c>
      <c r="O2984">
        <v>23</v>
      </c>
      <c r="P2984">
        <v>45</v>
      </c>
      <c r="Q2984">
        <v>45</v>
      </c>
      <c r="R2984">
        <v>45</v>
      </c>
      <c r="S2984">
        <v>45</v>
      </c>
      <c r="T2984">
        <v>45</v>
      </c>
      <c r="U2984">
        <v>45</v>
      </c>
      <c r="V2984">
        <v>45</v>
      </c>
      <c r="W2984">
        <v>45</v>
      </c>
      <c r="AC2984">
        <f t="shared" si="187"/>
        <v>360</v>
      </c>
      <c r="AD2984">
        <v>360</v>
      </c>
    </row>
    <row r="2985" spans="1:30" hidden="1" x14ac:dyDescent="0.25">
      <c r="A2985" t="str">
        <f>IF(COUNTIF('GGI_IS - Report Ekspor Plan 1'!E:E,'- Report Upload Sewing 3'!C2985)&gt;0,"X","Y")</f>
        <v>Y</v>
      </c>
      <c r="B2985">
        <v>2984</v>
      </c>
      <c r="C2985" s="1">
        <v>45399</v>
      </c>
      <c r="D2985" s="8">
        <v>45400.358877314815</v>
      </c>
      <c r="E2985" t="s">
        <v>223</v>
      </c>
      <c r="F2985" t="s">
        <v>429</v>
      </c>
      <c r="G2985">
        <v>182368</v>
      </c>
      <c r="H2985" t="str">
        <f t="shared" si="184"/>
        <v>182368-CJL</v>
      </c>
      <c r="I2985">
        <f>COUNTIF(H$2:$H2985,H2985)</f>
        <v>5</v>
      </c>
      <c r="J2985" t="str">
        <f t="shared" si="185"/>
        <v>182368-CJL-5</v>
      </c>
      <c r="K2985" t="str">
        <f t="shared" si="186"/>
        <v>182368-CJL-L3</v>
      </c>
      <c r="L2985">
        <v>6018294</v>
      </c>
      <c r="M2985" t="s">
        <v>599</v>
      </c>
      <c r="N2985" t="s">
        <v>452</v>
      </c>
      <c r="O2985">
        <v>22</v>
      </c>
      <c r="P2985">
        <v>6</v>
      </c>
      <c r="Q2985">
        <v>6</v>
      </c>
      <c r="R2985">
        <v>6</v>
      </c>
      <c r="S2985">
        <v>6</v>
      </c>
      <c r="T2985">
        <v>6</v>
      </c>
      <c r="U2985">
        <v>6</v>
      </c>
      <c r="V2985">
        <v>7</v>
      </c>
      <c r="W2985">
        <v>7</v>
      </c>
      <c r="AC2985">
        <f t="shared" si="187"/>
        <v>50</v>
      </c>
      <c r="AD2985">
        <v>50</v>
      </c>
    </row>
    <row r="2986" spans="1:30" x14ac:dyDescent="0.25">
      <c r="A2986" t="str">
        <f>IF(COUNTIF('GGI_IS - Report Ekspor Plan 1'!E:E,'- Report Upload Sewing 3'!C2986)&gt;0,"X","Y")</f>
        <v>Y</v>
      </c>
      <c r="B2986">
        <v>2985</v>
      </c>
      <c r="C2986" s="1">
        <v>45399</v>
      </c>
      <c r="D2986" s="8">
        <v>45400.368645833332</v>
      </c>
      <c r="E2986" t="s">
        <v>18</v>
      </c>
      <c r="F2986" t="s">
        <v>370</v>
      </c>
      <c r="G2986">
        <v>181943</v>
      </c>
      <c r="H2986" t="str">
        <f t="shared" si="184"/>
        <v>181943-KLB</v>
      </c>
      <c r="I2986">
        <f>COUNTIF(H$2:$H2986,H2986)</f>
        <v>9</v>
      </c>
      <c r="J2986" t="str">
        <f t="shared" si="185"/>
        <v>181943-KLB-9</v>
      </c>
      <c r="K2986" t="str">
        <f t="shared" si="186"/>
        <v>181943-KLB-L1A</v>
      </c>
      <c r="L2986">
        <v>5152376</v>
      </c>
      <c r="M2986" t="s">
        <v>494</v>
      </c>
      <c r="N2986" t="s">
        <v>510</v>
      </c>
      <c r="O2986">
        <v>26</v>
      </c>
      <c r="P2986">
        <v>190</v>
      </c>
      <c r="Q2986">
        <v>190</v>
      </c>
      <c r="R2986">
        <v>190</v>
      </c>
      <c r="S2986">
        <v>240</v>
      </c>
      <c r="T2986">
        <v>240</v>
      </c>
      <c r="U2986">
        <v>330</v>
      </c>
      <c r="V2986">
        <v>330</v>
      </c>
      <c r="W2986">
        <v>330</v>
      </c>
      <c r="AC2986">
        <f t="shared" si="187"/>
        <v>2040</v>
      </c>
      <c r="AD2986">
        <v>2040</v>
      </c>
    </row>
    <row r="2987" spans="1:30" hidden="1" x14ac:dyDescent="0.25">
      <c r="A2987" t="str">
        <f>IF(COUNTIF('GGI_IS - Report Ekspor Plan 1'!E:E,'- Report Upload Sewing 3'!C2987)&gt;0,"X","Y")</f>
        <v>Y</v>
      </c>
      <c r="B2987">
        <v>2986</v>
      </c>
      <c r="C2987" s="1">
        <v>45399</v>
      </c>
      <c r="D2987" s="8">
        <v>45400.368645833332</v>
      </c>
      <c r="E2987" t="s">
        <v>18</v>
      </c>
      <c r="F2987" t="s">
        <v>370</v>
      </c>
      <c r="G2987">
        <v>181944</v>
      </c>
      <c r="H2987" t="str">
        <f t="shared" si="184"/>
        <v>181944-KLB</v>
      </c>
      <c r="I2987">
        <f>COUNTIF(H$2:$H2987,H2987)</f>
        <v>6</v>
      </c>
      <c r="J2987" t="str">
        <f t="shared" si="185"/>
        <v>181944-KLB-6</v>
      </c>
      <c r="K2987" t="str">
        <f t="shared" si="186"/>
        <v>181944-KLB-L1A</v>
      </c>
      <c r="L2987">
        <v>5152376</v>
      </c>
      <c r="M2987" t="s">
        <v>494</v>
      </c>
      <c r="N2987" t="s">
        <v>510</v>
      </c>
      <c r="O2987">
        <v>26</v>
      </c>
      <c r="P2987">
        <v>60</v>
      </c>
      <c r="Q2987">
        <v>60</v>
      </c>
      <c r="R2987">
        <v>60</v>
      </c>
      <c r="S2987">
        <v>60</v>
      </c>
      <c r="T2987">
        <v>60</v>
      </c>
      <c r="U2987">
        <v>20</v>
      </c>
      <c r="V2987">
        <v>20</v>
      </c>
      <c r="W2987">
        <v>20</v>
      </c>
      <c r="AC2987">
        <f t="shared" si="187"/>
        <v>360</v>
      </c>
      <c r="AD2987">
        <v>360</v>
      </c>
    </row>
    <row r="2988" spans="1:30" x14ac:dyDescent="0.25">
      <c r="A2988" t="str">
        <f>IF(COUNTIF('GGI_IS - Report Ekspor Plan 1'!E:E,'- Report Upload Sewing 3'!C2988)&gt;0,"X","Y")</f>
        <v>Y</v>
      </c>
      <c r="B2988">
        <v>2987</v>
      </c>
      <c r="C2988" s="1">
        <v>45399</v>
      </c>
      <c r="D2988" s="8">
        <v>45400.368645833332</v>
      </c>
      <c r="E2988" t="s">
        <v>18</v>
      </c>
      <c r="F2988" t="s">
        <v>371</v>
      </c>
      <c r="G2988">
        <v>181943</v>
      </c>
      <c r="H2988" t="str">
        <f t="shared" si="184"/>
        <v>181943-KLB</v>
      </c>
      <c r="I2988">
        <f>COUNTIF(H$2:$H2988,H2988)</f>
        <v>10</v>
      </c>
      <c r="J2988" t="str">
        <f t="shared" si="185"/>
        <v>181943-KLB-10</v>
      </c>
      <c r="K2988" t="str">
        <f t="shared" si="186"/>
        <v>181943-KLB-L1B</v>
      </c>
      <c r="L2988">
        <v>5152376</v>
      </c>
      <c r="M2988" t="s">
        <v>494</v>
      </c>
      <c r="N2988" t="s">
        <v>511</v>
      </c>
      <c r="O2988">
        <v>26</v>
      </c>
      <c r="P2988">
        <v>210</v>
      </c>
      <c r="Q2988">
        <v>248</v>
      </c>
      <c r="R2988">
        <v>290</v>
      </c>
      <c r="S2988">
        <v>310</v>
      </c>
      <c r="T2988">
        <v>330</v>
      </c>
      <c r="U2988">
        <v>330</v>
      </c>
      <c r="V2988">
        <v>330</v>
      </c>
      <c r="W2988">
        <v>360</v>
      </c>
      <c r="AC2988">
        <f t="shared" si="187"/>
        <v>2408</v>
      </c>
      <c r="AD2988">
        <v>2408</v>
      </c>
    </row>
    <row r="2989" spans="1:30" hidden="1" x14ac:dyDescent="0.25">
      <c r="A2989" t="str">
        <f>IF(COUNTIF('GGI_IS - Report Ekspor Plan 1'!E:E,'- Report Upload Sewing 3'!C2989)&gt;0,"X","Y")</f>
        <v>Y</v>
      </c>
      <c r="B2989">
        <v>2988</v>
      </c>
      <c r="C2989" s="1">
        <v>45399</v>
      </c>
      <c r="D2989" s="8">
        <v>45400.368645833332</v>
      </c>
      <c r="E2989" t="s">
        <v>18</v>
      </c>
      <c r="F2989" t="s">
        <v>371</v>
      </c>
      <c r="G2989">
        <v>181944</v>
      </c>
      <c r="H2989" t="str">
        <f t="shared" si="184"/>
        <v>181944-KLB</v>
      </c>
      <c r="I2989">
        <f>COUNTIF(H$2:$H2989,H2989)</f>
        <v>7</v>
      </c>
      <c r="J2989" t="str">
        <f t="shared" si="185"/>
        <v>181944-KLB-7</v>
      </c>
      <c r="K2989" t="str">
        <f t="shared" si="186"/>
        <v>181944-KLB-L1B</v>
      </c>
      <c r="L2989">
        <v>5152376</v>
      </c>
      <c r="M2989" t="s">
        <v>494</v>
      </c>
      <c r="N2989" t="s">
        <v>511</v>
      </c>
      <c r="O2989">
        <v>26</v>
      </c>
      <c r="P2989">
        <v>20</v>
      </c>
      <c r="Q2989">
        <v>29</v>
      </c>
      <c r="AC2989">
        <f t="shared" si="187"/>
        <v>49</v>
      </c>
      <c r="AD2989">
        <v>49</v>
      </c>
    </row>
    <row r="2990" spans="1:30" hidden="1" x14ac:dyDescent="0.25">
      <c r="A2990" t="str">
        <f>IF(COUNTIF('GGI_IS - Report Ekspor Plan 1'!E:E,'- Report Upload Sewing 3'!C2990)&gt;0,"X","Y")</f>
        <v>Y</v>
      </c>
      <c r="B2990">
        <v>2989</v>
      </c>
      <c r="C2990" s="1">
        <v>45399</v>
      </c>
      <c r="D2990" s="8">
        <v>45400.368645833332</v>
      </c>
      <c r="E2990" t="s">
        <v>18</v>
      </c>
      <c r="F2990" t="s">
        <v>372</v>
      </c>
      <c r="G2990">
        <v>182137</v>
      </c>
      <c r="H2990" t="str">
        <f t="shared" si="184"/>
        <v>182137-KLB</v>
      </c>
      <c r="I2990">
        <f>COUNTIF(H$2:$H2990,H2990)</f>
        <v>26</v>
      </c>
      <c r="J2990" t="str">
        <f t="shared" si="185"/>
        <v>182137-KLB-26</v>
      </c>
      <c r="K2990" t="str">
        <f t="shared" si="186"/>
        <v>182137-KLB-L2A</v>
      </c>
      <c r="L2990">
        <v>5158041</v>
      </c>
      <c r="M2990" t="s">
        <v>494</v>
      </c>
      <c r="N2990" t="s">
        <v>512</v>
      </c>
      <c r="O2990">
        <v>24</v>
      </c>
      <c r="P2990">
        <v>5</v>
      </c>
      <c r="AC2990">
        <f t="shared" si="187"/>
        <v>5</v>
      </c>
      <c r="AD2990">
        <v>5</v>
      </c>
    </row>
    <row r="2991" spans="1:30" hidden="1" x14ac:dyDescent="0.25">
      <c r="A2991" t="str">
        <f>IF(COUNTIF('GGI_IS - Report Ekspor Plan 1'!E:E,'- Report Upload Sewing 3'!C2991)&gt;0,"X","Y")</f>
        <v>Y</v>
      </c>
      <c r="B2991">
        <v>2990</v>
      </c>
      <c r="C2991" s="1">
        <v>45399</v>
      </c>
      <c r="D2991" s="8">
        <v>45400.368645833332</v>
      </c>
      <c r="E2991" t="s">
        <v>18</v>
      </c>
      <c r="F2991" t="s">
        <v>372</v>
      </c>
      <c r="G2991">
        <v>182133</v>
      </c>
      <c r="H2991" t="str">
        <f t="shared" si="184"/>
        <v>182133-KLB</v>
      </c>
      <c r="I2991">
        <f>COUNTIF(H$2:$H2991,H2991)</f>
        <v>19</v>
      </c>
      <c r="J2991" t="str">
        <f t="shared" si="185"/>
        <v>182133-KLB-19</v>
      </c>
      <c r="K2991" t="str">
        <f t="shared" si="186"/>
        <v>182133-KLB-L2A</v>
      </c>
      <c r="L2991">
        <v>5158607</v>
      </c>
      <c r="M2991" t="s">
        <v>494</v>
      </c>
      <c r="N2991" t="s">
        <v>512</v>
      </c>
      <c r="O2991">
        <v>24</v>
      </c>
      <c r="Q2991">
        <v>5</v>
      </c>
      <c r="AC2991">
        <f t="shared" si="187"/>
        <v>5</v>
      </c>
      <c r="AD2991">
        <v>5</v>
      </c>
    </row>
    <row r="2992" spans="1:30" x14ac:dyDescent="0.25">
      <c r="A2992" t="str">
        <f>IF(COUNTIF('GGI_IS - Report Ekspor Plan 1'!E:E,'- Report Upload Sewing 3'!C2992)&gt;0,"X","Y")</f>
        <v>Y</v>
      </c>
      <c r="B2992">
        <v>2991</v>
      </c>
      <c r="C2992" s="1">
        <v>45399</v>
      </c>
      <c r="D2992" s="8">
        <v>45400.368645833332</v>
      </c>
      <c r="E2992" t="s">
        <v>18</v>
      </c>
      <c r="F2992" t="s">
        <v>372</v>
      </c>
      <c r="G2992">
        <v>181943</v>
      </c>
      <c r="H2992" t="str">
        <f t="shared" si="184"/>
        <v>181943-KLB</v>
      </c>
      <c r="I2992">
        <f>COUNTIF(H$2:$H2992,H2992)</f>
        <v>11</v>
      </c>
      <c r="J2992" t="str">
        <f t="shared" si="185"/>
        <v>181943-KLB-11</v>
      </c>
      <c r="K2992" t="str">
        <f t="shared" si="186"/>
        <v>181943-KLB-L2A</v>
      </c>
      <c r="L2992">
        <v>5152376</v>
      </c>
      <c r="M2992" t="s">
        <v>494</v>
      </c>
      <c r="N2992" t="s">
        <v>512</v>
      </c>
      <c r="O2992">
        <v>24</v>
      </c>
      <c r="P2992">
        <v>145</v>
      </c>
      <c r="Q2992">
        <v>205</v>
      </c>
      <c r="R2992">
        <v>240</v>
      </c>
      <c r="S2992">
        <v>280</v>
      </c>
      <c r="T2992">
        <v>290</v>
      </c>
      <c r="U2992">
        <v>300</v>
      </c>
      <c r="V2992">
        <v>220</v>
      </c>
      <c r="W2992">
        <v>520</v>
      </c>
      <c r="AC2992">
        <f t="shared" si="187"/>
        <v>2200</v>
      </c>
      <c r="AD2992">
        <v>2200</v>
      </c>
    </row>
    <row r="2993" spans="1:30" x14ac:dyDescent="0.25">
      <c r="A2993" t="str">
        <f>IF(COUNTIF('GGI_IS - Report Ekspor Plan 1'!E:E,'- Report Upload Sewing 3'!C2993)&gt;0,"X","Y")</f>
        <v>Y</v>
      </c>
      <c r="B2993">
        <v>2992</v>
      </c>
      <c r="C2993" s="1">
        <v>45399</v>
      </c>
      <c r="D2993" s="8">
        <v>45400.368645833332</v>
      </c>
      <c r="E2993" t="s">
        <v>18</v>
      </c>
      <c r="F2993" t="s">
        <v>373</v>
      </c>
      <c r="G2993">
        <v>181943</v>
      </c>
      <c r="H2993" t="str">
        <f t="shared" si="184"/>
        <v>181943-KLB</v>
      </c>
      <c r="I2993">
        <f>COUNTIF(H$2:$H2993,H2993)</f>
        <v>12</v>
      </c>
      <c r="J2993" t="str">
        <f t="shared" si="185"/>
        <v>181943-KLB-12</v>
      </c>
      <c r="K2993" t="str">
        <f t="shared" si="186"/>
        <v>181943-KLB-L2B</v>
      </c>
      <c r="L2993">
        <v>5152376</v>
      </c>
      <c r="M2993" t="s">
        <v>494</v>
      </c>
      <c r="N2993" t="s">
        <v>513</v>
      </c>
      <c r="O2993">
        <v>25</v>
      </c>
      <c r="P2993">
        <v>90</v>
      </c>
      <c r="Q2993">
        <v>215</v>
      </c>
      <c r="R2993">
        <v>255</v>
      </c>
      <c r="S2993">
        <v>245</v>
      </c>
      <c r="T2993">
        <v>265</v>
      </c>
      <c r="U2993">
        <v>265</v>
      </c>
      <c r="V2993">
        <v>330</v>
      </c>
      <c r="W2993">
        <v>335</v>
      </c>
      <c r="AC2993">
        <f t="shared" si="187"/>
        <v>2000</v>
      </c>
      <c r="AD2993">
        <v>2000</v>
      </c>
    </row>
    <row r="2994" spans="1:30" x14ac:dyDescent="0.25">
      <c r="A2994" t="str">
        <f>IF(COUNTIF('GGI_IS - Report Ekspor Plan 1'!E:E,'- Report Upload Sewing 3'!C2994)&gt;0,"X","Y")</f>
        <v>Y</v>
      </c>
      <c r="B2994">
        <v>2993</v>
      </c>
      <c r="C2994" s="1">
        <v>45399</v>
      </c>
      <c r="D2994" s="8">
        <v>45400.368645833332</v>
      </c>
      <c r="E2994" t="s">
        <v>18</v>
      </c>
      <c r="F2994" t="s">
        <v>374</v>
      </c>
      <c r="G2994">
        <v>181943</v>
      </c>
      <c r="H2994" t="str">
        <f t="shared" si="184"/>
        <v>181943-KLB</v>
      </c>
      <c r="I2994">
        <f>COUNTIF(H$2:$H2994,H2994)</f>
        <v>13</v>
      </c>
      <c r="J2994" t="str">
        <f t="shared" si="185"/>
        <v>181943-KLB-13</v>
      </c>
      <c r="K2994" t="str">
        <f t="shared" si="186"/>
        <v>181943-KLB-L3A</v>
      </c>
      <c r="L2994">
        <v>5152376</v>
      </c>
      <c r="M2994" t="s">
        <v>494</v>
      </c>
      <c r="N2994" t="s">
        <v>514</v>
      </c>
      <c r="O2994">
        <v>25</v>
      </c>
      <c r="P2994">
        <v>250</v>
      </c>
      <c r="Q2994">
        <v>250</v>
      </c>
      <c r="R2994">
        <v>250</v>
      </c>
      <c r="S2994">
        <v>270</v>
      </c>
      <c r="T2994">
        <v>280</v>
      </c>
      <c r="U2994">
        <v>280</v>
      </c>
      <c r="V2994">
        <v>275</v>
      </c>
      <c r="W2994">
        <v>345</v>
      </c>
      <c r="AC2994">
        <f t="shared" si="187"/>
        <v>2200</v>
      </c>
      <c r="AD2994">
        <v>2200</v>
      </c>
    </row>
    <row r="2995" spans="1:30" x14ac:dyDescent="0.25">
      <c r="A2995" t="str">
        <f>IF(COUNTIF('GGI_IS - Report Ekspor Plan 1'!E:E,'- Report Upload Sewing 3'!C2995)&gt;0,"X","Y")</f>
        <v>Y</v>
      </c>
      <c r="B2995">
        <v>2994</v>
      </c>
      <c r="C2995" s="1">
        <v>45399</v>
      </c>
      <c r="D2995" s="8">
        <v>45400.368645833332</v>
      </c>
      <c r="E2995" t="s">
        <v>18</v>
      </c>
      <c r="F2995" t="s">
        <v>375</v>
      </c>
      <c r="G2995">
        <v>181943</v>
      </c>
      <c r="H2995" t="str">
        <f t="shared" si="184"/>
        <v>181943-KLB</v>
      </c>
      <c r="I2995">
        <f>COUNTIF(H$2:$H2995,H2995)</f>
        <v>14</v>
      </c>
      <c r="J2995" t="str">
        <f t="shared" si="185"/>
        <v>181943-KLB-14</v>
      </c>
      <c r="K2995" t="str">
        <f t="shared" si="186"/>
        <v>181943-KLB-L3B</v>
      </c>
      <c r="L2995">
        <v>5152376</v>
      </c>
      <c r="M2995" t="s">
        <v>494</v>
      </c>
      <c r="N2995" t="s">
        <v>515</v>
      </c>
      <c r="O2995">
        <v>24</v>
      </c>
      <c r="P2995">
        <v>200</v>
      </c>
      <c r="Q2995">
        <v>240</v>
      </c>
      <c r="R2995">
        <v>240</v>
      </c>
      <c r="S2995">
        <v>300</v>
      </c>
      <c r="T2995">
        <v>300</v>
      </c>
      <c r="U2995">
        <v>300</v>
      </c>
      <c r="V2995">
        <v>300</v>
      </c>
      <c r="W2995">
        <v>300</v>
      </c>
      <c r="AC2995">
        <f t="shared" si="187"/>
        <v>2180</v>
      </c>
      <c r="AD2995">
        <v>2180</v>
      </c>
    </row>
    <row r="2996" spans="1:30" hidden="1" x14ac:dyDescent="0.25">
      <c r="A2996" t="str">
        <f>IF(COUNTIF('GGI_IS - Report Ekspor Plan 1'!E:E,'- Report Upload Sewing 3'!C2996)&gt;0,"X","Y")</f>
        <v>Y</v>
      </c>
      <c r="B2996">
        <v>2995</v>
      </c>
      <c r="C2996" s="1">
        <v>45399</v>
      </c>
      <c r="D2996" s="8">
        <v>45400.432326388887</v>
      </c>
      <c r="E2996" t="s">
        <v>23</v>
      </c>
      <c r="F2996" t="s">
        <v>424</v>
      </c>
      <c r="G2996">
        <v>182202</v>
      </c>
      <c r="H2996" t="str">
        <f t="shared" si="184"/>
        <v>182202-MJ2</v>
      </c>
      <c r="I2996">
        <f>COUNTIF(H$2:$H2996,H2996)</f>
        <v>2</v>
      </c>
      <c r="J2996" t="str">
        <f t="shared" si="185"/>
        <v>182202-MJ2-2</v>
      </c>
      <c r="K2996" t="str">
        <f t="shared" si="186"/>
        <v>182202-MJ2-L1</v>
      </c>
      <c r="L2996">
        <v>5158611</v>
      </c>
      <c r="M2996" t="s">
        <v>494</v>
      </c>
      <c r="N2996" t="s">
        <v>516</v>
      </c>
      <c r="O2996">
        <v>30</v>
      </c>
      <c r="P2996">
        <v>300</v>
      </c>
      <c r="Q2996">
        <v>300</v>
      </c>
      <c r="R2996">
        <v>350</v>
      </c>
      <c r="S2996">
        <v>350</v>
      </c>
      <c r="T2996">
        <v>350</v>
      </c>
      <c r="U2996">
        <v>350</v>
      </c>
      <c r="V2996">
        <v>290</v>
      </c>
      <c r="W2996">
        <v>0</v>
      </c>
      <c r="AC2996">
        <f t="shared" si="187"/>
        <v>2290</v>
      </c>
      <c r="AD2996">
        <v>2290</v>
      </c>
    </row>
    <row r="2997" spans="1:30" hidden="1" x14ac:dyDescent="0.25">
      <c r="A2997" t="str">
        <f>IF(COUNTIF('GGI_IS - Report Ekspor Plan 1'!E:E,'- Report Upload Sewing 3'!C2997)&gt;0,"X","Y")</f>
        <v>Y</v>
      </c>
      <c r="B2997">
        <v>2996</v>
      </c>
      <c r="C2997" s="1">
        <v>45399</v>
      </c>
      <c r="D2997" s="8">
        <v>45400.432326388887</v>
      </c>
      <c r="E2997" t="s">
        <v>23</v>
      </c>
      <c r="F2997" t="s">
        <v>424</v>
      </c>
      <c r="G2997">
        <v>182208</v>
      </c>
      <c r="H2997" t="str">
        <f t="shared" si="184"/>
        <v>182208-MJ2</v>
      </c>
      <c r="I2997">
        <f>COUNTIF(H$2:$H2997,H2997)</f>
        <v>11</v>
      </c>
      <c r="J2997" t="str">
        <f t="shared" si="185"/>
        <v>182208-MJ2-11</v>
      </c>
      <c r="K2997" t="str">
        <f t="shared" si="186"/>
        <v>182208-MJ2-L1</v>
      </c>
      <c r="L2997">
        <v>5158617</v>
      </c>
      <c r="M2997" t="s">
        <v>494</v>
      </c>
      <c r="N2997" t="s">
        <v>516</v>
      </c>
      <c r="O2997">
        <v>30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110</v>
      </c>
      <c r="W2997">
        <v>211</v>
      </c>
      <c r="AC2997">
        <f t="shared" si="187"/>
        <v>321</v>
      </c>
      <c r="AD2997">
        <v>321</v>
      </c>
    </row>
    <row r="2998" spans="1:30" hidden="1" x14ac:dyDescent="0.25">
      <c r="A2998" t="str">
        <f>IF(COUNTIF('GGI_IS - Report Ekspor Plan 1'!E:E,'- Report Upload Sewing 3'!C2998)&gt;0,"X","Y")</f>
        <v>Y</v>
      </c>
      <c r="B2998">
        <v>2997</v>
      </c>
      <c r="C2998" s="1">
        <v>45399</v>
      </c>
      <c r="D2998" s="8">
        <v>45400.432326388887</v>
      </c>
      <c r="E2998" t="s">
        <v>23</v>
      </c>
      <c r="F2998" t="s">
        <v>424</v>
      </c>
      <c r="G2998">
        <v>182216</v>
      </c>
      <c r="H2998" t="str">
        <f t="shared" si="184"/>
        <v>182216-MJ2</v>
      </c>
      <c r="I2998">
        <f>COUNTIF(H$2:$H2998,H2998)</f>
        <v>4</v>
      </c>
      <c r="J2998" t="str">
        <f t="shared" si="185"/>
        <v>182216-MJ2-4</v>
      </c>
      <c r="K2998" t="str">
        <f t="shared" si="186"/>
        <v>182216-MJ2-L1</v>
      </c>
      <c r="L2998">
        <v>5158039</v>
      </c>
      <c r="M2998" t="s">
        <v>494</v>
      </c>
      <c r="N2998" t="s">
        <v>516</v>
      </c>
      <c r="O2998">
        <v>30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184</v>
      </c>
      <c r="AC2998">
        <f t="shared" si="187"/>
        <v>184</v>
      </c>
      <c r="AD2998">
        <v>184</v>
      </c>
    </row>
    <row r="2999" spans="1:30" hidden="1" x14ac:dyDescent="0.25">
      <c r="A2999" t="str">
        <f>IF(COUNTIF('GGI_IS - Report Ekspor Plan 1'!E:E,'- Report Upload Sewing 3'!C2999)&gt;0,"X","Y")</f>
        <v>Y</v>
      </c>
      <c r="B2999">
        <v>2998</v>
      </c>
      <c r="C2999" s="1">
        <v>45399</v>
      </c>
      <c r="D2999" s="8">
        <v>45400.432326388887</v>
      </c>
      <c r="E2999" t="s">
        <v>23</v>
      </c>
      <c r="F2999" t="s">
        <v>424</v>
      </c>
      <c r="G2999">
        <v>182216</v>
      </c>
      <c r="H2999" t="str">
        <f t="shared" si="184"/>
        <v>182216-MJ2</v>
      </c>
      <c r="I2999">
        <f>COUNTIF(H$2:$H2999,H2999)</f>
        <v>5</v>
      </c>
      <c r="J2999" t="str">
        <f t="shared" si="185"/>
        <v>182216-MJ2-5</v>
      </c>
      <c r="K2999" t="str">
        <f t="shared" si="186"/>
        <v>182216-MJ2-L1</v>
      </c>
      <c r="L2999">
        <v>5158039</v>
      </c>
      <c r="M2999" t="s">
        <v>494</v>
      </c>
      <c r="N2999" t="s">
        <v>516</v>
      </c>
      <c r="O2999">
        <v>30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5</v>
      </c>
      <c r="AC2999">
        <f t="shared" si="187"/>
        <v>5</v>
      </c>
      <c r="AD2999">
        <v>5</v>
      </c>
    </row>
    <row r="3000" spans="1:30" hidden="1" x14ac:dyDescent="0.25">
      <c r="A3000" t="str">
        <f>IF(COUNTIF('GGI_IS - Report Ekspor Plan 1'!E:E,'- Report Upload Sewing 3'!C3000)&gt;0,"X","Y")</f>
        <v>Y</v>
      </c>
      <c r="B3000">
        <v>2999</v>
      </c>
      <c r="C3000" s="1">
        <v>45399</v>
      </c>
      <c r="D3000" s="8">
        <v>45400.432326388887</v>
      </c>
      <c r="E3000" t="s">
        <v>23</v>
      </c>
      <c r="F3000" t="s">
        <v>427</v>
      </c>
      <c r="G3000">
        <v>182163</v>
      </c>
      <c r="H3000" t="str">
        <f t="shared" si="184"/>
        <v>182163-MJ2</v>
      </c>
      <c r="I3000">
        <f>COUNTIF(H$2:$H3000,H3000)</f>
        <v>3</v>
      </c>
      <c r="J3000" t="str">
        <f t="shared" si="185"/>
        <v>182163-MJ2-3</v>
      </c>
      <c r="K3000" t="str">
        <f t="shared" si="186"/>
        <v>182163-MJ2-L2</v>
      </c>
      <c r="L3000">
        <v>5157989</v>
      </c>
      <c r="M3000" t="s">
        <v>494</v>
      </c>
      <c r="N3000" t="s">
        <v>473</v>
      </c>
      <c r="O3000">
        <v>24</v>
      </c>
      <c r="P3000">
        <v>175</v>
      </c>
      <c r="Q3000">
        <v>175</v>
      </c>
      <c r="R3000">
        <v>200</v>
      </c>
      <c r="S3000">
        <v>200</v>
      </c>
      <c r="T3000">
        <v>200</v>
      </c>
      <c r="U3000">
        <v>200</v>
      </c>
      <c r="V3000">
        <v>48</v>
      </c>
      <c r="W3000">
        <v>0</v>
      </c>
      <c r="AC3000">
        <f t="shared" si="187"/>
        <v>1198</v>
      </c>
      <c r="AD3000">
        <v>1198</v>
      </c>
    </row>
    <row r="3001" spans="1:30" hidden="1" x14ac:dyDescent="0.25">
      <c r="A3001" t="str">
        <f>IF(COUNTIF('GGI_IS - Report Ekspor Plan 1'!E:E,'- Report Upload Sewing 3'!C3001)&gt;0,"X","Y")</f>
        <v>Y</v>
      </c>
      <c r="B3001">
        <v>3000</v>
      </c>
      <c r="C3001" s="1">
        <v>45399</v>
      </c>
      <c r="D3001" s="8">
        <v>45400.432326388887</v>
      </c>
      <c r="E3001" t="s">
        <v>23</v>
      </c>
      <c r="F3001" t="s">
        <v>427</v>
      </c>
      <c r="G3001">
        <v>182159</v>
      </c>
      <c r="H3001" t="str">
        <f t="shared" si="184"/>
        <v>182159-MJ2</v>
      </c>
      <c r="I3001">
        <f>COUNTIF(H$2:$H3001,H3001)</f>
        <v>11</v>
      </c>
      <c r="J3001" t="str">
        <f t="shared" si="185"/>
        <v>182159-MJ2-11</v>
      </c>
      <c r="K3001" t="str">
        <f t="shared" si="186"/>
        <v>182159-MJ2-L2</v>
      </c>
      <c r="L3001">
        <v>5157987</v>
      </c>
      <c r="M3001" t="s">
        <v>494</v>
      </c>
      <c r="N3001" t="s">
        <v>473</v>
      </c>
      <c r="O3001">
        <v>24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152</v>
      </c>
      <c r="W3001">
        <v>198</v>
      </c>
      <c r="AC3001">
        <f t="shared" si="187"/>
        <v>350</v>
      </c>
      <c r="AD3001">
        <v>350</v>
      </c>
    </row>
    <row r="3002" spans="1:30" hidden="1" x14ac:dyDescent="0.25">
      <c r="A3002" t="str">
        <f>IF(COUNTIF('GGI_IS - Report Ekspor Plan 1'!E:E,'- Report Upload Sewing 3'!C3002)&gt;0,"X","Y")</f>
        <v>Y</v>
      </c>
      <c r="B3002">
        <v>3001</v>
      </c>
      <c r="C3002" s="1">
        <v>45399</v>
      </c>
      <c r="D3002" s="8">
        <v>45400.432326388887</v>
      </c>
      <c r="E3002" t="s">
        <v>23</v>
      </c>
      <c r="F3002" t="s">
        <v>427</v>
      </c>
      <c r="G3002">
        <v>182201</v>
      </c>
      <c r="H3002" t="str">
        <f t="shared" si="184"/>
        <v>182201-MJ2</v>
      </c>
      <c r="I3002">
        <f>COUNTIF(H$2:$H3002,H3002)</f>
        <v>1</v>
      </c>
      <c r="J3002" t="str">
        <f t="shared" si="185"/>
        <v>182201-MJ2-1</v>
      </c>
      <c r="K3002" t="str">
        <f t="shared" si="186"/>
        <v>182201-MJ2-L2</v>
      </c>
      <c r="L3002">
        <v>5158615</v>
      </c>
      <c r="M3002" t="s">
        <v>494</v>
      </c>
      <c r="N3002" t="s">
        <v>473</v>
      </c>
      <c r="O3002">
        <v>24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10</v>
      </c>
      <c r="AC3002">
        <f t="shared" si="187"/>
        <v>10</v>
      </c>
      <c r="AD3002">
        <v>10</v>
      </c>
    </row>
    <row r="3003" spans="1:30" hidden="1" x14ac:dyDescent="0.25">
      <c r="A3003" t="str">
        <f>IF(COUNTIF('GGI_IS - Report Ekspor Plan 1'!E:E,'- Report Upload Sewing 3'!C3003)&gt;0,"X","Y")</f>
        <v>Y</v>
      </c>
      <c r="B3003">
        <v>3002</v>
      </c>
      <c r="C3003" s="1">
        <v>45399</v>
      </c>
      <c r="D3003" s="8">
        <v>45400.432326388887</v>
      </c>
      <c r="E3003" t="s">
        <v>23</v>
      </c>
      <c r="F3003" t="s">
        <v>427</v>
      </c>
      <c r="G3003">
        <v>182162</v>
      </c>
      <c r="H3003" t="str">
        <f t="shared" si="184"/>
        <v>182162-MJ2</v>
      </c>
      <c r="I3003">
        <f>COUNTIF(H$2:$H3003,H3003)</f>
        <v>5</v>
      </c>
      <c r="J3003" t="str">
        <f t="shared" si="185"/>
        <v>182162-MJ2-5</v>
      </c>
      <c r="K3003" t="str">
        <f t="shared" si="186"/>
        <v>182162-MJ2-L2</v>
      </c>
      <c r="L3003">
        <v>5157978</v>
      </c>
      <c r="M3003" t="s">
        <v>494</v>
      </c>
      <c r="N3003" t="s">
        <v>473</v>
      </c>
      <c r="O3003">
        <v>24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8</v>
      </c>
      <c r="AC3003">
        <f t="shared" si="187"/>
        <v>8</v>
      </c>
      <c r="AD3003">
        <v>8</v>
      </c>
    </row>
    <row r="3004" spans="1:30" hidden="1" x14ac:dyDescent="0.25">
      <c r="A3004" t="str">
        <f>IF(COUNTIF('GGI_IS - Report Ekspor Plan 1'!E:E,'- Report Upload Sewing 3'!C3004)&gt;0,"X","Y")</f>
        <v>Y</v>
      </c>
      <c r="B3004">
        <v>3003</v>
      </c>
      <c r="C3004" s="1">
        <v>45399</v>
      </c>
      <c r="D3004" s="8">
        <v>45400.432337962964</v>
      </c>
      <c r="E3004" t="s">
        <v>23</v>
      </c>
      <c r="F3004" t="s">
        <v>429</v>
      </c>
      <c r="G3004">
        <v>182163</v>
      </c>
      <c r="H3004" t="str">
        <f t="shared" si="184"/>
        <v>182163-MJ2</v>
      </c>
      <c r="I3004">
        <f>COUNTIF(H$2:$H3004,H3004)</f>
        <v>4</v>
      </c>
      <c r="J3004" t="str">
        <f t="shared" si="185"/>
        <v>182163-MJ2-4</v>
      </c>
      <c r="K3004" t="str">
        <f t="shared" si="186"/>
        <v>182163-MJ2-L3</v>
      </c>
      <c r="L3004">
        <v>5157989</v>
      </c>
      <c r="M3004" t="s">
        <v>494</v>
      </c>
      <c r="N3004" t="s">
        <v>473</v>
      </c>
      <c r="O3004">
        <v>24</v>
      </c>
      <c r="P3004">
        <v>175</v>
      </c>
      <c r="Q3004">
        <v>175</v>
      </c>
      <c r="R3004">
        <v>200</v>
      </c>
      <c r="S3004">
        <v>200</v>
      </c>
      <c r="T3004">
        <v>200</v>
      </c>
      <c r="U3004">
        <v>200</v>
      </c>
      <c r="V3004">
        <v>49</v>
      </c>
      <c r="W3004">
        <v>0</v>
      </c>
      <c r="AC3004">
        <f t="shared" si="187"/>
        <v>1199</v>
      </c>
      <c r="AD3004">
        <v>1199</v>
      </c>
    </row>
    <row r="3005" spans="1:30" hidden="1" x14ac:dyDescent="0.25">
      <c r="A3005" t="str">
        <f>IF(COUNTIF('GGI_IS - Report Ekspor Plan 1'!E:E,'- Report Upload Sewing 3'!C3005)&gt;0,"X","Y")</f>
        <v>Y</v>
      </c>
      <c r="B3005">
        <v>3004</v>
      </c>
      <c r="C3005" s="1">
        <v>45399</v>
      </c>
      <c r="D3005" s="8">
        <v>45400.432337962964</v>
      </c>
      <c r="E3005" t="s">
        <v>23</v>
      </c>
      <c r="F3005" t="s">
        <v>429</v>
      </c>
      <c r="G3005">
        <v>182159</v>
      </c>
      <c r="H3005" t="str">
        <f t="shared" si="184"/>
        <v>182159-MJ2</v>
      </c>
      <c r="I3005">
        <f>COUNTIF(H$2:$H3005,H3005)</f>
        <v>12</v>
      </c>
      <c r="J3005" t="str">
        <f t="shared" si="185"/>
        <v>182159-MJ2-12</v>
      </c>
      <c r="K3005" t="str">
        <f t="shared" si="186"/>
        <v>182159-MJ2-L3</v>
      </c>
      <c r="L3005">
        <v>5157987</v>
      </c>
      <c r="M3005" t="s">
        <v>494</v>
      </c>
      <c r="N3005" t="s">
        <v>473</v>
      </c>
      <c r="O3005">
        <v>24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151</v>
      </c>
      <c r="W3005">
        <v>199</v>
      </c>
      <c r="AC3005">
        <f t="shared" si="187"/>
        <v>350</v>
      </c>
      <c r="AD3005">
        <v>350</v>
      </c>
    </row>
    <row r="3006" spans="1:30" hidden="1" x14ac:dyDescent="0.25">
      <c r="A3006" t="str">
        <f>IF(COUNTIF('GGI_IS - Report Ekspor Plan 1'!E:E,'- Report Upload Sewing 3'!C3006)&gt;0,"X","Y")</f>
        <v>Y</v>
      </c>
      <c r="B3006">
        <v>3005</v>
      </c>
      <c r="C3006" s="1">
        <v>45399</v>
      </c>
      <c r="D3006" s="8">
        <v>45400.432337962964</v>
      </c>
      <c r="E3006" t="s">
        <v>23</v>
      </c>
      <c r="F3006" t="s">
        <v>429</v>
      </c>
      <c r="G3006">
        <v>182201</v>
      </c>
      <c r="H3006" t="str">
        <f t="shared" si="184"/>
        <v>182201-MJ2</v>
      </c>
      <c r="I3006">
        <f>COUNTIF(H$2:$H3006,H3006)</f>
        <v>2</v>
      </c>
      <c r="J3006" t="str">
        <f t="shared" si="185"/>
        <v>182201-MJ2-2</v>
      </c>
      <c r="K3006" t="str">
        <f t="shared" si="186"/>
        <v>182201-MJ2-L3</v>
      </c>
      <c r="L3006">
        <v>5158615</v>
      </c>
      <c r="M3006" t="s">
        <v>494</v>
      </c>
      <c r="N3006" t="s">
        <v>473</v>
      </c>
      <c r="O3006">
        <v>24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10</v>
      </c>
      <c r="AC3006">
        <f t="shared" si="187"/>
        <v>10</v>
      </c>
      <c r="AD3006">
        <v>10</v>
      </c>
    </row>
    <row r="3007" spans="1:30" hidden="1" x14ac:dyDescent="0.25">
      <c r="A3007" t="str">
        <f>IF(COUNTIF('GGI_IS - Report Ekspor Plan 1'!E:E,'- Report Upload Sewing 3'!C3007)&gt;0,"X","Y")</f>
        <v>Y</v>
      </c>
      <c r="B3007">
        <v>3006</v>
      </c>
      <c r="C3007" s="1">
        <v>45399</v>
      </c>
      <c r="D3007" s="8">
        <v>45400.432337962964</v>
      </c>
      <c r="E3007" t="s">
        <v>23</v>
      </c>
      <c r="F3007" t="s">
        <v>429</v>
      </c>
      <c r="G3007">
        <v>182162</v>
      </c>
      <c r="H3007" t="str">
        <f t="shared" si="184"/>
        <v>182162-MJ2</v>
      </c>
      <c r="I3007">
        <f>COUNTIF(H$2:$H3007,H3007)</f>
        <v>6</v>
      </c>
      <c r="J3007" t="str">
        <f t="shared" si="185"/>
        <v>182162-MJ2-6</v>
      </c>
      <c r="K3007" t="str">
        <f t="shared" si="186"/>
        <v>182162-MJ2-L3</v>
      </c>
      <c r="L3007">
        <v>5157978</v>
      </c>
      <c r="M3007" t="s">
        <v>494</v>
      </c>
      <c r="N3007" t="s">
        <v>473</v>
      </c>
      <c r="O3007">
        <v>24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7</v>
      </c>
      <c r="AC3007">
        <f t="shared" si="187"/>
        <v>7</v>
      </c>
      <c r="AD3007">
        <v>7</v>
      </c>
    </row>
    <row r="3008" spans="1:30" hidden="1" x14ac:dyDescent="0.25">
      <c r="A3008" t="str">
        <f>IF(COUNTIF('GGI_IS - Report Ekspor Plan 1'!E:E,'- Report Upload Sewing 3'!C3008)&gt;0,"X","Y")</f>
        <v>Y</v>
      </c>
      <c r="B3008">
        <v>3007</v>
      </c>
      <c r="C3008" s="1">
        <v>45399</v>
      </c>
      <c r="D3008" s="8">
        <v>45400.432337962964</v>
      </c>
      <c r="E3008" t="s">
        <v>23</v>
      </c>
      <c r="F3008" t="s">
        <v>438</v>
      </c>
      <c r="G3008">
        <v>182199</v>
      </c>
      <c r="H3008" t="str">
        <f t="shared" si="184"/>
        <v>182199-MJ2</v>
      </c>
      <c r="I3008">
        <f>COUNTIF(H$2:$H3008,H3008)</f>
        <v>5</v>
      </c>
      <c r="J3008" t="str">
        <f t="shared" si="185"/>
        <v>182199-MJ2-5</v>
      </c>
      <c r="K3008" t="str">
        <f t="shared" si="186"/>
        <v>182199-MJ2-L4</v>
      </c>
      <c r="L3008">
        <v>5158610</v>
      </c>
      <c r="M3008" t="s">
        <v>494</v>
      </c>
      <c r="N3008" t="s">
        <v>470</v>
      </c>
      <c r="O3008">
        <v>22</v>
      </c>
      <c r="P3008">
        <v>225</v>
      </c>
      <c r="Q3008">
        <v>225</v>
      </c>
      <c r="R3008">
        <v>225</v>
      </c>
      <c r="S3008">
        <v>225</v>
      </c>
      <c r="T3008">
        <v>225</v>
      </c>
      <c r="U3008">
        <v>225</v>
      </c>
      <c r="V3008">
        <v>250</v>
      </c>
      <c r="W3008">
        <v>237</v>
      </c>
      <c r="AC3008">
        <f t="shared" si="187"/>
        <v>1837</v>
      </c>
      <c r="AD3008">
        <v>1837</v>
      </c>
    </row>
    <row r="3009" spans="1:30" hidden="1" x14ac:dyDescent="0.25">
      <c r="A3009" t="str">
        <f>IF(COUNTIF('GGI_IS - Report Ekspor Plan 1'!E:E,'- Report Upload Sewing 3'!C3009)&gt;0,"X","Y")</f>
        <v>Y</v>
      </c>
      <c r="B3009">
        <v>3008</v>
      </c>
      <c r="C3009" s="1">
        <v>45399</v>
      </c>
      <c r="D3009" s="8">
        <v>45400.432337962964</v>
      </c>
      <c r="E3009" t="s">
        <v>23</v>
      </c>
      <c r="F3009" t="s">
        <v>438</v>
      </c>
      <c r="G3009">
        <v>182210</v>
      </c>
      <c r="H3009" t="str">
        <f t="shared" si="184"/>
        <v>182210-MJ2</v>
      </c>
      <c r="I3009">
        <f>COUNTIF(H$2:$H3009,H3009)</f>
        <v>22</v>
      </c>
      <c r="J3009" t="str">
        <f t="shared" si="185"/>
        <v>182210-MJ2-22</v>
      </c>
      <c r="K3009" t="str">
        <f t="shared" si="186"/>
        <v>182210-MJ2-L4</v>
      </c>
      <c r="L3009">
        <v>5158609</v>
      </c>
      <c r="M3009" t="s">
        <v>494</v>
      </c>
      <c r="N3009" t="s">
        <v>470</v>
      </c>
      <c r="O3009">
        <v>22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3</v>
      </c>
      <c r="AC3009">
        <f t="shared" si="187"/>
        <v>3</v>
      </c>
      <c r="AD3009">
        <v>3</v>
      </c>
    </row>
    <row r="3010" spans="1:30" hidden="1" x14ac:dyDescent="0.25">
      <c r="A3010" t="str">
        <f>IF(COUNTIF('GGI_IS - Report Ekspor Plan 1'!E:E,'- Report Upload Sewing 3'!C3010)&gt;0,"X","Y")</f>
        <v>Y</v>
      </c>
      <c r="B3010">
        <v>3009</v>
      </c>
      <c r="C3010" s="1">
        <v>45399</v>
      </c>
      <c r="D3010" s="8">
        <v>45400.432337962964</v>
      </c>
      <c r="E3010" t="s">
        <v>23</v>
      </c>
      <c r="F3010" t="s">
        <v>441</v>
      </c>
      <c r="G3010">
        <v>182199</v>
      </c>
      <c r="H3010" t="str">
        <f t="shared" si="184"/>
        <v>182199-MJ2</v>
      </c>
      <c r="I3010">
        <f>COUNTIF(H$2:$H3010,H3010)</f>
        <v>6</v>
      </c>
      <c r="J3010" t="str">
        <f t="shared" si="185"/>
        <v>182199-MJ2-6</v>
      </c>
      <c r="K3010" t="str">
        <f t="shared" si="186"/>
        <v>182199-MJ2-L5</v>
      </c>
      <c r="L3010">
        <v>5158610</v>
      </c>
      <c r="M3010" t="s">
        <v>494</v>
      </c>
      <c r="N3010" t="s">
        <v>470</v>
      </c>
      <c r="O3010">
        <v>22</v>
      </c>
      <c r="P3010">
        <v>225</v>
      </c>
      <c r="Q3010">
        <v>225</v>
      </c>
      <c r="R3010">
        <v>225</v>
      </c>
      <c r="S3010">
        <v>225</v>
      </c>
      <c r="T3010">
        <v>225</v>
      </c>
      <c r="U3010">
        <v>225</v>
      </c>
      <c r="V3010">
        <v>250</v>
      </c>
      <c r="W3010">
        <v>238</v>
      </c>
      <c r="AC3010">
        <f t="shared" si="187"/>
        <v>1838</v>
      </c>
      <c r="AD3010">
        <v>1838</v>
      </c>
    </row>
    <row r="3011" spans="1:30" hidden="1" x14ac:dyDescent="0.25">
      <c r="A3011" t="str">
        <f>IF(COUNTIF('GGI_IS - Report Ekspor Plan 1'!E:E,'- Report Upload Sewing 3'!C3011)&gt;0,"X","Y")</f>
        <v>Y</v>
      </c>
      <c r="B3011">
        <v>3010</v>
      </c>
      <c r="C3011" s="1">
        <v>45399</v>
      </c>
      <c r="D3011" s="8">
        <v>45400.432337962964</v>
      </c>
      <c r="E3011" t="s">
        <v>23</v>
      </c>
      <c r="F3011" t="s">
        <v>441</v>
      </c>
      <c r="G3011">
        <v>182210</v>
      </c>
      <c r="H3011" t="str">
        <f t="shared" ref="H3011:H3074" si="188">CONCATENATE(G3011,"-",E3011)</f>
        <v>182210-MJ2</v>
      </c>
      <c r="I3011">
        <f>COUNTIF(H$2:$H3011,H3011)</f>
        <v>23</v>
      </c>
      <c r="J3011" t="str">
        <f t="shared" ref="J3011:J3074" si="189">CONCATENATE(H3011,"-",I3011)</f>
        <v>182210-MJ2-23</v>
      </c>
      <c r="K3011" t="str">
        <f t="shared" ref="K3011:K3074" si="190">CONCATENATE(H3011,"-",F3011)</f>
        <v>182210-MJ2-L5</v>
      </c>
      <c r="L3011">
        <v>5158609</v>
      </c>
      <c r="M3011" t="s">
        <v>494</v>
      </c>
      <c r="N3011" t="s">
        <v>470</v>
      </c>
      <c r="O3011">
        <v>22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2</v>
      </c>
      <c r="AC3011">
        <f t="shared" ref="AC3011:AC3074" si="191">SUM(P3011:AA3011)</f>
        <v>2</v>
      </c>
      <c r="AD3011">
        <v>2</v>
      </c>
    </row>
    <row r="3012" spans="1:30" hidden="1" x14ac:dyDescent="0.25">
      <c r="A3012" t="str">
        <f>IF(COUNTIF('GGI_IS - Report Ekspor Plan 1'!E:E,'- Report Upload Sewing 3'!C3012)&gt;0,"X","Y")</f>
        <v>Y</v>
      </c>
      <c r="B3012">
        <v>3011</v>
      </c>
      <c r="C3012" s="1">
        <v>45399</v>
      </c>
      <c r="D3012" s="8">
        <v>45400.432337962964</v>
      </c>
      <c r="E3012" t="s">
        <v>23</v>
      </c>
      <c r="F3012" t="s">
        <v>445</v>
      </c>
      <c r="G3012">
        <v>182213</v>
      </c>
      <c r="H3012" t="str">
        <f t="shared" si="188"/>
        <v>182213-MJ2</v>
      </c>
      <c r="I3012">
        <f>COUNTIF(H$2:$H3012,H3012)</f>
        <v>1</v>
      </c>
      <c r="J3012" t="str">
        <f t="shared" si="189"/>
        <v>182213-MJ2-1</v>
      </c>
      <c r="K3012" t="str">
        <f t="shared" si="190"/>
        <v>182213-MJ2-L6</v>
      </c>
      <c r="L3012">
        <v>5158620</v>
      </c>
      <c r="M3012" t="s">
        <v>494</v>
      </c>
      <c r="N3012" t="s">
        <v>449</v>
      </c>
      <c r="O3012">
        <v>23</v>
      </c>
      <c r="P3012">
        <v>200</v>
      </c>
      <c r="Q3012">
        <v>225</v>
      </c>
      <c r="R3012">
        <v>225</v>
      </c>
      <c r="S3012">
        <v>200</v>
      </c>
      <c r="T3012">
        <v>200</v>
      </c>
      <c r="U3012">
        <v>225</v>
      </c>
      <c r="V3012">
        <v>215</v>
      </c>
      <c r="W3012">
        <v>0</v>
      </c>
      <c r="AC3012">
        <f t="shared" si="191"/>
        <v>1490</v>
      </c>
      <c r="AD3012">
        <v>1490</v>
      </c>
    </row>
    <row r="3013" spans="1:30" hidden="1" x14ac:dyDescent="0.25">
      <c r="A3013" t="str">
        <f>IF(COUNTIF('GGI_IS - Report Ekspor Plan 1'!E:E,'- Report Upload Sewing 3'!C3013)&gt;0,"X","Y")</f>
        <v>Y</v>
      </c>
      <c r="B3013">
        <v>3012</v>
      </c>
      <c r="C3013" s="1">
        <v>45399</v>
      </c>
      <c r="D3013" s="8">
        <v>45400.432337962964</v>
      </c>
      <c r="E3013" t="s">
        <v>23</v>
      </c>
      <c r="F3013" t="s">
        <v>445</v>
      </c>
      <c r="G3013">
        <v>182189</v>
      </c>
      <c r="H3013" t="str">
        <f t="shared" si="188"/>
        <v>182189-MJ2</v>
      </c>
      <c r="I3013">
        <f>COUNTIF(H$2:$H3013,H3013)</f>
        <v>7</v>
      </c>
      <c r="J3013" t="str">
        <f t="shared" si="189"/>
        <v>182189-MJ2-7</v>
      </c>
      <c r="K3013" t="str">
        <f t="shared" si="190"/>
        <v>182189-MJ2-L6</v>
      </c>
      <c r="L3013">
        <v>5158588</v>
      </c>
      <c r="M3013" t="s">
        <v>494</v>
      </c>
      <c r="N3013" t="s">
        <v>449</v>
      </c>
      <c r="O3013">
        <v>23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10</v>
      </c>
      <c r="W3013">
        <v>95</v>
      </c>
      <c r="AC3013">
        <f t="shared" si="191"/>
        <v>105</v>
      </c>
      <c r="AD3013">
        <v>105</v>
      </c>
    </row>
    <row r="3014" spans="1:30" hidden="1" x14ac:dyDescent="0.25">
      <c r="A3014" t="str">
        <f>IF(COUNTIF('GGI_IS - Report Ekspor Plan 1'!E:E,'- Report Upload Sewing 3'!C3014)&gt;0,"X","Y")</f>
        <v>Y</v>
      </c>
      <c r="B3014">
        <v>3013</v>
      </c>
      <c r="C3014" s="1">
        <v>45399</v>
      </c>
      <c r="D3014" s="8">
        <v>45400.432337962964</v>
      </c>
      <c r="E3014" t="s">
        <v>23</v>
      </c>
      <c r="F3014" t="s">
        <v>445</v>
      </c>
      <c r="G3014">
        <v>182211</v>
      </c>
      <c r="H3014" t="str">
        <f t="shared" si="188"/>
        <v>182211-MJ2</v>
      </c>
      <c r="I3014">
        <f>COUNTIF(H$2:$H3014,H3014)</f>
        <v>21</v>
      </c>
      <c r="J3014" t="str">
        <f t="shared" si="189"/>
        <v>182211-MJ2-21</v>
      </c>
      <c r="K3014" t="str">
        <f t="shared" si="190"/>
        <v>182211-MJ2-L6</v>
      </c>
      <c r="L3014">
        <v>5158603</v>
      </c>
      <c r="M3014" t="s">
        <v>494</v>
      </c>
      <c r="N3014" t="s">
        <v>449</v>
      </c>
      <c r="O3014">
        <v>23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65</v>
      </c>
      <c r="AC3014">
        <f t="shared" si="191"/>
        <v>65</v>
      </c>
      <c r="AD3014">
        <v>65</v>
      </c>
    </row>
    <row r="3015" spans="1:30" hidden="1" x14ac:dyDescent="0.25">
      <c r="A3015" t="str">
        <f>IF(COUNTIF('GGI_IS - Report Ekspor Plan 1'!E:E,'- Report Upload Sewing 3'!C3015)&gt;0,"X","Y")</f>
        <v>Y</v>
      </c>
      <c r="B3015">
        <v>3014</v>
      </c>
      <c r="C3015" s="1">
        <v>45399</v>
      </c>
      <c r="D3015" s="8">
        <v>45400.432337962964</v>
      </c>
      <c r="E3015" t="s">
        <v>23</v>
      </c>
      <c r="F3015" t="s">
        <v>445</v>
      </c>
      <c r="G3015">
        <v>182214</v>
      </c>
      <c r="H3015" t="str">
        <f t="shared" si="188"/>
        <v>182214-MJ2</v>
      </c>
      <c r="I3015">
        <f>COUNTIF(H$2:$H3015,H3015)</f>
        <v>11</v>
      </c>
      <c r="J3015" t="str">
        <f t="shared" si="189"/>
        <v>182214-MJ2-11</v>
      </c>
      <c r="K3015" t="str">
        <f t="shared" si="190"/>
        <v>182214-MJ2-L6</v>
      </c>
      <c r="L3015">
        <v>5158040</v>
      </c>
      <c r="M3015" t="s">
        <v>494</v>
      </c>
      <c r="N3015" t="s">
        <v>449</v>
      </c>
      <c r="O3015">
        <v>23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55</v>
      </c>
      <c r="AC3015">
        <f t="shared" si="191"/>
        <v>55</v>
      </c>
      <c r="AD3015">
        <v>55</v>
      </c>
    </row>
    <row r="3016" spans="1:30" hidden="1" x14ac:dyDescent="0.25">
      <c r="A3016" t="str">
        <f>IF(COUNTIF('GGI_IS - Report Ekspor Plan 1'!E:E,'- Report Upload Sewing 3'!C3016)&gt;0,"X","Y")</f>
        <v>Y</v>
      </c>
      <c r="B3016">
        <v>3015</v>
      </c>
      <c r="C3016" s="1">
        <v>45399</v>
      </c>
      <c r="D3016" s="8">
        <v>45400.432337962964</v>
      </c>
      <c r="E3016" t="s">
        <v>23</v>
      </c>
      <c r="F3016" t="s">
        <v>445</v>
      </c>
      <c r="G3016">
        <v>182188</v>
      </c>
      <c r="H3016" t="str">
        <f t="shared" si="188"/>
        <v>182188-MJ2</v>
      </c>
      <c r="I3016">
        <f>COUNTIF(H$2:$H3016,H3016)</f>
        <v>11</v>
      </c>
      <c r="J3016" t="str">
        <f t="shared" si="189"/>
        <v>182188-MJ2-11</v>
      </c>
      <c r="K3016" t="str">
        <f t="shared" si="190"/>
        <v>182188-MJ2-L6</v>
      </c>
      <c r="L3016">
        <v>5158598</v>
      </c>
      <c r="M3016" t="s">
        <v>494</v>
      </c>
      <c r="N3016" t="s">
        <v>449</v>
      </c>
      <c r="O3016">
        <v>23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10</v>
      </c>
      <c r="AC3016">
        <f t="shared" si="191"/>
        <v>10</v>
      </c>
      <c r="AD3016">
        <v>10</v>
      </c>
    </row>
    <row r="3017" spans="1:30" hidden="1" x14ac:dyDescent="0.25">
      <c r="A3017" t="str">
        <f>IF(COUNTIF('GGI_IS - Report Ekspor Plan 1'!E:E,'- Report Upload Sewing 3'!C3017)&gt;0,"X","Y")</f>
        <v>Y</v>
      </c>
      <c r="B3017">
        <v>3016</v>
      </c>
      <c r="C3017" s="1">
        <v>45399</v>
      </c>
      <c r="D3017" s="8">
        <v>45400.432337962964</v>
      </c>
      <c r="E3017" t="s">
        <v>23</v>
      </c>
      <c r="F3017" t="s">
        <v>445</v>
      </c>
      <c r="G3017">
        <v>182210</v>
      </c>
      <c r="H3017" t="str">
        <f t="shared" si="188"/>
        <v>182210-MJ2</v>
      </c>
      <c r="I3017">
        <f>COUNTIF(H$2:$H3017,H3017)</f>
        <v>24</v>
      </c>
      <c r="J3017" t="str">
        <f t="shared" si="189"/>
        <v>182210-MJ2-24</v>
      </c>
      <c r="K3017" t="str">
        <f t="shared" si="190"/>
        <v>182210-MJ2-L6</v>
      </c>
      <c r="L3017">
        <v>5158609</v>
      </c>
      <c r="M3017" t="s">
        <v>494</v>
      </c>
      <c r="N3017" t="s">
        <v>449</v>
      </c>
      <c r="O3017">
        <v>23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3</v>
      </c>
      <c r="AC3017">
        <f t="shared" si="191"/>
        <v>3</v>
      </c>
      <c r="AD3017">
        <v>3</v>
      </c>
    </row>
    <row r="3018" spans="1:30" hidden="1" x14ac:dyDescent="0.25">
      <c r="A3018" t="str">
        <f>IF(COUNTIF('GGI_IS - Report Ekspor Plan 1'!E:E,'- Report Upload Sewing 3'!C3018)&gt;0,"X","Y")</f>
        <v>Y</v>
      </c>
      <c r="B3018">
        <v>3017</v>
      </c>
      <c r="C3018" s="1">
        <v>45399</v>
      </c>
      <c r="D3018" s="8">
        <v>45400.432337962964</v>
      </c>
      <c r="E3018" t="s">
        <v>23</v>
      </c>
      <c r="F3018" t="s">
        <v>445</v>
      </c>
      <c r="G3018">
        <v>182215</v>
      </c>
      <c r="H3018" t="str">
        <f t="shared" si="188"/>
        <v>182215-MJ2</v>
      </c>
      <c r="I3018">
        <f>COUNTIF(H$2:$H3018,H3018)</f>
        <v>9</v>
      </c>
      <c r="J3018" t="str">
        <f t="shared" si="189"/>
        <v>182215-MJ2-9</v>
      </c>
      <c r="K3018" t="str">
        <f t="shared" si="190"/>
        <v>182215-MJ2-L6</v>
      </c>
      <c r="L3018">
        <v>5158040</v>
      </c>
      <c r="M3018" t="s">
        <v>494</v>
      </c>
      <c r="N3018" t="s">
        <v>449</v>
      </c>
      <c r="O3018">
        <v>23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2</v>
      </c>
      <c r="AC3018">
        <f t="shared" si="191"/>
        <v>2</v>
      </c>
      <c r="AD3018">
        <v>2</v>
      </c>
    </row>
    <row r="3019" spans="1:30" hidden="1" x14ac:dyDescent="0.25">
      <c r="A3019" t="str">
        <f>IF(COUNTIF('GGI_IS - Report Ekspor Plan 1'!E:E,'- Report Upload Sewing 3'!C3019)&gt;0,"X","Y")</f>
        <v>Y</v>
      </c>
      <c r="B3019">
        <v>3018</v>
      </c>
      <c r="C3019" s="1">
        <v>45399</v>
      </c>
      <c r="D3019" s="8">
        <v>45400.432337962964</v>
      </c>
      <c r="E3019" t="s">
        <v>23</v>
      </c>
      <c r="F3019" t="s">
        <v>463</v>
      </c>
      <c r="G3019">
        <v>182213</v>
      </c>
      <c r="H3019" t="str">
        <f t="shared" si="188"/>
        <v>182213-MJ2</v>
      </c>
      <c r="I3019">
        <f>COUNTIF(H$2:$H3019,H3019)</f>
        <v>2</v>
      </c>
      <c r="J3019" t="str">
        <f t="shared" si="189"/>
        <v>182213-MJ2-2</v>
      </c>
      <c r="K3019" t="str">
        <f t="shared" si="190"/>
        <v>182213-MJ2-L7</v>
      </c>
      <c r="L3019">
        <v>5158620</v>
      </c>
      <c r="M3019" t="s">
        <v>494</v>
      </c>
      <c r="N3019" t="s">
        <v>449</v>
      </c>
      <c r="O3019">
        <v>23</v>
      </c>
      <c r="P3019">
        <v>200</v>
      </c>
      <c r="Q3019">
        <v>225</v>
      </c>
      <c r="R3019">
        <v>225</v>
      </c>
      <c r="S3019">
        <v>200</v>
      </c>
      <c r="T3019">
        <v>200</v>
      </c>
      <c r="U3019">
        <v>225</v>
      </c>
      <c r="V3019">
        <v>215</v>
      </c>
      <c r="W3019">
        <v>0</v>
      </c>
      <c r="AC3019">
        <f t="shared" si="191"/>
        <v>1490</v>
      </c>
      <c r="AD3019">
        <v>1490</v>
      </c>
    </row>
    <row r="3020" spans="1:30" hidden="1" x14ac:dyDescent="0.25">
      <c r="A3020" t="str">
        <f>IF(COUNTIF('GGI_IS - Report Ekspor Plan 1'!E:E,'- Report Upload Sewing 3'!C3020)&gt;0,"X","Y")</f>
        <v>Y</v>
      </c>
      <c r="B3020">
        <v>3019</v>
      </c>
      <c r="C3020" s="1">
        <v>45399</v>
      </c>
      <c r="D3020" s="8">
        <v>45400.432337962964</v>
      </c>
      <c r="E3020" t="s">
        <v>23</v>
      </c>
      <c r="F3020" t="s">
        <v>463</v>
      </c>
      <c r="G3020">
        <v>182189</v>
      </c>
      <c r="H3020" t="str">
        <f t="shared" si="188"/>
        <v>182189-MJ2</v>
      </c>
      <c r="I3020">
        <f>COUNTIF(H$2:$H3020,H3020)</f>
        <v>8</v>
      </c>
      <c r="J3020" t="str">
        <f t="shared" si="189"/>
        <v>182189-MJ2-8</v>
      </c>
      <c r="K3020" t="str">
        <f t="shared" si="190"/>
        <v>182189-MJ2-L7</v>
      </c>
      <c r="L3020">
        <v>5158588</v>
      </c>
      <c r="M3020" t="s">
        <v>494</v>
      </c>
      <c r="N3020" t="s">
        <v>449</v>
      </c>
      <c r="O3020">
        <v>23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10</v>
      </c>
      <c r="W3020">
        <v>95</v>
      </c>
      <c r="AC3020">
        <f t="shared" si="191"/>
        <v>105</v>
      </c>
      <c r="AD3020">
        <v>105</v>
      </c>
    </row>
    <row r="3021" spans="1:30" hidden="1" x14ac:dyDescent="0.25">
      <c r="A3021" t="str">
        <f>IF(COUNTIF('GGI_IS - Report Ekspor Plan 1'!E:E,'- Report Upload Sewing 3'!C3021)&gt;0,"X","Y")</f>
        <v>Y</v>
      </c>
      <c r="B3021">
        <v>3020</v>
      </c>
      <c r="C3021" s="1">
        <v>45399</v>
      </c>
      <c r="D3021" s="8">
        <v>45400.432337962964</v>
      </c>
      <c r="E3021" t="s">
        <v>23</v>
      </c>
      <c r="F3021" t="s">
        <v>463</v>
      </c>
      <c r="G3021">
        <v>182211</v>
      </c>
      <c r="H3021" t="str">
        <f t="shared" si="188"/>
        <v>182211-MJ2</v>
      </c>
      <c r="I3021">
        <f>COUNTIF(H$2:$H3021,H3021)</f>
        <v>22</v>
      </c>
      <c r="J3021" t="str">
        <f t="shared" si="189"/>
        <v>182211-MJ2-22</v>
      </c>
      <c r="K3021" t="str">
        <f t="shared" si="190"/>
        <v>182211-MJ2-L7</v>
      </c>
      <c r="L3021">
        <v>5158603</v>
      </c>
      <c r="M3021" t="s">
        <v>494</v>
      </c>
      <c r="N3021" t="s">
        <v>449</v>
      </c>
      <c r="O3021">
        <v>23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65</v>
      </c>
      <c r="AC3021">
        <f t="shared" si="191"/>
        <v>65</v>
      </c>
      <c r="AD3021">
        <v>65</v>
      </c>
    </row>
    <row r="3022" spans="1:30" hidden="1" x14ac:dyDescent="0.25">
      <c r="A3022" t="str">
        <f>IF(COUNTIF('GGI_IS - Report Ekspor Plan 1'!E:E,'- Report Upload Sewing 3'!C3022)&gt;0,"X","Y")</f>
        <v>Y</v>
      </c>
      <c r="B3022">
        <v>3021</v>
      </c>
      <c r="C3022" s="1">
        <v>45399</v>
      </c>
      <c r="D3022" s="8">
        <v>45400.432337962964</v>
      </c>
      <c r="E3022" t="s">
        <v>23</v>
      </c>
      <c r="F3022" t="s">
        <v>463</v>
      </c>
      <c r="G3022">
        <v>182214</v>
      </c>
      <c r="H3022" t="str">
        <f t="shared" si="188"/>
        <v>182214-MJ2</v>
      </c>
      <c r="I3022">
        <f>COUNTIF(H$2:$H3022,H3022)</f>
        <v>12</v>
      </c>
      <c r="J3022" t="str">
        <f t="shared" si="189"/>
        <v>182214-MJ2-12</v>
      </c>
      <c r="K3022" t="str">
        <f t="shared" si="190"/>
        <v>182214-MJ2-L7</v>
      </c>
      <c r="L3022">
        <v>5158040</v>
      </c>
      <c r="M3022" t="s">
        <v>494</v>
      </c>
      <c r="N3022" t="s">
        <v>449</v>
      </c>
      <c r="O3022">
        <v>23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56</v>
      </c>
      <c r="AC3022">
        <f t="shared" si="191"/>
        <v>56</v>
      </c>
      <c r="AD3022">
        <v>56</v>
      </c>
    </row>
    <row r="3023" spans="1:30" hidden="1" x14ac:dyDescent="0.25">
      <c r="A3023" t="str">
        <f>IF(COUNTIF('GGI_IS - Report Ekspor Plan 1'!E:E,'- Report Upload Sewing 3'!C3023)&gt;0,"X","Y")</f>
        <v>Y</v>
      </c>
      <c r="B3023">
        <v>3022</v>
      </c>
      <c r="C3023" s="1">
        <v>45399</v>
      </c>
      <c r="D3023" s="8">
        <v>45400.432337962964</v>
      </c>
      <c r="E3023" t="s">
        <v>23</v>
      </c>
      <c r="F3023" t="s">
        <v>463</v>
      </c>
      <c r="G3023">
        <v>182188</v>
      </c>
      <c r="H3023" t="str">
        <f t="shared" si="188"/>
        <v>182188-MJ2</v>
      </c>
      <c r="I3023">
        <f>COUNTIF(H$2:$H3023,H3023)</f>
        <v>12</v>
      </c>
      <c r="J3023" t="str">
        <f t="shared" si="189"/>
        <v>182188-MJ2-12</v>
      </c>
      <c r="K3023" t="str">
        <f t="shared" si="190"/>
        <v>182188-MJ2-L7</v>
      </c>
      <c r="L3023">
        <v>5158598</v>
      </c>
      <c r="M3023" t="s">
        <v>494</v>
      </c>
      <c r="N3023" t="s">
        <v>449</v>
      </c>
      <c r="O3023">
        <v>23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10</v>
      </c>
      <c r="AC3023">
        <f t="shared" si="191"/>
        <v>10</v>
      </c>
      <c r="AD3023">
        <v>10</v>
      </c>
    </row>
    <row r="3024" spans="1:30" hidden="1" x14ac:dyDescent="0.25">
      <c r="A3024" t="str">
        <f>IF(COUNTIF('GGI_IS - Report Ekspor Plan 1'!E:E,'- Report Upload Sewing 3'!C3024)&gt;0,"X","Y")</f>
        <v>Y</v>
      </c>
      <c r="B3024">
        <v>3023</v>
      </c>
      <c r="C3024" s="1">
        <v>45399</v>
      </c>
      <c r="D3024" s="8">
        <v>45400.432337962964</v>
      </c>
      <c r="E3024" t="s">
        <v>23</v>
      </c>
      <c r="F3024" t="s">
        <v>463</v>
      </c>
      <c r="G3024">
        <v>182210</v>
      </c>
      <c r="H3024" t="str">
        <f t="shared" si="188"/>
        <v>182210-MJ2</v>
      </c>
      <c r="I3024">
        <f>COUNTIF(H$2:$H3024,H3024)</f>
        <v>25</v>
      </c>
      <c r="J3024" t="str">
        <f t="shared" si="189"/>
        <v>182210-MJ2-25</v>
      </c>
      <c r="K3024" t="str">
        <f t="shared" si="190"/>
        <v>182210-MJ2-L7</v>
      </c>
      <c r="L3024">
        <v>5158609</v>
      </c>
      <c r="M3024" t="s">
        <v>494</v>
      </c>
      <c r="N3024" t="s">
        <v>449</v>
      </c>
      <c r="O3024">
        <v>23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2</v>
      </c>
      <c r="AC3024">
        <f t="shared" si="191"/>
        <v>2</v>
      </c>
      <c r="AD3024">
        <v>2</v>
      </c>
    </row>
    <row r="3025" spans="1:30" hidden="1" x14ac:dyDescent="0.25">
      <c r="A3025" t="str">
        <f>IF(COUNTIF('GGI_IS - Report Ekspor Plan 1'!E:E,'- Report Upload Sewing 3'!C3025)&gt;0,"X","Y")</f>
        <v>Y</v>
      </c>
      <c r="B3025">
        <v>3024</v>
      </c>
      <c r="C3025" s="1">
        <v>45399</v>
      </c>
      <c r="D3025" s="8">
        <v>45400.432337962964</v>
      </c>
      <c r="E3025" t="s">
        <v>23</v>
      </c>
      <c r="F3025" t="s">
        <v>463</v>
      </c>
      <c r="G3025">
        <v>182215</v>
      </c>
      <c r="H3025" t="str">
        <f t="shared" si="188"/>
        <v>182215-MJ2</v>
      </c>
      <c r="I3025">
        <f>COUNTIF(H$2:$H3025,H3025)</f>
        <v>10</v>
      </c>
      <c r="J3025" t="str">
        <f t="shared" si="189"/>
        <v>182215-MJ2-10</v>
      </c>
      <c r="K3025" t="str">
        <f t="shared" si="190"/>
        <v>182215-MJ2-L7</v>
      </c>
      <c r="L3025">
        <v>5158040</v>
      </c>
      <c r="M3025" t="s">
        <v>494</v>
      </c>
      <c r="N3025" t="s">
        <v>449</v>
      </c>
      <c r="O3025">
        <v>23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2</v>
      </c>
      <c r="AC3025">
        <f t="shared" si="191"/>
        <v>2</v>
      </c>
      <c r="AD3025">
        <v>2</v>
      </c>
    </row>
    <row r="3026" spans="1:30" hidden="1" x14ac:dyDescent="0.25">
      <c r="A3026" t="str">
        <f>IF(COUNTIF('GGI_IS - Report Ekspor Plan 1'!E:E,'- Report Upload Sewing 3'!C3026)&gt;0,"X","Y")</f>
        <v>Y</v>
      </c>
      <c r="B3026">
        <v>3025</v>
      </c>
      <c r="C3026" s="1">
        <v>45399</v>
      </c>
      <c r="D3026" s="8">
        <v>45400.432337962964</v>
      </c>
      <c r="E3026" t="s">
        <v>23</v>
      </c>
      <c r="F3026" t="s">
        <v>465</v>
      </c>
      <c r="G3026">
        <v>182156</v>
      </c>
      <c r="H3026" t="str">
        <f t="shared" si="188"/>
        <v>182156-MJ2</v>
      </c>
      <c r="I3026">
        <f>COUNTIF(H$2:$H3026,H3026)</f>
        <v>7</v>
      </c>
      <c r="J3026" t="str">
        <f t="shared" si="189"/>
        <v>182156-MJ2-7</v>
      </c>
      <c r="K3026" t="str">
        <f t="shared" si="190"/>
        <v>182156-MJ2-L8</v>
      </c>
      <c r="L3026">
        <v>5157980</v>
      </c>
      <c r="M3026" t="s">
        <v>494</v>
      </c>
      <c r="N3026" t="s">
        <v>517</v>
      </c>
      <c r="O3026">
        <v>24</v>
      </c>
      <c r="P3026">
        <v>0</v>
      </c>
      <c r="Q3026">
        <v>0</v>
      </c>
      <c r="R3026">
        <v>0</v>
      </c>
      <c r="S3026">
        <v>0</v>
      </c>
      <c r="T3026">
        <v>30</v>
      </c>
      <c r="U3026">
        <v>225</v>
      </c>
      <c r="V3026">
        <v>225</v>
      </c>
      <c r="W3026">
        <v>200</v>
      </c>
      <c r="AC3026">
        <f t="shared" si="191"/>
        <v>680</v>
      </c>
      <c r="AD3026">
        <v>680</v>
      </c>
    </row>
    <row r="3027" spans="1:30" hidden="1" x14ac:dyDescent="0.25">
      <c r="A3027" t="str">
        <f>IF(COUNTIF('GGI_IS - Report Ekspor Plan 1'!E:E,'- Report Upload Sewing 3'!C3027)&gt;0,"X","Y")</f>
        <v>Y</v>
      </c>
      <c r="B3027">
        <v>3026</v>
      </c>
      <c r="C3027" s="1">
        <v>45399</v>
      </c>
      <c r="D3027" s="8">
        <v>45400.432337962964</v>
      </c>
      <c r="E3027" t="s">
        <v>23</v>
      </c>
      <c r="F3027" t="s">
        <v>465</v>
      </c>
      <c r="G3027">
        <v>182193</v>
      </c>
      <c r="H3027" t="str">
        <f t="shared" si="188"/>
        <v>182193-MJ2</v>
      </c>
      <c r="I3027">
        <f>COUNTIF(H$2:$H3027,H3027)</f>
        <v>5</v>
      </c>
      <c r="J3027" t="str">
        <f t="shared" si="189"/>
        <v>182193-MJ2-5</v>
      </c>
      <c r="K3027" t="str">
        <f t="shared" si="190"/>
        <v>182193-MJ2-L8</v>
      </c>
      <c r="L3027">
        <v>5158614</v>
      </c>
      <c r="M3027" t="s">
        <v>494</v>
      </c>
      <c r="N3027" t="s">
        <v>517</v>
      </c>
      <c r="O3027">
        <v>24</v>
      </c>
      <c r="P3027">
        <v>225</v>
      </c>
      <c r="Q3027">
        <v>225</v>
      </c>
      <c r="R3027">
        <v>225</v>
      </c>
      <c r="S3027">
        <v>250</v>
      </c>
      <c r="T3027">
        <v>220</v>
      </c>
      <c r="U3027">
        <v>0</v>
      </c>
      <c r="V3027">
        <v>0</v>
      </c>
      <c r="W3027">
        <v>0</v>
      </c>
      <c r="AC3027">
        <f t="shared" si="191"/>
        <v>1145</v>
      </c>
      <c r="AD3027">
        <v>1145</v>
      </c>
    </row>
    <row r="3028" spans="1:30" hidden="1" x14ac:dyDescent="0.25">
      <c r="A3028" t="str">
        <f>IF(COUNTIF('GGI_IS - Report Ekspor Plan 1'!E:E,'- Report Upload Sewing 3'!C3028)&gt;0,"X","Y")</f>
        <v>Y</v>
      </c>
      <c r="B3028">
        <v>3027</v>
      </c>
      <c r="C3028" s="1">
        <v>45399</v>
      </c>
      <c r="D3028" s="8">
        <v>45400.432337962964</v>
      </c>
      <c r="E3028" t="s">
        <v>23</v>
      </c>
      <c r="F3028" t="s">
        <v>467</v>
      </c>
      <c r="G3028">
        <v>182156</v>
      </c>
      <c r="H3028" t="str">
        <f t="shared" si="188"/>
        <v>182156-MJ2</v>
      </c>
      <c r="I3028">
        <f>COUNTIF(H$2:$H3028,H3028)</f>
        <v>8</v>
      </c>
      <c r="J3028" t="str">
        <f t="shared" si="189"/>
        <v>182156-MJ2-8</v>
      </c>
      <c r="K3028" t="str">
        <f t="shared" si="190"/>
        <v>182156-MJ2-L9</v>
      </c>
      <c r="L3028">
        <v>5157980</v>
      </c>
      <c r="M3028" t="s">
        <v>494</v>
      </c>
      <c r="N3028" t="s">
        <v>517</v>
      </c>
      <c r="O3028">
        <v>24</v>
      </c>
      <c r="P3028">
        <v>0</v>
      </c>
      <c r="Q3028">
        <v>0</v>
      </c>
      <c r="R3028">
        <v>0</v>
      </c>
      <c r="S3028">
        <v>0</v>
      </c>
      <c r="T3028">
        <v>30</v>
      </c>
      <c r="U3028">
        <v>225</v>
      </c>
      <c r="V3028">
        <v>225</v>
      </c>
      <c r="W3028">
        <v>200</v>
      </c>
      <c r="AC3028">
        <f t="shared" si="191"/>
        <v>680</v>
      </c>
      <c r="AD3028">
        <v>680</v>
      </c>
    </row>
    <row r="3029" spans="1:30" hidden="1" x14ac:dyDescent="0.25">
      <c r="A3029" t="str">
        <f>IF(COUNTIF('GGI_IS - Report Ekspor Plan 1'!E:E,'- Report Upload Sewing 3'!C3029)&gt;0,"X","Y")</f>
        <v>Y</v>
      </c>
      <c r="B3029">
        <v>3028</v>
      </c>
      <c r="C3029" s="1">
        <v>45399</v>
      </c>
      <c r="D3029" s="8">
        <v>45400.432337962964</v>
      </c>
      <c r="E3029" t="s">
        <v>23</v>
      </c>
      <c r="F3029" t="s">
        <v>467</v>
      </c>
      <c r="G3029">
        <v>182193</v>
      </c>
      <c r="H3029" t="str">
        <f t="shared" si="188"/>
        <v>182193-MJ2</v>
      </c>
      <c r="I3029">
        <f>COUNTIF(H$2:$H3029,H3029)</f>
        <v>6</v>
      </c>
      <c r="J3029" t="str">
        <f t="shared" si="189"/>
        <v>182193-MJ2-6</v>
      </c>
      <c r="K3029" t="str">
        <f t="shared" si="190"/>
        <v>182193-MJ2-L9</v>
      </c>
      <c r="L3029">
        <v>5158614</v>
      </c>
      <c r="M3029" t="s">
        <v>494</v>
      </c>
      <c r="N3029" t="s">
        <v>517</v>
      </c>
      <c r="O3029">
        <v>24</v>
      </c>
      <c r="P3029">
        <v>225</v>
      </c>
      <c r="Q3029">
        <v>225</v>
      </c>
      <c r="R3029">
        <v>225</v>
      </c>
      <c r="S3029">
        <v>250</v>
      </c>
      <c r="T3029">
        <v>220</v>
      </c>
      <c r="U3029">
        <v>0</v>
      </c>
      <c r="V3029">
        <v>0</v>
      </c>
      <c r="W3029">
        <v>0</v>
      </c>
      <c r="AC3029">
        <f t="shared" si="191"/>
        <v>1145</v>
      </c>
      <c r="AD3029">
        <v>1145</v>
      </c>
    </row>
    <row r="3030" spans="1:30" hidden="1" x14ac:dyDescent="0.25">
      <c r="A3030" t="str">
        <f>IF(COUNTIF('GGI_IS - Report Ekspor Plan 1'!E:E,'- Report Upload Sewing 3'!C3030)&gt;0,"X","Y")</f>
        <v>Y</v>
      </c>
      <c r="B3030">
        <v>3029</v>
      </c>
      <c r="C3030" s="1">
        <v>45399</v>
      </c>
      <c r="D3030" s="8">
        <v>45400.432337962964</v>
      </c>
      <c r="E3030" t="s">
        <v>23</v>
      </c>
      <c r="F3030" t="s">
        <v>469</v>
      </c>
      <c r="G3030">
        <v>182193</v>
      </c>
      <c r="H3030" t="str">
        <f t="shared" si="188"/>
        <v>182193-MJ2</v>
      </c>
      <c r="I3030">
        <f>COUNTIF(H$2:$H3030,H3030)</f>
        <v>7</v>
      </c>
      <c r="J3030" t="str">
        <f t="shared" si="189"/>
        <v>182193-MJ2-7</v>
      </c>
      <c r="K3030" t="str">
        <f t="shared" si="190"/>
        <v>182193-MJ2-L10</v>
      </c>
      <c r="L3030">
        <v>5158614</v>
      </c>
      <c r="M3030" t="s">
        <v>494</v>
      </c>
      <c r="N3030" t="s">
        <v>518</v>
      </c>
      <c r="O3030">
        <v>22</v>
      </c>
      <c r="P3030">
        <v>150</v>
      </c>
      <c r="Q3030">
        <v>225</v>
      </c>
      <c r="R3030">
        <v>200</v>
      </c>
      <c r="S3030">
        <v>200</v>
      </c>
      <c r="T3030">
        <v>200</v>
      </c>
      <c r="U3030">
        <v>225</v>
      </c>
      <c r="V3030">
        <v>225</v>
      </c>
      <c r="W3030">
        <v>157</v>
      </c>
      <c r="AC3030">
        <f t="shared" si="191"/>
        <v>1582</v>
      </c>
      <c r="AD3030">
        <v>1582</v>
      </c>
    </row>
    <row r="3031" spans="1:30" hidden="1" x14ac:dyDescent="0.25">
      <c r="A3031" t="str">
        <f>IF(COUNTIF('GGI_IS - Report Ekspor Plan 1'!E:E,'- Report Upload Sewing 3'!C3031)&gt;0,"X","Y")</f>
        <v>Y</v>
      </c>
      <c r="B3031">
        <v>3030</v>
      </c>
      <c r="C3031" s="1">
        <v>45399</v>
      </c>
      <c r="D3031" s="8">
        <v>45400.432337962964</v>
      </c>
      <c r="E3031" t="s">
        <v>23</v>
      </c>
      <c r="F3031" t="s">
        <v>469</v>
      </c>
      <c r="G3031">
        <v>182155</v>
      </c>
      <c r="H3031" t="str">
        <f t="shared" si="188"/>
        <v>182155-MJ2</v>
      </c>
      <c r="I3031">
        <f>COUNTIF(H$2:$H3031,H3031)</f>
        <v>13</v>
      </c>
      <c r="J3031" t="str">
        <f t="shared" si="189"/>
        <v>182155-MJ2-13</v>
      </c>
      <c r="K3031" t="str">
        <f t="shared" si="190"/>
        <v>182155-MJ2-L10</v>
      </c>
      <c r="L3031">
        <v>5157991</v>
      </c>
      <c r="M3031" t="s">
        <v>494</v>
      </c>
      <c r="N3031" t="s">
        <v>518</v>
      </c>
      <c r="O3031">
        <v>22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43</v>
      </c>
      <c r="AC3031">
        <f t="shared" si="191"/>
        <v>43</v>
      </c>
      <c r="AD3031">
        <v>43</v>
      </c>
    </row>
    <row r="3032" spans="1:30" hidden="1" x14ac:dyDescent="0.25">
      <c r="A3032" t="str">
        <f>IF(COUNTIF('GGI_IS - Report Ekspor Plan 1'!E:E,'- Report Upload Sewing 3'!C3032)&gt;0,"X","Y")</f>
        <v>Y</v>
      </c>
      <c r="B3032">
        <v>3031</v>
      </c>
      <c r="C3032" s="1">
        <v>45399</v>
      </c>
      <c r="D3032" s="8">
        <v>45400.432337962964</v>
      </c>
      <c r="E3032" t="s">
        <v>23</v>
      </c>
      <c r="F3032" t="s">
        <v>469</v>
      </c>
      <c r="G3032">
        <v>182150</v>
      </c>
      <c r="H3032" t="str">
        <f t="shared" si="188"/>
        <v>182150-MJ2</v>
      </c>
      <c r="I3032">
        <f>COUNTIF(H$2:$H3032,H3032)</f>
        <v>21</v>
      </c>
      <c r="J3032" t="str">
        <f t="shared" si="189"/>
        <v>182150-MJ2-21</v>
      </c>
      <c r="K3032" t="str">
        <f t="shared" si="190"/>
        <v>182150-MJ2-L10</v>
      </c>
      <c r="L3032">
        <v>5157977</v>
      </c>
      <c r="M3032" t="s">
        <v>494</v>
      </c>
      <c r="N3032" t="s">
        <v>518</v>
      </c>
      <c r="O3032">
        <v>22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32</v>
      </c>
      <c r="AC3032">
        <f t="shared" si="191"/>
        <v>32</v>
      </c>
      <c r="AD3032">
        <v>32</v>
      </c>
    </row>
    <row r="3033" spans="1:30" hidden="1" x14ac:dyDescent="0.25">
      <c r="A3033" t="str">
        <f>IF(COUNTIF('GGI_IS - Report Ekspor Plan 1'!E:E,'- Report Upload Sewing 3'!C3033)&gt;0,"X","Y")</f>
        <v>Y</v>
      </c>
      <c r="B3033">
        <v>3032</v>
      </c>
      <c r="C3033" s="1">
        <v>45399</v>
      </c>
      <c r="D3033" s="8">
        <v>45400.432337962964</v>
      </c>
      <c r="E3033" t="s">
        <v>23</v>
      </c>
      <c r="F3033" t="s">
        <v>469</v>
      </c>
      <c r="G3033">
        <v>182151</v>
      </c>
      <c r="H3033" t="str">
        <f t="shared" si="188"/>
        <v>182151-MJ2</v>
      </c>
      <c r="I3033">
        <f>COUNTIF(H$2:$H3033,H3033)</f>
        <v>17</v>
      </c>
      <c r="J3033" t="str">
        <f t="shared" si="189"/>
        <v>182151-MJ2-17</v>
      </c>
      <c r="K3033" t="str">
        <f t="shared" si="190"/>
        <v>182151-MJ2-L10</v>
      </c>
      <c r="L3033">
        <v>5157983</v>
      </c>
      <c r="M3033" t="s">
        <v>494</v>
      </c>
      <c r="N3033" t="s">
        <v>518</v>
      </c>
      <c r="O3033">
        <v>22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8</v>
      </c>
      <c r="AC3033">
        <f t="shared" si="191"/>
        <v>8</v>
      </c>
      <c r="AD3033">
        <v>8</v>
      </c>
    </row>
    <row r="3034" spans="1:30" hidden="1" x14ac:dyDescent="0.25">
      <c r="A3034" t="str">
        <f>IF(COUNTIF('GGI_IS - Report Ekspor Plan 1'!E:E,'- Report Upload Sewing 3'!C3034)&gt;0,"X","Y")</f>
        <v>Y</v>
      </c>
      <c r="B3034">
        <v>3033</v>
      </c>
      <c r="C3034" s="1">
        <v>45399</v>
      </c>
      <c r="D3034" s="8">
        <v>45400.432337962964</v>
      </c>
      <c r="E3034" t="s">
        <v>23</v>
      </c>
      <c r="F3034" t="s">
        <v>469</v>
      </c>
      <c r="G3034">
        <v>182153</v>
      </c>
      <c r="H3034" t="str">
        <f t="shared" si="188"/>
        <v>182153-MJ2</v>
      </c>
      <c r="I3034">
        <f>COUNTIF(H$2:$H3034,H3034)</f>
        <v>13</v>
      </c>
      <c r="J3034" t="str">
        <f t="shared" si="189"/>
        <v>182153-MJ2-13</v>
      </c>
      <c r="K3034" t="str">
        <f t="shared" si="190"/>
        <v>182153-MJ2-L10</v>
      </c>
      <c r="L3034">
        <v>5157985</v>
      </c>
      <c r="M3034" t="s">
        <v>494</v>
      </c>
      <c r="N3034" t="s">
        <v>518</v>
      </c>
      <c r="O3034">
        <v>22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5</v>
      </c>
      <c r="AC3034">
        <f t="shared" si="191"/>
        <v>5</v>
      </c>
      <c r="AD3034">
        <v>5</v>
      </c>
    </row>
    <row r="3035" spans="1:30" hidden="1" x14ac:dyDescent="0.25">
      <c r="A3035" t="str">
        <f>IF(COUNTIF('GGI_IS - Report Ekspor Plan 1'!E:E,'- Report Upload Sewing 3'!C3035)&gt;0,"X","Y")</f>
        <v>Y</v>
      </c>
      <c r="B3035">
        <v>3034</v>
      </c>
      <c r="C3035" s="1">
        <v>45399</v>
      </c>
      <c r="D3035" s="8">
        <v>45400.432337962964</v>
      </c>
      <c r="E3035" t="s">
        <v>23</v>
      </c>
      <c r="F3035" t="s">
        <v>469</v>
      </c>
      <c r="G3035">
        <v>182154</v>
      </c>
      <c r="H3035" t="str">
        <f t="shared" si="188"/>
        <v>182154-MJ2</v>
      </c>
      <c r="I3035">
        <f>COUNTIF(H$2:$H3035,H3035)</f>
        <v>11</v>
      </c>
      <c r="J3035" t="str">
        <f t="shared" si="189"/>
        <v>182154-MJ2-11</v>
      </c>
      <c r="K3035" t="str">
        <f t="shared" si="190"/>
        <v>182154-MJ2-L10</v>
      </c>
      <c r="L3035">
        <v>5157994</v>
      </c>
      <c r="M3035" t="s">
        <v>494</v>
      </c>
      <c r="N3035" t="s">
        <v>518</v>
      </c>
      <c r="O3035">
        <v>22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5</v>
      </c>
      <c r="AC3035">
        <f t="shared" si="191"/>
        <v>5</v>
      </c>
      <c r="AD3035">
        <v>5</v>
      </c>
    </row>
    <row r="3036" spans="1:30" hidden="1" x14ac:dyDescent="0.25">
      <c r="A3036" t="str">
        <f>IF(COUNTIF('GGI_IS - Report Ekspor Plan 1'!E:E,'- Report Upload Sewing 3'!C3036)&gt;0,"X","Y")</f>
        <v>Y</v>
      </c>
      <c r="B3036">
        <v>3035</v>
      </c>
      <c r="C3036" s="1">
        <v>45399</v>
      </c>
      <c r="D3036" s="8">
        <v>45400.432337962964</v>
      </c>
      <c r="E3036" t="s">
        <v>23</v>
      </c>
      <c r="F3036" t="s">
        <v>504</v>
      </c>
      <c r="G3036">
        <v>182193</v>
      </c>
      <c r="H3036" t="str">
        <f t="shared" si="188"/>
        <v>182193-MJ2</v>
      </c>
      <c r="I3036">
        <f>COUNTIF(H$2:$H3036,H3036)</f>
        <v>8</v>
      </c>
      <c r="J3036" t="str">
        <f t="shared" si="189"/>
        <v>182193-MJ2-8</v>
      </c>
      <c r="K3036" t="str">
        <f t="shared" si="190"/>
        <v>182193-MJ2-L11</v>
      </c>
      <c r="L3036">
        <v>5158614</v>
      </c>
      <c r="M3036" t="s">
        <v>494</v>
      </c>
      <c r="N3036" t="s">
        <v>518</v>
      </c>
      <c r="O3036">
        <v>22</v>
      </c>
      <c r="P3036">
        <v>150</v>
      </c>
      <c r="Q3036">
        <v>225</v>
      </c>
      <c r="R3036">
        <v>200</v>
      </c>
      <c r="S3036">
        <v>200</v>
      </c>
      <c r="T3036">
        <v>200</v>
      </c>
      <c r="U3036">
        <v>225</v>
      </c>
      <c r="V3036">
        <v>225</v>
      </c>
      <c r="W3036">
        <v>158</v>
      </c>
      <c r="AC3036">
        <f t="shared" si="191"/>
        <v>1583</v>
      </c>
      <c r="AD3036">
        <v>1583</v>
      </c>
    </row>
    <row r="3037" spans="1:30" hidden="1" x14ac:dyDescent="0.25">
      <c r="A3037" t="str">
        <f>IF(COUNTIF('GGI_IS - Report Ekspor Plan 1'!E:E,'- Report Upload Sewing 3'!C3037)&gt;0,"X","Y")</f>
        <v>Y</v>
      </c>
      <c r="B3037">
        <v>3036</v>
      </c>
      <c r="C3037" s="1">
        <v>45399</v>
      </c>
      <c r="D3037" s="8">
        <v>45400.432337962964</v>
      </c>
      <c r="E3037" t="s">
        <v>23</v>
      </c>
      <c r="F3037" t="s">
        <v>504</v>
      </c>
      <c r="G3037">
        <v>182155</v>
      </c>
      <c r="H3037" t="str">
        <f t="shared" si="188"/>
        <v>182155-MJ2</v>
      </c>
      <c r="I3037">
        <f>COUNTIF(H$2:$H3037,H3037)</f>
        <v>14</v>
      </c>
      <c r="J3037" t="str">
        <f t="shared" si="189"/>
        <v>182155-MJ2-14</v>
      </c>
      <c r="K3037" t="str">
        <f t="shared" si="190"/>
        <v>182155-MJ2-L11</v>
      </c>
      <c r="L3037">
        <v>5157991</v>
      </c>
      <c r="M3037" t="s">
        <v>494</v>
      </c>
      <c r="N3037" t="s">
        <v>518</v>
      </c>
      <c r="O3037">
        <v>22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42</v>
      </c>
      <c r="AC3037">
        <f t="shared" si="191"/>
        <v>42</v>
      </c>
      <c r="AD3037">
        <v>42</v>
      </c>
    </row>
    <row r="3038" spans="1:30" hidden="1" x14ac:dyDescent="0.25">
      <c r="A3038" t="str">
        <f>IF(COUNTIF('GGI_IS - Report Ekspor Plan 1'!E:E,'- Report Upload Sewing 3'!C3038)&gt;0,"X","Y")</f>
        <v>Y</v>
      </c>
      <c r="B3038">
        <v>3037</v>
      </c>
      <c r="C3038" s="1">
        <v>45399</v>
      </c>
      <c r="D3038" s="8">
        <v>45400.432337962964</v>
      </c>
      <c r="E3038" t="s">
        <v>23</v>
      </c>
      <c r="F3038" t="s">
        <v>504</v>
      </c>
      <c r="G3038">
        <v>182150</v>
      </c>
      <c r="H3038" t="str">
        <f t="shared" si="188"/>
        <v>182150-MJ2</v>
      </c>
      <c r="I3038">
        <f>COUNTIF(H$2:$H3038,H3038)</f>
        <v>22</v>
      </c>
      <c r="J3038" t="str">
        <f t="shared" si="189"/>
        <v>182150-MJ2-22</v>
      </c>
      <c r="K3038" t="str">
        <f t="shared" si="190"/>
        <v>182150-MJ2-L11</v>
      </c>
      <c r="L3038">
        <v>5157977</v>
      </c>
      <c r="M3038" t="s">
        <v>494</v>
      </c>
      <c r="N3038" t="s">
        <v>518</v>
      </c>
      <c r="O3038">
        <v>22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33</v>
      </c>
      <c r="AC3038">
        <f t="shared" si="191"/>
        <v>33</v>
      </c>
      <c r="AD3038">
        <v>33</v>
      </c>
    </row>
    <row r="3039" spans="1:30" hidden="1" x14ac:dyDescent="0.25">
      <c r="A3039" t="str">
        <f>IF(COUNTIF('GGI_IS - Report Ekspor Plan 1'!E:E,'- Report Upload Sewing 3'!C3039)&gt;0,"X","Y")</f>
        <v>Y</v>
      </c>
      <c r="B3039">
        <v>3038</v>
      </c>
      <c r="C3039" s="1">
        <v>45399</v>
      </c>
      <c r="D3039" s="8">
        <v>45400.432337962964</v>
      </c>
      <c r="E3039" t="s">
        <v>23</v>
      </c>
      <c r="F3039" t="s">
        <v>504</v>
      </c>
      <c r="G3039">
        <v>182151</v>
      </c>
      <c r="H3039" t="str">
        <f t="shared" si="188"/>
        <v>182151-MJ2</v>
      </c>
      <c r="I3039">
        <f>COUNTIF(H$2:$H3039,H3039)</f>
        <v>18</v>
      </c>
      <c r="J3039" t="str">
        <f t="shared" si="189"/>
        <v>182151-MJ2-18</v>
      </c>
      <c r="K3039" t="str">
        <f t="shared" si="190"/>
        <v>182151-MJ2-L11</v>
      </c>
      <c r="L3039">
        <v>5157983</v>
      </c>
      <c r="M3039" t="s">
        <v>494</v>
      </c>
      <c r="N3039" t="s">
        <v>518</v>
      </c>
      <c r="O3039">
        <v>22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7</v>
      </c>
      <c r="AC3039">
        <f t="shared" si="191"/>
        <v>7</v>
      </c>
      <c r="AD3039">
        <v>7</v>
      </c>
    </row>
    <row r="3040" spans="1:30" hidden="1" x14ac:dyDescent="0.25">
      <c r="A3040" t="str">
        <f>IF(COUNTIF('GGI_IS - Report Ekspor Plan 1'!E:E,'- Report Upload Sewing 3'!C3040)&gt;0,"X","Y")</f>
        <v>Y</v>
      </c>
      <c r="B3040">
        <v>3039</v>
      </c>
      <c r="C3040" s="1">
        <v>45399</v>
      </c>
      <c r="D3040" s="8">
        <v>45400.432337962964</v>
      </c>
      <c r="E3040" t="s">
        <v>23</v>
      </c>
      <c r="F3040" t="s">
        <v>504</v>
      </c>
      <c r="G3040">
        <v>182153</v>
      </c>
      <c r="H3040" t="str">
        <f t="shared" si="188"/>
        <v>182153-MJ2</v>
      </c>
      <c r="I3040">
        <f>COUNTIF(H$2:$H3040,H3040)</f>
        <v>14</v>
      </c>
      <c r="J3040" t="str">
        <f t="shared" si="189"/>
        <v>182153-MJ2-14</v>
      </c>
      <c r="K3040" t="str">
        <f t="shared" si="190"/>
        <v>182153-MJ2-L11</v>
      </c>
      <c r="L3040">
        <v>5157985</v>
      </c>
      <c r="M3040" t="s">
        <v>494</v>
      </c>
      <c r="N3040" t="s">
        <v>518</v>
      </c>
      <c r="O3040">
        <v>22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5</v>
      </c>
      <c r="AC3040">
        <f t="shared" si="191"/>
        <v>5</v>
      </c>
      <c r="AD3040">
        <v>5</v>
      </c>
    </row>
    <row r="3041" spans="1:30" hidden="1" x14ac:dyDescent="0.25">
      <c r="A3041" t="str">
        <f>IF(COUNTIF('GGI_IS - Report Ekspor Plan 1'!E:E,'- Report Upload Sewing 3'!C3041)&gt;0,"X","Y")</f>
        <v>Y</v>
      </c>
      <c r="B3041">
        <v>3040</v>
      </c>
      <c r="C3041" s="1">
        <v>45399</v>
      </c>
      <c r="D3041" s="8">
        <v>45400.432337962964</v>
      </c>
      <c r="E3041" t="s">
        <v>23</v>
      </c>
      <c r="F3041" t="s">
        <v>504</v>
      </c>
      <c r="G3041">
        <v>182154</v>
      </c>
      <c r="H3041" t="str">
        <f t="shared" si="188"/>
        <v>182154-MJ2</v>
      </c>
      <c r="I3041">
        <f>COUNTIF(H$2:$H3041,H3041)</f>
        <v>12</v>
      </c>
      <c r="J3041" t="str">
        <f t="shared" si="189"/>
        <v>182154-MJ2-12</v>
      </c>
      <c r="K3041" t="str">
        <f t="shared" si="190"/>
        <v>182154-MJ2-L11</v>
      </c>
      <c r="L3041">
        <v>5157994</v>
      </c>
      <c r="M3041" t="s">
        <v>494</v>
      </c>
      <c r="N3041" t="s">
        <v>518</v>
      </c>
      <c r="O3041">
        <v>22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5</v>
      </c>
      <c r="AC3041">
        <f t="shared" si="191"/>
        <v>5</v>
      </c>
      <c r="AD3041">
        <v>5</v>
      </c>
    </row>
    <row r="3042" spans="1:30" hidden="1" x14ac:dyDescent="0.25">
      <c r="A3042" t="str">
        <f>IF(COUNTIF('GGI_IS - Report Ekspor Plan 1'!E:E,'- Report Upload Sewing 3'!C3042)&gt;0,"X","Y")</f>
        <v>Y</v>
      </c>
      <c r="B3042">
        <v>3041</v>
      </c>
      <c r="C3042" s="1">
        <v>45399</v>
      </c>
      <c r="D3042" s="8">
        <v>45400.432337962964</v>
      </c>
      <c r="E3042" t="s">
        <v>23</v>
      </c>
      <c r="F3042" t="s">
        <v>507</v>
      </c>
      <c r="G3042">
        <v>182218</v>
      </c>
      <c r="H3042" t="str">
        <f t="shared" si="188"/>
        <v>182218-MJ2</v>
      </c>
      <c r="I3042">
        <f>COUNTIF(H$2:$H3042,H3042)</f>
        <v>7</v>
      </c>
      <c r="J3042" t="str">
        <f t="shared" si="189"/>
        <v>182218-MJ2-7</v>
      </c>
      <c r="K3042" t="str">
        <f t="shared" si="190"/>
        <v>182218-MJ2-L12</v>
      </c>
      <c r="L3042">
        <v>5158038</v>
      </c>
      <c r="M3042" t="s">
        <v>494</v>
      </c>
      <c r="N3042" t="s">
        <v>519</v>
      </c>
      <c r="O3042">
        <v>21</v>
      </c>
      <c r="P3042">
        <v>225</v>
      </c>
      <c r="Q3042">
        <v>225</v>
      </c>
      <c r="R3042">
        <v>225</v>
      </c>
      <c r="S3042">
        <v>225</v>
      </c>
      <c r="T3042">
        <v>225</v>
      </c>
      <c r="U3042">
        <v>225</v>
      </c>
      <c r="V3042">
        <v>225</v>
      </c>
      <c r="W3042">
        <v>143</v>
      </c>
      <c r="AC3042">
        <f t="shared" si="191"/>
        <v>1718</v>
      </c>
      <c r="AD3042">
        <v>1718</v>
      </c>
    </row>
    <row r="3043" spans="1:30" hidden="1" x14ac:dyDescent="0.25">
      <c r="A3043" t="str">
        <f>IF(COUNTIF('GGI_IS - Report Ekspor Plan 1'!E:E,'- Report Upload Sewing 3'!C3043)&gt;0,"X","Y")</f>
        <v>Y</v>
      </c>
      <c r="B3043">
        <v>3042</v>
      </c>
      <c r="C3043" s="1">
        <v>45399</v>
      </c>
      <c r="D3043" s="8">
        <v>45400.432337962964</v>
      </c>
      <c r="E3043" t="s">
        <v>23</v>
      </c>
      <c r="F3043" t="s">
        <v>507</v>
      </c>
      <c r="G3043">
        <v>182158</v>
      </c>
      <c r="H3043" t="str">
        <f t="shared" si="188"/>
        <v>182158-MJ2</v>
      </c>
      <c r="I3043">
        <f>COUNTIF(H$2:$H3043,H3043)</f>
        <v>19</v>
      </c>
      <c r="J3043" t="str">
        <f t="shared" si="189"/>
        <v>182158-MJ2-19</v>
      </c>
      <c r="K3043" t="str">
        <f t="shared" si="190"/>
        <v>182158-MJ2-L12</v>
      </c>
      <c r="L3043">
        <v>5157976</v>
      </c>
      <c r="M3043" t="s">
        <v>494</v>
      </c>
      <c r="N3043" t="s">
        <v>519</v>
      </c>
      <c r="O3043">
        <v>21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42</v>
      </c>
      <c r="AC3043">
        <f t="shared" si="191"/>
        <v>42</v>
      </c>
      <c r="AD3043">
        <v>42</v>
      </c>
    </row>
    <row r="3044" spans="1:30" hidden="1" x14ac:dyDescent="0.25">
      <c r="A3044" t="str">
        <f>IF(COUNTIF('GGI_IS - Report Ekspor Plan 1'!E:E,'- Report Upload Sewing 3'!C3044)&gt;0,"X","Y")</f>
        <v>Y</v>
      </c>
      <c r="B3044">
        <v>3043</v>
      </c>
      <c r="C3044" s="1">
        <v>45399</v>
      </c>
      <c r="D3044" s="8">
        <v>45400.432337962964</v>
      </c>
      <c r="E3044" t="s">
        <v>23</v>
      </c>
      <c r="F3044" t="s">
        <v>507</v>
      </c>
      <c r="G3044">
        <v>182161</v>
      </c>
      <c r="H3044" t="str">
        <f t="shared" si="188"/>
        <v>182161-MJ2</v>
      </c>
      <c r="I3044">
        <f>COUNTIF(H$2:$H3044,H3044)</f>
        <v>13</v>
      </c>
      <c r="J3044" t="str">
        <f t="shared" si="189"/>
        <v>182161-MJ2-13</v>
      </c>
      <c r="K3044" t="str">
        <f t="shared" si="190"/>
        <v>182161-MJ2-L12</v>
      </c>
      <c r="L3044">
        <v>5157997</v>
      </c>
      <c r="M3044" t="s">
        <v>494</v>
      </c>
      <c r="N3044" t="s">
        <v>519</v>
      </c>
      <c r="O3044">
        <v>21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41</v>
      </c>
      <c r="AC3044">
        <f t="shared" si="191"/>
        <v>41</v>
      </c>
      <c r="AD3044">
        <v>41</v>
      </c>
    </row>
    <row r="3045" spans="1:30" hidden="1" x14ac:dyDescent="0.25">
      <c r="A3045" t="str">
        <f>IF(COUNTIF('GGI_IS - Report Ekspor Plan 1'!E:E,'- Report Upload Sewing 3'!C3045)&gt;0,"X","Y")</f>
        <v>Y</v>
      </c>
      <c r="B3045">
        <v>3044</v>
      </c>
      <c r="C3045" s="1">
        <v>45399</v>
      </c>
      <c r="D3045" s="8">
        <v>45400.432337962964</v>
      </c>
      <c r="E3045" t="s">
        <v>23</v>
      </c>
      <c r="F3045" t="s">
        <v>520</v>
      </c>
      <c r="G3045">
        <v>182218</v>
      </c>
      <c r="H3045" t="str">
        <f t="shared" si="188"/>
        <v>182218-MJ2</v>
      </c>
      <c r="I3045">
        <f>COUNTIF(H$2:$H3045,H3045)</f>
        <v>8</v>
      </c>
      <c r="J3045" t="str">
        <f t="shared" si="189"/>
        <v>182218-MJ2-8</v>
      </c>
      <c r="K3045" t="str">
        <f t="shared" si="190"/>
        <v>182218-MJ2-L13</v>
      </c>
      <c r="L3045">
        <v>5158038</v>
      </c>
      <c r="M3045" t="s">
        <v>494</v>
      </c>
      <c r="N3045" t="s">
        <v>519</v>
      </c>
      <c r="O3045">
        <v>21</v>
      </c>
      <c r="P3045">
        <v>225</v>
      </c>
      <c r="Q3045">
        <v>225</v>
      </c>
      <c r="R3045">
        <v>225</v>
      </c>
      <c r="S3045">
        <v>225</v>
      </c>
      <c r="T3045">
        <v>225</v>
      </c>
      <c r="U3045">
        <v>225</v>
      </c>
      <c r="V3045">
        <v>225</v>
      </c>
      <c r="W3045">
        <v>144</v>
      </c>
      <c r="AC3045">
        <f t="shared" si="191"/>
        <v>1719</v>
      </c>
      <c r="AD3045">
        <v>1719</v>
      </c>
    </row>
    <row r="3046" spans="1:30" hidden="1" x14ac:dyDescent="0.25">
      <c r="A3046" t="str">
        <f>IF(COUNTIF('GGI_IS - Report Ekspor Plan 1'!E:E,'- Report Upload Sewing 3'!C3046)&gt;0,"X","Y")</f>
        <v>Y</v>
      </c>
      <c r="B3046">
        <v>3045</v>
      </c>
      <c r="C3046" s="1">
        <v>45399</v>
      </c>
      <c r="D3046" s="8">
        <v>45400.432337962964</v>
      </c>
      <c r="E3046" t="s">
        <v>23</v>
      </c>
      <c r="F3046" t="s">
        <v>520</v>
      </c>
      <c r="G3046">
        <v>182158</v>
      </c>
      <c r="H3046" t="str">
        <f t="shared" si="188"/>
        <v>182158-MJ2</v>
      </c>
      <c r="I3046">
        <f>COUNTIF(H$2:$H3046,H3046)</f>
        <v>20</v>
      </c>
      <c r="J3046" t="str">
        <f t="shared" si="189"/>
        <v>182158-MJ2-20</v>
      </c>
      <c r="K3046" t="str">
        <f t="shared" si="190"/>
        <v>182158-MJ2-L13</v>
      </c>
      <c r="L3046">
        <v>5157976</v>
      </c>
      <c r="M3046" t="s">
        <v>494</v>
      </c>
      <c r="N3046" t="s">
        <v>519</v>
      </c>
      <c r="O3046">
        <v>21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42</v>
      </c>
      <c r="AC3046">
        <f t="shared" si="191"/>
        <v>42</v>
      </c>
      <c r="AD3046">
        <v>42</v>
      </c>
    </row>
    <row r="3047" spans="1:30" hidden="1" x14ac:dyDescent="0.25">
      <c r="A3047" t="str">
        <f>IF(COUNTIF('GGI_IS - Report Ekspor Plan 1'!E:E,'- Report Upload Sewing 3'!C3047)&gt;0,"X","Y")</f>
        <v>Y</v>
      </c>
      <c r="B3047">
        <v>3046</v>
      </c>
      <c r="C3047" s="1">
        <v>45399</v>
      </c>
      <c r="D3047" s="8">
        <v>45400.432337962964</v>
      </c>
      <c r="E3047" t="s">
        <v>23</v>
      </c>
      <c r="F3047" t="s">
        <v>520</v>
      </c>
      <c r="G3047">
        <v>182161</v>
      </c>
      <c r="H3047" t="str">
        <f t="shared" si="188"/>
        <v>182161-MJ2</v>
      </c>
      <c r="I3047">
        <f>COUNTIF(H$2:$H3047,H3047)</f>
        <v>14</v>
      </c>
      <c r="J3047" t="str">
        <f t="shared" si="189"/>
        <v>182161-MJ2-14</v>
      </c>
      <c r="K3047" t="str">
        <f t="shared" si="190"/>
        <v>182161-MJ2-L13</v>
      </c>
      <c r="L3047">
        <v>5157997</v>
      </c>
      <c r="M3047" t="s">
        <v>494</v>
      </c>
      <c r="N3047" t="s">
        <v>519</v>
      </c>
      <c r="O3047">
        <v>21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41</v>
      </c>
      <c r="AC3047">
        <f t="shared" si="191"/>
        <v>41</v>
      </c>
      <c r="AD3047">
        <v>41</v>
      </c>
    </row>
    <row r="3048" spans="1:30" hidden="1" x14ac:dyDescent="0.25">
      <c r="A3048" t="str">
        <f>IF(COUNTIF('GGI_IS - Report Ekspor Plan 1'!E:E,'- Report Upload Sewing 3'!C3048)&gt;0,"X","Y")</f>
        <v>Y</v>
      </c>
      <c r="B3048">
        <v>3047</v>
      </c>
      <c r="C3048" s="1">
        <v>45399</v>
      </c>
      <c r="D3048" s="8">
        <v>45401.342615740738</v>
      </c>
      <c r="E3048" t="s">
        <v>50</v>
      </c>
      <c r="F3048" t="s">
        <v>424</v>
      </c>
      <c r="G3048">
        <v>182185</v>
      </c>
      <c r="H3048" t="str">
        <f t="shared" si="188"/>
        <v>182185-MJ1</v>
      </c>
      <c r="I3048">
        <f>COUNTIF(H$2:$H3048,H3048)</f>
        <v>8</v>
      </c>
      <c r="J3048" t="str">
        <f t="shared" si="189"/>
        <v>182185-MJ1-8</v>
      </c>
      <c r="K3048" t="str">
        <f t="shared" si="190"/>
        <v>182185-MJ1-L1</v>
      </c>
      <c r="L3048" t="s">
        <v>547</v>
      </c>
      <c r="M3048" t="s">
        <v>494</v>
      </c>
      <c r="N3048" t="s">
        <v>495</v>
      </c>
      <c r="O3048">
        <v>51</v>
      </c>
      <c r="P3048">
        <v>1</v>
      </c>
      <c r="AC3048">
        <f t="shared" si="191"/>
        <v>1</v>
      </c>
      <c r="AD3048">
        <v>1</v>
      </c>
    </row>
    <row r="3049" spans="1:30" hidden="1" x14ac:dyDescent="0.25">
      <c r="A3049" t="str">
        <f>IF(COUNTIF('GGI_IS - Report Ekspor Plan 1'!E:E,'- Report Upload Sewing 3'!C3049)&gt;0,"X","Y")</f>
        <v>Y</v>
      </c>
      <c r="B3049">
        <v>3048</v>
      </c>
      <c r="C3049" s="1">
        <v>45399</v>
      </c>
      <c r="D3049" s="8">
        <v>45401.342615740738</v>
      </c>
      <c r="E3049" t="s">
        <v>50</v>
      </c>
      <c r="F3049" t="s">
        <v>424</v>
      </c>
      <c r="G3049">
        <v>182175</v>
      </c>
      <c r="H3049" t="str">
        <f t="shared" si="188"/>
        <v>182175-MJ1</v>
      </c>
      <c r="I3049">
        <f>COUNTIF(H$2:$H3049,H3049)</f>
        <v>13</v>
      </c>
      <c r="J3049" t="str">
        <f t="shared" si="189"/>
        <v>182175-MJ1-13</v>
      </c>
      <c r="K3049" t="str">
        <f t="shared" si="190"/>
        <v>182175-MJ1-L1</v>
      </c>
      <c r="L3049" t="s">
        <v>547</v>
      </c>
      <c r="M3049" t="s">
        <v>494</v>
      </c>
      <c r="N3049" t="s">
        <v>495</v>
      </c>
      <c r="O3049">
        <v>51</v>
      </c>
      <c r="P3049">
        <v>66</v>
      </c>
      <c r="AC3049">
        <f t="shared" si="191"/>
        <v>66</v>
      </c>
      <c r="AD3049">
        <v>66</v>
      </c>
    </row>
    <row r="3050" spans="1:30" hidden="1" x14ac:dyDescent="0.25">
      <c r="A3050" t="str">
        <f>IF(COUNTIF('GGI_IS - Report Ekspor Plan 1'!E:E,'- Report Upload Sewing 3'!C3050)&gt;0,"X","Y")</f>
        <v>Y</v>
      </c>
      <c r="B3050">
        <v>3049</v>
      </c>
      <c r="C3050" s="1">
        <v>45399</v>
      </c>
      <c r="D3050" s="8">
        <v>45401.342615740738</v>
      </c>
      <c r="E3050" t="s">
        <v>50</v>
      </c>
      <c r="F3050" t="s">
        <v>424</v>
      </c>
      <c r="G3050">
        <v>182176</v>
      </c>
      <c r="H3050" t="str">
        <f t="shared" si="188"/>
        <v>182176-MJ1</v>
      </c>
      <c r="I3050">
        <f>COUNTIF(H$2:$H3050,H3050)</f>
        <v>8</v>
      </c>
      <c r="J3050" t="str">
        <f t="shared" si="189"/>
        <v>182176-MJ1-8</v>
      </c>
      <c r="K3050" t="str">
        <f t="shared" si="190"/>
        <v>182176-MJ1-L1</v>
      </c>
      <c r="L3050" t="s">
        <v>547</v>
      </c>
      <c r="M3050" t="s">
        <v>494</v>
      </c>
      <c r="N3050" t="s">
        <v>495</v>
      </c>
      <c r="O3050">
        <v>51</v>
      </c>
      <c r="Q3050">
        <v>31</v>
      </c>
      <c r="AC3050">
        <f t="shared" si="191"/>
        <v>31</v>
      </c>
      <c r="AD3050">
        <v>31</v>
      </c>
    </row>
    <row r="3051" spans="1:30" hidden="1" x14ac:dyDescent="0.25">
      <c r="A3051" t="str">
        <f>IF(COUNTIF('GGI_IS - Report Ekspor Plan 1'!E:E,'- Report Upload Sewing 3'!C3051)&gt;0,"X","Y")</f>
        <v>Y</v>
      </c>
      <c r="B3051">
        <v>3050</v>
      </c>
      <c r="C3051" s="1">
        <v>45399</v>
      </c>
      <c r="D3051" s="8">
        <v>45401.342615740738</v>
      </c>
      <c r="E3051" t="s">
        <v>50</v>
      </c>
      <c r="F3051" t="s">
        <v>424</v>
      </c>
      <c r="G3051">
        <v>182173</v>
      </c>
      <c r="H3051" t="str">
        <f t="shared" si="188"/>
        <v>182173-MJ1</v>
      </c>
      <c r="I3051">
        <f>COUNTIF(H$2:$H3051,H3051)</f>
        <v>18</v>
      </c>
      <c r="J3051" t="str">
        <f t="shared" si="189"/>
        <v>182173-MJ1-18</v>
      </c>
      <c r="K3051" t="str">
        <f t="shared" si="190"/>
        <v>182173-MJ1-L1</v>
      </c>
      <c r="L3051" t="s">
        <v>547</v>
      </c>
      <c r="M3051" t="s">
        <v>494</v>
      </c>
      <c r="N3051" t="s">
        <v>495</v>
      </c>
      <c r="O3051">
        <v>51</v>
      </c>
      <c r="P3051">
        <v>8</v>
      </c>
      <c r="AC3051">
        <f t="shared" si="191"/>
        <v>8</v>
      </c>
      <c r="AD3051">
        <v>8</v>
      </c>
    </row>
    <row r="3052" spans="1:30" hidden="1" x14ac:dyDescent="0.25">
      <c r="A3052" t="str">
        <f>IF(COUNTIF('GGI_IS - Report Ekspor Plan 1'!E:E,'- Report Upload Sewing 3'!C3052)&gt;0,"X","Y")</f>
        <v>Y</v>
      </c>
      <c r="B3052">
        <v>3051</v>
      </c>
      <c r="C3052" s="1">
        <v>45399</v>
      </c>
      <c r="D3052" s="8">
        <v>45401.342615740738</v>
      </c>
      <c r="E3052" t="s">
        <v>50</v>
      </c>
      <c r="F3052" t="s">
        <v>424</v>
      </c>
      <c r="G3052">
        <v>182191</v>
      </c>
      <c r="H3052" t="str">
        <f t="shared" si="188"/>
        <v>182191-MJ1</v>
      </c>
      <c r="I3052">
        <f>COUNTIF(H$2:$H3052,H3052)</f>
        <v>8</v>
      </c>
      <c r="J3052" t="str">
        <f t="shared" si="189"/>
        <v>182191-MJ1-8</v>
      </c>
      <c r="K3052" t="str">
        <f t="shared" si="190"/>
        <v>182191-MJ1-L1</v>
      </c>
      <c r="L3052" t="s">
        <v>547</v>
      </c>
      <c r="M3052" t="s">
        <v>494</v>
      </c>
      <c r="N3052" t="s">
        <v>495</v>
      </c>
      <c r="O3052">
        <v>51</v>
      </c>
      <c r="P3052">
        <v>71</v>
      </c>
      <c r="AC3052">
        <f t="shared" si="191"/>
        <v>71</v>
      </c>
      <c r="AD3052">
        <v>71</v>
      </c>
    </row>
    <row r="3053" spans="1:30" hidden="1" x14ac:dyDescent="0.25">
      <c r="A3053" t="str">
        <f>IF(COUNTIF('GGI_IS - Report Ekspor Plan 1'!E:E,'- Report Upload Sewing 3'!C3053)&gt;0,"X","Y")</f>
        <v>Y</v>
      </c>
      <c r="B3053">
        <v>3052</v>
      </c>
      <c r="C3053" s="1">
        <v>45399</v>
      </c>
      <c r="D3053" s="8">
        <v>45401.342615740738</v>
      </c>
      <c r="E3053" t="s">
        <v>50</v>
      </c>
      <c r="F3053" t="s">
        <v>424</v>
      </c>
      <c r="G3053">
        <v>182172</v>
      </c>
      <c r="H3053" t="str">
        <f t="shared" si="188"/>
        <v>182172-MJ1</v>
      </c>
      <c r="I3053">
        <f>COUNTIF(H$2:$H3053,H3053)</f>
        <v>2</v>
      </c>
      <c r="J3053" t="str">
        <f t="shared" si="189"/>
        <v>182172-MJ1-2</v>
      </c>
      <c r="K3053" t="str">
        <f t="shared" si="190"/>
        <v>182172-MJ1-L1</v>
      </c>
      <c r="L3053" t="s">
        <v>547</v>
      </c>
      <c r="M3053" t="s">
        <v>494</v>
      </c>
      <c r="N3053" t="s">
        <v>495</v>
      </c>
      <c r="O3053">
        <v>51</v>
      </c>
      <c r="P3053">
        <v>201</v>
      </c>
      <c r="Q3053">
        <v>250</v>
      </c>
      <c r="R3053">
        <v>260</v>
      </c>
      <c r="S3053">
        <v>260</v>
      </c>
      <c r="T3053">
        <v>260</v>
      </c>
      <c r="U3053">
        <v>300</v>
      </c>
      <c r="V3053">
        <v>300</v>
      </c>
      <c r="W3053">
        <v>300</v>
      </c>
      <c r="AC3053">
        <f t="shared" si="191"/>
        <v>2131</v>
      </c>
      <c r="AD3053">
        <v>2131</v>
      </c>
    </row>
    <row r="3054" spans="1:30" hidden="1" x14ac:dyDescent="0.25">
      <c r="A3054" t="str">
        <f>IF(COUNTIF('GGI_IS - Report Ekspor Plan 1'!E:E,'- Report Upload Sewing 3'!C3054)&gt;0,"X","Y")</f>
        <v>Y</v>
      </c>
      <c r="B3054">
        <v>3053</v>
      </c>
      <c r="C3054" s="1">
        <v>45399</v>
      </c>
      <c r="D3054" s="8">
        <v>45401.342615740738</v>
      </c>
      <c r="E3054" t="s">
        <v>50</v>
      </c>
      <c r="F3054" t="s">
        <v>427</v>
      </c>
      <c r="G3054">
        <v>182172</v>
      </c>
      <c r="H3054" t="str">
        <f t="shared" si="188"/>
        <v>182172-MJ1</v>
      </c>
      <c r="I3054">
        <f>COUNTIF(H$2:$H3054,H3054)</f>
        <v>3</v>
      </c>
      <c r="J3054" t="str">
        <f t="shared" si="189"/>
        <v>182172-MJ1-3</v>
      </c>
      <c r="K3054" t="str">
        <f t="shared" si="190"/>
        <v>182172-MJ1-L2</v>
      </c>
      <c r="L3054" t="s">
        <v>549</v>
      </c>
      <c r="M3054" t="s">
        <v>494</v>
      </c>
      <c r="N3054" t="s">
        <v>497</v>
      </c>
      <c r="O3054">
        <v>51</v>
      </c>
      <c r="P3054">
        <v>100</v>
      </c>
      <c r="Q3054">
        <v>150</v>
      </c>
      <c r="R3054">
        <v>200</v>
      </c>
      <c r="S3054">
        <v>200</v>
      </c>
      <c r="T3054">
        <v>200</v>
      </c>
      <c r="U3054">
        <v>200</v>
      </c>
      <c r="V3054">
        <v>100</v>
      </c>
      <c r="W3054">
        <v>50</v>
      </c>
      <c r="AC3054">
        <f t="shared" si="191"/>
        <v>1200</v>
      </c>
      <c r="AD3054">
        <v>1200</v>
      </c>
    </row>
    <row r="3055" spans="1:30" hidden="1" x14ac:dyDescent="0.25">
      <c r="A3055" t="str">
        <f>IF(COUNTIF('GGI_IS - Report Ekspor Plan 1'!E:E,'- Report Upload Sewing 3'!C3055)&gt;0,"X","Y")</f>
        <v>Y</v>
      </c>
      <c r="B3055">
        <v>3054</v>
      </c>
      <c r="C3055" s="1">
        <v>45399</v>
      </c>
      <c r="D3055" s="8">
        <v>45401.342615740738</v>
      </c>
      <c r="E3055" t="s">
        <v>50</v>
      </c>
      <c r="F3055" t="s">
        <v>427</v>
      </c>
      <c r="G3055">
        <v>182176</v>
      </c>
      <c r="H3055" t="str">
        <f t="shared" si="188"/>
        <v>182176-MJ1</v>
      </c>
      <c r="I3055">
        <f>COUNTIF(H$2:$H3055,H3055)</f>
        <v>9</v>
      </c>
      <c r="J3055" t="str">
        <f t="shared" si="189"/>
        <v>182176-MJ1-9</v>
      </c>
      <c r="K3055" t="str">
        <f t="shared" si="190"/>
        <v>182176-MJ1-L2</v>
      </c>
      <c r="L3055" t="s">
        <v>549</v>
      </c>
      <c r="M3055" t="s">
        <v>494</v>
      </c>
      <c r="N3055" t="s">
        <v>497</v>
      </c>
      <c r="O3055">
        <v>51</v>
      </c>
      <c r="W3055">
        <v>8</v>
      </c>
      <c r="AC3055">
        <f t="shared" si="191"/>
        <v>8</v>
      </c>
      <c r="AD3055">
        <v>8</v>
      </c>
    </row>
    <row r="3056" spans="1:30" hidden="1" x14ac:dyDescent="0.25">
      <c r="A3056" t="str">
        <f>IF(COUNTIF('GGI_IS - Report Ekspor Plan 1'!E:E,'- Report Upload Sewing 3'!C3056)&gt;0,"X","Y")</f>
        <v>Y</v>
      </c>
      <c r="B3056">
        <v>3055</v>
      </c>
      <c r="C3056" s="1">
        <v>45399</v>
      </c>
      <c r="D3056" s="8">
        <v>45401.342615740738</v>
      </c>
      <c r="E3056" t="s">
        <v>50</v>
      </c>
      <c r="F3056" t="s">
        <v>427</v>
      </c>
      <c r="G3056">
        <v>182175</v>
      </c>
      <c r="H3056" t="str">
        <f t="shared" si="188"/>
        <v>182175-MJ1</v>
      </c>
      <c r="I3056">
        <f>COUNTIF(H$2:$H3056,H3056)</f>
        <v>14</v>
      </c>
      <c r="J3056" t="str">
        <f t="shared" si="189"/>
        <v>182175-MJ1-14</v>
      </c>
      <c r="K3056" t="str">
        <f t="shared" si="190"/>
        <v>182175-MJ1-L2</v>
      </c>
      <c r="L3056" t="s">
        <v>549</v>
      </c>
      <c r="M3056" t="s">
        <v>494</v>
      </c>
      <c r="N3056" t="s">
        <v>497</v>
      </c>
      <c r="O3056">
        <v>51</v>
      </c>
      <c r="W3056">
        <v>42</v>
      </c>
      <c r="AC3056">
        <f t="shared" si="191"/>
        <v>42</v>
      </c>
      <c r="AD3056">
        <v>42</v>
      </c>
    </row>
    <row r="3057" spans="1:30" hidden="1" x14ac:dyDescent="0.25">
      <c r="A3057" t="str">
        <f>IF(COUNTIF('GGI_IS - Report Ekspor Plan 1'!E:E,'- Report Upload Sewing 3'!C3057)&gt;0,"X","Y")</f>
        <v>Y</v>
      </c>
      <c r="B3057">
        <v>3056</v>
      </c>
      <c r="C3057" s="1">
        <v>45399</v>
      </c>
      <c r="D3057" s="8">
        <v>45401.342615740738</v>
      </c>
      <c r="E3057" t="s">
        <v>50</v>
      </c>
      <c r="F3057" t="s">
        <v>429</v>
      </c>
      <c r="G3057">
        <v>182173</v>
      </c>
      <c r="H3057" t="str">
        <f t="shared" si="188"/>
        <v>182173-MJ1</v>
      </c>
      <c r="I3057">
        <f>COUNTIF(H$2:$H3057,H3057)</f>
        <v>19</v>
      </c>
      <c r="J3057" t="str">
        <f t="shared" si="189"/>
        <v>182173-MJ1-19</v>
      </c>
      <c r="K3057" t="str">
        <f t="shared" si="190"/>
        <v>182173-MJ1-L3</v>
      </c>
      <c r="L3057" t="s">
        <v>549</v>
      </c>
      <c r="M3057" t="s">
        <v>494</v>
      </c>
      <c r="N3057" t="s">
        <v>498</v>
      </c>
      <c r="O3057">
        <v>51</v>
      </c>
      <c r="P3057">
        <v>51</v>
      </c>
      <c r="AC3057">
        <f t="shared" si="191"/>
        <v>51</v>
      </c>
      <c r="AD3057">
        <v>51</v>
      </c>
    </row>
    <row r="3058" spans="1:30" hidden="1" x14ac:dyDescent="0.25">
      <c r="A3058" t="str">
        <f>IF(COUNTIF('GGI_IS - Report Ekspor Plan 1'!E:E,'- Report Upload Sewing 3'!C3058)&gt;0,"X","Y")</f>
        <v>Y</v>
      </c>
      <c r="B3058">
        <v>3057</v>
      </c>
      <c r="C3058" s="1">
        <v>45399</v>
      </c>
      <c r="D3058" s="8">
        <v>45401.342615740738</v>
      </c>
      <c r="E3058" t="s">
        <v>50</v>
      </c>
      <c r="F3058" t="s">
        <v>429</v>
      </c>
      <c r="G3058">
        <v>182175</v>
      </c>
      <c r="H3058" t="str">
        <f t="shared" si="188"/>
        <v>182175-MJ1</v>
      </c>
      <c r="I3058">
        <f>COUNTIF(H$2:$H3058,H3058)</f>
        <v>15</v>
      </c>
      <c r="J3058" t="str">
        <f t="shared" si="189"/>
        <v>182175-MJ1-15</v>
      </c>
      <c r="K3058" t="str">
        <f t="shared" si="190"/>
        <v>182175-MJ1-L3</v>
      </c>
      <c r="L3058" t="s">
        <v>549</v>
      </c>
      <c r="M3058" t="s">
        <v>494</v>
      </c>
      <c r="N3058" t="s">
        <v>498</v>
      </c>
      <c r="O3058">
        <v>51</v>
      </c>
      <c r="P3058">
        <v>8</v>
      </c>
      <c r="AC3058">
        <f t="shared" si="191"/>
        <v>8</v>
      </c>
      <c r="AD3058">
        <v>8</v>
      </c>
    </row>
    <row r="3059" spans="1:30" hidden="1" x14ac:dyDescent="0.25">
      <c r="A3059" t="str">
        <f>IF(COUNTIF('GGI_IS - Report Ekspor Plan 1'!E:E,'- Report Upload Sewing 3'!C3059)&gt;0,"X","Y")</f>
        <v>Y</v>
      </c>
      <c r="B3059">
        <v>3058</v>
      </c>
      <c r="C3059" s="1">
        <v>45399</v>
      </c>
      <c r="D3059" s="8">
        <v>45401.342615740738</v>
      </c>
      <c r="E3059" t="s">
        <v>50</v>
      </c>
      <c r="F3059" t="s">
        <v>429</v>
      </c>
      <c r="G3059">
        <v>182174</v>
      </c>
      <c r="H3059" t="str">
        <f t="shared" si="188"/>
        <v>182174-MJ1</v>
      </c>
      <c r="I3059">
        <f>COUNTIF(H$2:$H3059,H3059)</f>
        <v>12</v>
      </c>
      <c r="J3059" t="str">
        <f t="shared" si="189"/>
        <v>182174-MJ1-12</v>
      </c>
      <c r="K3059" t="str">
        <f t="shared" si="190"/>
        <v>182174-MJ1-L3</v>
      </c>
      <c r="L3059" t="s">
        <v>549</v>
      </c>
      <c r="M3059" t="s">
        <v>494</v>
      </c>
      <c r="N3059" t="s">
        <v>498</v>
      </c>
      <c r="O3059">
        <v>51</v>
      </c>
      <c r="Q3059">
        <v>36</v>
      </c>
      <c r="AC3059">
        <f t="shared" si="191"/>
        <v>36</v>
      </c>
      <c r="AD3059">
        <v>36</v>
      </c>
    </row>
    <row r="3060" spans="1:30" hidden="1" x14ac:dyDescent="0.25">
      <c r="A3060" t="str">
        <f>IF(COUNTIF('GGI_IS - Report Ekspor Plan 1'!E:E,'- Report Upload Sewing 3'!C3060)&gt;0,"X","Y")</f>
        <v>Y</v>
      </c>
      <c r="B3060">
        <v>3059</v>
      </c>
      <c r="C3060" s="1">
        <v>45399</v>
      </c>
      <c r="D3060" s="8">
        <v>45401.342615740738</v>
      </c>
      <c r="E3060" t="s">
        <v>50</v>
      </c>
      <c r="F3060" t="s">
        <v>429</v>
      </c>
      <c r="G3060">
        <v>182172</v>
      </c>
      <c r="H3060" t="str">
        <f t="shared" si="188"/>
        <v>182172-MJ1</v>
      </c>
      <c r="I3060">
        <f>COUNTIF(H$2:$H3060,H3060)</f>
        <v>4</v>
      </c>
      <c r="J3060" t="str">
        <f t="shared" si="189"/>
        <v>182172-MJ1-4</v>
      </c>
      <c r="K3060" t="str">
        <f t="shared" si="190"/>
        <v>182172-MJ1-L3</v>
      </c>
      <c r="L3060" t="s">
        <v>549</v>
      </c>
      <c r="M3060" t="s">
        <v>494</v>
      </c>
      <c r="N3060" t="s">
        <v>498</v>
      </c>
      <c r="O3060">
        <v>51</v>
      </c>
      <c r="P3060">
        <v>200</v>
      </c>
      <c r="Q3060">
        <v>200</v>
      </c>
      <c r="R3060">
        <v>200</v>
      </c>
      <c r="S3060">
        <v>200</v>
      </c>
      <c r="T3060">
        <v>200</v>
      </c>
      <c r="U3060">
        <v>200</v>
      </c>
      <c r="V3060">
        <v>200</v>
      </c>
      <c r="W3060">
        <v>95</v>
      </c>
      <c r="AC3060">
        <f t="shared" si="191"/>
        <v>1495</v>
      </c>
      <c r="AD3060">
        <v>1495</v>
      </c>
    </row>
    <row r="3061" spans="1:30" hidden="1" x14ac:dyDescent="0.25">
      <c r="A3061" t="str">
        <f>IF(COUNTIF('GGI_IS - Report Ekspor Plan 1'!E:E,'- Report Upload Sewing 3'!C3061)&gt;0,"X","Y")</f>
        <v>Y</v>
      </c>
      <c r="B3061">
        <v>3060</v>
      </c>
      <c r="C3061" s="1">
        <v>45399</v>
      </c>
      <c r="D3061" s="8">
        <v>45401.342615740738</v>
      </c>
      <c r="E3061" t="s">
        <v>50</v>
      </c>
      <c r="F3061" t="s">
        <v>429</v>
      </c>
      <c r="G3061">
        <v>182176</v>
      </c>
      <c r="H3061" t="str">
        <f t="shared" si="188"/>
        <v>182176-MJ1</v>
      </c>
      <c r="I3061">
        <f>COUNTIF(H$2:$H3061,H3061)</f>
        <v>10</v>
      </c>
      <c r="J3061" t="str">
        <f t="shared" si="189"/>
        <v>182176-MJ1-10</v>
      </c>
      <c r="K3061" t="str">
        <f t="shared" si="190"/>
        <v>182176-MJ1-L3</v>
      </c>
      <c r="L3061" t="s">
        <v>549</v>
      </c>
      <c r="M3061" t="s">
        <v>494</v>
      </c>
      <c r="N3061" t="s">
        <v>498</v>
      </c>
      <c r="O3061">
        <v>51</v>
      </c>
      <c r="W3061">
        <v>9</v>
      </c>
      <c r="AC3061">
        <f t="shared" si="191"/>
        <v>9</v>
      </c>
      <c r="AD3061">
        <v>9</v>
      </c>
    </row>
    <row r="3062" spans="1:30" hidden="1" x14ac:dyDescent="0.25">
      <c r="A3062" t="str">
        <f>IF(COUNTIF('GGI_IS - Report Ekspor Plan 1'!E:E,'- Report Upload Sewing 3'!C3062)&gt;0,"X","Y")</f>
        <v>Y</v>
      </c>
      <c r="B3062">
        <v>3061</v>
      </c>
      <c r="C3062" s="1">
        <v>45399</v>
      </c>
      <c r="D3062" s="8">
        <v>45401.342615740738</v>
      </c>
      <c r="E3062" t="s">
        <v>50</v>
      </c>
      <c r="F3062" t="s">
        <v>438</v>
      </c>
      <c r="G3062">
        <v>182318</v>
      </c>
      <c r="H3062" t="str">
        <f t="shared" si="188"/>
        <v>182318-MJ1</v>
      </c>
      <c r="I3062">
        <f>COUNTIF(H$2:$H3062,H3062)</f>
        <v>5</v>
      </c>
      <c r="J3062" t="str">
        <f t="shared" si="189"/>
        <v>182318-MJ1-5</v>
      </c>
      <c r="K3062" t="str">
        <f t="shared" si="190"/>
        <v>182318-MJ1-L4</v>
      </c>
      <c r="L3062" t="s">
        <v>609</v>
      </c>
      <c r="M3062" t="s">
        <v>610</v>
      </c>
      <c r="N3062" t="s">
        <v>499</v>
      </c>
      <c r="O3062">
        <v>35</v>
      </c>
      <c r="AC3062">
        <f t="shared" si="191"/>
        <v>0</v>
      </c>
      <c r="AD3062">
        <v>0</v>
      </c>
    </row>
    <row r="3063" spans="1:30" hidden="1" x14ac:dyDescent="0.25">
      <c r="A3063" t="str">
        <f>IF(COUNTIF('GGI_IS - Report Ekspor Plan 1'!E:E,'- Report Upload Sewing 3'!C3063)&gt;0,"X","Y")</f>
        <v>Y</v>
      </c>
      <c r="B3063">
        <v>3062</v>
      </c>
      <c r="C3063" s="1">
        <v>45399</v>
      </c>
      <c r="D3063" s="8">
        <v>45401.342615740738</v>
      </c>
      <c r="E3063" t="s">
        <v>50</v>
      </c>
      <c r="F3063" t="s">
        <v>441</v>
      </c>
      <c r="G3063">
        <v>182318</v>
      </c>
      <c r="H3063" t="str">
        <f t="shared" si="188"/>
        <v>182318-MJ1</v>
      </c>
      <c r="I3063">
        <f>COUNTIF(H$2:$H3063,H3063)</f>
        <v>6</v>
      </c>
      <c r="J3063" t="str">
        <f t="shared" si="189"/>
        <v>182318-MJ1-6</v>
      </c>
      <c r="K3063" t="str">
        <f t="shared" si="190"/>
        <v>182318-MJ1-L5</v>
      </c>
      <c r="L3063" t="s">
        <v>609</v>
      </c>
      <c r="M3063" t="s">
        <v>610</v>
      </c>
      <c r="N3063" t="s">
        <v>499</v>
      </c>
      <c r="O3063">
        <v>35</v>
      </c>
      <c r="AC3063">
        <f t="shared" si="191"/>
        <v>0</v>
      </c>
      <c r="AD3063">
        <v>0</v>
      </c>
    </row>
    <row r="3064" spans="1:30" hidden="1" x14ac:dyDescent="0.25">
      <c r="A3064" t="str">
        <f>IF(COUNTIF('GGI_IS - Report Ekspor Plan 1'!E:E,'- Report Upload Sewing 3'!C3064)&gt;0,"X","Y")</f>
        <v>Y</v>
      </c>
      <c r="B3064">
        <v>3063</v>
      </c>
      <c r="C3064" s="1">
        <v>45399</v>
      </c>
      <c r="D3064" s="8">
        <v>45401.342615740738</v>
      </c>
      <c r="E3064" t="s">
        <v>50</v>
      </c>
      <c r="F3064" t="s">
        <v>445</v>
      </c>
      <c r="G3064">
        <v>182280</v>
      </c>
      <c r="H3064" t="str">
        <f t="shared" si="188"/>
        <v>182280-MJ1</v>
      </c>
      <c r="I3064">
        <f>COUNTIF(H$2:$H3064,H3064)</f>
        <v>23</v>
      </c>
      <c r="J3064" t="str">
        <f t="shared" si="189"/>
        <v>182280-MJ1-23</v>
      </c>
      <c r="K3064" t="str">
        <f t="shared" si="190"/>
        <v>182280-MJ1-L6</v>
      </c>
      <c r="L3064" t="s">
        <v>521</v>
      </c>
      <c r="M3064" t="s">
        <v>501</v>
      </c>
      <c r="N3064" t="s">
        <v>502</v>
      </c>
      <c r="O3064">
        <v>30</v>
      </c>
      <c r="P3064">
        <v>5</v>
      </c>
      <c r="Q3064">
        <v>5</v>
      </c>
      <c r="R3064">
        <v>10</v>
      </c>
      <c r="S3064">
        <v>10</v>
      </c>
      <c r="T3064">
        <v>10</v>
      </c>
      <c r="U3064">
        <v>10</v>
      </c>
      <c r="V3064">
        <v>10</v>
      </c>
      <c r="W3064">
        <v>10</v>
      </c>
      <c r="AC3064">
        <f t="shared" si="191"/>
        <v>70</v>
      </c>
      <c r="AD3064">
        <v>70</v>
      </c>
    </row>
    <row r="3065" spans="1:30" hidden="1" x14ac:dyDescent="0.25">
      <c r="A3065" t="str">
        <f>IF(COUNTIF('GGI_IS - Report Ekspor Plan 1'!E:E,'- Report Upload Sewing 3'!C3065)&gt;0,"X","Y")</f>
        <v>Y</v>
      </c>
      <c r="B3065">
        <v>3064</v>
      </c>
      <c r="C3065" s="1">
        <v>45399</v>
      </c>
      <c r="D3065" s="8">
        <v>45401.342615740738</v>
      </c>
      <c r="E3065" t="s">
        <v>50</v>
      </c>
      <c r="F3065" t="s">
        <v>445</v>
      </c>
      <c r="G3065">
        <v>182278</v>
      </c>
      <c r="H3065" t="str">
        <f t="shared" si="188"/>
        <v>182278-MJ1</v>
      </c>
      <c r="I3065">
        <f>COUNTIF(H$2:$H3065,H3065)</f>
        <v>1</v>
      </c>
      <c r="J3065" t="str">
        <f t="shared" si="189"/>
        <v>182278-MJ1-1</v>
      </c>
      <c r="K3065" t="str">
        <f t="shared" si="190"/>
        <v>182278-MJ1-L6</v>
      </c>
      <c r="L3065" t="s">
        <v>521</v>
      </c>
      <c r="M3065" t="s">
        <v>501</v>
      </c>
      <c r="N3065" t="s">
        <v>503</v>
      </c>
      <c r="O3065">
        <v>30</v>
      </c>
      <c r="P3065">
        <v>5</v>
      </c>
      <c r="Q3065">
        <v>5</v>
      </c>
      <c r="R3065">
        <v>5</v>
      </c>
      <c r="S3065">
        <v>5</v>
      </c>
      <c r="T3065">
        <v>5</v>
      </c>
      <c r="U3065">
        <v>10</v>
      </c>
      <c r="V3065">
        <v>10</v>
      </c>
      <c r="W3065">
        <v>11</v>
      </c>
      <c r="AC3065">
        <f t="shared" si="191"/>
        <v>56</v>
      </c>
      <c r="AD3065">
        <v>56</v>
      </c>
    </row>
    <row r="3066" spans="1:30" hidden="1" x14ac:dyDescent="0.25">
      <c r="A3066" t="str">
        <f>IF(COUNTIF('GGI_IS - Report Ekspor Plan 1'!E:E,'- Report Upload Sewing 3'!C3066)&gt;0,"X","Y")</f>
        <v>Y</v>
      </c>
      <c r="B3066">
        <v>3065</v>
      </c>
      <c r="C3066" s="1">
        <v>45399</v>
      </c>
      <c r="D3066" s="8">
        <v>45401.342615740738</v>
      </c>
      <c r="E3066" t="s">
        <v>50</v>
      </c>
      <c r="F3066" t="s">
        <v>504</v>
      </c>
      <c r="G3066">
        <v>182174</v>
      </c>
      <c r="H3066" t="str">
        <f t="shared" si="188"/>
        <v>182174-MJ1</v>
      </c>
      <c r="I3066">
        <f>COUNTIF(H$2:$H3066,H3066)</f>
        <v>13</v>
      </c>
      <c r="J3066" t="str">
        <f t="shared" si="189"/>
        <v>182174-MJ1-13</v>
      </c>
      <c r="K3066" t="str">
        <f t="shared" si="190"/>
        <v>182174-MJ1-L11</v>
      </c>
      <c r="L3066" t="s">
        <v>547</v>
      </c>
      <c r="M3066" t="s">
        <v>494</v>
      </c>
      <c r="N3066" t="s">
        <v>506</v>
      </c>
      <c r="O3066">
        <v>35</v>
      </c>
      <c r="P3066">
        <v>100</v>
      </c>
      <c r="Q3066">
        <v>100</v>
      </c>
      <c r="R3066">
        <v>100</v>
      </c>
      <c r="S3066">
        <v>100</v>
      </c>
      <c r="T3066">
        <v>100</v>
      </c>
      <c r="U3066">
        <v>100</v>
      </c>
      <c r="V3066">
        <v>100</v>
      </c>
      <c r="W3066">
        <v>100</v>
      </c>
      <c r="AC3066">
        <f t="shared" si="191"/>
        <v>800</v>
      </c>
      <c r="AD3066">
        <v>800</v>
      </c>
    </row>
    <row r="3067" spans="1:30" hidden="1" x14ac:dyDescent="0.25">
      <c r="A3067" t="str">
        <f>IF(COUNTIF('GGI_IS - Report Ekspor Plan 1'!E:E,'- Report Upload Sewing 3'!C3067)&gt;0,"X","Y")</f>
        <v>Y</v>
      </c>
      <c r="B3067">
        <v>3066</v>
      </c>
      <c r="C3067" s="1">
        <v>45399</v>
      </c>
      <c r="D3067" s="8">
        <v>45401.342615740738</v>
      </c>
      <c r="E3067" t="s">
        <v>50</v>
      </c>
      <c r="F3067" t="s">
        <v>504</v>
      </c>
      <c r="G3067">
        <v>182167</v>
      </c>
      <c r="H3067" t="str">
        <f t="shared" si="188"/>
        <v>182167-MJ1</v>
      </c>
      <c r="I3067">
        <f>COUNTIF(H$2:$H3067,H3067)</f>
        <v>6</v>
      </c>
      <c r="J3067" t="str">
        <f t="shared" si="189"/>
        <v>182167-MJ1-6</v>
      </c>
      <c r="K3067" t="str">
        <f t="shared" si="190"/>
        <v>182167-MJ1-L11</v>
      </c>
      <c r="L3067" t="s">
        <v>547</v>
      </c>
      <c r="M3067" t="s">
        <v>494</v>
      </c>
      <c r="N3067" t="s">
        <v>506</v>
      </c>
      <c r="O3067">
        <v>35</v>
      </c>
      <c r="V3067">
        <v>21</v>
      </c>
      <c r="W3067">
        <v>100</v>
      </c>
      <c r="AC3067">
        <f t="shared" si="191"/>
        <v>121</v>
      </c>
      <c r="AD3067">
        <v>121</v>
      </c>
    </row>
    <row r="3068" spans="1:30" hidden="1" x14ac:dyDescent="0.25">
      <c r="A3068" t="str">
        <f>IF(COUNTIF('GGI_IS - Report Ekspor Plan 1'!E:E,'- Report Upload Sewing 3'!C3068)&gt;0,"X","Y")</f>
        <v>Y</v>
      </c>
      <c r="B3068">
        <v>3067</v>
      </c>
      <c r="C3068" s="1">
        <v>45399</v>
      </c>
      <c r="D3068" s="8">
        <v>45401.342615740738</v>
      </c>
      <c r="E3068" t="s">
        <v>50</v>
      </c>
      <c r="F3068" t="s">
        <v>504</v>
      </c>
      <c r="G3068">
        <v>182172</v>
      </c>
      <c r="H3068" t="str">
        <f t="shared" si="188"/>
        <v>182172-MJ1</v>
      </c>
      <c r="I3068">
        <f>COUNTIF(H$2:$H3068,H3068)</f>
        <v>5</v>
      </c>
      <c r="J3068" t="str">
        <f t="shared" si="189"/>
        <v>182172-MJ1-5</v>
      </c>
      <c r="K3068" t="str">
        <f t="shared" si="190"/>
        <v>182172-MJ1-L11</v>
      </c>
      <c r="L3068" t="s">
        <v>547</v>
      </c>
      <c r="M3068" t="s">
        <v>494</v>
      </c>
      <c r="N3068" t="s">
        <v>506</v>
      </c>
      <c r="O3068">
        <v>35</v>
      </c>
      <c r="P3068">
        <v>100</v>
      </c>
      <c r="Q3068">
        <v>100</v>
      </c>
      <c r="R3068">
        <v>100</v>
      </c>
      <c r="S3068">
        <v>100</v>
      </c>
      <c r="T3068">
        <v>100</v>
      </c>
      <c r="U3068">
        <v>100</v>
      </c>
      <c r="V3068">
        <v>100</v>
      </c>
      <c r="W3068">
        <v>3</v>
      </c>
      <c r="AC3068">
        <f t="shared" si="191"/>
        <v>703</v>
      </c>
      <c r="AD3068">
        <v>703</v>
      </c>
    </row>
    <row r="3069" spans="1:30" hidden="1" x14ac:dyDescent="0.25">
      <c r="A3069" t="str">
        <f>IF(COUNTIF('GGI_IS - Report Ekspor Plan 1'!E:E,'- Report Upload Sewing 3'!C3069)&gt;0,"X","Y")</f>
        <v>Y</v>
      </c>
      <c r="B3069">
        <v>3068</v>
      </c>
      <c r="C3069" s="1">
        <v>45399</v>
      </c>
      <c r="D3069" s="8">
        <v>45401.342615740738</v>
      </c>
      <c r="E3069" t="s">
        <v>50</v>
      </c>
      <c r="F3069" t="s">
        <v>507</v>
      </c>
      <c r="G3069">
        <v>182175</v>
      </c>
      <c r="H3069" t="str">
        <f t="shared" si="188"/>
        <v>182175-MJ1</v>
      </c>
      <c r="I3069">
        <f>COUNTIF(H$2:$H3069,H3069)</f>
        <v>16</v>
      </c>
      <c r="J3069" t="str">
        <f t="shared" si="189"/>
        <v>182175-MJ1-16</v>
      </c>
      <c r="K3069" t="str">
        <f t="shared" si="190"/>
        <v>182175-MJ1-L12</v>
      </c>
      <c r="L3069" t="s">
        <v>547</v>
      </c>
      <c r="M3069" t="s">
        <v>494</v>
      </c>
      <c r="N3069" t="s">
        <v>509</v>
      </c>
      <c r="O3069">
        <v>35</v>
      </c>
      <c r="P3069">
        <v>105</v>
      </c>
      <c r="AC3069">
        <f t="shared" si="191"/>
        <v>105</v>
      </c>
      <c r="AD3069">
        <v>105</v>
      </c>
    </row>
    <row r="3070" spans="1:30" hidden="1" x14ac:dyDescent="0.25">
      <c r="A3070" t="str">
        <f>IF(COUNTIF('GGI_IS - Report Ekspor Plan 1'!E:E,'- Report Upload Sewing 3'!C3070)&gt;0,"X","Y")</f>
        <v>Y</v>
      </c>
      <c r="B3070">
        <v>3069</v>
      </c>
      <c r="C3070" s="1">
        <v>45399</v>
      </c>
      <c r="D3070" s="8">
        <v>45401.342615740738</v>
      </c>
      <c r="E3070" t="s">
        <v>50</v>
      </c>
      <c r="F3070" t="s">
        <v>507</v>
      </c>
      <c r="G3070">
        <v>182172</v>
      </c>
      <c r="H3070" t="str">
        <f t="shared" si="188"/>
        <v>182172-MJ1</v>
      </c>
      <c r="I3070">
        <f>COUNTIF(H$2:$H3070,H3070)</f>
        <v>6</v>
      </c>
      <c r="J3070" t="str">
        <f t="shared" si="189"/>
        <v>182172-MJ1-6</v>
      </c>
      <c r="K3070" t="str">
        <f t="shared" si="190"/>
        <v>182172-MJ1-L12</v>
      </c>
      <c r="L3070" t="s">
        <v>547</v>
      </c>
      <c r="M3070" t="s">
        <v>494</v>
      </c>
      <c r="N3070" t="s">
        <v>509</v>
      </c>
      <c r="O3070">
        <v>35</v>
      </c>
      <c r="P3070">
        <v>133</v>
      </c>
      <c r="Q3070">
        <v>250</v>
      </c>
      <c r="R3070">
        <v>250</v>
      </c>
      <c r="S3070">
        <v>300</v>
      </c>
      <c r="T3070">
        <v>300</v>
      </c>
      <c r="U3070">
        <v>300</v>
      </c>
      <c r="V3070">
        <v>300</v>
      </c>
      <c r="W3070">
        <v>300</v>
      </c>
      <c r="AC3070">
        <f t="shared" si="191"/>
        <v>2133</v>
      </c>
      <c r="AD3070">
        <v>2133</v>
      </c>
    </row>
    <row r="3071" spans="1:30" hidden="1" x14ac:dyDescent="0.25">
      <c r="A3071" t="str">
        <f>IF(COUNTIF('GGI_IS - Report Ekspor Plan 1'!E:E,'- Report Upload Sewing 3'!C3071)&gt;0,"X","Y")</f>
        <v>Y</v>
      </c>
      <c r="B3071">
        <v>3070</v>
      </c>
      <c r="C3071" s="1">
        <v>45399</v>
      </c>
      <c r="D3071" s="8">
        <v>45401.342615740738</v>
      </c>
      <c r="E3071" t="s">
        <v>50</v>
      </c>
      <c r="F3071" t="s">
        <v>507</v>
      </c>
      <c r="G3071">
        <v>182191</v>
      </c>
      <c r="H3071" t="str">
        <f t="shared" si="188"/>
        <v>182191-MJ1</v>
      </c>
      <c r="I3071">
        <f>COUNTIF(H$2:$H3071,H3071)</f>
        <v>9</v>
      </c>
      <c r="J3071" t="str">
        <f t="shared" si="189"/>
        <v>182191-MJ1-9</v>
      </c>
      <c r="K3071" t="str">
        <f t="shared" si="190"/>
        <v>182191-MJ1-L12</v>
      </c>
      <c r="L3071" t="s">
        <v>547</v>
      </c>
      <c r="M3071" t="s">
        <v>494</v>
      </c>
      <c r="N3071" t="s">
        <v>509</v>
      </c>
      <c r="O3071">
        <v>35</v>
      </c>
      <c r="Q3071">
        <v>40</v>
      </c>
      <c r="AC3071">
        <f t="shared" si="191"/>
        <v>40</v>
      </c>
      <c r="AD3071">
        <v>40</v>
      </c>
    </row>
    <row r="3072" spans="1:30" hidden="1" x14ac:dyDescent="0.25">
      <c r="A3072" t="str">
        <f>IF(COUNTIF('GGI_IS - Report Ekspor Plan 1'!E:E,'- Report Upload Sewing 3'!C3072)&gt;0,"X","Y")</f>
        <v>Y</v>
      </c>
      <c r="B3072">
        <v>3071</v>
      </c>
      <c r="C3072" s="1">
        <v>45399</v>
      </c>
      <c r="D3072" s="8">
        <v>45401.342615740738</v>
      </c>
      <c r="E3072" t="s">
        <v>50</v>
      </c>
      <c r="F3072" t="s">
        <v>507</v>
      </c>
      <c r="G3072">
        <v>182176</v>
      </c>
      <c r="H3072" t="str">
        <f t="shared" si="188"/>
        <v>182176-MJ1</v>
      </c>
      <c r="I3072">
        <f>COUNTIF(H$2:$H3072,H3072)</f>
        <v>11</v>
      </c>
      <c r="J3072" t="str">
        <f t="shared" si="189"/>
        <v>182176-MJ1-11</v>
      </c>
      <c r="K3072" t="str">
        <f t="shared" si="190"/>
        <v>182176-MJ1-L12</v>
      </c>
      <c r="L3072" t="s">
        <v>547</v>
      </c>
      <c r="M3072" t="s">
        <v>494</v>
      </c>
      <c r="N3072" t="s">
        <v>509</v>
      </c>
      <c r="O3072">
        <v>35</v>
      </c>
      <c r="P3072">
        <v>50</v>
      </c>
      <c r="Q3072">
        <v>23</v>
      </c>
      <c r="R3072">
        <v>50</v>
      </c>
      <c r="AC3072">
        <f t="shared" si="191"/>
        <v>123</v>
      </c>
      <c r="AD3072">
        <v>123</v>
      </c>
    </row>
    <row r="3073" spans="1:30" hidden="1" x14ac:dyDescent="0.25">
      <c r="A3073" t="str">
        <f>IF(COUNTIF('GGI_IS - Report Ekspor Plan 1'!E:E,'- Report Upload Sewing 3'!C3073)&gt;0,"X","Y")</f>
        <v>Y</v>
      </c>
      <c r="B3073">
        <v>3072</v>
      </c>
      <c r="C3073" s="1">
        <v>45400</v>
      </c>
      <c r="D3073" s="8">
        <v>45401.296307870369</v>
      </c>
      <c r="E3073" t="s">
        <v>139</v>
      </c>
      <c r="F3073" t="s">
        <v>424</v>
      </c>
      <c r="G3073">
        <v>181647</v>
      </c>
      <c r="H3073" t="str">
        <f t="shared" si="188"/>
        <v>181647-CBA</v>
      </c>
      <c r="I3073">
        <f>COUNTIF(H$2:$H3073,H3073)</f>
        <v>25</v>
      </c>
      <c r="J3073" t="str">
        <f t="shared" si="189"/>
        <v>181647-CBA-25</v>
      </c>
      <c r="K3073" t="str">
        <f t="shared" si="190"/>
        <v>181647-CBA-L1</v>
      </c>
      <c r="L3073">
        <v>3910</v>
      </c>
      <c r="M3073" t="s">
        <v>425</v>
      </c>
      <c r="N3073" t="s">
        <v>426</v>
      </c>
      <c r="O3073">
        <v>48</v>
      </c>
      <c r="P3073">
        <v>26</v>
      </c>
      <c r="Q3073">
        <v>26</v>
      </c>
      <c r="R3073">
        <v>26</v>
      </c>
      <c r="S3073">
        <v>26</v>
      </c>
      <c r="T3073">
        <v>27</v>
      </c>
      <c r="U3073">
        <v>27</v>
      </c>
      <c r="V3073">
        <v>27</v>
      </c>
      <c r="AC3073">
        <f t="shared" si="191"/>
        <v>185</v>
      </c>
      <c r="AD3073">
        <v>185</v>
      </c>
    </row>
    <row r="3074" spans="1:30" hidden="1" x14ac:dyDescent="0.25">
      <c r="A3074" t="str">
        <f>IF(COUNTIF('GGI_IS - Report Ekspor Plan 1'!E:E,'- Report Upload Sewing 3'!C3074)&gt;0,"X","Y")</f>
        <v>Y</v>
      </c>
      <c r="B3074">
        <v>3073</v>
      </c>
      <c r="C3074" s="1">
        <v>45400</v>
      </c>
      <c r="D3074" s="8">
        <v>45401.296307870369</v>
      </c>
      <c r="E3074" t="s">
        <v>139</v>
      </c>
      <c r="F3074" t="s">
        <v>427</v>
      </c>
      <c r="G3074">
        <v>181646</v>
      </c>
      <c r="H3074" t="str">
        <f t="shared" si="188"/>
        <v>181646-CBA</v>
      </c>
      <c r="I3074">
        <f>COUNTIF(H$2:$H3074,H3074)</f>
        <v>54</v>
      </c>
      <c r="J3074" t="str">
        <f t="shared" si="189"/>
        <v>181646-CBA-54</v>
      </c>
      <c r="K3074" t="str">
        <f t="shared" si="190"/>
        <v>181646-CBA-L2</v>
      </c>
      <c r="L3074">
        <v>3915</v>
      </c>
      <c r="M3074" t="s">
        <v>425</v>
      </c>
      <c r="N3074" t="s">
        <v>428</v>
      </c>
      <c r="O3074">
        <v>46</v>
      </c>
      <c r="P3074">
        <v>34</v>
      </c>
      <c r="Q3074">
        <v>34</v>
      </c>
      <c r="R3074">
        <v>34</v>
      </c>
      <c r="S3074">
        <v>34</v>
      </c>
      <c r="T3074">
        <v>34</v>
      </c>
      <c r="U3074">
        <v>5</v>
      </c>
      <c r="AC3074">
        <f t="shared" si="191"/>
        <v>175</v>
      </c>
      <c r="AD3074">
        <v>175</v>
      </c>
    </row>
    <row r="3075" spans="1:30" hidden="1" x14ac:dyDescent="0.25">
      <c r="A3075" t="str">
        <f>IF(COUNTIF('GGI_IS - Report Ekspor Plan 1'!E:E,'- Report Upload Sewing 3'!C3075)&gt;0,"X","Y")</f>
        <v>Y</v>
      </c>
      <c r="B3075">
        <v>3074</v>
      </c>
      <c r="C3075" s="1">
        <v>45400</v>
      </c>
      <c r="D3075" s="8">
        <v>45401.296307870369</v>
      </c>
      <c r="E3075" t="s">
        <v>139</v>
      </c>
      <c r="F3075" t="s">
        <v>429</v>
      </c>
      <c r="G3075">
        <v>181646</v>
      </c>
      <c r="H3075" t="str">
        <f t="shared" ref="H3075:H3138" si="192">CONCATENATE(G3075,"-",E3075)</f>
        <v>181646-CBA</v>
      </c>
      <c r="I3075">
        <f>COUNTIF(H$2:$H3075,H3075)</f>
        <v>55</v>
      </c>
      <c r="J3075" t="str">
        <f t="shared" ref="J3075:J3138" si="193">CONCATENATE(H3075,"-",I3075)</f>
        <v>181646-CBA-55</v>
      </c>
      <c r="K3075" t="str">
        <f t="shared" ref="K3075:K3138" si="194">CONCATENATE(H3075,"-",F3075)</f>
        <v>181646-CBA-L3</v>
      </c>
      <c r="L3075">
        <v>3915</v>
      </c>
      <c r="M3075" t="s">
        <v>425</v>
      </c>
      <c r="N3075" t="s">
        <v>430</v>
      </c>
      <c r="O3075">
        <v>44</v>
      </c>
      <c r="P3075">
        <v>25</v>
      </c>
      <c r="Q3075">
        <v>25</v>
      </c>
      <c r="R3075">
        <v>30</v>
      </c>
      <c r="S3075">
        <v>33</v>
      </c>
      <c r="T3075">
        <v>33</v>
      </c>
      <c r="U3075">
        <v>13</v>
      </c>
      <c r="V3075">
        <v>27</v>
      </c>
      <c r="AC3075">
        <f t="shared" ref="AC3075:AC3138" si="195">SUM(P3075:AA3075)</f>
        <v>186</v>
      </c>
      <c r="AD3075">
        <v>186</v>
      </c>
    </row>
    <row r="3076" spans="1:30" hidden="1" x14ac:dyDescent="0.25">
      <c r="A3076" t="str">
        <f>IF(COUNTIF('GGI_IS - Report Ekspor Plan 1'!E:E,'- Report Upload Sewing 3'!C3076)&gt;0,"X","Y")</f>
        <v>Y</v>
      </c>
      <c r="B3076">
        <v>3075</v>
      </c>
      <c r="C3076" s="1">
        <v>45400</v>
      </c>
      <c r="D3076" s="8">
        <v>45401.331689814811</v>
      </c>
      <c r="E3076" t="s">
        <v>223</v>
      </c>
      <c r="F3076" t="s">
        <v>429</v>
      </c>
      <c r="G3076">
        <v>182368</v>
      </c>
      <c r="H3076" t="str">
        <f t="shared" si="192"/>
        <v>182368-CJL</v>
      </c>
      <c r="I3076">
        <f>COUNTIF(H$2:$H3076,H3076)</f>
        <v>6</v>
      </c>
      <c r="J3076" t="str">
        <f t="shared" si="193"/>
        <v>182368-CJL-6</v>
      </c>
      <c r="K3076" t="str">
        <f t="shared" si="194"/>
        <v>182368-CJL-L3</v>
      </c>
      <c r="L3076">
        <v>6018294</v>
      </c>
      <c r="M3076" t="s">
        <v>599</v>
      </c>
      <c r="N3076" t="s">
        <v>452</v>
      </c>
      <c r="O3076">
        <v>22</v>
      </c>
      <c r="P3076">
        <v>7</v>
      </c>
      <c r="Q3076">
        <v>7</v>
      </c>
      <c r="R3076">
        <v>7</v>
      </c>
      <c r="S3076">
        <v>7</v>
      </c>
      <c r="T3076">
        <v>8</v>
      </c>
      <c r="U3076">
        <v>8</v>
      </c>
      <c r="V3076">
        <v>8</v>
      </c>
      <c r="W3076">
        <v>8</v>
      </c>
      <c r="AC3076">
        <f t="shared" si="195"/>
        <v>60</v>
      </c>
      <c r="AD3076">
        <v>60</v>
      </c>
    </row>
    <row r="3077" spans="1:30" hidden="1" x14ac:dyDescent="0.25">
      <c r="A3077" t="str">
        <f>IF(COUNTIF('GGI_IS - Report Ekspor Plan 1'!E:E,'- Report Upload Sewing 3'!C3077)&gt;0,"X","Y")</f>
        <v>Y</v>
      </c>
      <c r="B3077">
        <v>3076</v>
      </c>
      <c r="C3077" s="1">
        <v>45400</v>
      </c>
      <c r="D3077" s="8">
        <v>45401.338645833333</v>
      </c>
      <c r="E3077" t="s">
        <v>79</v>
      </c>
      <c r="F3077" t="s">
        <v>424</v>
      </c>
      <c r="G3077">
        <v>181820</v>
      </c>
      <c r="H3077" t="str">
        <f t="shared" si="192"/>
        <v>181820-CVA2</v>
      </c>
      <c r="I3077">
        <f>COUNTIF(H$2:$H3077,H3077)</f>
        <v>16</v>
      </c>
      <c r="J3077" t="str">
        <f t="shared" si="193"/>
        <v>181820-CVA2-16</v>
      </c>
      <c r="K3077" t="str">
        <f t="shared" si="194"/>
        <v>181820-CVA2-L1</v>
      </c>
      <c r="L3077" t="s">
        <v>584</v>
      </c>
      <c r="M3077" t="s">
        <v>448</v>
      </c>
      <c r="N3077" t="s">
        <v>449</v>
      </c>
      <c r="O3077">
        <v>28</v>
      </c>
      <c r="P3077">
        <v>105</v>
      </c>
      <c r="Q3077">
        <v>115</v>
      </c>
      <c r="R3077">
        <v>120</v>
      </c>
      <c r="S3077">
        <v>130</v>
      </c>
      <c r="T3077">
        <v>130</v>
      </c>
      <c r="U3077">
        <v>130</v>
      </c>
      <c r="V3077">
        <v>130</v>
      </c>
      <c r="AC3077">
        <f t="shared" si="195"/>
        <v>860</v>
      </c>
      <c r="AD3077">
        <v>860</v>
      </c>
    </row>
    <row r="3078" spans="1:30" hidden="1" x14ac:dyDescent="0.25">
      <c r="A3078" t="str">
        <f>IF(COUNTIF('GGI_IS - Report Ekspor Plan 1'!E:E,'- Report Upload Sewing 3'!C3078)&gt;0,"X","Y")</f>
        <v>Y</v>
      </c>
      <c r="B3078">
        <v>3077</v>
      </c>
      <c r="C3078" s="1">
        <v>45400</v>
      </c>
      <c r="D3078" s="8">
        <v>45401.338645833333</v>
      </c>
      <c r="E3078" t="s">
        <v>79</v>
      </c>
      <c r="F3078" t="s">
        <v>427</v>
      </c>
      <c r="G3078">
        <v>181820</v>
      </c>
      <c r="H3078" t="str">
        <f t="shared" si="192"/>
        <v>181820-CVA2</v>
      </c>
      <c r="I3078">
        <f>COUNTIF(H$2:$H3078,H3078)</f>
        <v>17</v>
      </c>
      <c r="J3078" t="str">
        <f t="shared" si="193"/>
        <v>181820-CVA2-17</v>
      </c>
      <c r="K3078" t="str">
        <f t="shared" si="194"/>
        <v>181820-CVA2-L2</v>
      </c>
      <c r="L3078" t="s">
        <v>584</v>
      </c>
      <c r="M3078" t="s">
        <v>448</v>
      </c>
      <c r="N3078" t="s">
        <v>450</v>
      </c>
      <c r="O3078">
        <v>27</v>
      </c>
      <c r="P3078">
        <v>80</v>
      </c>
      <c r="Q3078">
        <v>80</v>
      </c>
      <c r="R3078">
        <v>130</v>
      </c>
      <c r="S3078">
        <v>140</v>
      </c>
      <c r="T3078">
        <v>150</v>
      </c>
      <c r="U3078">
        <v>160</v>
      </c>
      <c r="V3078">
        <v>160</v>
      </c>
      <c r="AC3078">
        <f t="shared" si="195"/>
        <v>900</v>
      </c>
      <c r="AD3078">
        <v>900</v>
      </c>
    </row>
    <row r="3079" spans="1:30" hidden="1" x14ac:dyDescent="0.25">
      <c r="A3079" t="str">
        <f>IF(COUNTIF('GGI_IS - Report Ekspor Plan 1'!E:E,'- Report Upload Sewing 3'!C3079)&gt;0,"X","Y")</f>
        <v>Y</v>
      </c>
      <c r="B3079">
        <v>3078</v>
      </c>
      <c r="C3079" s="1">
        <v>45400</v>
      </c>
      <c r="D3079" s="8">
        <v>45401.340092592596</v>
      </c>
      <c r="E3079" t="s">
        <v>82</v>
      </c>
      <c r="F3079" t="s">
        <v>424</v>
      </c>
      <c r="G3079">
        <v>181895</v>
      </c>
      <c r="H3079" t="str">
        <f t="shared" si="192"/>
        <v>181895-CVA</v>
      </c>
      <c r="I3079">
        <f>COUNTIF(H$2:$H3079,H3079)</f>
        <v>5</v>
      </c>
      <c r="J3079" t="str">
        <f t="shared" si="193"/>
        <v>181895-CVA-5</v>
      </c>
      <c r="K3079" t="str">
        <f t="shared" si="194"/>
        <v>181895-CVA-L1</v>
      </c>
      <c r="L3079" t="s">
        <v>612</v>
      </c>
      <c r="M3079" t="s">
        <v>455</v>
      </c>
      <c r="N3079" t="s">
        <v>453</v>
      </c>
      <c r="O3079">
        <v>25</v>
      </c>
      <c r="P3079">
        <v>26</v>
      </c>
      <c r="Q3079">
        <v>26</v>
      </c>
      <c r="R3079">
        <v>26</v>
      </c>
      <c r="S3079">
        <v>26</v>
      </c>
      <c r="T3079">
        <v>12</v>
      </c>
      <c r="AC3079">
        <f t="shared" si="195"/>
        <v>116</v>
      </c>
      <c r="AD3079">
        <v>116</v>
      </c>
    </row>
    <row r="3080" spans="1:30" hidden="1" x14ac:dyDescent="0.25">
      <c r="A3080" t="str">
        <f>IF(COUNTIF('GGI_IS - Report Ekspor Plan 1'!E:E,'- Report Upload Sewing 3'!C3080)&gt;0,"X","Y")</f>
        <v>Y</v>
      </c>
      <c r="B3080">
        <v>3079</v>
      </c>
      <c r="C3080" s="1">
        <v>45400</v>
      </c>
      <c r="D3080" s="8">
        <v>45401.340092592596</v>
      </c>
      <c r="E3080" t="s">
        <v>82</v>
      </c>
      <c r="F3080" t="s">
        <v>424</v>
      </c>
      <c r="G3080">
        <v>181887</v>
      </c>
      <c r="H3080" t="str">
        <f t="shared" si="192"/>
        <v>181887-CVA</v>
      </c>
      <c r="I3080">
        <f>COUNTIF(H$2:$H3080,H3080)</f>
        <v>1</v>
      </c>
      <c r="J3080" t="str">
        <f t="shared" si="193"/>
        <v>181887-CVA-1</v>
      </c>
      <c r="K3080" t="str">
        <f t="shared" si="194"/>
        <v>181887-CVA-L1</v>
      </c>
      <c r="L3080" t="s">
        <v>614</v>
      </c>
      <c r="M3080" t="s">
        <v>455</v>
      </c>
      <c r="N3080" t="s">
        <v>453</v>
      </c>
      <c r="O3080">
        <v>25</v>
      </c>
      <c r="U3080">
        <v>18</v>
      </c>
      <c r="V3080">
        <v>20</v>
      </c>
      <c r="AC3080">
        <f t="shared" si="195"/>
        <v>38</v>
      </c>
      <c r="AD3080">
        <v>38</v>
      </c>
    </row>
    <row r="3081" spans="1:30" hidden="1" x14ac:dyDescent="0.25">
      <c r="A3081" t="str">
        <f>IF(COUNTIF('GGI_IS - Report Ekspor Plan 1'!E:E,'- Report Upload Sewing 3'!C3081)&gt;0,"X","Y")</f>
        <v>Y</v>
      </c>
      <c r="B3081">
        <v>3080</v>
      </c>
      <c r="C3081" s="1">
        <v>45400</v>
      </c>
      <c r="D3081" s="8">
        <v>45401.340092592596</v>
      </c>
      <c r="E3081" t="s">
        <v>82</v>
      </c>
      <c r="F3081" t="s">
        <v>427</v>
      </c>
      <c r="G3081">
        <v>181895</v>
      </c>
      <c r="H3081" t="str">
        <f t="shared" si="192"/>
        <v>181895-CVA</v>
      </c>
      <c r="I3081">
        <f>COUNTIF(H$2:$H3081,H3081)</f>
        <v>6</v>
      </c>
      <c r="J3081" t="str">
        <f t="shared" si="193"/>
        <v>181895-CVA-6</v>
      </c>
      <c r="K3081" t="str">
        <f t="shared" si="194"/>
        <v>181895-CVA-L2</v>
      </c>
      <c r="L3081" t="s">
        <v>612</v>
      </c>
      <c r="M3081" t="s">
        <v>455</v>
      </c>
      <c r="N3081" t="s">
        <v>456</v>
      </c>
      <c r="O3081">
        <v>28</v>
      </c>
      <c r="P3081">
        <v>3</v>
      </c>
      <c r="AC3081">
        <f t="shared" si="195"/>
        <v>3</v>
      </c>
      <c r="AD3081">
        <v>3</v>
      </c>
    </row>
    <row r="3082" spans="1:30" hidden="1" x14ac:dyDescent="0.25">
      <c r="A3082" t="str">
        <f>IF(COUNTIF('GGI_IS - Report Ekspor Plan 1'!E:E,'- Report Upload Sewing 3'!C3082)&gt;0,"X","Y")</f>
        <v>Y</v>
      </c>
      <c r="B3082">
        <v>3081</v>
      </c>
      <c r="C3082" s="1">
        <v>45400</v>
      </c>
      <c r="D3082" s="8">
        <v>45401.340092592596</v>
      </c>
      <c r="E3082" t="s">
        <v>82</v>
      </c>
      <c r="F3082" t="s">
        <v>427</v>
      </c>
      <c r="G3082">
        <v>181896</v>
      </c>
      <c r="H3082" t="str">
        <f t="shared" si="192"/>
        <v>181896-CVA</v>
      </c>
      <c r="I3082">
        <f>COUNTIF(H$2:$H3082,H3082)</f>
        <v>1</v>
      </c>
      <c r="J3082" t="str">
        <f t="shared" si="193"/>
        <v>181896-CVA-1</v>
      </c>
      <c r="K3082" t="str">
        <f t="shared" si="194"/>
        <v>181896-CVA-L2</v>
      </c>
      <c r="L3082" t="s">
        <v>612</v>
      </c>
      <c r="M3082" t="s">
        <v>455</v>
      </c>
      <c r="N3082" t="s">
        <v>456</v>
      </c>
      <c r="O3082">
        <v>28</v>
      </c>
      <c r="P3082">
        <v>7</v>
      </c>
      <c r="Q3082">
        <v>10</v>
      </c>
      <c r="R3082">
        <v>12</v>
      </c>
      <c r="S3082">
        <v>16</v>
      </c>
      <c r="T3082">
        <v>16</v>
      </c>
      <c r="U3082">
        <v>16</v>
      </c>
      <c r="V3082">
        <v>16</v>
      </c>
      <c r="AC3082">
        <f t="shared" si="195"/>
        <v>93</v>
      </c>
      <c r="AD3082">
        <v>93</v>
      </c>
    </row>
    <row r="3083" spans="1:30" hidden="1" x14ac:dyDescent="0.25">
      <c r="A3083" t="str">
        <f>IF(COUNTIF('GGI_IS - Report Ekspor Plan 1'!E:E,'- Report Upload Sewing 3'!C3083)&gt;0,"X","Y")</f>
        <v>Y</v>
      </c>
      <c r="B3083">
        <v>3082</v>
      </c>
      <c r="C3083" s="1">
        <v>45400</v>
      </c>
      <c r="D3083" s="8">
        <v>45401.340092592596</v>
      </c>
      <c r="E3083" t="s">
        <v>82</v>
      </c>
      <c r="F3083" t="s">
        <v>429</v>
      </c>
      <c r="G3083">
        <v>181873</v>
      </c>
      <c r="H3083" t="str">
        <f t="shared" si="192"/>
        <v>181873-CVA</v>
      </c>
      <c r="I3083">
        <f>COUNTIF(H$2:$H3083,H3083)</f>
        <v>9</v>
      </c>
      <c r="J3083" t="str">
        <f t="shared" si="193"/>
        <v>181873-CVA-9</v>
      </c>
      <c r="K3083" t="str">
        <f t="shared" si="194"/>
        <v>181873-CVA-L3</v>
      </c>
      <c r="L3083" t="s">
        <v>613</v>
      </c>
      <c r="M3083" t="s">
        <v>448</v>
      </c>
      <c r="N3083" t="s">
        <v>458</v>
      </c>
      <c r="O3083">
        <v>28</v>
      </c>
      <c r="P3083">
        <v>80</v>
      </c>
      <c r="Q3083">
        <v>100</v>
      </c>
      <c r="R3083">
        <v>100</v>
      </c>
      <c r="S3083">
        <v>100</v>
      </c>
      <c r="T3083">
        <v>100</v>
      </c>
      <c r="U3083">
        <v>100</v>
      </c>
      <c r="V3083">
        <v>100</v>
      </c>
      <c r="AC3083">
        <f t="shared" si="195"/>
        <v>680</v>
      </c>
      <c r="AD3083">
        <v>680</v>
      </c>
    </row>
    <row r="3084" spans="1:30" hidden="1" x14ac:dyDescent="0.25">
      <c r="A3084" t="str">
        <f>IF(COUNTIF('GGI_IS - Report Ekspor Plan 1'!E:E,'- Report Upload Sewing 3'!C3084)&gt;0,"X","Y")</f>
        <v>Y</v>
      </c>
      <c r="B3084">
        <v>3083</v>
      </c>
      <c r="C3084" s="1">
        <v>45400</v>
      </c>
      <c r="D3084" s="8">
        <v>45401.340092592596</v>
      </c>
      <c r="E3084" t="s">
        <v>82</v>
      </c>
      <c r="F3084" t="s">
        <v>438</v>
      </c>
      <c r="G3084">
        <v>181873</v>
      </c>
      <c r="H3084" t="str">
        <f t="shared" si="192"/>
        <v>181873-CVA</v>
      </c>
      <c r="I3084">
        <f>COUNTIF(H$2:$H3084,H3084)</f>
        <v>10</v>
      </c>
      <c r="J3084" t="str">
        <f t="shared" si="193"/>
        <v>181873-CVA-10</v>
      </c>
      <c r="K3084" t="str">
        <f t="shared" si="194"/>
        <v>181873-CVA-L4</v>
      </c>
      <c r="L3084" t="s">
        <v>613</v>
      </c>
      <c r="M3084" t="s">
        <v>448</v>
      </c>
      <c r="N3084" t="s">
        <v>449</v>
      </c>
      <c r="O3084">
        <v>30</v>
      </c>
      <c r="P3084">
        <v>60</v>
      </c>
      <c r="Q3084">
        <v>80</v>
      </c>
      <c r="R3084">
        <v>100</v>
      </c>
      <c r="S3084">
        <v>100</v>
      </c>
      <c r="T3084">
        <v>100</v>
      </c>
      <c r="U3084">
        <v>100</v>
      </c>
      <c r="V3084">
        <v>100</v>
      </c>
      <c r="AC3084">
        <f t="shared" si="195"/>
        <v>640</v>
      </c>
      <c r="AD3084">
        <v>640</v>
      </c>
    </row>
    <row r="3085" spans="1:30" hidden="1" x14ac:dyDescent="0.25">
      <c r="A3085" t="str">
        <f>IF(COUNTIF('GGI_IS - Report Ekspor Plan 1'!E:E,'- Report Upload Sewing 3'!C3085)&gt;0,"X","Y")</f>
        <v>Y</v>
      </c>
      <c r="B3085">
        <v>3084</v>
      </c>
      <c r="C3085" s="1">
        <v>45400</v>
      </c>
      <c r="D3085" s="8">
        <v>45401.340092592596</v>
      </c>
      <c r="E3085" t="s">
        <v>82</v>
      </c>
      <c r="F3085" t="s">
        <v>441</v>
      </c>
      <c r="G3085">
        <v>181873</v>
      </c>
      <c r="H3085" t="str">
        <f t="shared" si="192"/>
        <v>181873-CVA</v>
      </c>
      <c r="I3085">
        <f>COUNTIF(H$2:$H3085,H3085)</f>
        <v>11</v>
      </c>
      <c r="J3085" t="str">
        <f t="shared" si="193"/>
        <v>181873-CVA-11</v>
      </c>
      <c r="K3085" t="str">
        <f t="shared" si="194"/>
        <v>181873-CVA-L5</v>
      </c>
      <c r="L3085" t="s">
        <v>613</v>
      </c>
      <c r="M3085" t="s">
        <v>448</v>
      </c>
      <c r="N3085" t="s">
        <v>461</v>
      </c>
      <c r="O3085">
        <v>27</v>
      </c>
      <c r="P3085">
        <v>60</v>
      </c>
      <c r="Q3085">
        <v>60</v>
      </c>
      <c r="R3085">
        <v>60</v>
      </c>
      <c r="S3085">
        <v>60</v>
      </c>
      <c r="T3085">
        <v>60</v>
      </c>
      <c r="U3085">
        <v>70</v>
      </c>
      <c r="V3085">
        <v>70</v>
      </c>
      <c r="AC3085">
        <f t="shared" si="195"/>
        <v>440</v>
      </c>
      <c r="AD3085">
        <v>440</v>
      </c>
    </row>
    <row r="3086" spans="1:30" hidden="1" x14ac:dyDescent="0.25">
      <c r="A3086" t="str">
        <f>IF(COUNTIF('GGI_IS - Report Ekspor Plan 1'!E:E,'- Report Upload Sewing 3'!C3086)&gt;0,"X","Y")</f>
        <v>Y</v>
      </c>
      <c r="B3086">
        <v>3085</v>
      </c>
      <c r="C3086" s="1">
        <v>45400</v>
      </c>
      <c r="D3086" s="8">
        <v>45401.340092592596</v>
      </c>
      <c r="E3086" t="s">
        <v>82</v>
      </c>
      <c r="F3086" t="s">
        <v>445</v>
      </c>
      <c r="G3086">
        <v>181873</v>
      </c>
      <c r="H3086" t="str">
        <f t="shared" si="192"/>
        <v>181873-CVA</v>
      </c>
      <c r="I3086">
        <f>COUNTIF(H$2:$H3086,H3086)</f>
        <v>12</v>
      </c>
      <c r="J3086" t="str">
        <f t="shared" si="193"/>
        <v>181873-CVA-12</v>
      </c>
      <c r="K3086" t="str">
        <f t="shared" si="194"/>
        <v>181873-CVA-L6</v>
      </c>
      <c r="L3086" t="s">
        <v>613</v>
      </c>
      <c r="M3086" t="s">
        <v>448</v>
      </c>
      <c r="N3086" t="s">
        <v>462</v>
      </c>
      <c r="O3086">
        <v>27</v>
      </c>
      <c r="P3086">
        <v>40</v>
      </c>
      <c r="Q3086">
        <v>50</v>
      </c>
      <c r="R3086">
        <v>41</v>
      </c>
      <c r="S3086">
        <v>50</v>
      </c>
      <c r="T3086">
        <v>50</v>
      </c>
      <c r="U3086">
        <v>50</v>
      </c>
      <c r="V3086">
        <v>50</v>
      </c>
      <c r="AC3086">
        <f t="shared" si="195"/>
        <v>331</v>
      </c>
      <c r="AD3086">
        <v>331</v>
      </c>
    </row>
    <row r="3087" spans="1:30" hidden="1" x14ac:dyDescent="0.25">
      <c r="A3087" t="str">
        <f>IF(COUNTIF('GGI_IS - Report Ekspor Plan 1'!E:E,'- Report Upload Sewing 3'!C3087)&gt;0,"X","Y")</f>
        <v>Y</v>
      </c>
      <c r="B3087">
        <v>3086</v>
      </c>
      <c r="C3087" s="1">
        <v>45400</v>
      </c>
      <c r="D3087" s="8">
        <v>45401.340092592596</v>
      </c>
      <c r="E3087" t="s">
        <v>82</v>
      </c>
      <c r="F3087" t="s">
        <v>463</v>
      </c>
      <c r="G3087">
        <v>181660</v>
      </c>
      <c r="H3087" t="str">
        <f t="shared" si="192"/>
        <v>181660-CVA</v>
      </c>
      <c r="I3087">
        <f>COUNTIF(H$2:$H3087,H3087)</f>
        <v>2</v>
      </c>
      <c r="J3087" t="str">
        <f t="shared" si="193"/>
        <v>181660-CVA-2</v>
      </c>
      <c r="K3087" t="str">
        <f t="shared" si="194"/>
        <v>181660-CVA-L7</v>
      </c>
      <c r="L3087" t="s">
        <v>571</v>
      </c>
      <c r="M3087" t="s">
        <v>570</v>
      </c>
      <c r="N3087" t="s">
        <v>464</v>
      </c>
      <c r="O3087">
        <v>27</v>
      </c>
      <c r="P3087">
        <v>40</v>
      </c>
      <c r="Q3087">
        <v>80</v>
      </c>
      <c r="R3087">
        <v>80</v>
      </c>
      <c r="S3087">
        <v>60</v>
      </c>
      <c r="T3087">
        <v>70</v>
      </c>
      <c r="U3087">
        <v>70</v>
      </c>
      <c r="V3087">
        <v>70</v>
      </c>
      <c r="AC3087">
        <f t="shared" si="195"/>
        <v>470</v>
      </c>
      <c r="AD3087">
        <v>470</v>
      </c>
    </row>
    <row r="3088" spans="1:30" hidden="1" x14ac:dyDescent="0.25">
      <c r="A3088" t="str">
        <f>IF(COUNTIF('GGI_IS - Report Ekspor Plan 1'!E:E,'- Report Upload Sewing 3'!C3088)&gt;0,"X","Y")</f>
        <v>Y</v>
      </c>
      <c r="B3088">
        <v>3087</v>
      </c>
      <c r="C3088" s="1">
        <v>45400</v>
      </c>
      <c r="D3088" s="8">
        <v>45401.340092592596</v>
      </c>
      <c r="E3088" t="s">
        <v>82</v>
      </c>
      <c r="F3088" t="s">
        <v>465</v>
      </c>
      <c r="G3088">
        <v>181661</v>
      </c>
      <c r="H3088" t="str">
        <f t="shared" si="192"/>
        <v>181661-CVA</v>
      </c>
      <c r="I3088">
        <f>COUNTIF(H$2:$H3088,H3088)</f>
        <v>1</v>
      </c>
      <c r="J3088" t="str">
        <f t="shared" si="193"/>
        <v>181661-CVA-1</v>
      </c>
      <c r="K3088" t="str">
        <f t="shared" si="194"/>
        <v>181661-CVA-L8</v>
      </c>
      <c r="L3088" t="s">
        <v>615</v>
      </c>
      <c r="M3088" t="s">
        <v>570</v>
      </c>
      <c r="N3088" t="s">
        <v>466</v>
      </c>
      <c r="O3088">
        <v>26</v>
      </c>
      <c r="P3088">
        <v>23</v>
      </c>
      <c r="AC3088">
        <f t="shared" si="195"/>
        <v>23</v>
      </c>
      <c r="AD3088">
        <v>23</v>
      </c>
    </row>
    <row r="3089" spans="1:30" hidden="1" x14ac:dyDescent="0.25">
      <c r="A3089" t="str">
        <f>IF(COUNTIF('GGI_IS - Report Ekspor Plan 1'!E:E,'- Report Upload Sewing 3'!C3089)&gt;0,"X","Y")</f>
        <v>Y</v>
      </c>
      <c r="B3089">
        <v>3088</v>
      </c>
      <c r="C3089" s="1">
        <v>45400</v>
      </c>
      <c r="D3089" s="8">
        <v>45401.340092592596</v>
      </c>
      <c r="E3089" t="s">
        <v>82</v>
      </c>
      <c r="F3089" t="s">
        <v>465</v>
      </c>
      <c r="G3089">
        <v>181660</v>
      </c>
      <c r="H3089" t="str">
        <f t="shared" si="192"/>
        <v>181660-CVA</v>
      </c>
      <c r="I3089">
        <f>COUNTIF(H$2:$H3089,H3089)</f>
        <v>3</v>
      </c>
      <c r="J3089" t="str">
        <f t="shared" si="193"/>
        <v>181660-CVA-3</v>
      </c>
      <c r="K3089" t="str">
        <f t="shared" si="194"/>
        <v>181660-CVA-L8</v>
      </c>
      <c r="L3089" t="s">
        <v>571</v>
      </c>
      <c r="M3089" t="s">
        <v>570</v>
      </c>
      <c r="N3089" t="s">
        <v>466</v>
      </c>
      <c r="O3089">
        <v>26</v>
      </c>
      <c r="U3089">
        <v>40</v>
      </c>
      <c r="V3089">
        <v>40</v>
      </c>
      <c r="AC3089">
        <f t="shared" si="195"/>
        <v>80</v>
      </c>
      <c r="AD3089">
        <v>80</v>
      </c>
    </row>
    <row r="3090" spans="1:30" hidden="1" x14ac:dyDescent="0.25">
      <c r="A3090" t="str">
        <f>IF(COUNTIF('GGI_IS - Report Ekspor Plan 1'!E:E,'- Report Upload Sewing 3'!C3090)&gt;0,"X","Y")</f>
        <v>Y</v>
      </c>
      <c r="B3090">
        <v>3089</v>
      </c>
      <c r="C3090" s="1">
        <v>45400</v>
      </c>
      <c r="D3090" s="8">
        <v>45401.340092592596</v>
      </c>
      <c r="E3090" t="s">
        <v>82</v>
      </c>
      <c r="F3090" t="s">
        <v>467</v>
      </c>
      <c r="G3090">
        <v>181820</v>
      </c>
      <c r="H3090" t="str">
        <f t="shared" si="192"/>
        <v>181820-CVA</v>
      </c>
      <c r="I3090">
        <f>COUNTIF(H$2:$H3090,H3090)</f>
        <v>30</v>
      </c>
      <c r="J3090" t="str">
        <f t="shared" si="193"/>
        <v>181820-CVA-30</v>
      </c>
      <c r="K3090" t="str">
        <f t="shared" si="194"/>
        <v>181820-CVA-L9</v>
      </c>
      <c r="L3090" t="s">
        <v>584</v>
      </c>
      <c r="M3090" t="s">
        <v>448</v>
      </c>
      <c r="N3090" t="s">
        <v>468</v>
      </c>
      <c r="O3090">
        <v>26</v>
      </c>
      <c r="P3090">
        <v>160</v>
      </c>
      <c r="Q3090">
        <v>160</v>
      </c>
      <c r="R3090">
        <v>160</v>
      </c>
      <c r="S3090">
        <v>100</v>
      </c>
      <c r="AC3090">
        <f t="shared" si="195"/>
        <v>580</v>
      </c>
      <c r="AD3090">
        <v>580</v>
      </c>
    </row>
    <row r="3091" spans="1:30" hidden="1" x14ac:dyDescent="0.25">
      <c r="A3091" t="str">
        <f>IF(COUNTIF('GGI_IS - Report Ekspor Plan 1'!E:E,'- Report Upload Sewing 3'!C3091)&gt;0,"X","Y")</f>
        <v>Y</v>
      </c>
      <c r="B3091">
        <v>3090</v>
      </c>
      <c r="C3091" s="1">
        <v>45400</v>
      </c>
      <c r="D3091" s="8">
        <v>45401.340092592596</v>
      </c>
      <c r="E3091" t="s">
        <v>82</v>
      </c>
      <c r="F3091" t="s">
        <v>467</v>
      </c>
      <c r="G3091">
        <v>181823</v>
      </c>
      <c r="H3091" t="str">
        <f t="shared" si="192"/>
        <v>181823-CVA</v>
      </c>
      <c r="I3091">
        <f>COUNTIF(H$2:$H3091,H3091)</f>
        <v>3</v>
      </c>
      <c r="J3091" t="str">
        <f t="shared" si="193"/>
        <v>181823-CVA-3</v>
      </c>
      <c r="K3091" t="str">
        <f t="shared" si="194"/>
        <v>181823-CVA-L9</v>
      </c>
      <c r="L3091" t="s">
        <v>572</v>
      </c>
      <c r="M3091" t="s">
        <v>448</v>
      </c>
      <c r="N3091" t="s">
        <v>468</v>
      </c>
      <c r="O3091">
        <v>26</v>
      </c>
      <c r="S3091">
        <v>60</v>
      </c>
      <c r="T3091">
        <v>160</v>
      </c>
      <c r="U3091">
        <v>160</v>
      </c>
      <c r="V3091">
        <v>160</v>
      </c>
      <c r="AC3091">
        <f t="shared" si="195"/>
        <v>540</v>
      </c>
      <c r="AD3091">
        <v>540</v>
      </c>
    </row>
    <row r="3092" spans="1:30" hidden="1" x14ac:dyDescent="0.25">
      <c r="A3092" t="str">
        <f>IF(COUNTIF('GGI_IS - Report Ekspor Plan 1'!E:E,'- Report Upload Sewing 3'!C3092)&gt;0,"X","Y")</f>
        <v>Y</v>
      </c>
      <c r="B3092">
        <v>3091</v>
      </c>
      <c r="C3092" s="1">
        <v>45400</v>
      </c>
      <c r="D3092" s="8">
        <v>45401.340092592596</v>
      </c>
      <c r="E3092" t="s">
        <v>82</v>
      </c>
      <c r="F3092" t="s">
        <v>469</v>
      </c>
      <c r="G3092">
        <v>181820</v>
      </c>
      <c r="H3092" t="str">
        <f t="shared" si="192"/>
        <v>181820-CVA</v>
      </c>
      <c r="I3092">
        <f>COUNTIF(H$2:$H3092,H3092)</f>
        <v>31</v>
      </c>
      <c r="J3092" t="str">
        <f t="shared" si="193"/>
        <v>181820-CVA-31</v>
      </c>
      <c r="K3092" t="str">
        <f t="shared" si="194"/>
        <v>181820-CVA-L10</v>
      </c>
      <c r="L3092" t="s">
        <v>584</v>
      </c>
      <c r="M3092" t="s">
        <v>448</v>
      </c>
      <c r="N3092" t="s">
        <v>470</v>
      </c>
      <c r="O3092">
        <v>26</v>
      </c>
      <c r="P3092">
        <v>200</v>
      </c>
      <c r="Q3092">
        <v>210</v>
      </c>
      <c r="R3092">
        <v>210</v>
      </c>
      <c r="S3092">
        <v>210</v>
      </c>
      <c r="T3092">
        <v>210</v>
      </c>
      <c r="U3092">
        <v>210</v>
      </c>
      <c r="V3092">
        <v>210</v>
      </c>
      <c r="AC3092">
        <f t="shared" si="195"/>
        <v>1460</v>
      </c>
      <c r="AD3092">
        <v>1460</v>
      </c>
    </row>
    <row r="3093" spans="1:30" hidden="1" x14ac:dyDescent="0.25">
      <c r="A3093" t="str">
        <f>IF(COUNTIF('GGI_IS - Report Ekspor Plan 1'!E:E,'- Report Upload Sewing 3'!C3093)&gt;0,"X","Y")</f>
        <v>Y</v>
      </c>
      <c r="B3093">
        <v>3092</v>
      </c>
      <c r="C3093" s="1">
        <v>45400</v>
      </c>
      <c r="D3093" s="8">
        <v>45401.349270833336</v>
      </c>
      <c r="E3093" t="s">
        <v>124</v>
      </c>
      <c r="F3093" t="s">
        <v>424</v>
      </c>
      <c r="G3093">
        <v>182305</v>
      </c>
      <c r="H3093" t="str">
        <f t="shared" si="192"/>
        <v>182305-CHW</v>
      </c>
      <c r="I3093">
        <f>COUNTIF(H$2:$H3093,H3093)</f>
        <v>15</v>
      </c>
      <c r="J3093" t="str">
        <f t="shared" si="193"/>
        <v>182305-CHW-15</v>
      </c>
      <c r="K3093" t="str">
        <f t="shared" si="194"/>
        <v>182305-CHW-L1</v>
      </c>
      <c r="L3093" t="s">
        <v>535</v>
      </c>
      <c r="M3093" t="s">
        <v>534</v>
      </c>
      <c r="N3093" t="s">
        <v>473</v>
      </c>
      <c r="O3093">
        <v>26</v>
      </c>
      <c r="P3093">
        <v>45</v>
      </c>
      <c r="Q3093">
        <v>45</v>
      </c>
      <c r="R3093">
        <v>45</v>
      </c>
      <c r="S3093">
        <v>45</v>
      </c>
      <c r="T3093">
        <v>45</v>
      </c>
      <c r="U3093">
        <v>45</v>
      </c>
      <c r="V3093">
        <v>45</v>
      </c>
      <c r="W3093">
        <v>45</v>
      </c>
      <c r="AC3093">
        <f t="shared" si="195"/>
        <v>360</v>
      </c>
      <c r="AD3093">
        <v>360</v>
      </c>
    </row>
    <row r="3094" spans="1:30" hidden="1" x14ac:dyDescent="0.25">
      <c r="A3094" t="str">
        <f>IF(COUNTIF('GGI_IS - Report Ekspor Plan 1'!E:E,'- Report Upload Sewing 3'!C3094)&gt;0,"X","Y")</f>
        <v>Y</v>
      </c>
      <c r="B3094">
        <v>3093</v>
      </c>
      <c r="C3094" s="1">
        <v>45400</v>
      </c>
      <c r="D3094" s="8">
        <v>45401.349270833336</v>
      </c>
      <c r="E3094" t="s">
        <v>124</v>
      </c>
      <c r="F3094" t="s">
        <v>427</v>
      </c>
      <c r="G3094">
        <v>181903</v>
      </c>
      <c r="H3094" t="str">
        <f t="shared" si="192"/>
        <v>181903-CHW</v>
      </c>
      <c r="I3094">
        <f>COUNTIF(H$2:$H3094,H3094)</f>
        <v>4</v>
      </c>
      <c r="J3094" t="str">
        <f t="shared" si="193"/>
        <v>181903-CHW-4</v>
      </c>
      <c r="K3094" t="str">
        <f t="shared" si="194"/>
        <v>181903-CHW-L2</v>
      </c>
      <c r="L3094" t="s">
        <v>608</v>
      </c>
      <c r="M3094" t="s">
        <v>492</v>
      </c>
      <c r="N3094" t="s">
        <v>477</v>
      </c>
      <c r="O3094">
        <v>23</v>
      </c>
      <c r="P3094">
        <v>10</v>
      </c>
      <c r="Q3094">
        <v>10</v>
      </c>
      <c r="R3094">
        <v>10</v>
      </c>
      <c r="S3094">
        <v>13</v>
      </c>
      <c r="T3094">
        <v>18</v>
      </c>
      <c r="U3094">
        <v>18</v>
      </c>
      <c r="V3094">
        <v>20</v>
      </c>
      <c r="W3094">
        <v>12</v>
      </c>
      <c r="AC3094">
        <f t="shared" si="195"/>
        <v>111</v>
      </c>
      <c r="AD3094">
        <v>111</v>
      </c>
    </row>
    <row r="3095" spans="1:30" hidden="1" x14ac:dyDescent="0.25">
      <c r="A3095" t="str">
        <f>IF(COUNTIF('GGI_IS - Report Ekspor Plan 1'!E:E,'- Report Upload Sewing 3'!C3095)&gt;0,"X","Y")</f>
        <v>Y</v>
      </c>
      <c r="B3095">
        <v>3094</v>
      </c>
      <c r="C3095" s="1">
        <v>45400</v>
      </c>
      <c r="D3095" s="8">
        <v>45401.349270833336</v>
      </c>
      <c r="E3095" t="s">
        <v>124</v>
      </c>
      <c r="F3095" t="s">
        <v>429</v>
      </c>
      <c r="G3095">
        <v>182338</v>
      </c>
      <c r="H3095" t="str">
        <f t="shared" si="192"/>
        <v>182338-CHW</v>
      </c>
      <c r="I3095">
        <f>COUNTIF(H$2:$H3095,H3095)</f>
        <v>6</v>
      </c>
      <c r="J3095" t="str">
        <f t="shared" si="193"/>
        <v>182338-CHW-6</v>
      </c>
      <c r="K3095" t="str">
        <f t="shared" si="194"/>
        <v>182338-CHW-L3</v>
      </c>
      <c r="L3095" t="s">
        <v>596</v>
      </c>
      <c r="M3095" t="s">
        <v>534</v>
      </c>
      <c r="N3095" t="s">
        <v>489</v>
      </c>
      <c r="O3095">
        <v>21</v>
      </c>
      <c r="P3095">
        <v>36</v>
      </c>
      <c r="Q3095">
        <v>36</v>
      </c>
      <c r="R3095">
        <v>11</v>
      </c>
      <c r="AC3095">
        <f t="shared" si="195"/>
        <v>83</v>
      </c>
      <c r="AD3095">
        <v>83</v>
      </c>
    </row>
    <row r="3096" spans="1:30" hidden="1" x14ac:dyDescent="0.25">
      <c r="A3096" t="str">
        <f>IF(COUNTIF('GGI_IS - Report Ekspor Plan 1'!E:E,'- Report Upload Sewing 3'!C3096)&gt;0,"X","Y")</f>
        <v>Y</v>
      </c>
      <c r="B3096">
        <v>3095</v>
      </c>
      <c r="C3096" s="1">
        <v>45400</v>
      </c>
      <c r="D3096" s="8">
        <v>45401.349270833336</v>
      </c>
      <c r="E3096" t="s">
        <v>124</v>
      </c>
      <c r="F3096" t="s">
        <v>438</v>
      </c>
      <c r="G3096">
        <v>182458</v>
      </c>
      <c r="H3096" t="str">
        <f t="shared" si="192"/>
        <v>182458-CHW</v>
      </c>
      <c r="I3096">
        <f>COUNTIF(H$2:$H3096,H3096)</f>
        <v>3</v>
      </c>
      <c r="J3096" t="str">
        <f t="shared" si="193"/>
        <v>182458-CHW-3</v>
      </c>
      <c r="K3096" t="str">
        <f t="shared" si="194"/>
        <v>182458-CHW-L4</v>
      </c>
      <c r="L3096" t="s">
        <v>611</v>
      </c>
      <c r="M3096" t="s">
        <v>534</v>
      </c>
      <c r="N3096" t="s">
        <v>474</v>
      </c>
      <c r="O3096">
        <v>22</v>
      </c>
      <c r="R3096">
        <v>25</v>
      </c>
      <c r="S3096">
        <v>36</v>
      </c>
      <c r="T3096">
        <v>36</v>
      </c>
      <c r="U3096">
        <v>36</v>
      </c>
      <c r="V3096">
        <v>36</v>
      </c>
      <c r="W3096">
        <v>36</v>
      </c>
      <c r="AC3096">
        <f t="shared" si="195"/>
        <v>205</v>
      </c>
      <c r="AD3096">
        <v>205</v>
      </c>
    </row>
    <row r="3097" spans="1:30" hidden="1" x14ac:dyDescent="0.25">
      <c r="A3097" t="str">
        <f>IF(COUNTIF('GGI_IS - Report Ekspor Plan 1'!E:E,'- Report Upload Sewing 3'!C3097)&gt;0,"X","Y")</f>
        <v>Y</v>
      </c>
      <c r="B3097">
        <v>3096</v>
      </c>
      <c r="C3097" s="1">
        <v>45400</v>
      </c>
      <c r="D3097" s="8">
        <v>45401.349270833336</v>
      </c>
      <c r="E3097" t="s">
        <v>124</v>
      </c>
      <c r="F3097" t="s">
        <v>438</v>
      </c>
      <c r="G3097">
        <v>182306</v>
      </c>
      <c r="H3097" t="str">
        <f t="shared" si="192"/>
        <v>182306-CHW</v>
      </c>
      <c r="I3097">
        <f>COUNTIF(H$2:$H3097,H3097)</f>
        <v>17</v>
      </c>
      <c r="J3097" t="str">
        <f t="shared" si="193"/>
        <v>182306-CHW-17</v>
      </c>
      <c r="K3097" t="str">
        <f t="shared" si="194"/>
        <v>182306-CHW-L4</v>
      </c>
      <c r="L3097" t="s">
        <v>533</v>
      </c>
      <c r="M3097" t="s">
        <v>534</v>
      </c>
      <c r="N3097" t="s">
        <v>474</v>
      </c>
      <c r="O3097">
        <v>22</v>
      </c>
      <c r="P3097">
        <v>15</v>
      </c>
      <c r="AC3097">
        <f t="shared" si="195"/>
        <v>15</v>
      </c>
      <c r="AD3097">
        <v>15</v>
      </c>
    </row>
    <row r="3098" spans="1:30" hidden="1" x14ac:dyDescent="0.25">
      <c r="A3098" t="str">
        <f>IF(COUNTIF('GGI_IS - Report Ekspor Plan 1'!E:E,'- Report Upload Sewing 3'!C3098)&gt;0,"X","Y")</f>
        <v>Y</v>
      </c>
      <c r="B3098">
        <v>3097</v>
      </c>
      <c r="C3098" s="1">
        <v>45400</v>
      </c>
      <c r="D3098" s="8">
        <v>45401.349270833336</v>
      </c>
      <c r="E3098" t="s">
        <v>124</v>
      </c>
      <c r="F3098" t="s">
        <v>438</v>
      </c>
      <c r="G3098">
        <v>182330</v>
      </c>
      <c r="H3098" t="str">
        <f t="shared" si="192"/>
        <v>182330-CHW</v>
      </c>
      <c r="I3098">
        <f>COUNTIF(H$2:$H3098,H3098)</f>
        <v>5</v>
      </c>
      <c r="J3098" t="str">
        <f t="shared" si="193"/>
        <v>182330-CHW-5</v>
      </c>
      <c r="K3098" t="str">
        <f t="shared" si="194"/>
        <v>182330-CHW-L4</v>
      </c>
      <c r="L3098" t="s">
        <v>592</v>
      </c>
      <c r="M3098" t="s">
        <v>534</v>
      </c>
      <c r="N3098" t="s">
        <v>474</v>
      </c>
      <c r="O3098">
        <v>22</v>
      </c>
      <c r="P3098">
        <v>4</v>
      </c>
      <c r="AC3098">
        <f t="shared" si="195"/>
        <v>4</v>
      </c>
      <c r="AD3098">
        <v>4</v>
      </c>
    </row>
    <row r="3099" spans="1:30" hidden="1" x14ac:dyDescent="0.25">
      <c r="A3099" t="str">
        <f>IF(COUNTIF('GGI_IS - Report Ekspor Plan 1'!E:E,'- Report Upload Sewing 3'!C3099)&gt;0,"X","Y")</f>
        <v>Y</v>
      </c>
      <c r="B3099">
        <v>3098</v>
      </c>
      <c r="C3099" s="1">
        <v>45400</v>
      </c>
      <c r="D3099" s="8">
        <v>45401.349270833336</v>
      </c>
      <c r="E3099" t="s">
        <v>124</v>
      </c>
      <c r="F3099" t="s">
        <v>438</v>
      </c>
      <c r="G3099">
        <v>182458</v>
      </c>
      <c r="H3099" t="str">
        <f t="shared" si="192"/>
        <v>182458-CHW</v>
      </c>
      <c r="I3099">
        <f>COUNTIF(H$2:$H3099,H3099)</f>
        <v>4</v>
      </c>
      <c r="J3099" t="str">
        <f t="shared" si="193"/>
        <v>182458-CHW-4</v>
      </c>
      <c r="K3099" t="str">
        <f t="shared" si="194"/>
        <v>182458-CHW-L4</v>
      </c>
      <c r="L3099" t="s">
        <v>611</v>
      </c>
      <c r="M3099" t="s">
        <v>534</v>
      </c>
      <c r="N3099" t="s">
        <v>474</v>
      </c>
      <c r="O3099">
        <v>22</v>
      </c>
      <c r="P3099">
        <v>26</v>
      </c>
      <c r="Q3099">
        <v>45</v>
      </c>
      <c r="R3099">
        <v>45</v>
      </c>
      <c r="S3099">
        <v>45</v>
      </c>
      <c r="T3099">
        <v>45</v>
      </c>
      <c r="U3099">
        <v>45</v>
      </c>
      <c r="V3099">
        <v>45</v>
      </c>
      <c r="W3099">
        <v>45</v>
      </c>
      <c r="AC3099">
        <f t="shared" si="195"/>
        <v>341</v>
      </c>
      <c r="AD3099">
        <v>341</v>
      </c>
    </row>
    <row r="3100" spans="1:30" hidden="1" x14ac:dyDescent="0.25">
      <c r="A3100" t="str">
        <f>IF(COUNTIF('GGI_IS - Report Ekspor Plan 1'!E:E,'- Report Upload Sewing 3'!C3100)&gt;0,"X","Y")</f>
        <v>Y</v>
      </c>
      <c r="B3100">
        <v>3099</v>
      </c>
      <c r="C3100" s="1">
        <v>45400</v>
      </c>
      <c r="D3100" s="8">
        <v>45401.360972222225</v>
      </c>
      <c r="E3100" t="s">
        <v>129</v>
      </c>
      <c r="F3100" t="s">
        <v>424</v>
      </c>
      <c r="G3100">
        <v>182372</v>
      </c>
      <c r="H3100" t="str">
        <f t="shared" si="192"/>
        <v>182372-CNJ2</v>
      </c>
      <c r="I3100">
        <f>COUNTIF(H$2:$H3100,H3100)</f>
        <v>6</v>
      </c>
      <c r="J3100" t="str">
        <f t="shared" si="193"/>
        <v>182372-CNJ2-6</v>
      </c>
      <c r="K3100" t="str">
        <f t="shared" si="194"/>
        <v>182372-CNJ2-L1</v>
      </c>
      <c r="L3100" t="s">
        <v>601</v>
      </c>
      <c r="M3100" t="s">
        <v>602</v>
      </c>
      <c r="N3100" t="s">
        <v>433</v>
      </c>
      <c r="O3100">
        <v>52</v>
      </c>
      <c r="P3100">
        <v>25</v>
      </c>
      <c r="Q3100">
        <v>25</v>
      </c>
      <c r="R3100">
        <v>25</v>
      </c>
      <c r="S3100">
        <v>25</v>
      </c>
      <c r="T3100">
        <v>30</v>
      </c>
      <c r="U3100">
        <v>22</v>
      </c>
      <c r="AC3100">
        <f t="shared" si="195"/>
        <v>152</v>
      </c>
      <c r="AD3100">
        <v>152</v>
      </c>
    </row>
    <row r="3101" spans="1:30" hidden="1" x14ac:dyDescent="0.25">
      <c r="A3101" t="str">
        <f>IF(COUNTIF('GGI_IS - Report Ekspor Plan 1'!E:E,'- Report Upload Sewing 3'!C3101)&gt;0,"X","Y")</f>
        <v>Y</v>
      </c>
      <c r="B3101">
        <v>3100</v>
      </c>
      <c r="C3101" s="1">
        <v>45400</v>
      </c>
      <c r="D3101" s="8">
        <v>45401.360972222225</v>
      </c>
      <c r="E3101" t="s">
        <v>129</v>
      </c>
      <c r="F3101" t="s">
        <v>424</v>
      </c>
      <c r="G3101">
        <v>182371</v>
      </c>
      <c r="H3101" t="str">
        <f t="shared" si="192"/>
        <v>182371-CNJ2</v>
      </c>
      <c r="I3101">
        <f>COUNTIF(H$2:$H3101,H3101)</f>
        <v>1</v>
      </c>
      <c r="J3101" t="str">
        <f t="shared" si="193"/>
        <v>182371-CNJ2-1</v>
      </c>
      <c r="K3101" t="str">
        <f t="shared" si="194"/>
        <v>182371-CNJ2-L1</v>
      </c>
      <c r="L3101" t="s">
        <v>616</v>
      </c>
      <c r="M3101" t="s">
        <v>602</v>
      </c>
      <c r="N3101" t="s">
        <v>433</v>
      </c>
      <c r="V3101">
        <v>28</v>
      </c>
      <c r="AC3101">
        <f t="shared" si="195"/>
        <v>28</v>
      </c>
      <c r="AD3101">
        <v>28</v>
      </c>
    </row>
    <row r="3102" spans="1:30" hidden="1" x14ac:dyDescent="0.25">
      <c r="A3102" t="str">
        <f>IF(COUNTIF('GGI_IS - Report Ekspor Plan 1'!E:E,'- Report Upload Sewing 3'!C3102)&gt;0,"X","Y")</f>
        <v>Y</v>
      </c>
      <c r="B3102">
        <v>3101</v>
      </c>
      <c r="C3102" s="1">
        <v>45400</v>
      </c>
      <c r="D3102" s="8">
        <v>45401.360972222225</v>
      </c>
      <c r="E3102" t="s">
        <v>129</v>
      </c>
      <c r="F3102" t="s">
        <v>429</v>
      </c>
      <c r="G3102">
        <v>182148</v>
      </c>
      <c r="H3102" t="str">
        <f t="shared" si="192"/>
        <v>182148-CNJ2</v>
      </c>
      <c r="I3102">
        <f>COUNTIF(H$2:$H3102,H3102)</f>
        <v>7</v>
      </c>
      <c r="J3102" t="str">
        <f t="shared" si="193"/>
        <v>182148-CNJ2-7</v>
      </c>
      <c r="K3102" t="str">
        <f t="shared" si="194"/>
        <v>182148-CNJ2-L3</v>
      </c>
      <c r="L3102" t="s">
        <v>530</v>
      </c>
      <c r="M3102" t="s">
        <v>436</v>
      </c>
      <c r="N3102" t="s">
        <v>437</v>
      </c>
      <c r="O3102">
        <v>33</v>
      </c>
      <c r="P3102">
        <v>60</v>
      </c>
      <c r="Q3102">
        <v>65</v>
      </c>
      <c r="R3102">
        <v>60</v>
      </c>
      <c r="S3102">
        <v>60</v>
      </c>
      <c r="T3102">
        <v>60</v>
      </c>
      <c r="U3102">
        <v>65</v>
      </c>
      <c r="V3102">
        <v>65</v>
      </c>
      <c r="AC3102">
        <f t="shared" si="195"/>
        <v>435</v>
      </c>
      <c r="AD3102">
        <v>435</v>
      </c>
    </row>
    <row r="3103" spans="1:30" hidden="1" x14ac:dyDescent="0.25">
      <c r="A3103" t="str">
        <f>IF(COUNTIF('GGI_IS - Report Ekspor Plan 1'!E:E,'- Report Upload Sewing 3'!C3103)&gt;0,"X","Y")</f>
        <v>Y</v>
      </c>
      <c r="B3103">
        <v>3102</v>
      </c>
      <c r="C3103" s="1">
        <v>45400</v>
      </c>
      <c r="D3103" s="8">
        <v>45401.360972222225</v>
      </c>
      <c r="E3103" t="s">
        <v>129</v>
      </c>
      <c r="F3103" t="s">
        <v>438</v>
      </c>
      <c r="G3103">
        <v>182148</v>
      </c>
      <c r="H3103" t="str">
        <f t="shared" si="192"/>
        <v>182148-CNJ2</v>
      </c>
      <c r="I3103">
        <f>COUNTIF(H$2:$H3103,H3103)</f>
        <v>8</v>
      </c>
      <c r="J3103" t="str">
        <f t="shared" si="193"/>
        <v>182148-CNJ2-8</v>
      </c>
      <c r="K3103" t="str">
        <f t="shared" si="194"/>
        <v>182148-CNJ2-L4</v>
      </c>
      <c r="L3103" t="s">
        <v>530</v>
      </c>
      <c r="M3103" t="s">
        <v>436</v>
      </c>
      <c r="N3103" t="s">
        <v>440</v>
      </c>
      <c r="O3103">
        <v>34</v>
      </c>
      <c r="P3103">
        <v>70</v>
      </c>
      <c r="Q3103">
        <v>65</v>
      </c>
      <c r="R3103">
        <v>70</v>
      </c>
      <c r="S3103">
        <v>50</v>
      </c>
      <c r="T3103">
        <v>60</v>
      </c>
      <c r="U3103">
        <v>60</v>
      </c>
      <c r="V3103">
        <v>60</v>
      </c>
      <c r="AC3103">
        <f t="shared" si="195"/>
        <v>435</v>
      </c>
      <c r="AD3103">
        <v>435</v>
      </c>
    </row>
    <row r="3104" spans="1:30" hidden="1" x14ac:dyDescent="0.25">
      <c r="A3104" t="str">
        <f>IF(COUNTIF('GGI_IS - Report Ekspor Plan 1'!E:E,'- Report Upload Sewing 3'!C3104)&gt;0,"X","Y")</f>
        <v>Y</v>
      </c>
      <c r="B3104">
        <v>3103</v>
      </c>
      <c r="C3104" s="1">
        <v>45400</v>
      </c>
      <c r="D3104" s="8">
        <v>45401.360972222225</v>
      </c>
      <c r="E3104" t="s">
        <v>129</v>
      </c>
      <c r="F3104" t="s">
        <v>441</v>
      </c>
      <c r="G3104">
        <v>181866</v>
      </c>
      <c r="H3104" t="str">
        <f t="shared" si="192"/>
        <v>181866-CNJ2</v>
      </c>
      <c r="I3104">
        <f>COUNTIF(H$2:$H3104,H3104)</f>
        <v>4</v>
      </c>
      <c r="J3104" t="str">
        <f t="shared" si="193"/>
        <v>181866-CNJ2-4</v>
      </c>
      <c r="K3104" t="str">
        <f t="shared" si="194"/>
        <v>181866-CNJ2-L5</v>
      </c>
      <c r="L3104" t="s">
        <v>447</v>
      </c>
      <c r="M3104" t="s">
        <v>448</v>
      </c>
      <c r="N3104" t="s">
        <v>444</v>
      </c>
      <c r="O3104">
        <v>28</v>
      </c>
      <c r="P3104">
        <v>150</v>
      </c>
      <c r="Q3104">
        <v>150</v>
      </c>
      <c r="R3104">
        <v>150</v>
      </c>
      <c r="S3104">
        <v>150</v>
      </c>
      <c r="T3104">
        <v>160</v>
      </c>
      <c r="U3104">
        <v>160</v>
      </c>
      <c r="V3104">
        <v>130</v>
      </c>
      <c r="AC3104">
        <f t="shared" si="195"/>
        <v>1050</v>
      </c>
      <c r="AD3104">
        <v>1050</v>
      </c>
    </row>
    <row r="3105" spans="1:30" hidden="1" x14ac:dyDescent="0.25">
      <c r="A3105" t="str">
        <f>IF(COUNTIF('GGI_IS - Report Ekspor Plan 1'!E:E,'- Report Upload Sewing 3'!C3105)&gt;0,"X","Y")</f>
        <v>Y</v>
      </c>
      <c r="B3105">
        <v>3104</v>
      </c>
      <c r="C3105" s="1">
        <v>45400</v>
      </c>
      <c r="D3105" s="8">
        <v>45401.360972222225</v>
      </c>
      <c r="E3105" t="s">
        <v>129</v>
      </c>
      <c r="F3105" t="s">
        <v>445</v>
      </c>
      <c r="G3105">
        <v>182099</v>
      </c>
      <c r="H3105" t="str">
        <f t="shared" si="192"/>
        <v>182099-CNJ2</v>
      </c>
      <c r="I3105">
        <f>COUNTIF(H$2:$H3105,H3105)</f>
        <v>4</v>
      </c>
      <c r="J3105" t="str">
        <f t="shared" si="193"/>
        <v>182099-CNJ2-4</v>
      </c>
      <c r="K3105" t="str">
        <f t="shared" si="194"/>
        <v>182099-CNJ2-L6</v>
      </c>
      <c r="L3105" t="s">
        <v>607</v>
      </c>
      <c r="M3105" t="s">
        <v>436</v>
      </c>
      <c r="N3105" t="s">
        <v>446</v>
      </c>
      <c r="O3105">
        <v>34</v>
      </c>
      <c r="P3105">
        <v>70</v>
      </c>
      <c r="Q3105">
        <v>70</v>
      </c>
      <c r="R3105">
        <v>70</v>
      </c>
      <c r="S3105">
        <v>23</v>
      </c>
      <c r="AC3105">
        <f t="shared" si="195"/>
        <v>233</v>
      </c>
      <c r="AD3105">
        <v>233</v>
      </c>
    </row>
    <row r="3106" spans="1:30" x14ac:dyDescent="0.25">
      <c r="A3106" t="str">
        <f>IF(COUNTIF('GGI_IS - Report Ekspor Plan 1'!E:E,'- Report Upload Sewing 3'!C3106)&gt;0,"X","Y")</f>
        <v>Y</v>
      </c>
      <c r="B3106">
        <v>3105</v>
      </c>
      <c r="C3106" s="1">
        <v>45400</v>
      </c>
      <c r="D3106" s="8">
        <v>45401.366851851853</v>
      </c>
      <c r="E3106" t="s">
        <v>18</v>
      </c>
      <c r="F3106" t="s">
        <v>370</v>
      </c>
      <c r="G3106">
        <v>181943</v>
      </c>
      <c r="H3106" t="str">
        <f t="shared" si="192"/>
        <v>181943-KLB</v>
      </c>
      <c r="I3106">
        <f>COUNTIF(H$2:$H3106,H3106)</f>
        <v>15</v>
      </c>
      <c r="J3106" t="str">
        <f t="shared" si="193"/>
        <v>181943-KLB-15</v>
      </c>
      <c r="K3106" t="str">
        <f t="shared" si="194"/>
        <v>181943-KLB-L1A</v>
      </c>
      <c r="L3106">
        <v>5152376</v>
      </c>
      <c r="M3106" t="s">
        <v>494</v>
      </c>
      <c r="N3106" t="s">
        <v>510</v>
      </c>
      <c r="O3106">
        <v>26</v>
      </c>
      <c r="P3106">
        <v>300</v>
      </c>
      <c r="Q3106">
        <v>300</v>
      </c>
      <c r="R3106">
        <v>300</v>
      </c>
      <c r="S3106">
        <v>300</v>
      </c>
      <c r="T3106">
        <v>300</v>
      </c>
      <c r="U3106">
        <v>300</v>
      </c>
      <c r="V3106">
        <v>350</v>
      </c>
      <c r="W3106">
        <v>355</v>
      </c>
      <c r="AC3106">
        <f t="shared" si="195"/>
        <v>2505</v>
      </c>
      <c r="AD3106">
        <v>2505</v>
      </c>
    </row>
    <row r="3107" spans="1:30" x14ac:dyDescent="0.25">
      <c r="A3107" t="str">
        <f>IF(COUNTIF('GGI_IS - Report Ekspor Plan 1'!E:E,'- Report Upload Sewing 3'!C3107)&gt;0,"X","Y")</f>
        <v>Y</v>
      </c>
      <c r="B3107">
        <v>3106</v>
      </c>
      <c r="C3107" s="1">
        <v>45400</v>
      </c>
      <c r="D3107" s="8">
        <v>45401.366851851853</v>
      </c>
      <c r="E3107" t="s">
        <v>18</v>
      </c>
      <c r="F3107" t="s">
        <v>371</v>
      </c>
      <c r="G3107">
        <v>181943</v>
      </c>
      <c r="H3107" t="str">
        <f t="shared" si="192"/>
        <v>181943-KLB</v>
      </c>
      <c r="I3107">
        <f>COUNTIF(H$2:$H3107,H3107)</f>
        <v>16</v>
      </c>
      <c r="J3107" t="str">
        <f t="shared" si="193"/>
        <v>181943-KLB-16</v>
      </c>
      <c r="K3107" t="str">
        <f t="shared" si="194"/>
        <v>181943-KLB-L1B</v>
      </c>
      <c r="L3107">
        <v>5152376</v>
      </c>
      <c r="M3107" t="s">
        <v>494</v>
      </c>
      <c r="N3107" t="s">
        <v>511</v>
      </c>
      <c r="O3107">
        <v>26</v>
      </c>
      <c r="P3107">
        <v>185</v>
      </c>
      <c r="Q3107">
        <v>254</v>
      </c>
      <c r="R3107">
        <v>295</v>
      </c>
      <c r="S3107">
        <v>300</v>
      </c>
      <c r="T3107">
        <v>285</v>
      </c>
      <c r="U3107">
        <v>335</v>
      </c>
      <c r="V3107">
        <v>330</v>
      </c>
      <c r="W3107">
        <v>300</v>
      </c>
      <c r="AC3107">
        <f t="shared" si="195"/>
        <v>2284</v>
      </c>
      <c r="AD3107">
        <v>2284</v>
      </c>
    </row>
    <row r="3108" spans="1:30" hidden="1" x14ac:dyDescent="0.25">
      <c r="A3108" t="str">
        <f>IF(COUNTIF('GGI_IS - Report Ekspor Plan 1'!E:E,'- Report Upload Sewing 3'!C3108)&gt;0,"X","Y")</f>
        <v>Y</v>
      </c>
      <c r="B3108">
        <v>3107</v>
      </c>
      <c r="C3108" s="1">
        <v>45400</v>
      </c>
      <c r="D3108" s="8">
        <v>45401.366851851853</v>
      </c>
      <c r="E3108" t="s">
        <v>18</v>
      </c>
      <c r="F3108" t="s">
        <v>371</v>
      </c>
      <c r="G3108">
        <v>181944</v>
      </c>
      <c r="H3108" t="str">
        <f t="shared" si="192"/>
        <v>181944-KLB</v>
      </c>
      <c r="I3108">
        <f>COUNTIF(H$2:$H3108,H3108)</f>
        <v>8</v>
      </c>
      <c r="J3108" t="str">
        <f t="shared" si="193"/>
        <v>181944-KLB-8</v>
      </c>
      <c r="K3108" t="str">
        <f t="shared" si="194"/>
        <v>181944-KLB-L1B</v>
      </c>
      <c r="L3108">
        <v>5152376</v>
      </c>
      <c r="M3108" t="s">
        <v>494</v>
      </c>
      <c r="N3108" t="s">
        <v>511</v>
      </c>
      <c r="O3108">
        <v>26</v>
      </c>
      <c r="P3108">
        <v>10</v>
      </c>
      <c r="AC3108">
        <f t="shared" si="195"/>
        <v>10</v>
      </c>
      <c r="AD3108">
        <v>10</v>
      </c>
    </row>
    <row r="3109" spans="1:30" x14ac:dyDescent="0.25">
      <c r="A3109" t="str">
        <f>IF(COUNTIF('GGI_IS - Report Ekspor Plan 1'!E:E,'- Report Upload Sewing 3'!C3109)&gt;0,"X","Y")</f>
        <v>Y</v>
      </c>
      <c r="B3109">
        <v>3108</v>
      </c>
      <c r="C3109" s="1">
        <v>45400</v>
      </c>
      <c r="D3109" s="8">
        <v>45401.366851851853</v>
      </c>
      <c r="E3109" t="s">
        <v>18</v>
      </c>
      <c r="F3109" t="s">
        <v>372</v>
      </c>
      <c r="G3109">
        <v>181943</v>
      </c>
      <c r="H3109" t="str">
        <f t="shared" si="192"/>
        <v>181943-KLB</v>
      </c>
      <c r="I3109">
        <f>COUNTIF(H$2:$H3109,H3109)</f>
        <v>17</v>
      </c>
      <c r="J3109" t="str">
        <f t="shared" si="193"/>
        <v>181943-KLB-17</v>
      </c>
      <c r="K3109" t="str">
        <f t="shared" si="194"/>
        <v>181943-KLB-L2A</v>
      </c>
      <c r="L3109">
        <v>5152376</v>
      </c>
      <c r="M3109" t="s">
        <v>494</v>
      </c>
      <c r="N3109" t="s">
        <v>512</v>
      </c>
      <c r="O3109">
        <v>24</v>
      </c>
      <c r="P3109">
        <v>100</v>
      </c>
      <c r="Q3109">
        <v>230</v>
      </c>
      <c r="R3109">
        <v>290</v>
      </c>
      <c r="S3109">
        <v>280</v>
      </c>
      <c r="T3109">
        <v>375</v>
      </c>
      <c r="U3109">
        <v>315</v>
      </c>
      <c r="V3109">
        <v>300</v>
      </c>
      <c r="W3109">
        <v>360</v>
      </c>
      <c r="AC3109">
        <f t="shared" si="195"/>
        <v>2250</v>
      </c>
      <c r="AD3109">
        <v>2250</v>
      </c>
    </row>
    <row r="3110" spans="1:30" hidden="1" x14ac:dyDescent="0.25">
      <c r="A3110" t="str">
        <f>IF(COUNTIF('GGI_IS - Report Ekspor Plan 1'!E:E,'- Report Upload Sewing 3'!C3110)&gt;0,"X","Y")</f>
        <v>Y</v>
      </c>
      <c r="B3110">
        <v>3109</v>
      </c>
      <c r="C3110" s="1">
        <v>45400</v>
      </c>
      <c r="D3110" s="8">
        <v>45401.366851851853</v>
      </c>
      <c r="E3110" t="s">
        <v>18</v>
      </c>
      <c r="F3110" t="s">
        <v>373</v>
      </c>
      <c r="G3110">
        <v>182137</v>
      </c>
      <c r="H3110" t="str">
        <f t="shared" si="192"/>
        <v>182137-KLB</v>
      </c>
      <c r="I3110">
        <f>COUNTIF(H$2:$H3110,H3110)</f>
        <v>27</v>
      </c>
      <c r="J3110" t="str">
        <f t="shared" si="193"/>
        <v>182137-KLB-27</v>
      </c>
      <c r="K3110" t="str">
        <f t="shared" si="194"/>
        <v>182137-KLB-L2B</v>
      </c>
      <c r="L3110">
        <v>5158041</v>
      </c>
      <c r="M3110" t="s">
        <v>494</v>
      </c>
      <c r="N3110" t="s">
        <v>513</v>
      </c>
      <c r="O3110">
        <v>25</v>
      </c>
      <c r="P3110">
        <v>5</v>
      </c>
      <c r="Q3110">
        <v>5</v>
      </c>
      <c r="AC3110">
        <f t="shared" si="195"/>
        <v>10</v>
      </c>
      <c r="AD3110">
        <v>10</v>
      </c>
    </row>
    <row r="3111" spans="1:30" x14ac:dyDescent="0.25">
      <c r="A3111" t="str">
        <f>IF(COUNTIF('GGI_IS - Report Ekspor Plan 1'!E:E,'- Report Upload Sewing 3'!C3111)&gt;0,"X","Y")</f>
        <v>Y</v>
      </c>
      <c r="B3111">
        <v>3110</v>
      </c>
      <c r="C3111" s="1">
        <v>45400</v>
      </c>
      <c r="D3111" s="8">
        <v>45401.366851851853</v>
      </c>
      <c r="E3111" t="s">
        <v>18</v>
      </c>
      <c r="F3111" t="s">
        <v>373</v>
      </c>
      <c r="G3111">
        <v>181943</v>
      </c>
      <c r="H3111" t="str">
        <f t="shared" si="192"/>
        <v>181943-KLB</v>
      </c>
      <c r="I3111">
        <f>COUNTIF(H$2:$H3111,H3111)</f>
        <v>18</v>
      </c>
      <c r="J3111" t="str">
        <f t="shared" si="193"/>
        <v>181943-KLB-18</v>
      </c>
      <c r="K3111" t="str">
        <f t="shared" si="194"/>
        <v>181943-KLB-L2B</v>
      </c>
      <c r="L3111">
        <v>5152376</v>
      </c>
      <c r="M3111" t="s">
        <v>494</v>
      </c>
      <c r="N3111" t="s">
        <v>513</v>
      </c>
      <c r="O3111">
        <v>25</v>
      </c>
      <c r="P3111">
        <v>100</v>
      </c>
      <c r="Q3111">
        <v>175</v>
      </c>
      <c r="R3111">
        <v>200</v>
      </c>
      <c r="S3111">
        <v>225</v>
      </c>
      <c r="T3111">
        <v>260</v>
      </c>
      <c r="U3111">
        <v>315</v>
      </c>
      <c r="V3111">
        <v>360</v>
      </c>
      <c r="W3111">
        <v>365</v>
      </c>
      <c r="AC3111">
        <f t="shared" si="195"/>
        <v>2000</v>
      </c>
      <c r="AD3111">
        <v>2000</v>
      </c>
    </row>
    <row r="3112" spans="1:30" x14ac:dyDescent="0.25">
      <c r="A3112" t="str">
        <f>IF(COUNTIF('GGI_IS - Report Ekspor Plan 1'!E:E,'- Report Upload Sewing 3'!C3112)&gt;0,"X","Y")</f>
        <v>Y</v>
      </c>
      <c r="B3112">
        <v>3111</v>
      </c>
      <c r="C3112" s="1">
        <v>45400</v>
      </c>
      <c r="D3112" s="8">
        <v>45401.366851851853</v>
      </c>
      <c r="E3112" t="s">
        <v>18</v>
      </c>
      <c r="F3112" t="s">
        <v>374</v>
      </c>
      <c r="G3112">
        <v>181943</v>
      </c>
      <c r="H3112" t="str">
        <f t="shared" si="192"/>
        <v>181943-KLB</v>
      </c>
      <c r="I3112">
        <f>COUNTIF(H$2:$H3112,H3112)</f>
        <v>19</v>
      </c>
      <c r="J3112" t="str">
        <f t="shared" si="193"/>
        <v>181943-KLB-19</v>
      </c>
      <c r="K3112" t="str">
        <f t="shared" si="194"/>
        <v>181943-KLB-L3A</v>
      </c>
      <c r="L3112">
        <v>5152376</v>
      </c>
      <c r="M3112" t="s">
        <v>494</v>
      </c>
      <c r="N3112" t="s">
        <v>514</v>
      </c>
      <c r="O3112">
        <v>25</v>
      </c>
      <c r="P3112">
        <v>250</v>
      </c>
      <c r="Q3112">
        <v>250</v>
      </c>
      <c r="R3112">
        <v>250</v>
      </c>
      <c r="S3112">
        <v>260</v>
      </c>
      <c r="T3112">
        <v>330</v>
      </c>
      <c r="U3112">
        <v>330</v>
      </c>
      <c r="V3112">
        <v>350</v>
      </c>
      <c r="W3112">
        <v>190</v>
      </c>
      <c r="AC3112">
        <f t="shared" si="195"/>
        <v>2210</v>
      </c>
      <c r="AD3112">
        <v>2210</v>
      </c>
    </row>
    <row r="3113" spans="1:30" x14ac:dyDescent="0.25">
      <c r="A3113" t="str">
        <f>IF(COUNTIF('GGI_IS - Report Ekspor Plan 1'!E:E,'- Report Upload Sewing 3'!C3113)&gt;0,"X","Y")</f>
        <v>Y</v>
      </c>
      <c r="B3113">
        <v>3112</v>
      </c>
      <c r="C3113" s="1">
        <v>45400</v>
      </c>
      <c r="D3113" s="8">
        <v>45401.366851851853</v>
      </c>
      <c r="E3113" t="s">
        <v>18</v>
      </c>
      <c r="F3113" t="s">
        <v>375</v>
      </c>
      <c r="G3113">
        <v>181943</v>
      </c>
      <c r="H3113" t="str">
        <f t="shared" si="192"/>
        <v>181943-KLB</v>
      </c>
      <c r="I3113">
        <f>COUNTIF(H$2:$H3113,H3113)</f>
        <v>20</v>
      </c>
      <c r="J3113" t="str">
        <f t="shared" si="193"/>
        <v>181943-KLB-20</v>
      </c>
      <c r="K3113" t="str">
        <f t="shared" si="194"/>
        <v>181943-KLB-L3B</v>
      </c>
      <c r="L3113">
        <v>5152376</v>
      </c>
      <c r="M3113" t="s">
        <v>494</v>
      </c>
      <c r="N3113" t="s">
        <v>515</v>
      </c>
      <c r="O3113">
        <v>24</v>
      </c>
      <c r="P3113">
        <v>200</v>
      </c>
      <c r="Q3113">
        <v>230</v>
      </c>
      <c r="R3113">
        <v>240</v>
      </c>
      <c r="S3113">
        <v>300</v>
      </c>
      <c r="T3113">
        <v>300</v>
      </c>
      <c r="U3113">
        <v>300</v>
      </c>
      <c r="V3113">
        <v>300</v>
      </c>
      <c r="W3113">
        <v>300</v>
      </c>
      <c r="AC3113">
        <f t="shared" si="195"/>
        <v>2170</v>
      </c>
      <c r="AD3113">
        <v>2170</v>
      </c>
    </row>
    <row r="3114" spans="1:30" hidden="1" x14ac:dyDescent="0.25">
      <c r="A3114" t="str">
        <f>IF(COUNTIF('GGI_IS - Report Ekspor Plan 1'!E:E,'- Report Upload Sewing 3'!C3114)&gt;0,"X","Y")</f>
        <v>Y</v>
      </c>
      <c r="B3114">
        <v>3113</v>
      </c>
      <c r="C3114" s="1">
        <v>45400</v>
      </c>
      <c r="D3114" s="8">
        <v>45401.387604166666</v>
      </c>
      <c r="E3114" t="s">
        <v>50</v>
      </c>
      <c r="F3114" t="s">
        <v>424</v>
      </c>
      <c r="G3114">
        <v>182185</v>
      </c>
      <c r="H3114" t="str">
        <f t="shared" si="192"/>
        <v>182185-MJ1</v>
      </c>
      <c r="I3114">
        <f>COUNTIF(H$2:$H3114,H3114)</f>
        <v>9</v>
      </c>
      <c r="J3114" t="str">
        <f t="shared" si="193"/>
        <v>182185-MJ1-9</v>
      </c>
      <c r="K3114" t="str">
        <f t="shared" si="194"/>
        <v>182185-MJ1-L1</v>
      </c>
      <c r="L3114" t="s">
        <v>547</v>
      </c>
      <c r="M3114" t="s">
        <v>494</v>
      </c>
      <c r="N3114" t="s">
        <v>495</v>
      </c>
      <c r="O3114">
        <v>51</v>
      </c>
      <c r="P3114">
        <v>200</v>
      </c>
      <c r="Q3114">
        <v>200</v>
      </c>
      <c r="R3114">
        <v>48</v>
      </c>
      <c r="AC3114">
        <f t="shared" si="195"/>
        <v>448</v>
      </c>
      <c r="AD3114">
        <v>448</v>
      </c>
    </row>
    <row r="3115" spans="1:30" hidden="1" x14ac:dyDescent="0.25">
      <c r="A3115" t="str">
        <f>IF(COUNTIF('GGI_IS - Report Ekspor Plan 1'!E:E,'- Report Upload Sewing 3'!C3115)&gt;0,"X","Y")</f>
        <v>Y</v>
      </c>
      <c r="B3115">
        <v>3114</v>
      </c>
      <c r="C3115" s="1">
        <v>45400</v>
      </c>
      <c r="D3115" s="8">
        <v>45401.387604166666</v>
      </c>
      <c r="E3115" t="s">
        <v>50</v>
      </c>
      <c r="F3115" t="s">
        <v>424</v>
      </c>
      <c r="G3115">
        <v>182175</v>
      </c>
      <c r="H3115" t="str">
        <f t="shared" si="192"/>
        <v>182175-MJ1</v>
      </c>
      <c r="I3115">
        <f>COUNTIF(H$2:$H3115,H3115)</f>
        <v>17</v>
      </c>
      <c r="J3115" t="str">
        <f t="shared" si="193"/>
        <v>182175-MJ1-17</v>
      </c>
      <c r="K3115" t="str">
        <f t="shared" si="194"/>
        <v>182175-MJ1-L1</v>
      </c>
      <c r="L3115" t="s">
        <v>547</v>
      </c>
      <c r="M3115" t="s">
        <v>494</v>
      </c>
      <c r="N3115" t="s">
        <v>495</v>
      </c>
      <c r="O3115">
        <v>51</v>
      </c>
      <c r="R3115">
        <v>11</v>
      </c>
      <c r="AC3115">
        <f t="shared" si="195"/>
        <v>11</v>
      </c>
      <c r="AD3115">
        <v>11</v>
      </c>
    </row>
    <row r="3116" spans="1:30" hidden="1" x14ac:dyDescent="0.25">
      <c r="A3116" t="str">
        <f>IF(COUNTIF('GGI_IS - Report Ekspor Plan 1'!E:E,'- Report Upload Sewing 3'!C3116)&gt;0,"X","Y")</f>
        <v>Y</v>
      </c>
      <c r="B3116">
        <v>3115</v>
      </c>
      <c r="C3116" s="1">
        <v>45400</v>
      </c>
      <c r="D3116" s="8">
        <v>45401.387604166666</v>
      </c>
      <c r="E3116" t="s">
        <v>50</v>
      </c>
      <c r="F3116" t="s">
        <v>424</v>
      </c>
      <c r="G3116">
        <v>182181</v>
      </c>
      <c r="H3116" t="str">
        <f t="shared" si="192"/>
        <v>182181-MJ1</v>
      </c>
      <c r="I3116">
        <f>COUNTIF(H$2:$H3116,H3116)</f>
        <v>1</v>
      </c>
      <c r="J3116" t="str">
        <f t="shared" si="193"/>
        <v>182181-MJ1-1</v>
      </c>
      <c r="K3116" t="str">
        <f t="shared" si="194"/>
        <v>182181-MJ1-L1</v>
      </c>
      <c r="L3116" t="s">
        <v>547</v>
      </c>
      <c r="M3116" t="s">
        <v>494</v>
      </c>
      <c r="N3116" t="s">
        <v>495</v>
      </c>
      <c r="O3116">
        <v>51</v>
      </c>
      <c r="P3116">
        <v>100</v>
      </c>
      <c r="Q3116">
        <v>101</v>
      </c>
      <c r="R3116">
        <v>250</v>
      </c>
      <c r="S3116">
        <v>260</v>
      </c>
      <c r="T3116">
        <v>250</v>
      </c>
      <c r="U3116">
        <v>260</v>
      </c>
      <c r="V3116">
        <v>260</v>
      </c>
      <c r="W3116">
        <v>260</v>
      </c>
      <c r="AC3116">
        <f t="shared" si="195"/>
        <v>1741</v>
      </c>
      <c r="AD3116">
        <v>1741</v>
      </c>
    </row>
    <row r="3117" spans="1:30" hidden="1" x14ac:dyDescent="0.25">
      <c r="A3117" t="str">
        <f>IF(COUNTIF('GGI_IS - Report Ekspor Plan 1'!E:E,'- Report Upload Sewing 3'!C3117)&gt;0,"X","Y")</f>
        <v>Y</v>
      </c>
      <c r="B3117">
        <v>3116</v>
      </c>
      <c r="C3117" s="1">
        <v>45400</v>
      </c>
      <c r="D3117" s="8">
        <v>45401.387604166666</v>
      </c>
      <c r="E3117" t="s">
        <v>50</v>
      </c>
      <c r="F3117" t="s">
        <v>427</v>
      </c>
      <c r="G3117">
        <v>182172</v>
      </c>
      <c r="H3117" t="str">
        <f t="shared" si="192"/>
        <v>182172-MJ1</v>
      </c>
      <c r="I3117">
        <f>COUNTIF(H$2:$H3117,H3117)</f>
        <v>7</v>
      </c>
      <c r="J3117" t="str">
        <f t="shared" si="193"/>
        <v>182172-MJ1-7</v>
      </c>
      <c r="K3117" t="str">
        <f t="shared" si="194"/>
        <v>182172-MJ1-L2</v>
      </c>
      <c r="L3117" t="s">
        <v>549</v>
      </c>
      <c r="M3117" t="s">
        <v>494</v>
      </c>
      <c r="N3117" t="s">
        <v>497</v>
      </c>
      <c r="O3117">
        <v>51</v>
      </c>
      <c r="P3117">
        <v>200</v>
      </c>
      <c r="Q3117">
        <v>200</v>
      </c>
      <c r="R3117">
        <v>200</v>
      </c>
      <c r="S3117">
        <v>200</v>
      </c>
      <c r="T3117">
        <v>200</v>
      </c>
      <c r="U3117">
        <v>76</v>
      </c>
      <c r="AC3117">
        <f t="shared" si="195"/>
        <v>1076</v>
      </c>
      <c r="AD3117">
        <v>1076</v>
      </c>
    </row>
    <row r="3118" spans="1:30" hidden="1" x14ac:dyDescent="0.25">
      <c r="A3118" t="str">
        <f>IF(COUNTIF('GGI_IS - Report Ekspor Plan 1'!E:E,'- Report Upload Sewing 3'!C3118)&gt;0,"X","Y")</f>
        <v>Y</v>
      </c>
      <c r="B3118">
        <v>3117</v>
      </c>
      <c r="C3118" s="1">
        <v>45400</v>
      </c>
      <c r="D3118" s="8">
        <v>45401.387604166666</v>
      </c>
      <c r="E3118" t="s">
        <v>50</v>
      </c>
      <c r="F3118" t="s">
        <v>427</v>
      </c>
      <c r="G3118">
        <v>182185</v>
      </c>
      <c r="H3118" t="str">
        <f t="shared" si="192"/>
        <v>182185-MJ1</v>
      </c>
      <c r="I3118">
        <f>COUNTIF(H$2:$H3118,H3118)</f>
        <v>10</v>
      </c>
      <c r="J3118" t="str">
        <f t="shared" si="193"/>
        <v>182185-MJ1-10</v>
      </c>
      <c r="K3118" t="str">
        <f t="shared" si="194"/>
        <v>182185-MJ1-L2</v>
      </c>
      <c r="L3118" t="s">
        <v>549</v>
      </c>
      <c r="M3118" t="s">
        <v>494</v>
      </c>
      <c r="N3118" t="s">
        <v>497</v>
      </c>
      <c r="O3118">
        <v>51</v>
      </c>
      <c r="U3118">
        <v>54</v>
      </c>
      <c r="V3118">
        <v>100</v>
      </c>
      <c r="AC3118">
        <f t="shared" si="195"/>
        <v>154</v>
      </c>
      <c r="AD3118">
        <v>154</v>
      </c>
    </row>
    <row r="3119" spans="1:30" hidden="1" x14ac:dyDescent="0.25">
      <c r="A3119" t="str">
        <f>IF(COUNTIF('GGI_IS - Report Ekspor Plan 1'!E:E,'- Report Upload Sewing 3'!C3119)&gt;0,"X","Y")</f>
        <v>Y</v>
      </c>
      <c r="B3119">
        <v>3118</v>
      </c>
      <c r="C3119" s="1">
        <v>45400</v>
      </c>
      <c r="D3119" s="8">
        <v>45401.387604166666</v>
      </c>
      <c r="E3119" t="s">
        <v>50</v>
      </c>
      <c r="F3119" t="s">
        <v>429</v>
      </c>
      <c r="G3119">
        <v>182185</v>
      </c>
      <c r="H3119" t="str">
        <f t="shared" si="192"/>
        <v>182185-MJ1</v>
      </c>
      <c r="I3119">
        <f>COUNTIF(H$2:$H3119,H3119)</f>
        <v>11</v>
      </c>
      <c r="J3119" t="str">
        <f t="shared" si="193"/>
        <v>182185-MJ1-11</v>
      </c>
      <c r="K3119" t="str">
        <f t="shared" si="194"/>
        <v>182185-MJ1-L3</v>
      </c>
      <c r="L3119" t="s">
        <v>549</v>
      </c>
      <c r="M3119" t="s">
        <v>494</v>
      </c>
      <c r="N3119" t="s">
        <v>498</v>
      </c>
      <c r="O3119">
        <v>51</v>
      </c>
      <c r="P3119">
        <v>10</v>
      </c>
      <c r="AC3119">
        <f t="shared" si="195"/>
        <v>10</v>
      </c>
      <c r="AD3119">
        <v>10</v>
      </c>
    </row>
    <row r="3120" spans="1:30" hidden="1" x14ac:dyDescent="0.25">
      <c r="A3120" t="str">
        <f>IF(COUNTIF('GGI_IS - Report Ekspor Plan 1'!E:E,'- Report Upload Sewing 3'!C3120)&gt;0,"X","Y")</f>
        <v>Y</v>
      </c>
      <c r="B3120">
        <v>3119</v>
      </c>
      <c r="C3120" s="1">
        <v>45400</v>
      </c>
      <c r="D3120" s="8">
        <v>45401.387604166666</v>
      </c>
      <c r="E3120" t="s">
        <v>50</v>
      </c>
      <c r="F3120" t="s">
        <v>429</v>
      </c>
      <c r="G3120">
        <v>182181</v>
      </c>
      <c r="H3120" t="str">
        <f t="shared" si="192"/>
        <v>182181-MJ1</v>
      </c>
      <c r="I3120">
        <f>COUNTIF(H$2:$H3120,H3120)</f>
        <v>2</v>
      </c>
      <c r="J3120" t="str">
        <f t="shared" si="193"/>
        <v>182181-MJ1-2</v>
      </c>
      <c r="K3120" t="str">
        <f t="shared" si="194"/>
        <v>182181-MJ1-L3</v>
      </c>
      <c r="L3120" t="s">
        <v>549</v>
      </c>
      <c r="M3120" t="s">
        <v>494</v>
      </c>
      <c r="N3120" t="s">
        <v>498</v>
      </c>
      <c r="O3120">
        <v>51</v>
      </c>
      <c r="P3120">
        <v>200</v>
      </c>
      <c r="Q3120">
        <v>200</v>
      </c>
      <c r="R3120">
        <v>200</v>
      </c>
      <c r="S3120">
        <v>200</v>
      </c>
      <c r="T3120">
        <v>100</v>
      </c>
      <c r="U3120">
        <v>78</v>
      </c>
      <c r="AC3120">
        <f t="shared" si="195"/>
        <v>978</v>
      </c>
      <c r="AD3120">
        <v>978</v>
      </c>
    </row>
    <row r="3121" spans="1:30" hidden="1" x14ac:dyDescent="0.25">
      <c r="A3121" t="str">
        <f>IF(COUNTIF('GGI_IS - Report Ekspor Plan 1'!E:E,'- Report Upload Sewing 3'!C3121)&gt;0,"X","Y")</f>
        <v>Y</v>
      </c>
      <c r="B3121">
        <v>3120</v>
      </c>
      <c r="C3121" s="1">
        <v>45400</v>
      </c>
      <c r="D3121" s="8">
        <v>45401.387604166666</v>
      </c>
      <c r="E3121" t="s">
        <v>50</v>
      </c>
      <c r="F3121" t="s">
        <v>429</v>
      </c>
      <c r="G3121">
        <v>182172</v>
      </c>
      <c r="H3121" t="str">
        <f t="shared" si="192"/>
        <v>182172-MJ1</v>
      </c>
      <c r="I3121">
        <f>COUNTIF(H$2:$H3121,H3121)</f>
        <v>8</v>
      </c>
      <c r="J3121" t="str">
        <f t="shared" si="193"/>
        <v>182172-MJ1-8</v>
      </c>
      <c r="K3121" t="str">
        <f t="shared" si="194"/>
        <v>182172-MJ1-L3</v>
      </c>
      <c r="L3121" t="s">
        <v>549</v>
      </c>
      <c r="M3121" t="s">
        <v>494</v>
      </c>
      <c r="N3121" t="s">
        <v>498</v>
      </c>
      <c r="O3121">
        <v>51</v>
      </c>
      <c r="T3121">
        <v>47</v>
      </c>
      <c r="U3121">
        <v>200</v>
      </c>
      <c r="V3121">
        <v>200</v>
      </c>
      <c r="W3121">
        <v>200</v>
      </c>
      <c r="AC3121">
        <f t="shared" si="195"/>
        <v>647</v>
      </c>
      <c r="AD3121">
        <v>647</v>
      </c>
    </row>
    <row r="3122" spans="1:30" hidden="1" x14ac:dyDescent="0.25">
      <c r="A3122" t="str">
        <f>IF(COUNTIF('GGI_IS - Report Ekspor Plan 1'!E:E,'- Report Upload Sewing 3'!C3122)&gt;0,"X","Y")</f>
        <v>Y</v>
      </c>
      <c r="B3122">
        <v>3121</v>
      </c>
      <c r="C3122" s="1">
        <v>45400</v>
      </c>
      <c r="D3122" s="8">
        <v>45401.387604166666</v>
      </c>
      <c r="E3122" t="s">
        <v>50</v>
      </c>
      <c r="F3122" t="s">
        <v>438</v>
      </c>
      <c r="G3122">
        <v>182318</v>
      </c>
      <c r="H3122" t="str">
        <f t="shared" si="192"/>
        <v>182318-MJ1</v>
      </c>
      <c r="I3122">
        <f>COUNTIF(H$2:$H3122,H3122)</f>
        <v>7</v>
      </c>
      <c r="J3122" t="str">
        <f t="shared" si="193"/>
        <v>182318-MJ1-7</v>
      </c>
      <c r="K3122" t="str">
        <f t="shared" si="194"/>
        <v>182318-MJ1-L4</v>
      </c>
      <c r="L3122" t="s">
        <v>609</v>
      </c>
      <c r="M3122" t="s">
        <v>610</v>
      </c>
      <c r="N3122" t="s">
        <v>499</v>
      </c>
      <c r="O3122">
        <v>35</v>
      </c>
      <c r="T3122">
        <v>3</v>
      </c>
      <c r="U3122">
        <v>2</v>
      </c>
      <c r="V3122">
        <v>1</v>
      </c>
      <c r="AC3122">
        <f t="shared" si="195"/>
        <v>6</v>
      </c>
      <c r="AD3122">
        <v>6</v>
      </c>
    </row>
    <row r="3123" spans="1:30" hidden="1" x14ac:dyDescent="0.25">
      <c r="A3123" t="str">
        <f>IF(COUNTIF('GGI_IS - Report Ekspor Plan 1'!E:E,'- Report Upload Sewing 3'!C3123)&gt;0,"X","Y")</f>
        <v>Y</v>
      </c>
      <c r="B3123">
        <v>3122</v>
      </c>
      <c r="C3123" s="1">
        <v>45400</v>
      </c>
      <c r="D3123" s="8">
        <v>45401.387604166666</v>
      </c>
      <c r="E3123" t="s">
        <v>50</v>
      </c>
      <c r="F3123" t="s">
        <v>441</v>
      </c>
      <c r="G3123">
        <v>182318</v>
      </c>
      <c r="H3123" t="str">
        <f t="shared" si="192"/>
        <v>182318-MJ1</v>
      </c>
      <c r="I3123">
        <f>COUNTIF(H$2:$H3123,H3123)</f>
        <v>8</v>
      </c>
      <c r="J3123" t="str">
        <f t="shared" si="193"/>
        <v>182318-MJ1-8</v>
      </c>
      <c r="K3123" t="str">
        <f t="shared" si="194"/>
        <v>182318-MJ1-L5</v>
      </c>
      <c r="L3123" t="s">
        <v>609</v>
      </c>
      <c r="M3123" t="s">
        <v>610</v>
      </c>
      <c r="N3123" t="s">
        <v>499</v>
      </c>
      <c r="O3123">
        <v>35</v>
      </c>
      <c r="T3123">
        <v>2</v>
      </c>
      <c r="U3123">
        <v>2</v>
      </c>
      <c r="V3123">
        <v>1</v>
      </c>
      <c r="AC3123">
        <f t="shared" si="195"/>
        <v>5</v>
      </c>
      <c r="AD3123">
        <v>5</v>
      </c>
    </row>
    <row r="3124" spans="1:30" hidden="1" x14ac:dyDescent="0.25">
      <c r="A3124" t="str">
        <f>IF(COUNTIF('GGI_IS - Report Ekspor Plan 1'!E:E,'- Report Upload Sewing 3'!C3124)&gt;0,"X","Y")</f>
        <v>Y</v>
      </c>
      <c r="B3124">
        <v>3123</v>
      </c>
      <c r="C3124" s="1">
        <v>45400</v>
      </c>
      <c r="D3124" s="8">
        <v>45401.387604166666</v>
      </c>
      <c r="E3124" t="s">
        <v>50</v>
      </c>
      <c r="F3124" t="s">
        <v>445</v>
      </c>
      <c r="G3124">
        <v>182278</v>
      </c>
      <c r="H3124" t="str">
        <f t="shared" si="192"/>
        <v>182278-MJ1</v>
      </c>
      <c r="I3124">
        <f>COUNTIF(H$2:$H3124,H3124)</f>
        <v>2</v>
      </c>
      <c r="J3124" t="str">
        <f t="shared" si="193"/>
        <v>182278-MJ1-2</v>
      </c>
      <c r="K3124" t="str">
        <f t="shared" si="194"/>
        <v>182278-MJ1-L6</v>
      </c>
      <c r="L3124" t="s">
        <v>521</v>
      </c>
      <c r="M3124" t="s">
        <v>501</v>
      </c>
      <c r="N3124" t="s">
        <v>502</v>
      </c>
      <c r="O3124">
        <v>30</v>
      </c>
      <c r="P3124">
        <v>10</v>
      </c>
      <c r="Q3124">
        <v>15</v>
      </c>
      <c r="R3124">
        <v>15</v>
      </c>
      <c r="S3124">
        <v>15</v>
      </c>
      <c r="T3124">
        <v>15</v>
      </c>
      <c r="U3124">
        <v>15</v>
      </c>
      <c r="V3124">
        <v>18</v>
      </c>
      <c r="W3124">
        <v>10</v>
      </c>
      <c r="AC3124">
        <f t="shared" si="195"/>
        <v>113</v>
      </c>
      <c r="AD3124">
        <v>113</v>
      </c>
    </row>
    <row r="3125" spans="1:30" hidden="1" x14ac:dyDescent="0.25">
      <c r="A3125" t="str">
        <f>IF(COUNTIF('GGI_IS - Report Ekspor Plan 1'!E:E,'- Report Upload Sewing 3'!C3125)&gt;0,"X","Y")</f>
        <v>Y</v>
      </c>
      <c r="B3125">
        <v>3124</v>
      </c>
      <c r="C3125" s="1">
        <v>45400</v>
      </c>
      <c r="D3125" s="8">
        <v>45401.387604166666</v>
      </c>
      <c r="E3125" t="s">
        <v>50</v>
      </c>
      <c r="F3125" t="s">
        <v>504</v>
      </c>
      <c r="G3125">
        <v>182174</v>
      </c>
      <c r="H3125" t="str">
        <f t="shared" si="192"/>
        <v>182174-MJ1</v>
      </c>
      <c r="I3125">
        <f>COUNTIF(H$2:$H3125,H3125)</f>
        <v>14</v>
      </c>
      <c r="J3125" t="str">
        <f t="shared" si="193"/>
        <v>182174-MJ1-14</v>
      </c>
      <c r="K3125" t="str">
        <f t="shared" si="194"/>
        <v>182174-MJ1-L11</v>
      </c>
      <c r="L3125" t="s">
        <v>547</v>
      </c>
      <c r="M3125" t="s">
        <v>494</v>
      </c>
      <c r="N3125" t="s">
        <v>506</v>
      </c>
      <c r="O3125">
        <v>35</v>
      </c>
      <c r="P3125">
        <v>15</v>
      </c>
      <c r="AC3125">
        <f t="shared" si="195"/>
        <v>15</v>
      </c>
      <c r="AD3125">
        <v>15</v>
      </c>
    </row>
    <row r="3126" spans="1:30" hidden="1" x14ac:dyDescent="0.25">
      <c r="A3126" t="str">
        <f>IF(COUNTIF('GGI_IS - Report Ekspor Plan 1'!E:E,'- Report Upload Sewing 3'!C3126)&gt;0,"X","Y")</f>
        <v>Y</v>
      </c>
      <c r="B3126">
        <v>3125</v>
      </c>
      <c r="C3126" s="1">
        <v>45400</v>
      </c>
      <c r="D3126" s="8">
        <v>45401.387604166666</v>
      </c>
      <c r="E3126" t="s">
        <v>50</v>
      </c>
      <c r="F3126" t="s">
        <v>504</v>
      </c>
      <c r="G3126">
        <v>182167</v>
      </c>
      <c r="H3126" t="str">
        <f t="shared" si="192"/>
        <v>182167-MJ1</v>
      </c>
      <c r="I3126">
        <f>COUNTIF(H$2:$H3126,H3126)</f>
        <v>7</v>
      </c>
      <c r="J3126" t="str">
        <f t="shared" si="193"/>
        <v>182167-MJ1-7</v>
      </c>
      <c r="K3126" t="str">
        <f t="shared" si="194"/>
        <v>182167-MJ1-L11</v>
      </c>
      <c r="L3126" t="s">
        <v>547</v>
      </c>
      <c r="M3126" t="s">
        <v>494</v>
      </c>
      <c r="N3126" t="s">
        <v>506</v>
      </c>
      <c r="O3126">
        <v>35</v>
      </c>
      <c r="P3126">
        <v>110</v>
      </c>
      <c r="AC3126">
        <f t="shared" si="195"/>
        <v>110</v>
      </c>
      <c r="AD3126">
        <v>110</v>
      </c>
    </row>
    <row r="3127" spans="1:30" hidden="1" x14ac:dyDescent="0.25">
      <c r="A3127" t="str">
        <f>IF(COUNTIF('GGI_IS - Report Ekspor Plan 1'!E:E,'- Report Upload Sewing 3'!C3127)&gt;0,"X","Y")</f>
        <v>Y</v>
      </c>
      <c r="B3127">
        <v>3126</v>
      </c>
      <c r="C3127" s="1">
        <v>45400</v>
      </c>
      <c r="D3127" s="8">
        <v>45401.387604166666</v>
      </c>
      <c r="E3127" t="s">
        <v>50</v>
      </c>
      <c r="F3127" t="s">
        <v>504</v>
      </c>
      <c r="G3127">
        <v>182172</v>
      </c>
      <c r="H3127" t="str">
        <f t="shared" si="192"/>
        <v>182172-MJ1</v>
      </c>
      <c r="I3127">
        <f>COUNTIF(H$2:$H3127,H3127)</f>
        <v>9</v>
      </c>
      <c r="J3127" t="str">
        <f t="shared" si="193"/>
        <v>182172-MJ1-9</v>
      </c>
      <c r="K3127" t="str">
        <f t="shared" si="194"/>
        <v>182172-MJ1-L11</v>
      </c>
      <c r="L3127" t="s">
        <v>547</v>
      </c>
      <c r="M3127" t="s">
        <v>494</v>
      </c>
      <c r="N3127" t="s">
        <v>506</v>
      </c>
      <c r="O3127">
        <v>35</v>
      </c>
      <c r="P3127">
        <v>100</v>
      </c>
      <c r="Q3127">
        <v>200</v>
      </c>
      <c r="R3127">
        <v>200</v>
      </c>
      <c r="S3127">
        <v>200</v>
      </c>
      <c r="T3127">
        <v>200</v>
      </c>
      <c r="U3127">
        <v>200</v>
      </c>
      <c r="V3127">
        <v>200</v>
      </c>
      <c r="W3127">
        <v>224</v>
      </c>
      <c r="AC3127">
        <f t="shared" si="195"/>
        <v>1524</v>
      </c>
      <c r="AD3127">
        <v>1524</v>
      </c>
    </row>
    <row r="3128" spans="1:30" hidden="1" x14ac:dyDescent="0.25">
      <c r="A3128" t="str">
        <f>IF(COUNTIF('GGI_IS - Report Ekspor Plan 1'!E:E,'- Report Upload Sewing 3'!C3128)&gt;0,"X","Y")</f>
        <v>Y</v>
      </c>
      <c r="B3128">
        <v>3127</v>
      </c>
      <c r="C3128" s="1">
        <v>45400</v>
      </c>
      <c r="D3128" s="8">
        <v>45401.387604166666</v>
      </c>
      <c r="E3128" t="s">
        <v>50</v>
      </c>
      <c r="F3128" t="s">
        <v>507</v>
      </c>
      <c r="G3128">
        <v>182185</v>
      </c>
      <c r="H3128" t="str">
        <f t="shared" si="192"/>
        <v>182185-MJ1</v>
      </c>
      <c r="I3128">
        <f>COUNTIF(H$2:$H3128,H3128)</f>
        <v>12</v>
      </c>
      <c r="J3128" t="str">
        <f t="shared" si="193"/>
        <v>182185-MJ1-12</v>
      </c>
      <c r="K3128" t="str">
        <f t="shared" si="194"/>
        <v>182185-MJ1-L12</v>
      </c>
      <c r="L3128" t="s">
        <v>547</v>
      </c>
      <c r="M3128" t="s">
        <v>494</v>
      </c>
      <c r="N3128" t="s">
        <v>509</v>
      </c>
      <c r="O3128">
        <v>35</v>
      </c>
      <c r="P3128">
        <v>200</v>
      </c>
      <c r="Q3128">
        <v>204</v>
      </c>
      <c r="R3128">
        <v>240</v>
      </c>
      <c r="S3128">
        <v>250</v>
      </c>
      <c r="T3128">
        <v>250</v>
      </c>
      <c r="U3128">
        <v>250</v>
      </c>
      <c r="V3128">
        <v>250</v>
      </c>
      <c r="W3128">
        <v>250</v>
      </c>
      <c r="AC3128">
        <f t="shared" si="195"/>
        <v>1894</v>
      </c>
      <c r="AD3128">
        <v>1894</v>
      </c>
    </row>
    <row r="3129" spans="1:30" hidden="1" x14ac:dyDescent="0.25">
      <c r="A3129" t="str">
        <f>IF(COUNTIF('GGI_IS - Report Ekspor Plan 1'!E:E,'- Report Upload Sewing 3'!C3129)&gt;0,"X","Y")</f>
        <v>Y</v>
      </c>
      <c r="B3129">
        <v>3128</v>
      </c>
      <c r="C3129" s="1">
        <v>45400</v>
      </c>
      <c r="D3129" s="8">
        <v>45401.387604166666</v>
      </c>
      <c r="E3129" t="s">
        <v>50</v>
      </c>
      <c r="F3129" t="s">
        <v>507</v>
      </c>
      <c r="G3129">
        <v>182175</v>
      </c>
      <c r="H3129" t="str">
        <f t="shared" si="192"/>
        <v>182175-MJ1</v>
      </c>
      <c r="I3129">
        <f>COUNTIF(H$2:$H3129,H3129)</f>
        <v>18</v>
      </c>
      <c r="J3129" t="str">
        <f t="shared" si="193"/>
        <v>182175-MJ1-18</v>
      </c>
      <c r="K3129" t="str">
        <f t="shared" si="194"/>
        <v>182175-MJ1-L12</v>
      </c>
      <c r="L3129" t="s">
        <v>547</v>
      </c>
      <c r="M3129" t="s">
        <v>494</v>
      </c>
      <c r="N3129" t="s">
        <v>509</v>
      </c>
      <c r="O3129">
        <v>35</v>
      </c>
      <c r="P3129">
        <v>100</v>
      </c>
      <c r="Q3129">
        <v>66</v>
      </c>
      <c r="AC3129">
        <f t="shared" si="195"/>
        <v>166</v>
      </c>
      <c r="AD3129">
        <v>166</v>
      </c>
    </row>
    <row r="3130" spans="1:30" hidden="1" x14ac:dyDescent="0.25">
      <c r="A3130" t="str">
        <f>IF(COUNTIF('GGI_IS - Report Ekspor Plan 1'!E:E,'- Report Upload Sewing 3'!C3130)&gt;0,"X","Y")</f>
        <v>Y</v>
      </c>
      <c r="B3130">
        <v>3129</v>
      </c>
      <c r="C3130" s="1">
        <v>45400</v>
      </c>
      <c r="D3130" s="8">
        <v>45401.387604166666</v>
      </c>
      <c r="E3130" t="s">
        <v>50</v>
      </c>
      <c r="F3130" t="s">
        <v>507</v>
      </c>
      <c r="G3130">
        <v>182172</v>
      </c>
      <c r="H3130" t="str">
        <f t="shared" si="192"/>
        <v>182172-MJ1</v>
      </c>
      <c r="I3130">
        <f>COUNTIF(H$2:$H3130,H3130)</f>
        <v>10</v>
      </c>
      <c r="J3130" t="str">
        <f t="shared" si="193"/>
        <v>182172-MJ1-10</v>
      </c>
      <c r="K3130" t="str">
        <f t="shared" si="194"/>
        <v>182172-MJ1-L12</v>
      </c>
      <c r="L3130" t="s">
        <v>547</v>
      </c>
      <c r="M3130" t="s">
        <v>494</v>
      </c>
      <c r="N3130" t="s">
        <v>509</v>
      </c>
      <c r="O3130">
        <v>35</v>
      </c>
      <c r="T3130">
        <v>10</v>
      </c>
      <c r="U3130">
        <v>50</v>
      </c>
      <c r="V3130">
        <v>100</v>
      </c>
      <c r="W3130">
        <v>100</v>
      </c>
      <c r="AC3130">
        <f t="shared" si="195"/>
        <v>260</v>
      </c>
      <c r="AD3130">
        <v>260</v>
      </c>
    </row>
    <row r="3131" spans="1:30" hidden="1" x14ac:dyDescent="0.25">
      <c r="A3131" t="str">
        <f>IF(COUNTIF('GGI_IS - Report Ekspor Plan 1'!E:E,'- Report Upload Sewing 3'!C3131)&gt;0,"X","Y")</f>
        <v>Y</v>
      </c>
      <c r="B3131">
        <v>3130</v>
      </c>
      <c r="C3131" s="1">
        <v>45400</v>
      </c>
      <c r="D3131" s="8">
        <v>45401.415300925924</v>
      </c>
      <c r="E3131" t="s">
        <v>23</v>
      </c>
      <c r="F3131" t="s">
        <v>424</v>
      </c>
      <c r="G3131">
        <v>182202</v>
      </c>
      <c r="H3131" t="str">
        <f t="shared" si="192"/>
        <v>182202-MJ2</v>
      </c>
      <c r="I3131">
        <f>COUNTIF(H$2:$H3131,H3131)</f>
        <v>3</v>
      </c>
      <c r="J3131" t="str">
        <f t="shared" si="193"/>
        <v>182202-MJ2-3</v>
      </c>
      <c r="K3131" t="str">
        <f t="shared" si="194"/>
        <v>182202-MJ2-L1</v>
      </c>
      <c r="L3131">
        <v>5158611</v>
      </c>
      <c r="M3131" t="s">
        <v>494</v>
      </c>
      <c r="N3131" t="s">
        <v>516</v>
      </c>
      <c r="O3131">
        <v>30</v>
      </c>
      <c r="P3131">
        <v>350</v>
      </c>
      <c r="Q3131">
        <v>300</v>
      </c>
      <c r="R3131">
        <v>350</v>
      </c>
      <c r="S3131">
        <v>350</v>
      </c>
      <c r="T3131">
        <v>350</v>
      </c>
      <c r="U3131">
        <v>350</v>
      </c>
      <c r="V3131">
        <v>400</v>
      </c>
      <c r="W3131">
        <v>203</v>
      </c>
      <c r="AC3131">
        <f t="shared" si="195"/>
        <v>2653</v>
      </c>
      <c r="AD3131">
        <v>2653</v>
      </c>
    </row>
    <row r="3132" spans="1:30" hidden="1" x14ac:dyDescent="0.25">
      <c r="A3132" t="str">
        <f>IF(COUNTIF('GGI_IS - Report Ekspor Plan 1'!E:E,'- Report Upload Sewing 3'!C3132)&gt;0,"X","Y")</f>
        <v>Y</v>
      </c>
      <c r="B3132">
        <v>3131</v>
      </c>
      <c r="C3132" s="1">
        <v>45400</v>
      </c>
      <c r="D3132" s="8">
        <v>45401.415300925924</v>
      </c>
      <c r="E3132" t="s">
        <v>23</v>
      </c>
      <c r="F3132" t="s">
        <v>424</v>
      </c>
      <c r="G3132">
        <v>182208</v>
      </c>
      <c r="H3132" t="str">
        <f t="shared" si="192"/>
        <v>182208-MJ2</v>
      </c>
      <c r="I3132">
        <f>COUNTIF(H$2:$H3132,H3132)</f>
        <v>12</v>
      </c>
      <c r="J3132" t="str">
        <f t="shared" si="193"/>
        <v>182208-MJ2-12</v>
      </c>
      <c r="K3132" t="str">
        <f t="shared" si="194"/>
        <v>182208-MJ2-L1</v>
      </c>
      <c r="L3132">
        <v>5158617</v>
      </c>
      <c r="M3132" t="s">
        <v>494</v>
      </c>
      <c r="N3132" t="s">
        <v>516</v>
      </c>
      <c r="O3132">
        <v>30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133</v>
      </c>
      <c r="AC3132">
        <f t="shared" si="195"/>
        <v>133</v>
      </c>
      <c r="AD3132">
        <v>133</v>
      </c>
    </row>
    <row r="3133" spans="1:30" hidden="1" x14ac:dyDescent="0.25">
      <c r="A3133" t="str">
        <f>IF(COUNTIF('GGI_IS - Report Ekspor Plan 1'!E:E,'- Report Upload Sewing 3'!C3133)&gt;0,"X","Y")</f>
        <v>Y</v>
      </c>
      <c r="B3133">
        <v>3132</v>
      </c>
      <c r="C3133" s="1">
        <v>45400</v>
      </c>
      <c r="D3133" s="8">
        <v>45401.415300925924</v>
      </c>
      <c r="E3133" t="s">
        <v>23</v>
      </c>
      <c r="F3133" t="s">
        <v>424</v>
      </c>
      <c r="G3133">
        <v>182216</v>
      </c>
      <c r="H3133" t="str">
        <f t="shared" si="192"/>
        <v>182216-MJ2</v>
      </c>
      <c r="I3133">
        <f>COUNTIF(H$2:$H3133,H3133)</f>
        <v>6</v>
      </c>
      <c r="J3133" t="str">
        <f t="shared" si="193"/>
        <v>182216-MJ2-6</v>
      </c>
      <c r="K3133" t="str">
        <f t="shared" si="194"/>
        <v>182216-MJ2-L1</v>
      </c>
      <c r="L3133">
        <v>5158039</v>
      </c>
      <c r="M3133" t="s">
        <v>494</v>
      </c>
      <c r="N3133" t="s">
        <v>516</v>
      </c>
      <c r="O3133">
        <v>30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15</v>
      </c>
      <c r="AC3133">
        <f t="shared" si="195"/>
        <v>15</v>
      </c>
      <c r="AD3133">
        <v>15</v>
      </c>
    </row>
    <row r="3134" spans="1:30" hidden="1" x14ac:dyDescent="0.25">
      <c r="A3134" t="str">
        <f>IF(COUNTIF('GGI_IS - Report Ekspor Plan 1'!E:E,'- Report Upload Sewing 3'!C3134)&gt;0,"X","Y")</f>
        <v>Y</v>
      </c>
      <c r="B3134">
        <v>3133</v>
      </c>
      <c r="C3134" s="1">
        <v>45400</v>
      </c>
      <c r="D3134" s="8">
        <v>45401.415300925924</v>
      </c>
      <c r="E3134" t="s">
        <v>23</v>
      </c>
      <c r="F3134" t="s">
        <v>427</v>
      </c>
      <c r="G3134">
        <v>182201</v>
      </c>
      <c r="H3134" t="str">
        <f t="shared" si="192"/>
        <v>182201-MJ2</v>
      </c>
      <c r="I3134">
        <f>COUNTIF(H$2:$H3134,H3134)</f>
        <v>3</v>
      </c>
      <c r="J3134" t="str">
        <f t="shared" si="193"/>
        <v>182201-MJ2-3</v>
      </c>
      <c r="K3134" t="str">
        <f t="shared" si="194"/>
        <v>182201-MJ2-L2</v>
      </c>
      <c r="L3134">
        <v>5158615</v>
      </c>
      <c r="M3134" t="s">
        <v>494</v>
      </c>
      <c r="N3134" t="s">
        <v>473</v>
      </c>
      <c r="O3134">
        <v>24</v>
      </c>
      <c r="P3134">
        <v>200</v>
      </c>
      <c r="Q3134">
        <v>182</v>
      </c>
      <c r="R3134">
        <v>200</v>
      </c>
      <c r="S3134">
        <v>200</v>
      </c>
      <c r="T3134">
        <v>200</v>
      </c>
      <c r="U3134">
        <v>200</v>
      </c>
      <c r="V3134">
        <v>200</v>
      </c>
      <c r="W3134">
        <v>193</v>
      </c>
      <c r="AC3134">
        <f t="shared" si="195"/>
        <v>1575</v>
      </c>
      <c r="AD3134">
        <v>1575</v>
      </c>
    </row>
    <row r="3135" spans="1:30" hidden="1" x14ac:dyDescent="0.25">
      <c r="A3135" t="str">
        <f>IF(COUNTIF('GGI_IS - Report Ekspor Plan 1'!E:E,'- Report Upload Sewing 3'!C3135)&gt;0,"X","Y")</f>
        <v>Y</v>
      </c>
      <c r="B3135">
        <v>3134</v>
      </c>
      <c r="C3135" s="1">
        <v>45400</v>
      </c>
      <c r="D3135" s="8">
        <v>45401.415300925924</v>
      </c>
      <c r="E3135" t="s">
        <v>23</v>
      </c>
      <c r="F3135" t="s">
        <v>427</v>
      </c>
      <c r="G3135">
        <v>182159</v>
      </c>
      <c r="H3135" t="str">
        <f t="shared" si="192"/>
        <v>182159-MJ2</v>
      </c>
      <c r="I3135">
        <f>COUNTIF(H$2:$H3135,H3135)</f>
        <v>13</v>
      </c>
      <c r="J3135" t="str">
        <f t="shared" si="193"/>
        <v>182159-MJ2-13</v>
      </c>
      <c r="K3135" t="str">
        <f t="shared" si="194"/>
        <v>182159-MJ2-L2</v>
      </c>
      <c r="L3135">
        <v>5157987</v>
      </c>
      <c r="M3135" t="s">
        <v>494</v>
      </c>
      <c r="N3135" t="s">
        <v>473</v>
      </c>
      <c r="O3135">
        <v>24</v>
      </c>
      <c r="U3135">
        <v>200</v>
      </c>
      <c r="V3135">
        <v>250</v>
      </c>
      <c r="AC3135">
        <f t="shared" si="195"/>
        <v>450</v>
      </c>
      <c r="AD3135">
        <v>450</v>
      </c>
    </row>
    <row r="3136" spans="1:30" hidden="1" x14ac:dyDescent="0.25">
      <c r="A3136" t="str">
        <f>IF(COUNTIF('GGI_IS - Report Ekspor Plan 1'!E:E,'- Report Upload Sewing 3'!C3136)&gt;0,"X","Y")</f>
        <v>Y</v>
      </c>
      <c r="B3136">
        <v>3135</v>
      </c>
      <c r="C3136" s="1">
        <v>45400</v>
      </c>
      <c r="D3136" s="8">
        <v>45401.415300925924</v>
      </c>
      <c r="E3136" t="s">
        <v>23</v>
      </c>
      <c r="F3136" t="s">
        <v>427</v>
      </c>
      <c r="G3136">
        <v>182163</v>
      </c>
      <c r="H3136" t="str">
        <f t="shared" si="192"/>
        <v>182163-MJ2</v>
      </c>
      <c r="I3136">
        <f>COUNTIF(H$2:$H3136,H3136)</f>
        <v>5</v>
      </c>
      <c r="J3136" t="str">
        <f t="shared" si="193"/>
        <v>182163-MJ2-5</v>
      </c>
      <c r="K3136" t="str">
        <f t="shared" si="194"/>
        <v>182163-MJ2-L2</v>
      </c>
      <c r="L3136">
        <v>5157989</v>
      </c>
      <c r="M3136" t="s">
        <v>494</v>
      </c>
      <c r="N3136" t="s">
        <v>473</v>
      </c>
      <c r="O3136">
        <v>24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22</v>
      </c>
      <c r="AC3136">
        <f t="shared" si="195"/>
        <v>22</v>
      </c>
      <c r="AD3136">
        <v>22</v>
      </c>
    </row>
    <row r="3137" spans="1:30" hidden="1" x14ac:dyDescent="0.25">
      <c r="A3137" t="str">
        <f>IF(COUNTIF('GGI_IS - Report Ekspor Plan 1'!E:E,'- Report Upload Sewing 3'!C3137)&gt;0,"X","Y")</f>
        <v>Y</v>
      </c>
      <c r="B3137">
        <v>3136</v>
      </c>
      <c r="C3137" s="1">
        <v>45400</v>
      </c>
      <c r="D3137" s="8">
        <v>45401.415300925924</v>
      </c>
      <c r="E3137" t="s">
        <v>23</v>
      </c>
      <c r="F3137" t="s">
        <v>427</v>
      </c>
      <c r="G3137">
        <v>182162</v>
      </c>
      <c r="H3137" t="str">
        <f t="shared" si="192"/>
        <v>182162-MJ2</v>
      </c>
      <c r="I3137">
        <f>COUNTIF(H$2:$H3137,H3137)</f>
        <v>7</v>
      </c>
      <c r="J3137" t="str">
        <f t="shared" si="193"/>
        <v>182162-MJ2-7</v>
      </c>
      <c r="K3137" t="str">
        <f t="shared" si="194"/>
        <v>182162-MJ2-L2</v>
      </c>
      <c r="L3137">
        <v>5157978</v>
      </c>
      <c r="M3137" t="s">
        <v>494</v>
      </c>
      <c r="N3137" t="s">
        <v>473</v>
      </c>
      <c r="O3137">
        <v>24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2</v>
      </c>
      <c r="AC3137">
        <f t="shared" si="195"/>
        <v>2</v>
      </c>
      <c r="AD3137">
        <v>2</v>
      </c>
    </row>
    <row r="3138" spans="1:30" hidden="1" x14ac:dyDescent="0.25">
      <c r="A3138" t="str">
        <f>IF(COUNTIF('GGI_IS - Report Ekspor Plan 1'!E:E,'- Report Upload Sewing 3'!C3138)&gt;0,"X","Y")</f>
        <v>Y</v>
      </c>
      <c r="B3138">
        <v>3137</v>
      </c>
      <c r="C3138" s="1">
        <v>45400</v>
      </c>
      <c r="D3138" s="8">
        <v>45401.415300925924</v>
      </c>
      <c r="E3138" t="s">
        <v>23</v>
      </c>
      <c r="F3138" t="s">
        <v>429</v>
      </c>
      <c r="G3138">
        <v>182201</v>
      </c>
      <c r="H3138" t="str">
        <f t="shared" si="192"/>
        <v>182201-MJ2</v>
      </c>
      <c r="I3138">
        <f>COUNTIF(H$2:$H3138,H3138)</f>
        <v>4</v>
      </c>
      <c r="J3138" t="str">
        <f t="shared" si="193"/>
        <v>182201-MJ2-4</v>
      </c>
      <c r="K3138" t="str">
        <f t="shared" si="194"/>
        <v>182201-MJ2-L3</v>
      </c>
      <c r="L3138">
        <v>5158615</v>
      </c>
      <c r="M3138" t="s">
        <v>494</v>
      </c>
      <c r="N3138" t="s">
        <v>473</v>
      </c>
      <c r="O3138">
        <v>24</v>
      </c>
      <c r="P3138">
        <v>200</v>
      </c>
      <c r="Q3138">
        <v>181</v>
      </c>
      <c r="R3138">
        <v>200</v>
      </c>
      <c r="S3138">
        <v>200</v>
      </c>
      <c r="T3138">
        <v>200</v>
      </c>
      <c r="U3138">
        <v>200</v>
      </c>
      <c r="V3138">
        <v>200</v>
      </c>
      <c r="W3138">
        <v>192</v>
      </c>
      <c r="AC3138">
        <f t="shared" si="195"/>
        <v>1573</v>
      </c>
      <c r="AD3138">
        <v>1573</v>
      </c>
    </row>
    <row r="3139" spans="1:30" hidden="1" x14ac:dyDescent="0.25">
      <c r="A3139" t="str">
        <f>IF(COUNTIF('GGI_IS - Report Ekspor Plan 1'!E:E,'- Report Upload Sewing 3'!C3139)&gt;0,"X","Y")</f>
        <v>Y</v>
      </c>
      <c r="B3139">
        <v>3138</v>
      </c>
      <c r="C3139" s="1">
        <v>45400</v>
      </c>
      <c r="D3139" s="8">
        <v>45401.415300925924</v>
      </c>
      <c r="E3139" t="s">
        <v>23</v>
      </c>
      <c r="F3139" t="s">
        <v>429</v>
      </c>
      <c r="G3139">
        <v>182159</v>
      </c>
      <c r="H3139" t="str">
        <f t="shared" ref="H3139:H3202" si="196">CONCATENATE(G3139,"-",E3139)</f>
        <v>182159-MJ2</v>
      </c>
      <c r="I3139">
        <f>COUNTIF(H$2:$H3139,H3139)</f>
        <v>14</v>
      </c>
      <c r="J3139" t="str">
        <f t="shared" ref="J3139:J3202" si="197">CONCATENATE(H3139,"-",I3139)</f>
        <v>182159-MJ2-14</v>
      </c>
      <c r="K3139" t="str">
        <f t="shared" ref="K3139:K3202" si="198">CONCATENATE(H3139,"-",F3139)</f>
        <v>182159-MJ2-L3</v>
      </c>
      <c r="L3139">
        <v>5157987</v>
      </c>
      <c r="M3139" t="s">
        <v>494</v>
      </c>
      <c r="N3139" t="s">
        <v>473</v>
      </c>
      <c r="O3139">
        <v>24</v>
      </c>
      <c r="U3139">
        <v>200</v>
      </c>
      <c r="V3139">
        <v>250</v>
      </c>
      <c r="AC3139">
        <f t="shared" ref="AC3139:AC3202" si="199">SUM(P3139:AA3139)</f>
        <v>450</v>
      </c>
      <c r="AD3139">
        <v>450</v>
      </c>
    </row>
    <row r="3140" spans="1:30" hidden="1" x14ac:dyDescent="0.25">
      <c r="A3140" t="str">
        <f>IF(COUNTIF('GGI_IS - Report Ekspor Plan 1'!E:E,'- Report Upload Sewing 3'!C3140)&gt;0,"X","Y")</f>
        <v>Y</v>
      </c>
      <c r="B3140">
        <v>3139</v>
      </c>
      <c r="C3140" s="1">
        <v>45400</v>
      </c>
      <c r="D3140" s="8">
        <v>45401.415300925924</v>
      </c>
      <c r="E3140" t="s">
        <v>23</v>
      </c>
      <c r="F3140" t="s">
        <v>429</v>
      </c>
      <c r="G3140">
        <v>182163</v>
      </c>
      <c r="H3140" t="str">
        <f t="shared" si="196"/>
        <v>182163-MJ2</v>
      </c>
      <c r="I3140">
        <f>COUNTIF(H$2:$H3140,H3140)</f>
        <v>6</v>
      </c>
      <c r="J3140" t="str">
        <f t="shared" si="197"/>
        <v>182163-MJ2-6</v>
      </c>
      <c r="K3140" t="str">
        <f t="shared" si="198"/>
        <v>182163-MJ2-L3</v>
      </c>
      <c r="L3140">
        <v>5157989</v>
      </c>
      <c r="M3140" t="s">
        <v>494</v>
      </c>
      <c r="N3140" t="s">
        <v>473</v>
      </c>
      <c r="O3140">
        <v>24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22</v>
      </c>
      <c r="AC3140">
        <f t="shared" si="199"/>
        <v>22</v>
      </c>
      <c r="AD3140">
        <v>22</v>
      </c>
    </row>
    <row r="3141" spans="1:30" hidden="1" x14ac:dyDescent="0.25">
      <c r="A3141" t="str">
        <f>IF(COUNTIF('GGI_IS - Report Ekspor Plan 1'!E:E,'- Report Upload Sewing 3'!C3141)&gt;0,"X","Y")</f>
        <v>Y</v>
      </c>
      <c r="B3141">
        <v>3140</v>
      </c>
      <c r="C3141" s="1">
        <v>45400</v>
      </c>
      <c r="D3141" s="8">
        <v>45401.415300925924</v>
      </c>
      <c r="E3141" t="s">
        <v>23</v>
      </c>
      <c r="F3141" t="s">
        <v>429</v>
      </c>
      <c r="G3141">
        <v>182162</v>
      </c>
      <c r="H3141" t="str">
        <f t="shared" si="196"/>
        <v>182162-MJ2</v>
      </c>
      <c r="I3141">
        <f>COUNTIF(H$2:$H3141,H3141)</f>
        <v>8</v>
      </c>
      <c r="J3141" t="str">
        <f t="shared" si="197"/>
        <v>182162-MJ2-8</v>
      </c>
      <c r="K3141" t="str">
        <f t="shared" si="198"/>
        <v>182162-MJ2-L3</v>
      </c>
      <c r="L3141">
        <v>5157978</v>
      </c>
      <c r="M3141" t="s">
        <v>494</v>
      </c>
      <c r="N3141" t="s">
        <v>473</v>
      </c>
      <c r="O3141">
        <v>24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3</v>
      </c>
      <c r="AC3141">
        <f t="shared" si="199"/>
        <v>3</v>
      </c>
      <c r="AD3141">
        <v>3</v>
      </c>
    </row>
    <row r="3142" spans="1:30" hidden="1" x14ac:dyDescent="0.25">
      <c r="A3142" t="str">
        <f>IF(COUNTIF('GGI_IS - Report Ekspor Plan 1'!E:E,'- Report Upload Sewing 3'!C3142)&gt;0,"X","Y")</f>
        <v>Y</v>
      </c>
      <c r="B3142">
        <v>3141</v>
      </c>
      <c r="C3142" s="1">
        <v>45400</v>
      </c>
      <c r="D3142" s="8">
        <v>45401.415300925924</v>
      </c>
      <c r="E3142" t="s">
        <v>23</v>
      </c>
      <c r="F3142" t="s">
        <v>438</v>
      </c>
      <c r="G3142">
        <v>182203</v>
      </c>
      <c r="H3142" t="str">
        <f t="shared" si="196"/>
        <v>182203-MJ2</v>
      </c>
      <c r="I3142">
        <f>COUNTIF(H$2:$H3142,H3142)</f>
        <v>1</v>
      </c>
      <c r="J3142" t="str">
        <f t="shared" si="197"/>
        <v>182203-MJ2-1</v>
      </c>
      <c r="K3142" t="str">
        <f t="shared" si="198"/>
        <v>182203-MJ2-L4</v>
      </c>
      <c r="L3142">
        <v>5158602</v>
      </c>
      <c r="M3142" t="s">
        <v>494</v>
      </c>
      <c r="N3142" t="s">
        <v>470</v>
      </c>
      <c r="O3142">
        <v>22</v>
      </c>
      <c r="P3142">
        <v>225</v>
      </c>
      <c r="Q3142">
        <v>225</v>
      </c>
      <c r="R3142">
        <v>200</v>
      </c>
      <c r="S3142">
        <v>200</v>
      </c>
      <c r="T3142">
        <v>145</v>
      </c>
      <c r="U3142">
        <v>0</v>
      </c>
      <c r="V3142">
        <v>0</v>
      </c>
      <c r="W3142">
        <v>0</v>
      </c>
      <c r="AC3142">
        <f t="shared" si="199"/>
        <v>995</v>
      </c>
      <c r="AD3142">
        <v>995</v>
      </c>
    </row>
    <row r="3143" spans="1:30" hidden="1" x14ac:dyDescent="0.25">
      <c r="A3143" t="str">
        <f>IF(COUNTIF('GGI_IS - Report Ekspor Plan 1'!E:E,'- Report Upload Sewing 3'!C3143)&gt;0,"X","Y")</f>
        <v>Y</v>
      </c>
      <c r="B3143">
        <v>3142</v>
      </c>
      <c r="C3143" s="1">
        <v>45400</v>
      </c>
      <c r="D3143" s="8">
        <v>45401.415300925924</v>
      </c>
      <c r="E3143" t="s">
        <v>23</v>
      </c>
      <c r="F3143" t="s">
        <v>438</v>
      </c>
      <c r="G3143">
        <v>182213</v>
      </c>
      <c r="H3143" t="str">
        <f t="shared" si="196"/>
        <v>182213-MJ2</v>
      </c>
      <c r="I3143">
        <f>COUNTIF(H$2:$H3143,H3143)</f>
        <v>3</v>
      </c>
      <c r="J3143" t="str">
        <f t="shared" si="197"/>
        <v>182213-MJ2-3</v>
      </c>
      <c r="K3143" t="str">
        <f t="shared" si="198"/>
        <v>182213-MJ2-L4</v>
      </c>
      <c r="L3143">
        <v>5158620</v>
      </c>
      <c r="M3143" t="s">
        <v>494</v>
      </c>
      <c r="N3143" t="s">
        <v>470</v>
      </c>
      <c r="O3143">
        <v>22</v>
      </c>
      <c r="P3143">
        <v>0</v>
      </c>
      <c r="Q3143">
        <v>0</v>
      </c>
      <c r="R3143">
        <v>0</v>
      </c>
      <c r="S3143">
        <v>0</v>
      </c>
      <c r="T3143">
        <v>55</v>
      </c>
      <c r="U3143">
        <v>225</v>
      </c>
      <c r="V3143">
        <v>225</v>
      </c>
      <c r="W3143">
        <v>158</v>
      </c>
      <c r="AC3143">
        <f t="shared" si="199"/>
        <v>663</v>
      </c>
      <c r="AD3143">
        <v>663</v>
      </c>
    </row>
    <row r="3144" spans="1:30" hidden="1" x14ac:dyDescent="0.25">
      <c r="A3144" t="str">
        <f>IF(COUNTIF('GGI_IS - Report Ekspor Plan 1'!E:E,'- Report Upload Sewing 3'!C3144)&gt;0,"X","Y")</f>
        <v>Y</v>
      </c>
      <c r="B3144">
        <v>3143</v>
      </c>
      <c r="C3144" s="1">
        <v>45400</v>
      </c>
      <c r="D3144" s="8">
        <v>45401.415300925924</v>
      </c>
      <c r="E3144" t="s">
        <v>23</v>
      </c>
      <c r="F3144" t="s">
        <v>438</v>
      </c>
      <c r="G3144">
        <v>182215</v>
      </c>
      <c r="H3144" t="str">
        <f t="shared" si="196"/>
        <v>182215-MJ2</v>
      </c>
      <c r="I3144">
        <f>COUNTIF(H$2:$H3144,H3144)</f>
        <v>11</v>
      </c>
      <c r="J3144" t="str">
        <f t="shared" si="197"/>
        <v>182215-MJ2-11</v>
      </c>
      <c r="K3144" t="str">
        <f t="shared" si="198"/>
        <v>182215-MJ2-L4</v>
      </c>
      <c r="L3144">
        <v>5158040</v>
      </c>
      <c r="M3144" t="s">
        <v>494</v>
      </c>
      <c r="N3144" t="s">
        <v>470</v>
      </c>
      <c r="O3144">
        <v>22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25</v>
      </c>
      <c r="AC3144">
        <f t="shared" si="199"/>
        <v>25</v>
      </c>
      <c r="AD3144">
        <v>25</v>
      </c>
    </row>
    <row r="3145" spans="1:30" hidden="1" x14ac:dyDescent="0.25">
      <c r="A3145" t="str">
        <f>IF(COUNTIF('GGI_IS - Report Ekspor Plan 1'!E:E,'- Report Upload Sewing 3'!C3145)&gt;0,"X","Y")</f>
        <v>Y</v>
      </c>
      <c r="B3145">
        <v>3144</v>
      </c>
      <c r="C3145" s="1">
        <v>45400</v>
      </c>
      <c r="D3145" s="8">
        <v>45401.415300925924</v>
      </c>
      <c r="E3145" t="s">
        <v>23</v>
      </c>
      <c r="F3145" t="s">
        <v>438</v>
      </c>
      <c r="G3145">
        <v>182211</v>
      </c>
      <c r="H3145" t="str">
        <f t="shared" si="196"/>
        <v>182211-MJ2</v>
      </c>
      <c r="I3145">
        <f>COUNTIF(H$2:$H3145,H3145)</f>
        <v>23</v>
      </c>
      <c r="J3145" t="str">
        <f t="shared" si="197"/>
        <v>182211-MJ2-23</v>
      </c>
      <c r="K3145" t="str">
        <f t="shared" si="198"/>
        <v>182211-MJ2-L4</v>
      </c>
      <c r="L3145">
        <v>5158603</v>
      </c>
      <c r="M3145" t="s">
        <v>494</v>
      </c>
      <c r="N3145" t="s">
        <v>470</v>
      </c>
      <c r="O3145">
        <v>22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6</v>
      </c>
      <c r="AC3145">
        <f t="shared" si="199"/>
        <v>6</v>
      </c>
      <c r="AD3145">
        <v>6</v>
      </c>
    </row>
    <row r="3146" spans="1:30" hidden="1" x14ac:dyDescent="0.25">
      <c r="A3146" t="str">
        <f>IF(COUNTIF('GGI_IS - Report Ekspor Plan 1'!E:E,'- Report Upload Sewing 3'!C3146)&gt;0,"X","Y")</f>
        <v>Y</v>
      </c>
      <c r="B3146">
        <v>3145</v>
      </c>
      <c r="C3146" s="1">
        <v>45400</v>
      </c>
      <c r="D3146" s="8">
        <v>45401.415300925924</v>
      </c>
      <c r="E3146" t="s">
        <v>23</v>
      </c>
      <c r="F3146" t="s">
        <v>441</v>
      </c>
      <c r="G3146">
        <v>182203</v>
      </c>
      <c r="H3146" t="str">
        <f t="shared" si="196"/>
        <v>182203-MJ2</v>
      </c>
      <c r="I3146">
        <f>COUNTIF(H$2:$H3146,H3146)</f>
        <v>2</v>
      </c>
      <c r="J3146" t="str">
        <f t="shared" si="197"/>
        <v>182203-MJ2-2</v>
      </c>
      <c r="K3146" t="str">
        <f t="shared" si="198"/>
        <v>182203-MJ2-L5</v>
      </c>
      <c r="L3146">
        <v>5158602</v>
      </c>
      <c r="M3146" t="s">
        <v>494</v>
      </c>
      <c r="N3146" t="s">
        <v>470</v>
      </c>
      <c r="O3146">
        <v>22</v>
      </c>
      <c r="P3146">
        <v>225</v>
      </c>
      <c r="Q3146">
        <v>225</v>
      </c>
      <c r="R3146">
        <v>200</v>
      </c>
      <c r="S3146">
        <v>200</v>
      </c>
      <c r="T3146">
        <v>145</v>
      </c>
      <c r="U3146">
        <v>0</v>
      </c>
      <c r="V3146">
        <v>0</v>
      </c>
      <c r="W3146">
        <v>0</v>
      </c>
      <c r="AC3146">
        <f t="shared" si="199"/>
        <v>995</v>
      </c>
      <c r="AD3146">
        <v>995</v>
      </c>
    </row>
    <row r="3147" spans="1:30" hidden="1" x14ac:dyDescent="0.25">
      <c r="A3147" t="str">
        <f>IF(COUNTIF('GGI_IS - Report Ekspor Plan 1'!E:E,'- Report Upload Sewing 3'!C3147)&gt;0,"X","Y")</f>
        <v>Y</v>
      </c>
      <c r="B3147">
        <v>3146</v>
      </c>
      <c r="C3147" s="1">
        <v>45400</v>
      </c>
      <c r="D3147" s="8">
        <v>45401.415300925924</v>
      </c>
      <c r="E3147" t="s">
        <v>23</v>
      </c>
      <c r="F3147" t="s">
        <v>441</v>
      </c>
      <c r="G3147">
        <v>182213</v>
      </c>
      <c r="H3147" t="str">
        <f t="shared" si="196"/>
        <v>182213-MJ2</v>
      </c>
      <c r="I3147">
        <f>COUNTIF(H$2:$H3147,H3147)</f>
        <v>4</v>
      </c>
      <c r="J3147" t="str">
        <f t="shared" si="197"/>
        <v>182213-MJ2-4</v>
      </c>
      <c r="K3147" t="str">
        <f t="shared" si="198"/>
        <v>182213-MJ2-L5</v>
      </c>
      <c r="L3147">
        <v>5158620</v>
      </c>
      <c r="M3147" t="s">
        <v>494</v>
      </c>
      <c r="N3147" t="s">
        <v>470</v>
      </c>
      <c r="O3147">
        <v>22</v>
      </c>
      <c r="P3147">
        <v>0</v>
      </c>
      <c r="Q3147">
        <v>0</v>
      </c>
      <c r="R3147">
        <v>0</v>
      </c>
      <c r="S3147">
        <v>0</v>
      </c>
      <c r="T3147">
        <v>55</v>
      </c>
      <c r="U3147">
        <v>225</v>
      </c>
      <c r="V3147">
        <v>225</v>
      </c>
      <c r="W3147">
        <v>158</v>
      </c>
      <c r="AC3147">
        <f t="shared" si="199"/>
        <v>663</v>
      </c>
      <c r="AD3147">
        <v>663</v>
      </c>
    </row>
    <row r="3148" spans="1:30" hidden="1" x14ac:dyDescent="0.25">
      <c r="A3148" t="str">
        <f>IF(COUNTIF('GGI_IS - Report Ekspor Plan 1'!E:E,'- Report Upload Sewing 3'!C3148)&gt;0,"X","Y")</f>
        <v>Y</v>
      </c>
      <c r="B3148">
        <v>3147</v>
      </c>
      <c r="C3148" s="1">
        <v>45400</v>
      </c>
      <c r="D3148" s="8">
        <v>45401.415300925924</v>
      </c>
      <c r="E3148" t="s">
        <v>23</v>
      </c>
      <c r="F3148" t="s">
        <v>441</v>
      </c>
      <c r="G3148">
        <v>182215</v>
      </c>
      <c r="H3148" t="str">
        <f t="shared" si="196"/>
        <v>182215-MJ2</v>
      </c>
      <c r="I3148">
        <f>COUNTIF(H$2:$H3148,H3148)</f>
        <v>12</v>
      </c>
      <c r="J3148" t="str">
        <f t="shared" si="197"/>
        <v>182215-MJ2-12</v>
      </c>
      <c r="K3148" t="str">
        <f t="shared" si="198"/>
        <v>182215-MJ2-L5</v>
      </c>
      <c r="L3148">
        <v>5158040</v>
      </c>
      <c r="M3148" t="s">
        <v>494</v>
      </c>
      <c r="N3148" t="s">
        <v>470</v>
      </c>
      <c r="O3148">
        <v>22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25</v>
      </c>
      <c r="AC3148">
        <f t="shared" si="199"/>
        <v>25</v>
      </c>
      <c r="AD3148">
        <v>25</v>
      </c>
    </row>
    <row r="3149" spans="1:30" hidden="1" x14ac:dyDescent="0.25">
      <c r="A3149" t="str">
        <f>IF(COUNTIF('GGI_IS - Report Ekspor Plan 1'!E:E,'- Report Upload Sewing 3'!C3149)&gt;0,"X","Y")</f>
        <v>Y</v>
      </c>
      <c r="B3149">
        <v>3148</v>
      </c>
      <c r="C3149" s="1">
        <v>45400</v>
      </c>
      <c r="D3149" s="8">
        <v>45401.415300925924</v>
      </c>
      <c r="E3149" t="s">
        <v>23</v>
      </c>
      <c r="F3149" t="s">
        <v>441</v>
      </c>
      <c r="G3149">
        <v>182211</v>
      </c>
      <c r="H3149" t="str">
        <f t="shared" si="196"/>
        <v>182211-MJ2</v>
      </c>
      <c r="I3149">
        <f>COUNTIF(H$2:$H3149,H3149)</f>
        <v>24</v>
      </c>
      <c r="J3149" t="str">
        <f t="shared" si="197"/>
        <v>182211-MJ2-24</v>
      </c>
      <c r="K3149" t="str">
        <f t="shared" si="198"/>
        <v>182211-MJ2-L5</v>
      </c>
      <c r="L3149">
        <v>5158603</v>
      </c>
      <c r="M3149" t="s">
        <v>494</v>
      </c>
      <c r="N3149" t="s">
        <v>470</v>
      </c>
      <c r="O3149">
        <v>22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6</v>
      </c>
      <c r="AC3149">
        <f t="shared" si="199"/>
        <v>6</v>
      </c>
      <c r="AD3149">
        <v>6</v>
      </c>
    </row>
    <row r="3150" spans="1:30" hidden="1" x14ac:dyDescent="0.25">
      <c r="A3150" t="str">
        <f>IF(COUNTIF('GGI_IS - Report Ekspor Plan 1'!E:E,'- Report Upload Sewing 3'!C3150)&gt;0,"X","Y")</f>
        <v>Y</v>
      </c>
      <c r="B3150">
        <v>3149</v>
      </c>
      <c r="C3150" s="1">
        <v>45400</v>
      </c>
      <c r="D3150" s="8">
        <v>45401.415300925924</v>
      </c>
      <c r="E3150" t="s">
        <v>23</v>
      </c>
      <c r="F3150" t="s">
        <v>445</v>
      </c>
      <c r="G3150">
        <v>182213</v>
      </c>
      <c r="H3150" t="str">
        <f t="shared" si="196"/>
        <v>182213-MJ2</v>
      </c>
      <c r="I3150">
        <f>COUNTIF(H$2:$H3150,H3150)</f>
        <v>5</v>
      </c>
      <c r="J3150" t="str">
        <f t="shared" si="197"/>
        <v>182213-MJ2-5</v>
      </c>
      <c r="K3150" t="str">
        <f t="shared" si="198"/>
        <v>182213-MJ2-L6</v>
      </c>
      <c r="L3150">
        <v>5158620</v>
      </c>
      <c r="M3150" t="s">
        <v>494</v>
      </c>
      <c r="N3150" t="s">
        <v>449</v>
      </c>
      <c r="O3150">
        <v>23</v>
      </c>
      <c r="P3150">
        <v>200</v>
      </c>
      <c r="Q3150">
        <v>200</v>
      </c>
      <c r="R3150">
        <v>200</v>
      </c>
      <c r="S3150">
        <v>200</v>
      </c>
      <c r="T3150">
        <v>200</v>
      </c>
      <c r="U3150">
        <v>225</v>
      </c>
      <c r="V3150">
        <v>225</v>
      </c>
      <c r="W3150">
        <v>82</v>
      </c>
      <c r="AC3150">
        <f t="shared" si="199"/>
        <v>1532</v>
      </c>
      <c r="AD3150">
        <v>1532</v>
      </c>
    </row>
    <row r="3151" spans="1:30" hidden="1" x14ac:dyDescent="0.25">
      <c r="A3151" t="str">
        <f>IF(COUNTIF('GGI_IS - Report Ekspor Plan 1'!E:E,'- Report Upload Sewing 3'!C3151)&gt;0,"X","Y")</f>
        <v>Y</v>
      </c>
      <c r="B3151">
        <v>3150</v>
      </c>
      <c r="C3151" s="1">
        <v>45400</v>
      </c>
      <c r="D3151" s="8">
        <v>45401.415300925924</v>
      </c>
      <c r="E3151" t="s">
        <v>23</v>
      </c>
      <c r="F3151" t="s">
        <v>445</v>
      </c>
      <c r="G3151">
        <v>182199</v>
      </c>
      <c r="H3151" t="str">
        <f t="shared" si="196"/>
        <v>182199-MJ2</v>
      </c>
      <c r="I3151">
        <f>COUNTIF(H$2:$H3151,H3151)</f>
        <v>7</v>
      </c>
      <c r="J3151" t="str">
        <f t="shared" si="197"/>
        <v>182199-MJ2-7</v>
      </c>
      <c r="K3151" t="str">
        <f t="shared" si="198"/>
        <v>182199-MJ2-L6</v>
      </c>
      <c r="L3151">
        <v>5158610</v>
      </c>
      <c r="M3151" t="s">
        <v>494</v>
      </c>
      <c r="N3151" t="s">
        <v>449</v>
      </c>
      <c r="O3151">
        <v>23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143</v>
      </c>
      <c r="AC3151">
        <f t="shared" si="199"/>
        <v>143</v>
      </c>
      <c r="AD3151">
        <v>143</v>
      </c>
    </row>
    <row r="3152" spans="1:30" hidden="1" x14ac:dyDescent="0.25">
      <c r="A3152" t="str">
        <f>IF(COUNTIF('GGI_IS - Report Ekspor Plan 1'!E:E,'- Report Upload Sewing 3'!C3152)&gt;0,"X","Y")</f>
        <v>Y</v>
      </c>
      <c r="B3152">
        <v>3151</v>
      </c>
      <c r="C3152" s="1">
        <v>45400</v>
      </c>
      <c r="D3152" s="8">
        <v>45401.415300925924</v>
      </c>
      <c r="E3152" t="s">
        <v>23</v>
      </c>
      <c r="F3152" t="s">
        <v>445</v>
      </c>
      <c r="G3152">
        <v>182189</v>
      </c>
      <c r="H3152" t="str">
        <f t="shared" si="196"/>
        <v>182189-MJ2</v>
      </c>
      <c r="I3152">
        <f>COUNTIF(H$2:$H3152,H3152)</f>
        <v>9</v>
      </c>
      <c r="J3152" t="str">
        <f t="shared" si="197"/>
        <v>182189-MJ2-9</v>
      </c>
      <c r="K3152" t="str">
        <f t="shared" si="198"/>
        <v>182189-MJ2-L6</v>
      </c>
      <c r="L3152">
        <v>5158588</v>
      </c>
      <c r="M3152" t="s">
        <v>494</v>
      </c>
      <c r="N3152" t="s">
        <v>449</v>
      </c>
      <c r="O3152">
        <v>23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5</v>
      </c>
      <c r="AC3152">
        <f t="shared" si="199"/>
        <v>5</v>
      </c>
      <c r="AD3152">
        <v>5</v>
      </c>
    </row>
    <row r="3153" spans="1:30" hidden="1" x14ac:dyDescent="0.25">
      <c r="A3153" t="str">
        <f>IF(COUNTIF('GGI_IS - Report Ekspor Plan 1'!E:E,'- Report Upload Sewing 3'!C3153)&gt;0,"X","Y")</f>
        <v>Y</v>
      </c>
      <c r="B3153">
        <v>3152</v>
      </c>
      <c r="C3153" s="1">
        <v>45400</v>
      </c>
      <c r="D3153" s="8">
        <v>45401.415300925924</v>
      </c>
      <c r="E3153" t="s">
        <v>23</v>
      </c>
      <c r="F3153" t="s">
        <v>445</v>
      </c>
      <c r="G3153">
        <v>182188</v>
      </c>
      <c r="H3153" t="str">
        <f t="shared" si="196"/>
        <v>182188-MJ2</v>
      </c>
      <c r="I3153">
        <f>COUNTIF(H$2:$H3153,H3153)</f>
        <v>13</v>
      </c>
      <c r="J3153" t="str">
        <f t="shared" si="197"/>
        <v>182188-MJ2-13</v>
      </c>
      <c r="K3153" t="str">
        <f t="shared" si="198"/>
        <v>182188-MJ2-L6</v>
      </c>
      <c r="L3153">
        <v>5158598</v>
      </c>
      <c r="M3153" t="s">
        <v>494</v>
      </c>
      <c r="N3153" t="s">
        <v>449</v>
      </c>
      <c r="O3153">
        <v>23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3</v>
      </c>
      <c r="AC3153">
        <f t="shared" si="199"/>
        <v>3</v>
      </c>
      <c r="AD3153">
        <v>3</v>
      </c>
    </row>
    <row r="3154" spans="1:30" hidden="1" x14ac:dyDescent="0.25">
      <c r="A3154" t="str">
        <f>IF(COUNTIF('GGI_IS - Report Ekspor Plan 1'!E:E,'- Report Upload Sewing 3'!C3154)&gt;0,"X","Y")</f>
        <v>Y</v>
      </c>
      <c r="B3154">
        <v>3153</v>
      </c>
      <c r="C3154" s="1">
        <v>45400</v>
      </c>
      <c r="D3154" s="8">
        <v>45401.415300925924</v>
      </c>
      <c r="E3154" t="s">
        <v>23</v>
      </c>
      <c r="F3154" t="s">
        <v>445</v>
      </c>
      <c r="G3154">
        <v>182212</v>
      </c>
      <c r="H3154" t="str">
        <f t="shared" si="196"/>
        <v>182212-MJ2</v>
      </c>
      <c r="I3154">
        <f>COUNTIF(H$2:$H3154,H3154)</f>
        <v>9</v>
      </c>
      <c r="J3154" t="str">
        <f t="shared" si="197"/>
        <v>182212-MJ2-9</v>
      </c>
      <c r="K3154" t="str">
        <f t="shared" si="198"/>
        <v>182212-MJ2-L6</v>
      </c>
      <c r="L3154">
        <v>5158613</v>
      </c>
      <c r="M3154" t="s">
        <v>494</v>
      </c>
      <c r="N3154" t="s">
        <v>449</v>
      </c>
      <c r="O3154">
        <v>23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1</v>
      </c>
      <c r="AC3154">
        <f t="shared" si="199"/>
        <v>1</v>
      </c>
      <c r="AD3154">
        <v>1</v>
      </c>
    </row>
    <row r="3155" spans="1:30" hidden="1" x14ac:dyDescent="0.25">
      <c r="A3155" t="str">
        <f>IF(COUNTIF('GGI_IS - Report Ekspor Plan 1'!E:E,'- Report Upload Sewing 3'!C3155)&gt;0,"X","Y")</f>
        <v>Y</v>
      </c>
      <c r="B3155">
        <v>3154</v>
      </c>
      <c r="C3155" s="1">
        <v>45400</v>
      </c>
      <c r="D3155" s="8">
        <v>45401.415300925924</v>
      </c>
      <c r="E3155" t="s">
        <v>23</v>
      </c>
      <c r="F3155" t="s">
        <v>463</v>
      </c>
      <c r="G3155">
        <v>182213</v>
      </c>
      <c r="H3155" t="str">
        <f t="shared" si="196"/>
        <v>182213-MJ2</v>
      </c>
      <c r="I3155">
        <f>COUNTIF(H$2:$H3155,H3155)</f>
        <v>6</v>
      </c>
      <c r="J3155" t="str">
        <f t="shared" si="197"/>
        <v>182213-MJ2-6</v>
      </c>
      <c r="K3155" t="str">
        <f t="shared" si="198"/>
        <v>182213-MJ2-L7</v>
      </c>
      <c r="L3155">
        <v>5158620</v>
      </c>
      <c r="M3155" t="s">
        <v>494</v>
      </c>
      <c r="N3155" t="s">
        <v>449</v>
      </c>
      <c r="O3155">
        <v>23</v>
      </c>
      <c r="P3155">
        <v>200</v>
      </c>
      <c r="Q3155">
        <v>200</v>
      </c>
      <c r="R3155">
        <v>200</v>
      </c>
      <c r="S3155">
        <v>200</v>
      </c>
      <c r="T3155">
        <v>200</v>
      </c>
      <c r="U3155">
        <v>225</v>
      </c>
      <c r="V3155">
        <v>225</v>
      </c>
      <c r="W3155">
        <v>82</v>
      </c>
      <c r="AC3155">
        <f t="shared" si="199"/>
        <v>1532</v>
      </c>
      <c r="AD3155">
        <v>1532</v>
      </c>
    </row>
    <row r="3156" spans="1:30" hidden="1" x14ac:dyDescent="0.25">
      <c r="A3156" t="str">
        <f>IF(COUNTIF('GGI_IS - Report Ekspor Plan 1'!E:E,'- Report Upload Sewing 3'!C3156)&gt;0,"X","Y")</f>
        <v>Y</v>
      </c>
      <c r="B3156">
        <v>3155</v>
      </c>
      <c r="C3156" s="1">
        <v>45400</v>
      </c>
      <c r="D3156" s="8">
        <v>45401.415300925924</v>
      </c>
      <c r="E3156" t="s">
        <v>23</v>
      </c>
      <c r="F3156" t="s">
        <v>463</v>
      </c>
      <c r="G3156">
        <v>182199</v>
      </c>
      <c r="H3156" t="str">
        <f t="shared" si="196"/>
        <v>182199-MJ2</v>
      </c>
      <c r="I3156">
        <f>COUNTIF(H$2:$H3156,H3156)</f>
        <v>8</v>
      </c>
      <c r="J3156" t="str">
        <f t="shared" si="197"/>
        <v>182199-MJ2-8</v>
      </c>
      <c r="K3156" t="str">
        <f t="shared" si="198"/>
        <v>182199-MJ2-L7</v>
      </c>
      <c r="L3156">
        <v>5158610</v>
      </c>
      <c r="M3156" t="s">
        <v>494</v>
      </c>
      <c r="N3156" t="s">
        <v>449</v>
      </c>
      <c r="O3156">
        <v>23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144</v>
      </c>
      <c r="AC3156">
        <f t="shared" si="199"/>
        <v>144</v>
      </c>
      <c r="AD3156">
        <v>144</v>
      </c>
    </row>
    <row r="3157" spans="1:30" hidden="1" x14ac:dyDescent="0.25">
      <c r="A3157" t="str">
        <f>IF(COUNTIF('GGI_IS - Report Ekspor Plan 1'!E:E,'- Report Upload Sewing 3'!C3157)&gt;0,"X","Y")</f>
        <v>Y</v>
      </c>
      <c r="B3157">
        <v>3156</v>
      </c>
      <c r="C3157" s="1">
        <v>45400</v>
      </c>
      <c r="D3157" s="8">
        <v>45401.415300925924</v>
      </c>
      <c r="E3157" t="s">
        <v>23</v>
      </c>
      <c r="F3157" t="s">
        <v>463</v>
      </c>
      <c r="G3157">
        <v>182189</v>
      </c>
      <c r="H3157" t="str">
        <f t="shared" si="196"/>
        <v>182189-MJ2</v>
      </c>
      <c r="I3157">
        <f>COUNTIF(H$2:$H3157,H3157)</f>
        <v>10</v>
      </c>
      <c r="J3157" t="str">
        <f t="shared" si="197"/>
        <v>182189-MJ2-10</v>
      </c>
      <c r="K3157" t="str">
        <f t="shared" si="198"/>
        <v>182189-MJ2-L7</v>
      </c>
      <c r="L3157">
        <v>5158588</v>
      </c>
      <c r="M3157" t="s">
        <v>494</v>
      </c>
      <c r="N3157" t="s">
        <v>449</v>
      </c>
      <c r="O3157">
        <v>23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5</v>
      </c>
      <c r="AC3157">
        <f t="shared" si="199"/>
        <v>5</v>
      </c>
      <c r="AD3157">
        <v>5</v>
      </c>
    </row>
    <row r="3158" spans="1:30" hidden="1" x14ac:dyDescent="0.25">
      <c r="A3158" t="str">
        <f>IF(COUNTIF('GGI_IS - Report Ekspor Plan 1'!E:E,'- Report Upload Sewing 3'!C3158)&gt;0,"X","Y")</f>
        <v>Y</v>
      </c>
      <c r="B3158">
        <v>3157</v>
      </c>
      <c r="C3158" s="1">
        <v>45400</v>
      </c>
      <c r="D3158" s="8">
        <v>45401.415300925924</v>
      </c>
      <c r="E3158" t="s">
        <v>23</v>
      </c>
      <c r="F3158" t="s">
        <v>463</v>
      </c>
      <c r="G3158">
        <v>182188</v>
      </c>
      <c r="H3158" t="str">
        <f t="shared" si="196"/>
        <v>182188-MJ2</v>
      </c>
      <c r="I3158">
        <f>COUNTIF(H$2:$H3158,H3158)</f>
        <v>14</v>
      </c>
      <c r="J3158" t="str">
        <f t="shared" si="197"/>
        <v>182188-MJ2-14</v>
      </c>
      <c r="K3158" t="str">
        <f t="shared" si="198"/>
        <v>182188-MJ2-L7</v>
      </c>
      <c r="L3158">
        <v>5158598</v>
      </c>
      <c r="M3158" t="s">
        <v>494</v>
      </c>
      <c r="N3158" t="s">
        <v>449</v>
      </c>
      <c r="O3158">
        <v>23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2</v>
      </c>
      <c r="AC3158">
        <f t="shared" si="199"/>
        <v>2</v>
      </c>
      <c r="AD3158">
        <v>2</v>
      </c>
    </row>
    <row r="3159" spans="1:30" hidden="1" x14ac:dyDescent="0.25">
      <c r="A3159" t="str">
        <f>IF(COUNTIF('GGI_IS - Report Ekspor Plan 1'!E:E,'- Report Upload Sewing 3'!C3159)&gt;0,"X","Y")</f>
        <v>Y</v>
      </c>
      <c r="B3159">
        <v>3158</v>
      </c>
      <c r="C3159" s="1">
        <v>45400</v>
      </c>
      <c r="D3159" s="8">
        <v>45401.415300925924</v>
      </c>
      <c r="E3159" t="s">
        <v>23</v>
      </c>
      <c r="F3159" t="s">
        <v>463</v>
      </c>
      <c r="G3159">
        <v>182212</v>
      </c>
      <c r="H3159" t="str">
        <f t="shared" si="196"/>
        <v>182212-MJ2</v>
      </c>
      <c r="I3159">
        <f>COUNTIF(H$2:$H3159,H3159)</f>
        <v>10</v>
      </c>
      <c r="J3159" t="str">
        <f t="shared" si="197"/>
        <v>182212-MJ2-10</v>
      </c>
      <c r="K3159" t="str">
        <f t="shared" si="198"/>
        <v>182212-MJ2-L7</v>
      </c>
      <c r="L3159">
        <v>5158613</v>
      </c>
      <c r="M3159" t="s">
        <v>494</v>
      </c>
      <c r="N3159" t="s">
        <v>449</v>
      </c>
      <c r="O3159">
        <v>23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2</v>
      </c>
      <c r="AC3159">
        <f t="shared" si="199"/>
        <v>2</v>
      </c>
      <c r="AD3159">
        <v>2</v>
      </c>
    </row>
    <row r="3160" spans="1:30" hidden="1" x14ac:dyDescent="0.25">
      <c r="A3160" t="str">
        <f>IF(COUNTIF('GGI_IS - Report Ekspor Plan 1'!E:E,'- Report Upload Sewing 3'!C3160)&gt;0,"X","Y")</f>
        <v>Y</v>
      </c>
      <c r="B3160">
        <v>3159</v>
      </c>
      <c r="C3160" s="1">
        <v>45400</v>
      </c>
      <c r="D3160" s="8">
        <v>45401.415300925924</v>
      </c>
      <c r="E3160" t="s">
        <v>23</v>
      </c>
      <c r="F3160" t="s">
        <v>465</v>
      </c>
      <c r="G3160">
        <v>182193</v>
      </c>
      <c r="H3160" t="str">
        <f t="shared" si="196"/>
        <v>182193-MJ2</v>
      </c>
      <c r="I3160">
        <f>COUNTIF(H$2:$H3160,H3160)</f>
        <v>9</v>
      </c>
      <c r="J3160" t="str">
        <f t="shared" si="197"/>
        <v>182193-MJ2-9</v>
      </c>
      <c r="K3160" t="str">
        <f t="shared" si="198"/>
        <v>182193-MJ2-L8</v>
      </c>
      <c r="L3160">
        <v>5158614</v>
      </c>
      <c r="M3160" t="s">
        <v>494</v>
      </c>
      <c r="N3160" t="s">
        <v>517</v>
      </c>
      <c r="O3160">
        <v>24</v>
      </c>
      <c r="P3160">
        <v>250</v>
      </c>
      <c r="Q3160">
        <v>250</v>
      </c>
      <c r="R3160">
        <v>250</v>
      </c>
      <c r="S3160">
        <v>200</v>
      </c>
      <c r="T3160">
        <v>225</v>
      </c>
      <c r="U3160">
        <v>225</v>
      </c>
      <c r="V3160">
        <v>250</v>
      </c>
      <c r="W3160">
        <v>250</v>
      </c>
      <c r="AC3160">
        <f t="shared" si="199"/>
        <v>1900</v>
      </c>
      <c r="AD3160">
        <v>1900</v>
      </c>
    </row>
    <row r="3161" spans="1:30" hidden="1" x14ac:dyDescent="0.25">
      <c r="A3161" t="str">
        <f>IF(COUNTIF('GGI_IS - Report Ekspor Plan 1'!E:E,'- Report Upload Sewing 3'!C3161)&gt;0,"X","Y")</f>
        <v>Y</v>
      </c>
      <c r="B3161">
        <v>3160</v>
      </c>
      <c r="C3161" s="1">
        <v>45400</v>
      </c>
      <c r="D3161" s="8">
        <v>45401.415300925924</v>
      </c>
      <c r="E3161" t="s">
        <v>23</v>
      </c>
      <c r="F3161" t="s">
        <v>467</v>
      </c>
      <c r="G3161">
        <v>182193</v>
      </c>
      <c r="H3161" t="str">
        <f t="shared" si="196"/>
        <v>182193-MJ2</v>
      </c>
      <c r="I3161">
        <f>COUNTIF(H$2:$H3161,H3161)</f>
        <v>10</v>
      </c>
      <c r="J3161" t="str">
        <f t="shared" si="197"/>
        <v>182193-MJ2-10</v>
      </c>
      <c r="K3161" t="str">
        <f t="shared" si="198"/>
        <v>182193-MJ2-L9</v>
      </c>
      <c r="L3161">
        <v>5158614</v>
      </c>
      <c r="M3161" t="s">
        <v>494</v>
      </c>
      <c r="N3161" t="s">
        <v>517</v>
      </c>
      <c r="O3161">
        <v>24</v>
      </c>
      <c r="P3161">
        <v>250</v>
      </c>
      <c r="Q3161">
        <v>250</v>
      </c>
      <c r="R3161">
        <v>250</v>
      </c>
      <c r="S3161">
        <v>200</v>
      </c>
      <c r="T3161">
        <v>225</v>
      </c>
      <c r="U3161">
        <v>225</v>
      </c>
      <c r="V3161">
        <v>250</v>
      </c>
      <c r="W3161">
        <v>250</v>
      </c>
      <c r="AC3161">
        <f t="shared" si="199"/>
        <v>1900</v>
      </c>
      <c r="AD3161">
        <v>1900</v>
      </c>
    </row>
    <row r="3162" spans="1:30" hidden="1" x14ac:dyDescent="0.25">
      <c r="A3162" t="str">
        <f>IF(COUNTIF('GGI_IS - Report Ekspor Plan 1'!E:E,'- Report Upload Sewing 3'!C3162)&gt;0,"X","Y")</f>
        <v>Y</v>
      </c>
      <c r="B3162">
        <v>3161</v>
      </c>
      <c r="C3162" s="1">
        <v>45400</v>
      </c>
      <c r="D3162" s="8">
        <v>45401.415300925924</v>
      </c>
      <c r="E3162" t="s">
        <v>23</v>
      </c>
      <c r="F3162" t="s">
        <v>469</v>
      </c>
      <c r="G3162">
        <v>182193</v>
      </c>
      <c r="H3162" t="str">
        <f t="shared" si="196"/>
        <v>182193-MJ2</v>
      </c>
      <c r="I3162">
        <f>COUNTIF(H$2:$H3162,H3162)</f>
        <v>11</v>
      </c>
      <c r="J3162" t="str">
        <f t="shared" si="197"/>
        <v>182193-MJ2-11</v>
      </c>
      <c r="K3162" t="str">
        <f t="shared" si="198"/>
        <v>182193-MJ2-L10</v>
      </c>
      <c r="L3162">
        <v>5158614</v>
      </c>
      <c r="M3162" t="s">
        <v>494</v>
      </c>
      <c r="N3162" t="s">
        <v>518</v>
      </c>
      <c r="O3162">
        <v>22</v>
      </c>
      <c r="P3162">
        <v>200</v>
      </c>
      <c r="Q3162">
        <v>225</v>
      </c>
      <c r="R3162">
        <v>225</v>
      </c>
      <c r="S3162">
        <v>47</v>
      </c>
      <c r="T3162">
        <v>0</v>
      </c>
      <c r="U3162">
        <v>0</v>
      </c>
      <c r="V3162">
        <v>0</v>
      </c>
      <c r="W3162">
        <v>0</v>
      </c>
      <c r="AC3162">
        <f t="shared" si="199"/>
        <v>697</v>
      </c>
      <c r="AD3162">
        <v>697</v>
      </c>
    </row>
    <row r="3163" spans="1:30" hidden="1" x14ac:dyDescent="0.25">
      <c r="A3163" t="str">
        <f>IF(COUNTIF('GGI_IS - Report Ekspor Plan 1'!E:E,'- Report Upload Sewing 3'!C3163)&gt;0,"X","Y")</f>
        <v>Y</v>
      </c>
      <c r="B3163">
        <v>3162</v>
      </c>
      <c r="C3163" s="1">
        <v>45400</v>
      </c>
      <c r="D3163" s="8">
        <v>45401.415300925924</v>
      </c>
      <c r="E3163" t="s">
        <v>23</v>
      </c>
      <c r="F3163" t="s">
        <v>469</v>
      </c>
      <c r="G3163">
        <v>182156</v>
      </c>
      <c r="H3163" t="str">
        <f t="shared" si="196"/>
        <v>182156-MJ2</v>
      </c>
      <c r="I3163">
        <f>COUNTIF(H$2:$H3163,H3163)</f>
        <v>9</v>
      </c>
      <c r="J3163" t="str">
        <f t="shared" si="197"/>
        <v>182156-MJ2-9</v>
      </c>
      <c r="K3163" t="str">
        <f t="shared" si="198"/>
        <v>182156-MJ2-L10</v>
      </c>
      <c r="L3163">
        <v>5157980</v>
      </c>
      <c r="M3163" t="s">
        <v>494</v>
      </c>
      <c r="N3163" t="s">
        <v>518</v>
      </c>
      <c r="O3163">
        <v>22</v>
      </c>
      <c r="P3163">
        <v>0</v>
      </c>
      <c r="Q3163">
        <v>0</v>
      </c>
      <c r="R3163">
        <v>0</v>
      </c>
      <c r="S3163">
        <v>178</v>
      </c>
      <c r="T3163">
        <v>225</v>
      </c>
      <c r="U3163">
        <v>220</v>
      </c>
      <c r="V3163">
        <v>0</v>
      </c>
      <c r="W3163">
        <v>0</v>
      </c>
      <c r="AC3163">
        <f t="shared" si="199"/>
        <v>623</v>
      </c>
      <c r="AD3163">
        <v>623</v>
      </c>
    </row>
    <row r="3164" spans="1:30" hidden="1" x14ac:dyDescent="0.25">
      <c r="A3164" t="str">
        <f>IF(COUNTIF('GGI_IS - Report Ekspor Plan 1'!E:E,'- Report Upload Sewing 3'!C3164)&gt;0,"X","Y")</f>
        <v>Y</v>
      </c>
      <c r="B3164">
        <v>3163</v>
      </c>
      <c r="C3164" s="1">
        <v>45400</v>
      </c>
      <c r="D3164" s="8">
        <v>45401.415300925924</v>
      </c>
      <c r="E3164" t="s">
        <v>23</v>
      </c>
      <c r="F3164" t="s">
        <v>469</v>
      </c>
      <c r="G3164">
        <v>182166</v>
      </c>
      <c r="H3164" t="str">
        <f t="shared" si="196"/>
        <v>182166-MJ2</v>
      </c>
      <c r="I3164">
        <f>COUNTIF(H$2:$H3164,H3164)</f>
        <v>1</v>
      </c>
      <c r="J3164" t="str">
        <f t="shared" si="197"/>
        <v>182166-MJ2-1</v>
      </c>
      <c r="K3164" t="str">
        <f t="shared" si="198"/>
        <v>182166-MJ2-L10</v>
      </c>
      <c r="L3164">
        <v>5158004</v>
      </c>
      <c r="M3164" t="s">
        <v>494</v>
      </c>
      <c r="N3164" t="s">
        <v>518</v>
      </c>
      <c r="O3164">
        <v>22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5</v>
      </c>
      <c r="V3164">
        <v>200</v>
      </c>
      <c r="W3164">
        <v>175</v>
      </c>
      <c r="AC3164">
        <f t="shared" si="199"/>
        <v>380</v>
      </c>
      <c r="AD3164">
        <v>380</v>
      </c>
    </row>
    <row r="3165" spans="1:30" hidden="1" x14ac:dyDescent="0.25">
      <c r="A3165" t="str">
        <f>IF(COUNTIF('GGI_IS - Report Ekspor Plan 1'!E:E,'- Report Upload Sewing 3'!C3165)&gt;0,"X","Y")</f>
        <v>Y</v>
      </c>
      <c r="B3165">
        <v>3164</v>
      </c>
      <c r="C3165" s="1">
        <v>45400</v>
      </c>
      <c r="D3165" s="8">
        <v>45401.415300925924</v>
      </c>
      <c r="E3165" t="s">
        <v>23</v>
      </c>
      <c r="F3165" t="s">
        <v>469</v>
      </c>
      <c r="G3165">
        <v>182155</v>
      </c>
      <c r="H3165" t="str">
        <f t="shared" si="196"/>
        <v>182155-MJ2</v>
      </c>
      <c r="I3165">
        <f>COUNTIF(H$2:$H3165,H3165)</f>
        <v>15</v>
      </c>
      <c r="J3165" t="str">
        <f t="shared" si="197"/>
        <v>182155-MJ2-15</v>
      </c>
      <c r="K3165" t="str">
        <f t="shared" si="198"/>
        <v>182155-MJ2-L10</v>
      </c>
      <c r="L3165">
        <v>5157991</v>
      </c>
      <c r="M3165" t="s">
        <v>494</v>
      </c>
      <c r="N3165" t="s">
        <v>518</v>
      </c>
      <c r="O3165">
        <v>22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50</v>
      </c>
      <c r="AC3165">
        <f t="shared" si="199"/>
        <v>50</v>
      </c>
      <c r="AD3165">
        <v>50</v>
      </c>
    </row>
    <row r="3166" spans="1:30" hidden="1" x14ac:dyDescent="0.25">
      <c r="A3166" t="str">
        <f>IF(COUNTIF('GGI_IS - Report Ekspor Plan 1'!E:E,'- Report Upload Sewing 3'!C3166)&gt;0,"X","Y")</f>
        <v>Y</v>
      </c>
      <c r="B3166">
        <v>3165</v>
      </c>
      <c r="C3166" s="1">
        <v>45400</v>
      </c>
      <c r="D3166" s="8">
        <v>45401.415300925924</v>
      </c>
      <c r="E3166" t="s">
        <v>23</v>
      </c>
      <c r="F3166" t="s">
        <v>504</v>
      </c>
      <c r="G3166">
        <v>182193</v>
      </c>
      <c r="H3166" t="str">
        <f t="shared" si="196"/>
        <v>182193-MJ2</v>
      </c>
      <c r="I3166">
        <f>COUNTIF(H$2:$H3166,H3166)</f>
        <v>12</v>
      </c>
      <c r="J3166" t="str">
        <f t="shared" si="197"/>
        <v>182193-MJ2-12</v>
      </c>
      <c r="K3166" t="str">
        <f t="shared" si="198"/>
        <v>182193-MJ2-L11</v>
      </c>
      <c r="L3166">
        <v>5158614</v>
      </c>
      <c r="M3166" t="s">
        <v>494</v>
      </c>
      <c r="N3166" t="s">
        <v>518</v>
      </c>
      <c r="O3166">
        <v>22</v>
      </c>
      <c r="P3166">
        <v>200</v>
      </c>
      <c r="Q3166">
        <v>225</v>
      </c>
      <c r="R3166">
        <v>225</v>
      </c>
      <c r="S3166">
        <v>48</v>
      </c>
      <c r="T3166">
        <v>0</v>
      </c>
      <c r="U3166">
        <v>0</v>
      </c>
      <c r="V3166">
        <v>0</v>
      </c>
      <c r="W3166">
        <v>0</v>
      </c>
      <c r="AC3166">
        <f t="shared" si="199"/>
        <v>698</v>
      </c>
      <c r="AD3166">
        <v>698</v>
      </c>
    </row>
    <row r="3167" spans="1:30" hidden="1" x14ac:dyDescent="0.25">
      <c r="A3167" t="str">
        <f>IF(COUNTIF('GGI_IS - Report Ekspor Plan 1'!E:E,'- Report Upload Sewing 3'!C3167)&gt;0,"X","Y")</f>
        <v>Y</v>
      </c>
      <c r="B3167">
        <v>3166</v>
      </c>
      <c r="C3167" s="1">
        <v>45400</v>
      </c>
      <c r="D3167" s="8">
        <v>45401.415300925924</v>
      </c>
      <c r="E3167" t="s">
        <v>23</v>
      </c>
      <c r="F3167" t="s">
        <v>504</v>
      </c>
      <c r="G3167">
        <v>182156</v>
      </c>
      <c r="H3167" t="str">
        <f t="shared" si="196"/>
        <v>182156-MJ2</v>
      </c>
      <c r="I3167">
        <f>COUNTIF(H$2:$H3167,H3167)</f>
        <v>10</v>
      </c>
      <c r="J3167" t="str">
        <f t="shared" si="197"/>
        <v>182156-MJ2-10</v>
      </c>
      <c r="K3167" t="str">
        <f t="shared" si="198"/>
        <v>182156-MJ2-L11</v>
      </c>
      <c r="L3167">
        <v>5157980</v>
      </c>
      <c r="M3167" t="s">
        <v>494</v>
      </c>
      <c r="N3167" t="s">
        <v>518</v>
      </c>
      <c r="O3167">
        <v>22</v>
      </c>
      <c r="P3167">
        <v>0</v>
      </c>
      <c r="Q3167">
        <v>0</v>
      </c>
      <c r="R3167">
        <v>0</v>
      </c>
      <c r="S3167">
        <v>177</v>
      </c>
      <c r="T3167">
        <v>225</v>
      </c>
      <c r="U3167">
        <v>221</v>
      </c>
      <c r="V3167">
        <v>0</v>
      </c>
      <c r="W3167">
        <v>0</v>
      </c>
      <c r="AC3167">
        <f t="shared" si="199"/>
        <v>623</v>
      </c>
      <c r="AD3167">
        <v>623</v>
      </c>
    </row>
    <row r="3168" spans="1:30" hidden="1" x14ac:dyDescent="0.25">
      <c r="A3168" t="str">
        <f>IF(COUNTIF('GGI_IS - Report Ekspor Plan 1'!E:E,'- Report Upload Sewing 3'!C3168)&gt;0,"X","Y")</f>
        <v>Y</v>
      </c>
      <c r="B3168">
        <v>3167</v>
      </c>
      <c r="C3168" s="1">
        <v>45400</v>
      </c>
      <c r="D3168" s="8">
        <v>45401.415300925924</v>
      </c>
      <c r="E3168" t="s">
        <v>23</v>
      </c>
      <c r="F3168" t="s">
        <v>504</v>
      </c>
      <c r="G3168">
        <v>182166</v>
      </c>
      <c r="H3168" t="str">
        <f t="shared" si="196"/>
        <v>182166-MJ2</v>
      </c>
      <c r="I3168">
        <f>COUNTIF(H$2:$H3168,H3168)</f>
        <v>2</v>
      </c>
      <c r="J3168" t="str">
        <f t="shared" si="197"/>
        <v>182166-MJ2-2</v>
      </c>
      <c r="K3168" t="str">
        <f t="shared" si="198"/>
        <v>182166-MJ2-L11</v>
      </c>
      <c r="L3168">
        <v>5158004</v>
      </c>
      <c r="M3168" t="s">
        <v>494</v>
      </c>
      <c r="N3168" t="s">
        <v>518</v>
      </c>
      <c r="O3168">
        <v>22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4</v>
      </c>
      <c r="V3168">
        <v>200</v>
      </c>
      <c r="W3168">
        <v>176</v>
      </c>
      <c r="AC3168">
        <f t="shared" si="199"/>
        <v>380</v>
      </c>
      <c r="AD3168">
        <v>380</v>
      </c>
    </row>
    <row r="3169" spans="1:30" hidden="1" x14ac:dyDescent="0.25">
      <c r="A3169" t="str">
        <f>IF(COUNTIF('GGI_IS - Report Ekspor Plan 1'!E:E,'- Report Upload Sewing 3'!C3169)&gt;0,"X","Y")</f>
        <v>Y</v>
      </c>
      <c r="B3169">
        <v>3168</v>
      </c>
      <c r="C3169" s="1">
        <v>45400</v>
      </c>
      <c r="D3169" s="8">
        <v>45401.415300925924</v>
      </c>
      <c r="E3169" t="s">
        <v>23</v>
      </c>
      <c r="F3169" t="s">
        <v>504</v>
      </c>
      <c r="G3169">
        <v>182155</v>
      </c>
      <c r="H3169" t="str">
        <f t="shared" si="196"/>
        <v>182155-MJ2</v>
      </c>
      <c r="I3169">
        <f>COUNTIF(H$2:$H3169,H3169)</f>
        <v>16</v>
      </c>
      <c r="J3169" t="str">
        <f t="shared" si="197"/>
        <v>182155-MJ2-16</v>
      </c>
      <c r="K3169" t="str">
        <f t="shared" si="198"/>
        <v>182155-MJ2-L11</v>
      </c>
      <c r="L3169">
        <v>5157991</v>
      </c>
      <c r="M3169" t="s">
        <v>494</v>
      </c>
      <c r="N3169" t="s">
        <v>518</v>
      </c>
      <c r="O3169">
        <v>22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49</v>
      </c>
      <c r="AC3169">
        <f t="shared" si="199"/>
        <v>49</v>
      </c>
      <c r="AD3169">
        <v>49</v>
      </c>
    </row>
    <row r="3170" spans="1:30" hidden="1" x14ac:dyDescent="0.25">
      <c r="A3170" t="str">
        <f>IF(COUNTIF('GGI_IS - Report Ekspor Plan 1'!E:E,'- Report Upload Sewing 3'!C3170)&gt;0,"X","Y")</f>
        <v>Y</v>
      </c>
      <c r="B3170">
        <v>3169</v>
      </c>
      <c r="C3170" s="1">
        <v>45400</v>
      </c>
      <c r="D3170" s="8">
        <v>45401.415300925924</v>
      </c>
      <c r="E3170" t="s">
        <v>23</v>
      </c>
      <c r="F3170" t="s">
        <v>507</v>
      </c>
      <c r="G3170">
        <v>182218</v>
      </c>
      <c r="H3170" t="str">
        <f t="shared" si="196"/>
        <v>182218-MJ2</v>
      </c>
      <c r="I3170">
        <f>COUNTIF(H$2:$H3170,H3170)</f>
        <v>9</v>
      </c>
      <c r="J3170" t="str">
        <f t="shared" si="197"/>
        <v>182218-MJ2-9</v>
      </c>
      <c r="K3170" t="str">
        <f t="shared" si="198"/>
        <v>182218-MJ2-L12</v>
      </c>
      <c r="L3170">
        <v>5158038</v>
      </c>
      <c r="M3170" t="s">
        <v>494</v>
      </c>
      <c r="N3170" t="s">
        <v>519</v>
      </c>
      <c r="O3170">
        <v>21</v>
      </c>
      <c r="P3170">
        <v>225</v>
      </c>
      <c r="Q3170">
        <v>250</v>
      </c>
      <c r="R3170">
        <v>250</v>
      </c>
      <c r="S3170">
        <v>200</v>
      </c>
      <c r="T3170">
        <v>200</v>
      </c>
      <c r="U3170">
        <v>200</v>
      </c>
      <c r="V3170">
        <v>195</v>
      </c>
      <c r="W3170">
        <v>0</v>
      </c>
      <c r="AC3170">
        <f t="shared" si="199"/>
        <v>1520</v>
      </c>
      <c r="AD3170">
        <v>1520</v>
      </c>
    </row>
    <row r="3171" spans="1:30" hidden="1" x14ac:dyDescent="0.25">
      <c r="A3171" t="str">
        <f>IF(COUNTIF('GGI_IS - Report Ekspor Plan 1'!E:E,'- Report Upload Sewing 3'!C3171)&gt;0,"X","Y")</f>
        <v>Y</v>
      </c>
      <c r="B3171">
        <v>3170</v>
      </c>
      <c r="C3171" s="1">
        <v>45400</v>
      </c>
      <c r="D3171" s="8">
        <v>45401.415300925924</v>
      </c>
      <c r="E3171" t="s">
        <v>23</v>
      </c>
      <c r="F3171" t="s">
        <v>507</v>
      </c>
      <c r="G3171">
        <v>182158</v>
      </c>
      <c r="H3171" t="str">
        <f t="shared" si="196"/>
        <v>182158-MJ2</v>
      </c>
      <c r="I3171">
        <f>COUNTIF(H$2:$H3171,H3171)</f>
        <v>21</v>
      </c>
      <c r="J3171" t="str">
        <f t="shared" si="197"/>
        <v>182158-MJ2-21</v>
      </c>
      <c r="K3171" t="str">
        <f t="shared" si="198"/>
        <v>182158-MJ2-L12</v>
      </c>
      <c r="L3171">
        <v>5157976</v>
      </c>
      <c r="M3171" t="s">
        <v>494</v>
      </c>
      <c r="N3171" t="s">
        <v>519</v>
      </c>
      <c r="O3171">
        <v>21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34</v>
      </c>
      <c r="AC3171">
        <f t="shared" si="199"/>
        <v>34</v>
      </c>
      <c r="AD3171">
        <v>34</v>
      </c>
    </row>
    <row r="3172" spans="1:30" hidden="1" x14ac:dyDescent="0.25">
      <c r="A3172" t="str">
        <f>IF(COUNTIF('GGI_IS - Report Ekspor Plan 1'!E:E,'- Report Upload Sewing 3'!C3172)&gt;0,"X","Y")</f>
        <v>Y</v>
      </c>
      <c r="B3172">
        <v>3171</v>
      </c>
      <c r="C3172" s="1">
        <v>45400</v>
      </c>
      <c r="D3172" s="8">
        <v>45401.415300925924</v>
      </c>
      <c r="E3172" t="s">
        <v>23</v>
      </c>
      <c r="F3172" t="s">
        <v>507</v>
      </c>
      <c r="G3172">
        <v>182157</v>
      </c>
      <c r="H3172" t="str">
        <f t="shared" si="196"/>
        <v>182157-MJ2</v>
      </c>
      <c r="I3172">
        <f>COUNTIF(H$2:$H3172,H3172)</f>
        <v>17</v>
      </c>
      <c r="J3172" t="str">
        <f t="shared" si="197"/>
        <v>182157-MJ2-17</v>
      </c>
      <c r="K3172" t="str">
        <f t="shared" si="198"/>
        <v>182157-MJ2-L12</v>
      </c>
      <c r="L3172">
        <v>5157996</v>
      </c>
      <c r="M3172" t="s">
        <v>494</v>
      </c>
      <c r="N3172" t="s">
        <v>519</v>
      </c>
      <c r="O3172">
        <v>21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5</v>
      </c>
      <c r="W3172">
        <v>166</v>
      </c>
      <c r="AC3172">
        <f t="shared" si="199"/>
        <v>171</v>
      </c>
      <c r="AD3172">
        <v>171</v>
      </c>
    </row>
    <row r="3173" spans="1:30" hidden="1" x14ac:dyDescent="0.25">
      <c r="A3173" t="str">
        <f>IF(COUNTIF('GGI_IS - Report Ekspor Plan 1'!E:E,'- Report Upload Sewing 3'!C3173)&gt;0,"X","Y")</f>
        <v>Y</v>
      </c>
      <c r="B3173">
        <v>3172</v>
      </c>
      <c r="C3173" s="1">
        <v>45400</v>
      </c>
      <c r="D3173" s="8">
        <v>45401.415300925924</v>
      </c>
      <c r="E3173" t="s">
        <v>23</v>
      </c>
      <c r="F3173" t="s">
        <v>520</v>
      </c>
      <c r="G3173">
        <v>182158</v>
      </c>
      <c r="H3173" t="str">
        <f t="shared" si="196"/>
        <v>182158-MJ2</v>
      </c>
      <c r="I3173">
        <f>COUNTIF(H$2:$H3173,H3173)</f>
        <v>22</v>
      </c>
      <c r="J3173" t="str">
        <f t="shared" si="197"/>
        <v>182158-MJ2-22</v>
      </c>
      <c r="K3173" t="str">
        <f t="shared" si="198"/>
        <v>182158-MJ2-L13</v>
      </c>
      <c r="L3173">
        <v>5157976</v>
      </c>
      <c r="M3173" t="s">
        <v>494</v>
      </c>
      <c r="N3173" t="s">
        <v>519</v>
      </c>
      <c r="O3173">
        <v>21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34</v>
      </c>
      <c r="AC3173">
        <f t="shared" si="199"/>
        <v>34</v>
      </c>
      <c r="AD3173">
        <v>34</v>
      </c>
    </row>
    <row r="3174" spans="1:30" hidden="1" x14ac:dyDescent="0.25">
      <c r="A3174" t="str">
        <f>IF(COUNTIF('GGI_IS - Report Ekspor Plan 1'!E:E,'- Report Upload Sewing 3'!C3174)&gt;0,"X","Y")</f>
        <v>Y</v>
      </c>
      <c r="B3174">
        <v>3173</v>
      </c>
      <c r="C3174" s="1">
        <v>45400</v>
      </c>
      <c r="D3174" s="8">
        <v>45401.415300925924</v>
      </c>
      <c r="E3174" t="s">
        <v>23</v>
      </c>
      <c r="F3174" t="s">
        <v>520</v>
      </c>
      <c r="G3174">
        <v>182218</v>
      </c>
      <c r="H3174" t="str">
        <f t="shared" si="196"/>
        <v>182218-MJ2</v>
      </c>
      <c r="I3174">
        <f>COUNTIF(H$2:$H3174,H3174)</f>
        <v>10</v>
      </c>
      <c r="J3174" t="str">
        <f t="shared" si="197"/>
        <v>182218-MJ2-10</v>
      </c>
      <c r="K3174" t="str">
        <f t="shared" si="198"/>
        <v>182218-MJ2-L13</v>
      </c>
      <c r="L3174">
        <v>5158038</v>
      </c>
      <c r="M3174" t="s">
        <v>494</v>
      </c>
      <c r="N3174" t="s">
        <v>519</v>
      </c>
      <c r="O3174">
        <v>21</v>
      </c>
      <c r="P3174">
        <v>225</v>
      </c>
      <c r="Q3174">
        <v>250</v>
      </c>
      <c r="R3174">
        <v>250</v>
      </c>
      <c r="S3174">
        <v>200</v>
      </c>
      <c r="T3174">
        <v>200</v>
      </c>
      <c r="U3174">
        <v>200</v>
      </c>
      <c r="V3174">
        <v>195</v>
      </c>
      <c r="W3174">
        <v>0</v>
      </c>
      <c r="AC3174">
        <f t="shared" si="199"/>
        <v>1520</v>
      </c>
      <c r="AD3174">
        <v>1520</v>
      </c>
    </row>
    <row r="3175" spans="1:30" hidden="1" x14ac:dyDescent="0.25">
      <c r="A3175" t="str">
        <f>IF(COUNTIF('GGI_IS - Report Ekspor Plan 1'!E:E,'- Report Upload Sewing 3'!C3175)&gt;0,"X","Y")</f>
        <v>Y</v>
      </c>
      <c r="B3175">
        <v>3174</v>
      </c>
      <c r="C3175" s="1">
        <v>45400</v>
      </c>
      <c r="D3175" s="8">
        <v>45401.415300925924</v>
      </c>
      <c r="E3175" t="s">
        <v>23</v>
      </c>
      <c r="F3175" t="s">
        <v>520</v>
      </c>
      <c r="G3175">
        <v>182157</v>
      </c>
      <c r="H3175" t="str">
        <f t="shared" si="196"/>
        <v>182157-MJ2</v>
      </c>
      <c r="I3175">
        <f>COUNTIF(H$2:$H3175,H3175)</f>
        <v>18</v>
      </c>
      <c r="J3175" t="str">
        <f t="shared" si="197"/>
        <v>182157-MJ2-18</v>
      </c>
      <c r="K3175" t="str">
        <f t="shared" si="198"/>
        <v>182157-MJ2-L13</v>
      </c>
      <c r="L3175">
        <v>5157996</v>
      </c>
      <c r="M3175" t="s">
        <v>494</v>
      </c>
      <c r="N3175" t="s">
        <v>519</v>
      </c>
      <c r="O3175">
        <v>21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5</v>
      </c>
      <c r="W3175">
        <v>166</v>
      </c>
      <c r="AC3175">
        <f t="shared" si="199"/>
        <v>171</v>
      </c>
      <c r="AD3175">
        <v>171</v>
      </c>
    </row>
    <row r="3176" spans="1:30" hidden="1" x14ac:dyDescent="0.25">
      <c r="A3176" t="str">
        <f>IF(COUNTIF('GGI_IS - Report Ekspor Plan 1'!E:E,'- Report Upload Sewing 3'!C3176)&gt;0,"X","Y")</f>
        <v>Y</v>
      </c>
      <c r="B3176">
        <v>3175</v>
      </c>
      <c r="C3176" s="1">
        <v>45401</v>
      </c>
      <c r="D3176" s="8">
        <v>45402.317650462966</v>
      </c>
      <c r="E3176" t="s">
        <v>139</v>
      </c>
      <c r="F3176" t="s">
        <v>424</v>
      </c>
      <c r="G3176">
        <v>181647</v>
      </c>
      <c r="H3176" t="str">
        <f t="shared" si="196"/>
        <v>181647-CBA</v>
      </c>
      <c r="I3176">
        <f>COUNTIF(H$2:$H3176,H3176)</f>
        <v>26</v>
      </c>
      <c r="J3176" t="str">
        <f t="shared" si="197"/>
        <v>181647-CBA-26</v>
      </c>
      <c r="K3176" t="str">
        <f t="shared" si="198"/>
        <v>181647-CBA-L1</v>
      </c>
      <c r="L3176">
        <v>3910</v>
      </c>
      <c r="M3176" t="s">
        <v>425</v>
      </c>
      <c r="N3176" t="s">
        <v>426</v>
      </c>
      <c r="O3176">
        <v>46</v>
      </c>
      <c r="P3176">
        <v>26</v>
      </c>
      <c r="Q3176">
        <v>26</v>
      </c>
      <c r="R3176">
        <v>26</v>
      </c>
      <c r="S3176">
        <v>26</v>
      </c>
      <c r="T3176">
        <v>27</v>
      </c>
      <c r="U3176">
        <v>27</v>
      </c>
      <c r="V3176">
        <v>27</v>
      </c>
      <c r="AC3176">
        <f t="shared" si="199"/>
        <v>185</v>
      </c>
      <c r="AD3176">
        <v>185</v>
      </c>
    </row>
    <row r="3177" spans="1:30" hidden="1" x14ac:dyDescent="0.25">
      <c r="A3177" t="str">
        <f>IF(COUNTIF('GGI_IS - Report Ekspor Plan 1'!E:E,'- Report Upload Sewing 3'!C3177)&gt;0,"X","Y")</f>
        <v>Y</v>
      </c>
      <c r="B3177">
        <v>3176</v>
      </c>
      <c r="C3177" s="1">
        <v>45401</v>
      </c>
      <c r="D3177" s="8">
        <v>45402.317650462966</v>
      </c>
      <c r="E3177" t="s">
        <v>139</v>
      </c>
      <c r="F3177" t="s">
        <v>427</v>
      </c>
      <c r="G3177">
        <v>182322</v>
      </c>
      <c r="H3177" t="str">
        <f t="shared" si="196"/>
        <v>182322-CBA</v>
      </c>
      <c r="I3177">
        <f>COUNTIF(H$2:$H3177,H3177)</f>
        <v>1</v>
      </c>
      <c r="J3177" t="str">
        <f t="shared" si="197"/>
        <v>182322-CBA-1</v>
      </c>
      <c r="K3177" t="str">
        <f t="shared" si="198"/>
        <v>182322-CBA-L2</v>
      </c>
      <c r="L3177">
        <v>50011911</v>
      </c>
      <c r="M3177" t="s">
        <v>432</v>
      </c>
      <c r="N3177" t="s">
        <v>428</v>
      </c>
      <c r="O3177">
        <v>46</v>
      </c>
      <c r="S3177">
        <v>10</v>
      </c>
      <c r="T3177">
        <v>10</v>
      </c>
      <c r="U3177">
        <v>10</v>
      </c>
      <c r="V3177">
        <v>10</v>
      </c>
      <c r="W3177">
        <v>10</v>
      </c>
      <c r="AC3177">
        <f t="shared" si="199"/>
        <v>50</v>
      </c>
      <c r="AD3177">
        <v>50</v>
      </c>
    </row>
    <row r="3178" spans="1:30" hidden="1" x14ac:dyDescent="0.25">
      <c r="A3178" t="str">
        <f>IF(COUNTIF('GGI_IS - Report Ekspor Plan 1'!E:E,'- Report Upload Sewing 3'!C3178)&gt;0,"X","Y")</f>
        <v>Y</v>
      </c>
      <c r="B3178">
        <v>3177</v>
      </c>
      <c r="C3178" s="1">
        <v>45401</v>
      </c>
      <c r="D3178" s="8">
        <v>45402.317650462966</v>
      </c>
      <c r="E3178" t="s">
        <v>139</v>
      </c>
      <c r="F3178" t="s">
        <v>429</v>
      </c>
      <c r="G3178">
        <v>182384</v>
      </c>
      <c r="H3178" t="str">
        <f t="shared" si="196"/>
        <v>182384-CBA</v>
      </c>
      <c r="I3178">
        <f>COUNTIF(H$2:$H3178,H3178)</f>
        <v>1</v>
      </c>
      <c r="J3178" t="str">
        <f t="shared" si="197"/>
        <v>182384-CBA-1</v>
      </c>
      <c r="K3178" t="str">
        <f t="shared" si="198"/>
        <v>182384-CBA-L3</v>
      </c>
      <c r="L3178">
        <v>8015</v>
      </c>
      <c r="M3178" t="s">
        <v>425</v>
      </c>
      <c r="N3178" t="s">
        <v>430</v>
      </c>
      <c r="O3178">
        <v>44</v>
      </c>
      <c r="R3178">
        <v>15</v>
      </c>
      <c r="S3178">
        <v>15</v>
      </c>
      <c r="T3178">
        <v>15</v>
      </c>
      <c r="U3178">
        <v>15</v>
      </c>
      <c r="V3178">
        <v>15</v>
      </c>
      <c r="W3178">
        <v>25</v>
      </c>
      <c r="AC3178">
        <f t="shared" si="199"/>
        <v>100</v>
      </c>
      <c r="AD3178">
        <v>100</v>
      </c>
    </row>
    <row r="3179" spans="1:30" hidden="1" x14ac:dyDescent="0.25">
      <c r="A3179" t="str">
        <f>IF(COUNTIF('GGI_IS - Report Ekspor Plan 1'!E:E,'- Report Upload Sewing 3'!C3179)&gt;0,"X","Y")</f>
        <v>Y</v>
      </c>
      <c r="B3179">
        <v>3178</v>
      </c>
      <c r="C3179" s="1">
        <v>45401</v>
      </c>
      <c r="D3179" s="8">
        <v>45402.332488425927</v>
      </c>
      <c r="E3179" t="s">
        <v>79</v>
      </c>
      <c r="F3179" t="s">
        <v>424</v>
      </c>
      <c r="G3179">
        <v>181820</v>
      </c>
      <c r="H3179" t="str">
        <f t="shared" si="196"/>
        <v>181820-CVA2</v>
      </c>
      <c r="I3179">
        <f>COUNTIF(H$2:$H3179,H3179)</f>
        <v>18</v>
      </c>
      <c r="J3179" t="str">
        <f t="shared" si="197"/>
        <v>181820-CVA2-18</v>
      </c>
      <c r="K3179" t="str">
        <f t="shared" si="198"/>
        <v>181820-CVA2-L1</v>
      </c>
      <c r="L3179" t="s">
        <v>584</v>
      </c>
      <c r="M3179" t="s">
        <v>448</v>
      </c>
      <c r="N3179" t="s">
        <v>449</v>
      </c>
      <c r="O3179">
        <v>28</v>
      </c>
      <c r="P3179">
        <v>160</v>
      </c>
      <c r="Q3179">
        <v>170</v>
      </c>
      <c r="R3179">
        <v>170</v>
      </c>
      <c r="S3179">
        <v>170</v>
      </c>
      <c r="T3179">
        <v>170</v>
      </c>
      <c r="U3179">
        <v>170</v>
      </c>
      <c r="V3179">
        <v>165</v>
      </c>
      <c r="AC3179">
        <f t="shared" si="199"/>
        <v>1175</v>
      </c>
      <c r="AD3179">
        <v>1175</v>
      </c>
    </row>
    <row r="3180" spans="1:30" hidden="1" x14ac:dyDescent="0.25">
      <c r="A3180" t="str">
        <f>IF(COUNTIF('GGI_IS - Report Ekspor Plan 1'!E:E,'- Report Upload Sewing 3'!C3180)&gt;0,"X","Y")</f>
        <v>Y</v>
      </c>
      <c r="B3180">
        <v>3179</v>
      </c>
      <c r="C3180" s="1">
        <v>45401</v>
      </c>
      <c r="D3180" s="8">
        <v>45402.332488425927</v>
      </c>
      <c r="E3180" t="s">
        <v>79</v>
      </c>
      <c r="F3180" t="s">
        <v>427</v>
      </c>
      <c r="G3180">
        <v>181820</v>
      </c>
      <c r="H3180" t="str">
        <f t="shared" si="196"/>
        <v>181820-CVA2</v>
      </c>
      <c r="I3180">
        <f>COUNTIF(H$2:$H3180,H3180)</f>
        <v>19</v>
      </c>
      <c r="J3180" t="str">
        <f t="shared" si="197"/>
        <v>181820-CVA2-19</v>
      </c>
      <c r="K3180" t="str">
        <f t="shared" si="198"/>
        <v>181820-CVA2-L2</v>
      </c>
      <c r="L3180" t="s">
        <v>584</v>
      </c>
      <c r="M3180" t="s">
        <v>448</v>
      </c>
      <c r="N3180" t="s">
        <v>450</v>
      </c>
      <c r="O3180">
        <v>26</v>
      </c>
      <c r="P3180">
        <v>100</v>
      </c>
      <c r="Q3180">
        <v>140</v>
      </c>
      <c r="R3180">
        <v>140</v>
      </c>
      <c r="S3180">
        <v>140</v>
      </c>
      <c r="T3180">
        <v>140</v>
      </c>
      <c r="U3180">
        <v>200</v>
      </c>
      <c r="V3180">
        <v>200</v>
      </c>
      <c r="AC3180">
        <f t="shared" si="199"/>
        <v>1060</v>
      </c>
      <c r="AD3180">
        <v>1060</v>
      </c>
    </row>
    <row r="3181" spans="1:30" hidden="1" x14ac:dyDescent="0.25">
      <c r="A3181" t="str">
        <f>IF(COUNTIF('GGI_IS - Report Ekspor Plan 1'!E:E,'- Report Upload Sewing 3'!C3181)&gt;0,"X","Y")</f>
        <v>Y</v>
      </c>
      <c r="B3181">
        <v>3180</v>
      </c>
      <c r="C3181" s="1">
        <v>45401</v>
      </c>
      <c r="D3181" s="8">
        <v>45402.355428240742</v>
      </c>
      <c r="E3181" t="s">
        <v>129</v>
      </c>
      <c r="F3181" t="s">
        <v>424</v>
      </c>
      <c r="G3181">
        <v>182371</v>
      </c>
      <c r="H3181" t="str">
        <f t="shared" si="196"/>
        <v>182371-CNJ2</v>
      </c>
      <c r="I3181">
        <f>COUNTIF(H$2:$H3181,H3181)</f>
        <v>2</v>
      </c>
      <c r="J3181" t="str">
        <f t="shared" si="197"/>
        <v>182371-CNJ2-2</v>
      </c>
      <c r="K3181" t="str">
        <f t="shared" si="198"/>
        <v>182371-CNJ2-L1</v>
      </c>
      <c r="L3181" t="s">
        <v>616</v>
      </c>
      <c r="M3181" t="s">
        <v>602</v>
      </c>
      <c r="N3181" t="s">
        <v>433</v>
      </c>
      <c r="O3181">
        <v>52</v>
      </c>
      <c r="P3181">
        <v>25</v>
      </c>
      <c r="Q3181">
        <v>30</v>
      </c>
      <c r="R3181">
        <v>30</v>
      </c>
      <c r="S3181">
        <v>25</v>
      </c>
      <c r="T3181">
        <v>25</v>
      </c>
      <c r="U3181">
        <v>25</v>
      </c>
      <c r="V3181">
        <v>30</v>
      </c>
      <c r="AC3181">
        <f t="shared" si="199"/>
        <v>190</v>
      </c>
      <c r="AD3181">
        <v>190</v>
      </c>
    </row>
    <row r="3182" spans="1:30" hidden="1" x14ac:dyDescent="0.25">
      <c r="A3182" t="str">
        <f>IF(COUNTIF('GGI_IS - Report Ekspor Plan 1'!E:E,'- Report Upload Sewing 3'!C3182)&gt;0,"X","Y")</f>
        <v>Y</v>
      </c>
      <c r="B3182">
        <v>3181</v>
      </c>
      <c r="C3182" s="1">
        <v>45401</v>
      </c>
      <c r="D3182" s="8">
        <v>45402.355428240742</v>
      </c>
      <c r="E3182" t="s">
        <v>129</v>
      </c>
      <c r="F3182" t="s">
        <v>429</v>
      </c>
      <c r="G3182">
        <v>182148</v>
      </c>
      <c r="H3182" t="str">
        <f t="shared" si="196"/>
        <v>182148-CNJ2</v>
      </c>
      <c r="I3182">
        <f>COUNTIF(H$2:$H3182,H3182)</f>
        <v>9</v>
      </c>
      <c r="J3182" t="str">
        <f t="shared" si="197"/>
        <v>182148-CNJ2-9</v>
      </c>
      <c r="K3182" t="str">
        <f t="shared" si="198"/>
        <v>182148-CNJ2-L3</v>
      </c>
      <c r="L3182" t="s">
        <v>530</v>
      </c>
      <c r="M3182" t="s">
        <v>436</v>
      </c>
      <c r="N3182" t="s">
        <v>437</v>
      </c>
      <c r="O3182">
        <v>33</v>
      </c>
      <c r="P3182">
        <v>60</v>
      </c>
      <c r="Q3182">
        <v>65</v>
      </c>
      <c r="R3182">
        <v>60</v>
      </c>
      <c r="S3182">
        <v>60</v>
      </c>
      <c r="T3182">
        <v>56</v>
      </c>
      <c r="AC3182">
        <f t="shared" si="199"/>
        <v>301</v>
      </c>
      <c r="AD3182">
        <v>301</v>
      </c>
    </row>
    <row r="3183" spans="1:30" hidden="1" x14ac:dyDescent="0.25">
      <c r="A3183" t="str">
        <f>IF(COUNTIF('GGI_IS - Report Ekspor Plan 1'!E:E,'- Report Upload Sewing 3'!C3183)&gt;0,"X","Y")</f>
        <v>Y</v>
      </c>
      <c r="B3183">
        <v>3182</v>
      </c>
      <c r="C3183" s="1">
        <v>45401</v>
      </c>
      <c r="D3183" s="8">
        <v>45402.355428240742</v>
      </c>
      <c r="E3183" t="s">
        <v>129</v>
      </c>
      <c r="F3183" t="s">
        <v>438</v>
      </c>
      <c r="G3183">
        <v>182148</v>
      </c>
      <c r="H3183" t="str">
        <f t="shared" si="196"/>
        <v>182148-CNJ2</v>
      </c>
      <c r="I3183">
        <f>COUNTIF(H$2:$H3183,H3183)</f>
        <v>10</v>
      </c>
      <c r="J3183" t="str">
        <f t="shared" si="197"/>
        <v>182148-CNJ2-10</v>
      </c>
      <c r="K3183" t="str">
        <f t="shared" si="198"/>
        <v>182148-CNJ2-L4</v>
      </c>
      <c r="L3183" t="s">
        <v>530</v>
      </c>
      <c r="M3183" t="s">
        <v>436</v>
      </c>
      <c r="N3183" t="s">
        <v>440</v>
      </c>
      <c r="O3183">
        <v>35</v>
      </c>
      <c r="P3183">
        <v>70</v>
      </c>
      <c r="Q3183">
        <v>65</v>
      </c>
      <c r="R3183">
        <v>70</v>
      </c>
      <c r="S3183">
        <v>50</v>
      </c>
      <c r="T3183">
        <v>60</v>
      </c>
      <c r="U3183">
        <v>60</v>
      </c>
      <c r="V3183">
        <v>60</v>
      </c>
      <c r="AC3183">
        <f t="shared" si="199"/>
        <v>435</v>
      </c>
      <c r="AD3183">
        <v>435</v>
      </c>
    </row>
    <row r="3184" spans="1:30" hidden="1" x14ac:dyDescent="0.25">
      <c r="A3184" t="str">
        <f>IF(COUNTIF('GGI_IS - Report Ekspor Plan 1'!E:E,'- Report Upload Sewing 3'!C3184)&gt;0,"X","Y")</f>
        <v>Y</v>
      </c>
      <c r="B3184">
        <v>3183</v>
      </c>
      <c r="C3184" s="1">
        <v>45401</v>
      </c>
      <c r="D3184" s="8">
        <v>45402.355428240742</v>
      </c>
      <c r="E3184" t="s">
        <v>129</v>
      </c>
      <c r="F3184" t="s">
        <v>441</v>
      </c>
      <c r="G3184">
        <v>181866</v>
      </c>
      <c r="H3184" t="str">
        <f t="shared" si="196"/>
        <v>181866-CNJ2</v>
      </c>
      <c r="I3184">
        <f>COUNTIF(H$2:$H3184,H3184)</f>
        <v>5</v>
      </c>
      <c r="J3184" t="str">
        <f t="shared" si="197"/>
        <v>181866-CNJ2-5</v>
      </c>
      <c r="K3184" t="str">
        <f t="shared" si="198"/>
        <v>181866-CNJ2-L5</v>
      </c>
      <c r="L3184" t="s">
        <v>447</v>
      </c>
      <c r="M3184" t="s">
        <v>448</v>
      </c>
      <c r="N3184" t="s">
        <v>444</v>
      </c>
      <c r="O3184">
        <v>29</v>
      </c>
      <c r="P3184">
        <v>200</v>
      </c>
      <c r="Q3184">
        <v>200</v>
      </c>
      <c r="R3184">
        <v>200</v>
      </c>
      <c r="S3184">
        <v>240</v>
      </c>
      <c r="T3184">
        <v>230</v>
      </c>
      <c r="U3184">
        <v>230</v>
      </c>
      <c r="V3184">
        <v>200</v>
      </c>
      <c r="AC3184">
        <f t="shared" si="199"/>
        <v>1500</v>
      </c>
      <c r="AD3184">
        <v>1500</v>
      </c>
    </row>
    <row r="3185" spans="1:30" hidden="1" x14ac:dyDescent="0.25">
      <c r="A3185" t="str">
        <f>IF(COUNTIF('GGI_IS - Report Ekspor Plan 1'!E:E,'- Report Upload Sewing 3'!C3185)&gt;0,"X","Y")</f>
        <v>Y</v>
      </c>
      <c r="B3185">
        <v>3184</v>
      </c>
      <c r="C3185" s="1">
        <v>45401</v>
      </c>
      <c r="D3185" s="8">
        <v>45402.355428240742</v>
      </c>
      <c r="E3185" t="s">
        <v>129</v>
      </c>
      <c r="F3185" t="s">
        <v>445</v>
      </c>
      <c r="G3185">
        <v>181866</v>
      </c>
      <c r="H3185" t="str">
        <f t="shared" si="196"/>
        <v>181866-CNJ2</v>
      </c>
      <c r="I3185">
        <f>COUNTIF(H$2:$H3185,H3185)</f>
        <v>6</v>
      </c>
      <c r="J3185" t="str">
        <f t="shared" si="197"/>
        <v>181866-CNJ2-6</v>
      </c>
      <c r="K3185" t="str">
        <f t="shared" si="198"/>
        <v>181866-CNJ2-L6</v>
      </c>
      <c r="L3185" t="s">
        <v>447</v>
      </c>
      <c r="M3185" t="s">
        <v>448</v>
      </c>
      <c r="N3185" t="s">
        <v>446</v>
      </c>
      <c r="O3185">
        <v>33</v>
      </c>
      <c r="AC3185">
        <f t="shared" si="199"/>
        <v>0</v>
      </c>
      <c r="AD3185">
        <v>0</v>
      </c>
    </row>
    <row r="3186" spans="1:30" hidden="1" x14ac:dyDescent="0.25">
      <c r="A3186" t="str">
        <f>IF(COUNTIF('GGI_IS - Report Ekspor Plan 1'!E:E,'- Report Upload Sewing 3'!C3186)&gt;0,"X","Y")</f>
        <v>Y</v>
      </c>
      <c r="B3186">
        <v>3185</v>
      </c>
      <c r="C3186" s="1">
        <v>45401</v>
      </c>
      <c r="D3186" s="8">
        <v>45402.360810185186</v>
      </c>
      <c r="E3186" t="s">
        <v>82</v>
      </c>
      <c r="F3186" t="s">
        <v>424</v>
      </c>
      <c r="G3186">
        <v>181887</v>
      </c>
      <c r="H3186" t="str">
        <f t="shared" si="196"/>
        <v>181887-CVA</v>
      </c>
      <c r="I3186">
        <f>COUNTIF(H$2:$H3186,H3186)</f>
        <v>2</v>
      </c>
      <c r="J3186" t="str">
        <f t="shared" si="197"/>
        <v>181887-CVA-2</v>
      </c>
      <c r="K3186" t="str">
        <f t="shared" si="198"/>
        <v>181887-CVA-L1</v>
      </c>
      <c r="L3186" t="s">
        <v>614</v>
      </c>
      <c r="M3186" t="s">
        <v>455</v>
      </c>
      <c r="N3186" t="s">
        <v>453</v>
      </c>
      <c r="O3186">
        <v>25</v>
      </c>
      <c r="P3186">
        <v>30</v>
      </c>
      <c r="Q3186">
        <v>40</v>
      </c>
      <c r="R3186">
        <v>30</v>
      </c>
      <c r="S3186">
        <v>40</v>
      </c>
      <c r="T3186">
        <v>40</v>
      </c>
      <c r="U3186">
        <v>40</v>
      </c>
      <c r="V3186">
        <v>40</v>
      </c>
      <c r="AC3186">
        <f t="shared" si="199"/>
        <v>260</v>
      </c>
      <c r="AD3186">
        <v>260</v>
      </c>
    </row>
    <row r="3187" spans="1:30" hidden="1" x14ac:dyDescent="0.25">
      <c r="A3187" t="str">
        <f>IF(COUNTIF('GGI_IS - Report Ekspor Plan 1'!E:E,'- Report Upload Sewing 3'!C3187)&gt;0,"X","Y")</f>
        <v>Y</v>
      </c>
      <c r="B3187">
        <v>3186</v>
      </c>
      <c r="C3187" s="1">
        <v>45401</v>
      </c>
      <c r="D3187" s="8">
        <v>45402.360810185186</v>
      </c>
      <c r="E3187" t="s">
        <v>82</v>
      </c>
      <c r="F3187" t="s">
        <v>427</v>
      </c>
      <c r="G3187">
        <v>181887</v>
      </c>
      <c r="H3187" t="str">
        <f t="shared" si="196"/>
        <v>181887-CVA</v>
      </c>
      <c r="I3187">
        <f>COUNTIF(H$2:$H3187,H3187)</f>
        <v>3</v>
      </c>
      <c r="J3187" t="str">
        <f t="shared" si="197"/>
        <v>181887-CVA-3</v>
      </c>
      <c r="K3187" t="str">
        <f t="shared" si="198"/>
        <v>181887-CVA-L2</v>
      </c>
      <c r="L3187" t="s">
        <v>614</v>
      </c>
      <c r="M3187" t="s">
        <v>455</v>
      </c>
      <c r="N3187" t="s">
        <v>456</v>
      </c>
      <c r="O3187">
        <v>28</v>
      </c>
      <c r="P3187">
        <v>20</v>
      </c>
      <c r="Q3187">
        <v>20</v>
      </c>
      <c r="R3187">
        <v>25</v>
      </c>
      <c r="S3187">
        <v>31</v>
      </c>
      <c r="T3187">
        <v>32</v>
      </c>
      <c r="U3187">
        <v>24</v>
      </c>
      <c r="AC3187">
        <f t="shared" si="199"/>
        <v>152</v>
      </c>
      <c r="AD3187">
        <v>152</v>
      </c>
    </row>
    <row r="3188" spans="1:30" hidden="1" x14ac:dyDescent="0.25">
      <c r="A3188" t="str">
        <f>IF(COUNTIF('GGI_IS - Report Ekspor Plan 1'!E:E,'- Report Upload Sewing 3'!C3188)&gt;0,"X","Y")</f>
        <v>Y</v>
      </c>
      <c r="B3188">
        <v>3187</v>
      </c>
      <c r="C3188" s="1">
        <v>45401</v>
      </c>
      <c r="D3188" s="8">
        <v>45402.360810185186</v>
      </c>
      <c r="E3188" t="s">
        <v>82</v>
      </c>
      <c r="F3188" t="s">
        <v>427</v>
      </c>
      <c r="G3188">
        <v>181888</v>
      </c>
      <c r="H3188" t="str">
        <f t="shared" si="196"/>
        <v>181888-CVA</v>
      </c>
      <c r="I3188">
        <f>COUNTIF(H$2:$H3188,H3188)</f>
        <v>1</v>
      </c>
      <c r="J3188" t="str">
        <f t="shared" si="197"/>
        <v>181888-CVA-1</v>
      </c>
      <c r="K3188" t="str">
        <f t="shared" si="198"/>
        <v>181888-CVA-L2</v>
      </c>
      <c r="L3188" t="s">
        <v>614</v>
      </c>
      <c r="M3188" t="s">
        <v>455</v>
      </c>
      <c r="N3188" t="s">
        <v>456</v>
      </c>
      <c r="O3188">
        <v>28</v>
      </c>
      <c r="U3188">
        <v>8</v>
      </c>
      <c r="V3188">
        <v>39</v>
      </c>
      <c r="AC3188">
        <f t="shared" si="199"/>
        <v>47</v>
      </c>
      <c r="AD3188">
        <v>47</v>
      </c>
    </row>
    <row r="3189" spans="1:30" hidden="1" x14ac:dyDescent="0.25">
      <c r="A3189" t="str">
        <f>IF(COUNTIF('GGI_IS - Report Ekspor Plan 1'!E:E,'- Report Upload Sewing 3'!C3189)&gt;0,"X","Y")</f>
        <v>Y</v>
      </c>
      <c r="B3189">
        <v>3188</v>
      </c>
      <c r="C3189" s="1">
        <v>45401</v>
      </c>
      <c r="D3189" s="8">
        <v>45402.360810185186</v>
      </c>
      <c r="E3189" t="s">
        <v>82</v>
      </c>
      <c r="F3189" t="s">
        <v>429</v>
      </c>
      <c r="G3189">
        <v>181873</v>
      </c>
      <c r="H3189" t="str">
        <f t="shared" si="196"/>
        <v>181873-CVA</v>
      </c>
      <c r="I3189">
        <f>COUNTIF(H$2:$H3189,H3189)</f>
        <v>13</v>
      </c>
      <c r="J3189" t="str">
        <f t="shared" si="197"/>
        <v>181873-CVA-13</v>
      </c>
      <c r="K3189" t="str">
        <f t="shared" si="198"/>
        <v>181873-CVA-L3</v>
      </c>
      <c r="L3189" t="s">
        <v>613</v>
      </c>
      <c r="M3189" t="s">
        <v>448</v>
      </c>
      <c r="N3189" t="s">
        <v>458</v>
      </c>
      <c r="O3189">
        <v>28</v>
      </c>
      <c r="P3189">
        <v>100</v>
      </c>
      <c r="Q3189">
        <v>100</v>
      </c>
      <c r="R3189">
        <v>100</v>
      </c>
      <c r="S3189">
        <v>100</v>
      </c>
      <c r="T3189">
        <v>100</v>
      </c>
      <c r="U3189">
        <v>100</v>
      </c>
      <c r="V3189">
        <v>39</v>
      </c>
      <c r="AC3189">
        <f t="shared" si="199"/>
        <v>639</v>
      </c>
      <c r="AD3189">
        <v>639</v>
      </c>
    </row>
    <row r="3190" spans="1:30" hidden="1" x14ac:dyDescent="0.25">
      <c r="A3190" t="str">
        <f>IF(COUNTIF('GGI_IS - Report Ekspor Plan 1'!E:E,'- Report Upload Sewing 3'!C3190)&gt;0,"X","Y")</f>
        <v>Y</v>
      </c>
      <c r="B3190">
        <v>3189</v>
      </c>
      <c r="C3190" s="1">
        <v>45401</v>
      </c>
      <c r="D3190" s="8">
        <v>45402.360810185186</v>
      </c>
      <c r="E3190" t="s">
        <v>82</v>
      </c>
      <c r="F3190" t="s">
        <v>438</v>
      </c>
      <c r="G3190">
        <v>181873</v>
      </c>
      <c r="H3190" t="str">
        <f t="shared" si="196"/>
        <v>181873-CVA</v>
      </c>
      <c r="I3190">
        <f>COUNTIF(H$2:$H3190,H3190)</f>
        <v>14</v>
      </c>
      <c r="J3190" t="str">
        <f t="shared" si="197"/>
        <v>181873-CVA-14</v>
      </c>
      <c r="K3190" t="str">
        <f t="shared" si="198"/>
        <v>181873-CVA-L4</v>
      </c>
      <c r="L3190" t="s">
        <v>613</v>
      </c>
      <c r="M3190" t="s">
        <v>448</v>
      </c>
      <c r="N3190" t="s">
        <v>449</v>
      </c>
      <c r="O3190">
        <v>30</v>
      </c>
      <c r="P3190">
        <v>100</v>
      </c>
      <c r="Q3190">
        <v>100</v>
      </c>
      <c r="R3190">
        <v>100</v>
      </c>
      <c r="S3190">
        <v>100</v>
      </c>
      <c r="T3190">
        <v>105</v>
      </c>
      <c r="U3190">
        <v>110</v>
      </c>
      <c r="V3190">
        <v>110</v>
      </c>
      <c r="AC3190">
        <f t="shared" si="199"/>
        <v>725</v>
      </c>
      <c r="AD3190">
        <v>725</v>
      </c>
    </row>
    <row r="3191" spans="1:30" hidden="1" x14ac:dyDescent="0.25">
      <c r="A3191" t="str">
        <f>IF(COUNTIF('GGI_IS - Report Ekspor Plan 1'!E:E,'- Report Upload Sewing 3'!C3191)&gt;0,"X","Y")</f>
        <v>Y</v>
      </c>
      <c r="B3191">
        <v>3190</v>
      </c>
      <c r="C3191" s="1">
        <v>45401</v>
      </c>
      <c r="D3191" s="8">
        <v>45402.360810185186</v>
      </c>
      <c r="E3191" t="s">
        <v>82</v>
      </c>
      <c r="F3191" t="s">
        <v>441</v>
      </c>
      <c r="G3191">
        <v>181873</v>
      </c>
      <c r="H3191" t="str">
        <f t="shared" si="196"/>
        <v>181873-CVA</v>
      </c>
      <c r="I3191">
        <f>COUNTIF(H$2:$H3191,H3191)</f>
        <v>15</v>
      </c>
      <c r="J3191" t="str">
        <f t="shared" si="197"/>
        <v>181873-CVA-15</v>
      </c>
      <c r="K3191" t="str">
        <f t="shared" si="198"/>
        <v>181873-CVA-L5</v>
      </c>
      <c r="L3191" t="s">
        <v>613</v>
      </c>
      <c r="M3191" t="s">
        <v>448</v>
      </c>
      <c r="N3191" t="s">
        <v>461</v>
      </c>
      <c r="O3191">
        <v>27</v>
      </c>
      <c r="P3191">
        <v>70</v>
      </c>
      <c r="Q3191">
        <v>80</v>
      </c>
      <c r="R3191">
        <v>90</v>
      </c>
      <c r="S3191">
        <v>90</v>
      </c>
      <c r="T3191">
        <v>90</v>
      </c>
      <c r="U3191">
        <v>90</v>
      </c>
      <c r="V3191">
        <v>90</v>
      </c>
      <c r="AC3191">
        <f t="shared" si="199"/>
        <v>600</v>
      </c>
      <c r="AD3191">
        <v>600</v>
      </c>
    </row>
    <row r="3192" spans="1:30" hidden="1" x14ac:dyDescent="0.25">
      <c r="A3192" t="str">
        <f>IF(COUNTIF('GGI_IS - Report Ekspor Plan 1'!E:E,'- Report Upload Sewing 3'!C3192)&gt;0,"X","Y")</f>
        <v>Y</v>
      </c>
      <c r="B3192">
        <v>3191</v>
      </c>
      <c r="C3192" s="1">
        <v>45401</v>
      </c>
      <c r="D3192" s="8">
        <v>45402.360810185186</v>
      </c>
      <c r="E3192" t="s">
        <v>82</v>
      </c>
      <c r="F3192" t="s">
        <v>445</v>
      </c>
      <c r="G3192">
        <v>181873</v>
      </c>
      <c r="H3192" t="str">
        <f t="shared" si="196"/>
        <v>181873-CVA</v>
      </c>
      <c r="I3192">
        <f>COUNTIF(H$2:$H3192,H3192)</f>
        <v>16</v>
      </c>
      <c r="J3192" t="str">
        <f t="shared" si="197"/>
        <v>181873-CVA-16</v>
      </c>
      <c r="K3192" t="str">
        <f t="shared" si="198"/>
        <v>181873-CVA-L6</v>
      </c>
      <c r="L3192" t="s">
        <v>613</v>
      </c>
      <c r="M3192" t="s">
        <v>448</v>
      </c>
      <c r="N3192" t="s">
        <v>462</v>
      </c>
      <c r="O3192">
        <v>27</v>
      </c>
      <c r="P3192">
        <v>55</v>
      </c>
      <c r="Q3192">
        <v>55</v>
      </c>
      <c r="R3192">
        <v>40</v>
      </c>
      <c r="S3192">
        <v>80</v>
      </c>
      <c r="T3192">
        <v>80</v>
      </c>
      <c r="U3192">
        <v>80</v>
      </c>
      <c r="V3192">
        <v>50</v>
      </c>
      <c r="AC3192">
        <f t="shared" si="199"/>
        <v>440</v>
      </c>
      <c r="AD3192">
        <v>440</v>
      </c>
    </row>
    <row r="3193" spans="1:30" hidden="1" x14ac:dyDescent="0.25">
      <c r="A3193" t="str">
        <f>IF(COUNTIF('GGI_IS - Report Ekspor Plan 1'!E:E,'- Report Upload Sewing 3'!C3193)&gt;0,"X","Y")</f>
        <v>Y</v>
      </c>
      <c r="B3193">
        <v>3192</v>
      </c>
      <c r="C3193" s="1">
        <v>45401</v>
      </c>
      <c r="D3193" s="8">
        <v>45402.360810185186</v>
      </c>
      <c r="E3193" t="s">
        <v>82</v>
      </c>
      <c r="F3193" t="s">
        <v>463</v>
      </c>
      <c r="G3193">
        <v>181685</v>
      </c>
      <c r="H3193" t="str">
        <f t="shared" si="196"/>
        <v>181685-CVA</v>
      </c>
      <c r="I3193">
        <f>COUNTIF(H$2:$H3193,H3193)</f>
        <v>10</v>
      </c>
      <c r="J3193" t="str">
        <f t="shared" si="197"/>
        <v>181685-CVA-10</v>
      </c>
      <c r="K3193" t="str">
        <f t="shared" si="198"/>
        <v>181685-CVA-L7</v>
      </c>
      <c r="L3193" t="s">
        <v>600</v>
      </c>
      <c r="M3193" t="s">
        <v>570</v>
      </c>
      <c r="N3193" t="s">
        <v>464</v>
      </c>
      <c r="O3193">
        <v>27</v>
      </c>
      <c r="P3193">
        <v>40</v>
      </c>
      <c r="Q3193">
        <v>50</v>
      </c>
      <c r="R3193">
        <v>50</v>
      </c>
      <c r="S3193">
        <v>60</v>
      </c>
      <c r="T3193">
        <v>50</v>
      </c>
      <c r="U3193">
        <v>60</v>
      </c>
      <c r="V3193">
        <v>40</v>
      </c>
      <c r="AC3193">
        <f t="shared" si="199"/>
        <v>350</v>
      </c>
      <c r="AD3193">
        <v>350</v>
      </c>
    </row>
    <row r="3194" spans="1:30" hidden="1" x14ac:dyDescent="0.25">
      <c r="A3194" t="str">
        <f>IF(COUNTIF('GGI_IS - Report Ekspor Plan 1'!E:E,'- Report Upload Sewing 3'!C3194)&gt;0,"X","Y")</f>
        <v>Y</v>
      </c>
      <c r="B3194">
        <v>3193</v>
      </c>
      <c r="C3194" s="1">
        <v>45401</v>
      </c>
      <c r="D3194" s="8">
        <v>45402.360810185186</v>
      </c>
      <c r="E3194" t="s">
        <v>82</v>
      </c>
      <c r="F3194" t="s">
        <v>465</v>
      </c>
      <c r="G3194">
        <v>181660</v>
      </c>
      <c r="H3194" t="str">
        <f t="shared" si="196"/>
        <v>181660-CVA</v>
      </c>
      <c r="I3194">
        <f>COUNTIF(H$2:$H3194,H3194)</f>
        <v>4</v>
      </c>
      <c r="J3194" t="str">
        <f t="shared" si="197"/>
        <v>181660-CVA-4</v>
      </c>
      <c r="K3194" t="str">
        <f t="shared" si="198"/>
        <v>181660-CVA-L8</v>
      </c>
      <c r="L3194" t="s">
        <v>571</v>
      </c>
      <c r="M3194" t="s">
        <v>570</v>
      </c>
      <c r="N3194" t="s">
        <v>466</v>
      </c>
      <c r="O3194">
        <v>26</v>
      </c>
      <c r="P3194">
        <v>44</v>
      </c>
      <c r="Q3194">
        <v>50</v>
      </c>
      <c r="R3194">
        <v>50</v>
      </c>
      <c r="S3194">
        <v>50</v>
      </c>
      <c r="T3194">
        <v>50</v>
      </c>
      <c r="U3194">
        <v>16</v>
      </c>
      <c r="AC3194">
        <f t="shared" si="199"/>
        <v>260</v>
      </c>
      <c r="AD3194">
        <v>260</v>
      </c>
    </row>
    <row r="3195" spans="1:30" hidden="1" x14ac:dyDescent="0.25">
      <c r="A3195" t="str">
        <f>IF(COUNTIF('GGI_IS - Report Ekspor Plan 1'!E:E,'- Report Upload Sewing 3'!C3195)&gt;0,"X","Y")</f>
        <v>Y</v>
      </c>
      <c r="B3195">
        <v>3194</v>
      </c>
      <c r="C3195" s="1">
        <v>45401</v>
      </c>
      <c r="D3195" s="8">
        <v>45402.360810185186</v>
      </c>
      <c r="E3195" t="s">
        <v>82</v>
      </c>
      <c r="F3195" t="s">
        <v>467</v>
      </c>
      <c r="G3195">
        <v>181823</v>
      </c>
      <c r="H3195" t="str">
        <f t="shared" si="196"/>
        <v>181823-CVA</v>
      </c>
      <c r="I3195">
        <f>COUNTIF(H$2:$H3195,H3195)</f>
        <v>4</v>
      </c>
      <c r="J3195" t="str">
        <f t="shared" si="197"/>
        <v>181823-CVA-4</v>
      </c>
      <c r="K3195" t="str">
        <f t="shared" si="198"/>
        <v>181823-CVA-L9</v>
      </c>
      <c r="L3195" t="s">
        <v>572</v>
      </c>
      <c r="M3195" t="s">
        <v>448</v>
      </c>
      <c r="N3195" t="s">
        <v>468</v>
      </c>
      <c r="O3195">
        <v>26</v>
      </c>
      <c r="P3195">
        <v>180</v>
      </c>
      <c r="Q3195">
        <v>200</v>
      </c>
      <c r="R3195">
        <v>200</v>
      </c>
      <c r="S3195">
        <v>200</v>
      </c>
      <c r="T3195">
        <v>200</v>
      </c>
      <c r="U3195">
        <v>200</v>
      </c>
      <c r="V3195">
        <v>200</v>
      </c>
      <c r="AC3195">
        <f t="shared" si="199"/>
        <v>1380</v>
      </c>
      <c r="AD3195">
        <v>1380</v>
      </c>
    </row>
    <row r="3196" spans="1:30" hidden="1" x14ac:dyDescent="0.25">
      <c r="A3196" t="str">
        <f>IF(COUNTIF('GGI_IS - Report Ekspor Plan 1'!E:E,'- Report Upload Sewing 3'!C3196)&gt;0,"X","Y")</f>
        <v>Y</v>
      </c>
      <c r="B3196">
        <v>3195</v>
      </c>
      <c r="C3196" s="1">
        <v>45401</v>
      </c>
      <c r="D3196" s="8">
        <v>45402.360810185186</v>
      </c>
      <c r="E3196" t="s">
        <v>82</v>
      </c>
      <c r="F3196" t="s">
        <v>469</v>
      </c>
      <c r="G3196">
        <v>181823</v>
      </c>
      <c r="H3196" t="str">
        <f t="shared" si="196"/>
        <v>181823-CVA</v>
      </c>
      <c r="I3196">
        <f>COUNTIF(H$2:$H3196,H3196)</f>
        <v>5</v>
      </c>
      <c r="J3196" t="str">
        <f t="shared" si="197"/>
        <v>181823-CVA-5</v>
      </c>
      <c r="K3196" t="str">
        <f t="shared" si="198"/>
        <v>181823-CVA-L10</v>
      </c>
      <c r="L3196" t="s">
        <v>572</v>
      </c>
      <c r="M3196" t="s">
        <v>448</v>
      </c>
      <c r="N3196" t="s">
        <v>470</v>
      </c>
      <c r="O3196">
        <v>26</v>
      </c>
      <c r="P3196">
        <v>180</v>
      </c>
      <c r="Q3196">
        <v>180</v>
      </c>
      <c r="R3196">
        <v>180</v>
      </c>
      <c r="S3196">
        <v>200</v>
      </c>
      <c r="T3196">
        <v>200</v>
      </c>
      <c r="U3196">
        <v>200</v>
      </c>
      <c r="V3196">
        <v>200</v>
      </c>
      <c r="AC3196">
        <f t="shared" si="199"/>
        <v>1340</v>
      </c>
      <c r="AD3196">
        <v>1340</v>
      </c>
    </row>
    <row r="3197" spans="1:30" hidden="1" x14ac:dyDescent="0.25">
      <c r="A3197" t="str">
        <f>IF(COUNTIF('GGI_IS - Report Ekspor Plan 1'!E:E,'- Report Upload Sewing 3'!C3197)&gt;0,"X","Y")</f>
        <v>Y</v>
      </c>
      <c r="B3197">
        <v>3196</v>
      </c>
      <c r="C3197" s="1">
        <v>45401</v>
      </c>
      <c r="D3197" s="8">
        <v>45404.356840277775</v>
      </c>
      <c r="E3197" t="s">
        <v>223</v>
      </c>
      <c r="F3197" t="s">
        <v>429</v>
      </c>
      <c r="G3197">
        <v>182368</v>
      </c>
      <c r="H3197" t="str">
        <f t="shared" si="196"/>
        <v>182368-CJL</v>
      </c>
      <c r="I3197">
        <f>COUNTIF(H$2:$H3197,H3197)</f>
        <v>7</v>
      </c>
      <c r="J3197" t="str">
        <f t="shared" si="197"/>
        <v>182368-CJL-7</v>
      </c>
      <c r="K3197" t="str">
        <f t="shared" si="198"/>
        <v>182368-CJL-L3</v>
      </c>
      <c r="L3197">
        <v>6018294</v>
      </c>
      <c r="M3197" t="s">
        <v>599</v>
      </c>
      <c r="N3197" t="s">
        <v>452</v>
      </c>
      <c r="O3197">
        <v>22</v>
      </c>
      <c r="P3197">
        <v>6</v>
      </c>
      <c r="Q3197">
        <v>7</v>
      </c>
      <c r="R3197">
        <v>7</v>
      </c>
      <c r="S3197">
        <v>7</v>
      </c>
      <c r="T3197">
        <v>7</v>
      </c>
      <c r="U3197">
        <v>7</v>
      </c>
      <c r="V3197">
        <v>7</v>
      </c>
      <c r="W3197">
        <v>7</v>
      </c>
      <c r="AC3197">
        <f t="shared" si="199"/>
        <v>55</v>
      </c>
      <c r="AD3197">
        <v>55</v>
      </c>
    </row>
    <row r="3198" spans="1:30" x14ac:dyDescent="0.25">
      <c r="A3198" t="str">
        <f>IF(COUNTIF('GGI_IS - Report Ekspor Plan 1'!E:E,'- Report Upload Sewing 3'!C3198)&gt;0,"X","Y")</f>
        <v>Y</v>
      </c>
      <c r="B3198">
        <v>3197</v>
      </c>
      <c r="C3198" s="1">
        <v>45401</v>
      </c>
      <c r="D3198" s="8">
        <v>45404.357499999998</v>
      </c>
      <c r="E3198" t="s">
        <v>18</v>
      </c>
      <c r="F3198" t="s">
        <v>370</v>
      </c>
      <c r="G3198">
        <v>181943</v>
      </c>
      <c r="H3198" t="str">
        <f t="shared" si="196"/>
        <v>181943-KLB</v>
      </c>
      <c r="I3198">
        <f>COUNTIF(H$2:$H3198,H3198)</f>
        <v>21</v>
      </c>
      <c r="J3198" t="str">
        <f t="shared" si="197"/>
        <v>181943-KLB-21</v>
      </c>
      <c r="K3198" t="str">
        <f t="shared" si="198"/>
        <v>181943-KLB-L1A</v>
      </c>
      <c r="L3198">
        <v>5152376</v>
      </c>
      <c r="M3198" t="s">
        <v>494</v>
      </c>
      <c r="N3198" t="s">
        <v>510</v>
      </c>
      <c r="O3198">
        <v>26</v>
      </c>
      <c r="P3198">
        <v>250</v>
      </c>
      <c r="Q3198">
        <v>300</v>
      </c>
      <c r="R3198">
        <v>300</v>
      </c>
      <c r="S3198">
        <v>300</v>
      </c>
      <c r="T3198">
        <v>350</v>
      </c>
      <c r="U3198">
        <v>350</v>
      </c>
      <c r="V3198">
        <v>350</v>
      </c>
      <c r="W3198">
        <v>402</v>
      </c>
      <c r="AC3198">
        <f t="shared" si="199"/>
        <v>2602</v>
      </c>
      <c r="AD3198">
        <v>2602</v>
      </c>
    </row>
    <row r="3199" spans="1:30" x14ac:dyDescent="0.25">
      <c r="A3199" t="str">
        <f>IF(COUNTIF('GGI_IS - Report Ekspor Plan 1'!E:E,'- Report Upload Sewing 3'!C3199)&gt;0,"X","Y")</f>
        <v>Y</v>
      </c>
      <c r="B3199">
        <v>3198</v>
      </c>
      <c r="C3199" s="1">
        <v>45401</v>
      </c>
      <c r="D3199" s="8">
        <v>45404.357499999998</v>
      </c>
      <c r="E3199" t="s">
        <v>18</v>
      </c>
      <c r="F3199" t="s">
        <v>371</v>
      </c>
      <c r="G3199">
        <v>181943</v>
      </c>
      <c r="H3199" t="str">
        <f t="shared" si="196"/>
        <v>181943-KLB</v>
      </c>
      <c r="I3199">
        <f>COUNTIF(H$2:$H3199,H3199)</f>
        <v>22</v>
      </c>
      <c r="J3199" t="str">
        <f t="shared" si="197"/>
        <v>181943-KLB-22</v>
      </c>
      <c r="K3199" t="str">
        <f t="shared" si="198"/>
        <v>181943-KLB-L1B</v>
      </c>
      <c r="L3199">
        <v>5152376</v>
      </c>
      <c r="M3199" t="s">
        <v>494</v>
      </c>
      <c r="N3199" t="s">
        <v>511</v>
      </c>
      <c r="O3199">
        <v>26</v>
      </c>
      <c r="P3199">
        <v>220</v>
      </c>
      <c r="Q3199">
        <v>300</v>
      </c>
      <c r="R3199">
        <v>300</v>
      </c>
      <c r="S3199">
        <v>310</v>
      </c>
      <c r="T3199">
        <v>320</v>
      </c>
      <c r="U3199">
        <v>330</v>
      </c>
      <c r="V3199">
        <v>310</v>
      </c>
      <c r="W3199">
        <v>205</v>
      </c>
      <c r="AC3199">
        <f t="shared" si="199"/>
        <v>2295</v>
      </c>
      <c r="AD3199">
        <v>2295</v>
      </c>
    </row>
    <row r="3200" spans="1:30" x14ac:dyDescent="0.25">
      <c r="A3200" t="str">
        <f>IF(COUNTIF('GGI_IS - Report Ekspor Plan 1'!E:E,'- Report Upload Sewing 3'!C3200)&gt;0,"X","Y")</f>
        <v>Y</v>
      </c>
      <c r="B3200">
        <v>3199</v>
      </c>
      <c r="C3200" s="1">
        <v>45401</v>
      </c>
      <c r="D3200" s="8">
        <v>45404.357499999998</v>
      </c>
      <c r="E3200" t="s">
        <v>18</v>
      </c>
      <c r="F3200" t="s">
        <v>372</v>
      </c>
      <c r="G3200">
        <v>181943</v>
      </c>
      <c r="H3200" t="str">
        <f t="shared" si="196"/>
        <v>181943-KLB</v>
      </c>
      <c r="I3200">
        <f>COUNTIF(H$2:$H3200,H3200)</f>
        <v>23</v>
      </c>
      <c r="J3200" t="str">
        <f t="shared" si="197"/>
        <v>181943-KLB-23</v>
      </c>
      <c r="K3200" t="str">
        <f t="shared" si="198"/>
        <v>181943-KLB-L2A</v>
      </c>
      <c r="L3200">
        <v>5152376</v>
      </c>
      <c r="M3200" t="s">
        <v>494</v>
      </c>
      <c r="N3200" t="s">
        <v>512</v>
      </c>
      <c r="O3200">
        <v>24</v>
      </c>
      <c r="P3200">
        <v>100</v>
      </c>
      <c r="Q3200">
        <v>200</v>
      </c>
      <c r="R3200">
        <v>300</v>
      </c>
      <c r="S3200">
        <v>300</v>
      </c>
      <c r="T3200">
        <v>350</v>
      </c>
      <c r="U3200">
        <v>340</v>
      </c>
      <c r="V3200">
        <v>300</v>
      </c>
      <c r="W3200">
        <v>360</v>
      </c>
      <c r="AC3200">
        <f t="shared" si="199"/>
        <v>2250</v>
      </c>
      <c r="AD3200">
        <v>2250</v>
      </c>
    </row>
    <row r="3201" spans="1:30" x14ac:dyDescent="0.25">
      <c r="A3201" t="str">
        <f>IF(COUNTIF('GGI_IS - Report Ekspor Plan 1'!E:E,'- Report Upload Sewing 3'!C3201)&gt;0,"X","Y")</f>
        <v>Y</v>
      </c>
      <c r="B3201">
        <v>3200</v>
      </c>
      <c r="C3201" s="1">
        <v>45401</v>
      </c>
      <c r="D3201" s="8">
        <v>45404.357499999998</v>
      </c>
      <c r="E3201" t="s">
        <v>18</v>
      </c>
      <c r="F3201" t="s">
        <v>373</v>
      </c>
      <c r="G3201">
        <v>181943</v>
      </c>
      <c r="H3201" t="str">
        <f t="shared" si="196"/>
        <v>181943-KLB</v>
      </c>
      <c r="I3201">
        <f>COUNTIF(H$2:$H3201,H3201)</f>
        <v>24</v>
      </c>
      <c r="J3201" t="str">
        <f t="shared" si="197"/>
        <v>181943-KLB-24</v>
      </c>
      <c r="K3201" t="str">
        <f t="shared" si="198"/>
        <v>181943-KLB-L2B</v>
      </c>
      <c r="L3201">
        <v>5152376</v>
      </c>
      <c r="M3201" t="s">
        <v>494</v>
      </c>
      <c r="N3201" t="s">
        <v>513</v>
      </c>
      <c r="O3201">
        <v>24</v>
      </c>
      <c r="P3201">
        <v>120</v>
      </c>
      <c r="Q3201">
        <v>220</v>
      </c>
      <c r="R3201">
        <v>190</v>
      </c>
      <c r="S3201">
        <v>280</v>
      </c>
      <c r="T3201">
        <v>220</v>
      </c>
      <c r="U3201">
        <v>255</v>
      </c>
      <c r="V3201">
        <v>305</v>
      </c>
      <c r="W3201">
        <v>315</v>
      </c>
      <c r="AC3201">
        <f t="shared" si="199"/>
        <v>1905</v>
      </c>
      <c r="AD3201">
        <v>1905</v>
      </c>
    </row>
    <row r="3202" spans="1:30" x14ac:dyDescent="0.25">
      <c r="A3202" t="str">
        <f>IF(COUNTIF('GGI_IS - Report Ekspor Plan 1'!E:E,'- Report Upload Sewing 3'!C3202)&gt;0,"X","Y")</f>
        <v>Y</v>
      </c>
      <c r="B3202">
        <v>3201</v>
      </c>
      <c r="C3202" s="1">
        <v>45401</v>
      </c>
      <c r="D3202" s="8">
        <v>45404.357499999998</v>
      </c>
      <c r="E3202" t="s">
        <v>18</v>
      </c>
      <c r="F3202" t="s">
        <v>374</v>
      </c>
      <c r="G3202">
        <v>181943</v>
      </c>
      <c r="H3202" t="str">
        <f t="shared" si="196"/>
        <v>181943-KLB</v>
      </c>
      <c r="I3202">
        <f>COUNTIF(H$2:$H3202,H3202)</f>
        <v>25</v>
      </c>
      <c r="J3202" t="str">
        <f t="shared" si="197"/>
        <v>181943-KLB-25</v>
      </c>
      <c r="K3202" t="str">
        <f t="shared" si="198"/>
        <v>181943-KLB-L3A</v>
      </c>
      <c r="L3202">
        <v>5152376</v>
      </c>
      <c r="M3202" t="s">
        <v>494</v>
      </c>
      <c r="N3202" t="s">
        <v>514</v>
      </c>
      <c r="O3202">
        <v>25</v>
      </c>
      <c r="P3202">
        <v>250</v>
      </c>
      <c r="Q3202">
        <v>250</v>
      </c>
      <c r="R3202">
        <v>250</v>
      </c>
      <c r="S3202">
        <v>250</v>
      </c>
      <c r="T3202">
        <v>300</v>
      </c>
      <c r="U3202">
        <v>300</v>
      </c>
      <c r="V3202">
        <v>350</v>
      </c>
      <c r="W3202">
        <v>300</v>
      </c>
      <c r="AC3202">
        <f t="shared" si="199"/>
        <v>2250</v>
      </c>
      <c r="AD3202">
        <v>2250</v>
      </c>
    </row>
    <row r="3203" spans="1:30" x14ac:dyDescent="0.25">
      <c r="A3203" t="str">
        <f>IF(COUNTIF('GGI_IS - Report Ekspor Plan 1'!E:E,'- Report Upload Sewing 3'!C3203)&gt;0,"X","Y")</f>
        <v>Y</v>
      </c>
      <c r="B3203">
        <v>3202</v>
      </c>
      <c r="C3203" s="1">
        <v>45401</v>
      </c>
      <c r="D3203" s="8">
        <v>45404.357499999998</v>
      </c>
      <c r="E3203" t="s">
        <v>18</v>
      </c>
      <c r="F3203" t="s">
        <v>375</v>
      </c>
      <c r="G3203">
        <v>181943</v>
      </c>
      <c r="H3203" t="str">
        <f t="shared" ref="H3203:H3266" si="200">CONCATENATE(G3203,"-",E3203)</f>
        <v>181943-KLB</v>
      </c>
      <c r="I3203">
        <f>COUNTIF(H$2:$H3203,H3203)</f>
        <v>26</v>
      </c>
      <c r="J3203" t="str">
        <f t="shared" ref="J3203:J3266" si="201">CONCATENATE(H3203,"-",I3203)</f>
        <v>181943-KLB-26</v>
      </c>
      <c r="K3203" t="str">
        <f t="shared" ref="K3203:K3266" si="202">CONCATENATE(H3203,"-",F3203)</f>
        <v>181943-KLB-L3B</v>
      </c>
      <c r="L3203">
        <v>5152376</v>
      </c>
      <c r="M3203" t="s">
        <v>494</v>
      </c>
      <c r="N3203" t="s">
        <v>515</v>
      </c>
      <c r="O3203">
        <v>24</v>
      </c>
      <c r="P3203">
        <v>250</v>
      </c>
      <c r="Q3203">
        <v>260</v>
      </c>
      <c r="R3203">
        <v>280</v>
      </c>
      <c r="S3203">
        <v>300</v>
      </c>
      <c r="T3203">
        <v>300</v>
      </c>
      <c r="U3203">
        <v>300</v>
      </c>
      <c r="V3203">
        <v>300</v>
      </c>
      <c r="W3203">
        <v>310</v>
      </c>
      <c r="AC3203">
        <f t="shared" ref="AC3203:AC3266" si="203">SUM(P3203:AA3203)</f>
        <v>2300</v>
      </c>
      <c r="AD3203">
        <v>2300</v>
      </c>
    </row>
    <row r="3204" spans="1:30" hidden="1" x14ac:dyDescent="0.25">
      <c r="A3204" t="str">
        <f>IF(COUNTIF('GGI_IS - Report Ekspor Plan 1'!E:E,'- Report Upload Sewing 3'!C3204)&gt;0,"X","Y")</f>
        <v>Y</v>
      </c>
      <c r="B3204">
        <v>3203</v>
      </c>
      <c r="C3204" s="1">
        <v>45401</v>
      </c>
      <c r="D3204" s="8">
        <v>45404.376701388886</v>
      </c>
      <c r="E3204" t="s">
        <v>50</v>
      </c>
      <c r="F3204" t="s">
        <v>424</v>
      </c>
      <c r="G3204">
        <v>182185</v>
      </c>
      <c r="H3204" t="str">
        <f t="shared" si="200"/>
        <v>182185-MJ1</v>
      </c>
      <c r="I3204">
        <f>COUNTIF(H$2:$H3204,H3204)</f>
        <v>13</v>
      </c>
      <c r="J3204" t="str">
        <f t="shared" si="201"/>
        <v>182185-MJ1-13</v>
      </c>
      <c r="K3204" t="str">
        <f t="shared" si="202"/>
        <v>182185-MJ1-L1</v>
      </c>
      <c r="L3204" t="s">
        <v>547</v>
      </c>
      <c r="M3204" t="s">
        <v>494</v>
      </c>
      <c r="N3204" t="s">
        <v>495</v>
      </c>
      <c r="O3204">
        <v>51</v>
      </c>
      <c r="P3204">
        <v>45</v>
      </c>
      <c r="AC3204">
        <f t="shared" si="203"/>
        <v>45</v>
      </c>
      <c r="AD3204">
        <v>45</v>
      </c>
    </row>
    <row r="3205" spans="1:30" hidden="1" x14ac:dyDescent="0.25">
      <c r="A3205" t="str">
        <f>IF(COUNTIF('GGI_IS - Report Ekspor Plan 1'!E:E,'- Report Upload Sewing 3'!C3205)&gt;0,"X","Y")</f>
        <v>Y</v>
      </c>
      <c r="B3205">
        <v>3204</v>
      </c>
      <c r="C3205" s="1">
        <v>45401</v>
      </c>
      <c r="D3205" s="8">
        <v>45404.376701388886</v>
      </c>
      <c r="E3205" t="s">
        <v>50</v>
      </c>
      <c r="F3205" t="s">
        <v>429</v>
      </c>
      <c r="G3205">
        <v>182184</v>
      </c>
      <c r="H3205" t="str">
        <f t="shared" si="200"/>
        <v>182184-MJ1</v>
      </c>
      <c r="I3205">
        <f>COUNTIF(H$2:$H3205,H3205)</f>
        <v>1</v>
      </c>
      <c r="J3205" t="str">
        <f t="shared" si="201"/>
        <v>182184-MJ1-1</v>
      </c>
      <c r="K3205" t="str">
        <f t="shared" si="202"/>
        <v>182184-MJ1-L3</v>
      </c>
      <c r="L3205" t="s">
        <v>547</v>
      </c>
      <c r="M3205" t="s">
        <v>494</v>
      </c>
      <c r="N3205" t="s">
        <v>495</v>
      </c>
      <c r="O3205">
        <v>51</v>
      </c>
      <c r="P3205">
        <v>50</v>
      </c>
      <c r="AC3205">
        <f t="shared" si="203"/>
        <v>50</v>
      </c>
      <c r="AD3205">
        <v>50</v>
      </c>
    </row>
    <row r="3206" spans="1:30" hidden="1" x14ac:dyDescent="0.25">
      <c r="A3206" t="str">
        <f>IF(COUNTIF('GGI_IS - Report Ekspor Plan 1'!E:E,'- Report Upload Sewing 3'!C3206)&gt;0,"X","Y")</f>
        <v>Y</v>
      </c>
      <c r="B3206">
        <v>3205</v>
      </c>
      <c r="C3206" s="1">
        <v>45401</v>
      </c>
      <c r="D3206" s="8">
        <v>45404.376701388886</v>
      </c>
      <c r="E3206" t="s">
        <v>50</v>
      </c>
      <c r="F3206" t="s">
        <v>424</v>
      </c>
      <c r="G3206">
        <v>182175</v>
      </c>
      <c r="H3206" t="str">
        <f t="shared" si="200"/>
        <v>182175-MJ1</v>
      </c>
      <c r="I3206">
        <f>COUNTIF(H$2:$H3206,H3206)</f>
        <v>19</v>
      </c>
      <c r="J3206" t="str">
        <f t="shared" si="201"/>
        <v>182175-MJ1-19</v>
      </c>
      <c r="K3206" t="str">
        <f t="shared" si="202"/>
        <v>182175-MJ1-L1</v>
      </c>
      <c r="L3206" t="s">
        <v>547</v>
      </c>
      <c r="M3206" t="s">
        <v>494</v>
      </c>
      <c r="N3206" t="s">
        <v>495</v>
      </c>
      <c r="O3206">
        <v>51</v>
      </c>
      <c r="P3206">
        <v>23</v>
      </c>
      <c r="Q3206">
        <v>100</v>
      </c>
      <c r="R3206">
        <v>100</v>
      </c>
      <c r="AC3206">
        <f t="shared" si="203"/>
        <v>223</v>
      </c>
      <c r="AD3206">
        <v>223</v>
      </c>
    </row>
    <row r="3207" spans="1:30" hidden="1" x14ac:dyDescent="0.25">
      <c r="A3207" t="str">
        <f>IF(COUNTIF('GGI_IS - Report Ekspor Plan 1'!E:E,'- Report Upload Sewing 3'!C3207)&gt;0,"X","Y")</f>
        <v>Y</v>
      </c>
      <c r="B3207">
        <v>3206</v>
      </c>
      <c r="C3207" s="1">
        <v>45401</v>
      </c>
      <c r="D3207" s="8">
        <v>45404.376701388886</v>
      </c>
      <c r="E3207" t="s">
        <v>50</v>
      </c>
      <c r="F3207" t="s">
        <v>424</v>
      </c>
      <c r="G3207">
        <v>182173</v>
      </c>
      <c r="H3207" t="str">
        <f t="shared" si="200"/>
        <v>182173-MJ1</v>
      </c>
      <c r="I3207">
        <f>COUNTIF(H$2:$H3207,H3207)</f>
        <v>20</v>
      </c>
      <c r="J3207" t="str">
        <f t="shared" si="201"/>
        <v>182173-MJ1-20</v>
      </c>
      <c r="K3207" t="str">
        <f t="shared" si="202"/>
        <v>182173-MJ1-L1</v>
      </c>
      <c r="L3207" t="s">
        <v>547</v>
      </c>
      <c r="M3207" t="s">
        <v>494</v>
      </c>
      <c r="N3207" t="s">
        <v>495</v>
      </c>
      <c r="O3207">
        <v>51</v>
      </c>
      <c r="S3207">
        <v>121</v>
      </c>
      <c r="AC3207">
        <f t="shared" si="203"/>
        <v>121</v>
      </c>
      <c r="AD3207">
        <v>121</v>
      </c>
    </row>
    <row r="3208" spans="1:30" hidden="1" x14ac:dyDescent="0.25">
      <c r="A3208" t="str">
        <f>IF(COUNTIF('GGI_IS - Report Ekspor Plan 1'!E:E,'- Report Upload Sewing 3'!C3208)&gt;0,"X","Y")</f>
        <v>Y</v>
      </c>
      <c r="B3208">
        <v>3207</v>
      </c>
      <c r="C3208" s="1">
        <v>45401</v>
      </c>
      <c r="D3208" s="8">
        <v>45404.376701388886</v>
      </c>
      <c r="E3208" t="s">
        <v>50</v>
      </c>
      <c r="F3208" t="s">
        <v>424</v>
      </c>
      <c r="G3208">
        <v>182181</v>
      </c>
      <c r="H3208" t="str">
        <f t="shared" si="200"/>
        <v>182181-MJ1</v>
      </c>
      <c r="I3208">
        <f>COUNTIF(H$2:$H3208,H3208)</f>
        <v>3</v>
      </c>
      <c r="J3208" t="str">
        <f t="shared" si="201"/>
        <v>182181-MJ1-3</v>
      </c>
      <c r="K3208" t="str">
        <f t="shared" si="202"/>
        <v>182181-MJ1-L1</v>
      </c>
      <c r="L3208" t="s">
        <v>547</v>
      </c>
      <c r="M3208" t="s">
        <v>494</v>
      </c>
      <c r="N3208" t="s">
        <v>495</v>
      </c>
      <c r="O3208">
        <v>51</v>
      </c>
      <c r="P3208">
        <v>200</v>
      </c>
      <c r="Q3208">
        <v>200</v>
      </c>
      <c r="R3208">
        <v>200</v>
      </c>
      <c r="S3208">
        <v>200</v>
      </c>
      <c r="T3208">
        <v>300</v>
      </c>
      <c r="U3208">
        <v>300</v>
      </c>
      <c r="V3208">
        <v>300</v>
      </c>
      <c r="W3208">
        <v>239</v>
      </c>
      <c r="AC3208">
        <f t="shared" si="203"/>
        <v>1939</v>
      </c>
      <c r="AD3208">
        <v>1939</v>
      </c>
    </row>
    <row r="3209" spans="1:30" hidden="1" x14ac:dyDescent="0.25">
      <c r="A3209" t="str">
        <f>IF(COUNTIF('GGI_IS - Report Ekspor Plan 1'!E:E,'- Report Upload Sewing 3'!C3209)&gt;0,"X","Y")</f>
        <v>Y</v>
      </c>
      <c r="B3209">
        <v>3208</v>
      </c>
      <c r="C3209" s="1">
        <v>45401</v>
      </c>
      <c r="D3209" s="8">
        <v>45404.376701388886</v>
      </c>
      <c r="E3209" t="s">
        <v>50</v>
      </c>
      <c r="F3209" t="s">
        <v>427</v>
      </c>
      <c r="G3209">
        <v>182172</v>
      </c>
      <c r="H3209" t="str">
        <f t="shared" si="200"/>
        <v>182172-MJ1</v>
      </c>
      <c r="I3209">
        <f>COUNTIF(H$2:$H3209,H3209)</f>
        <v>11</v>
      </c>
      <c r="J3209" t="str">
        <f t="shared" si="201"/>
        <v>182172-MJ1-11</v>
      </c>
      <c r="K3209" t="str">
        <f t="shared" si="202"/>
        <v>182172-MJ1-L2</v>
      </c>
      <c r="L3209" t="s">
        <v>549</v>
      </c>
      <c r="M3209" t="s">
        <v>494</v>
      </c>
      <c r="N3209" t="s">
        <v>497</v>
      </c>
      <c r="O3209">
        <v>51</v>
      </c>
      <c r="W3209">
        <v>11</v>
      </c>
      <c r="AC3209">
        <f t="shared" si="203"/>
        <v>11</v>
      </c>
      <c r="AD3209">
        <v>11</v>
      </c>
    </row>
    <row r="3210" spans="1:30" hidden="1" x14ac:dyDescent="0.25">
      <c r="A3210" t="str">
        <f>IF(COUNTIF('GGI_IS - Report Ekspor Plan 1'!E:E,'- Report Upload Sewing 3'!C3210)&gt;0,"X","Y")</f>
        <v>Y</v>
      </c>
      <c r="B3210">
        <v>3209</v>
      </c>
      <c r="C3210" s="1">
        <v>45401</v>
      </c>
      <c r="D3210" s="8">
        <v>45404.376701388886</v>
      </c>
      <c r="E3210" t="s">
        <v>50</v>
      </c>
      <c r="F3210" t="s">
        <v>427</v>
      </c>
      <c r="G3210">
        <v>182181</v>
      </c>
      <c r="H3210" t="str">
        <f t="shared" si="200"/>
        <v>182181-MJ1</v>
      </c>
      <c r="I3210">
        <f>COUNTIF(H$2:$H3210,H3210)</f>
        <v>4</v>
      </c>
      <c r="J3210" t="str">
        <f t="shared" si="201"/>
        <v>182181-MJ1-4</v>
      </c>
      <c r="K3210" t="str">
        <f t="shared" si="202"/>
        <v>182181-MJ1-L2</v>
      </c>
      <c r="L3210" t="s">
        <v>549</v>
      </c>
      <c r="M3210" t="s">
        <v>494</v>
      </c>
      <c r="N3210" t="s">
        <v>497</v>
      </c>
      <c r="O3210">
        <v>51</v>
      </c>
      <c r="P3210">
        <v>150</v>
      </c>
      <c r="Q3210">
        <v>150</v>
      </c>
      <c r="R3210">
        <v>150</v>
      </c>
      <c r="S3210">
        <v>150</v>
      </c>
      <c r="T3210">
        <v>150</v>
      </c>
      <c r="U3210">
        <v>150</v>
      </c>
      <c r="V3210">
        <v>195</v>
      </c>
      <c r="W3210">
        <v>150</v>
      </c>
      <c r="AC3210">
        <f t="shared" si="203"/>
        <v>1245</v>
      </c>
      <c r="AD3210">
        <v>1245</v>
      </c>
    </row>
    <row r="3211" spans="1:30" hidden="1" x14ac:dyDescent="0.25">
      <c r="A3211" t="str">
        <f>IF(COUNTIF('GGI_IS - Report Ekspor Plan 1'!E:E,'- Report Upload Sewing 3'!C3211)&gt;0,"X","Y")</f>
        <v>Y</v>
      </c>
      <c r="B3211">
        <v>3210</v>
      </c>
      <c r="C3211" s="1">
        <v>45401</v>
      </c>
      <c r="D3211" s="8">
        <v>45404.376701388886</v>
      </c>
      <c r="E3211" t="s">
        <v>50</v>
      </c>
      <c r="F3211" t="s">
        <v>427</v>
      </c>
      <c r="G3211">
        <v>182185</v>
      </c>
      <c r="H3211" t="str">
        <f t="shared" si="200"/>
        <v>182185-MJ1</v>
      </c>
      <c r="I3211">
        <f>COUNTIF(H$2:$H3211,H3211)</f>
        <v>14</v>
      </c>
      <c r="J3211" t="str">
        <f t="shared" si="201"/>
        <v>182185-MJ1-14</v>
      </c>
      <c r="K3211" t="str">
        <f t="shared" si="202"/>
        <v>182185-MJ1-L2</v>
      </c>
      <c r="L3211" t="s">
        <v>549</v>
      </c>
      <c r="M3211" t="s">
        <v>494</v>
      </c>
      <c r="N3211" t="s">
        <v>497</v>
      </c>
      <c r="O3211">
        <v>51</v>
      </c>
      <c r="V3211">
        <v>4</v>
      </c>
      <c r="AC3211">
        <f t="shared" si="203"/>
        <v>4</v>
      </c>
      <c r="AD3211">
        <v>4</v>
      </c>
    </row>
    <row r="3212" spans="1:30" hidden="1" x14ac:dyDescent="0.25">
      <c r="A3212" t="str">
        <f>IF(COUNTIF('GGI_IS - Report Ekspor Plan 1'!E:E,'- Report Upload Sewing 3'!C3212)&gt;0,"X","Y")</f>
        <v>Y</v>
      </c>
      <c r="B3212">
        <v>3211</v>
      </c>
      <c r="C3212" s="1">
        <v>45401</v>
      </c>
      <c r="D3212" s="8">
        <v>45404.376701388886</v>
      </c>
      <c r="E3212" t="s">
        <v>50</v>
      </c>
      <c r="F3212" t="s">
        <v>429</v>
      </c>
      <c r="G3212">
        <v>182185</v>
      </c>
      <c r="H3212" t="str">
        <f t="shared" si="200"/>
        <v>182185-MJ1</v>
      </c>
      <c r="I3212">
        <f>COUNTIF(H$2:$H3212,H3212)</f>
        <v>15</v>
      </c>
      <c r="J3212" t="str">
        <f t="shared" si="201"/>
        <v>182185-MJ1-15</v>
      </c>
      <c r="K3212" t="str">
        <f t="shared" si="202"/>
        <v>182185-MJ1-L3</v>
      </c>
      <c r="L3212" t="s">
        <v>549</v>
      </c>
      <c r="M3212" t="s">
        <v>494</v>
      </c>
      <c r="N3212" t="s">
        <v>498</v>
      </c>
      <c r="O3212">
        <v>51</v>
      </c>
      <c r="P3212">
        <v>32</v>
      </c>
      <c r="AC3212">
        <f t="shared" si="203"/>
        <v>32</v>
      </c>
      <c r="AD3212">
        <v>32</v>
      </c>
    </row>
    <row r="3213" spans="1:30" hidden="1" x14ac:dyDescent="0.25">
      <c r="A3213" t="str">
        <f>IF(COUNTIF('GGI_IS - Report Ekspor Plan 1'!E:E,'- Report Upload Sewing 3'!C3213)&gt;0,"X","Y")</f>
        <v>Y</v>
      </c>
      <c r="B3213">
        <v>3212</v>
      </c>
      <c r="C3213" s="1">
        <v>45401</v>
      </c>
      <c r="D3213" s="8">
        <v>45404.376701388886</v>
      </c>
      <c r="E3213" t="s">
        <v>50</v>
      </c>
      <c r="F3213" t="s">
        <v>429</v>
      </c>
      <c r="G3213">
        <v>182181</v>
      </c>
      <c r="H3213" t="str">
        <f t="shared" si="200"/>
        <v>182181-MJ1</v>
      </c>
      <c r="I3213">
        <f>COUNTIF(H$2:$H3213,H3213)</f>
        <v>5</v>
      </c>
      <c r="J3213" t="str">
        <f t="shared" si="201"/>
        <v>182181-MJ1-5</v>
      </c>
      <c r="K3213" t="str">
        <f t="shared" si="202"/>
        <v>182181-MJ1-L3</v>
      </c>
      <c r="L3213" t="s">
        <v>549</v>
      </c>
      <c r="M3213" t="s">
        <v>494</v>
      </c>
      <c r="N3213" t="s">
        <v>498</v>
      </c>
      <c r="O3213">
        <v>51</v>
      </c>
      <c r="P3213">
        <v>200</v>
      </c>
      <c r="Q3213">
        <v>200</v>
      </c>
      <c r="R3213">
        <v>200</v>
      </c>
      <c r="S3213">
        <v>200</v>
      </c>
      <c r="T3213">
        <v>200</v>
      </c>
      <c r="U3213">
        <v>200</v>
      </c>
      <c r="V3213">
        <v>200</v>
      </c>
      <c r="W3213">
        <v>213</v>
      </c>
      <c r="AC3213">
        <f t="shared" si="203"/>
        <v>1613</v>
      </c>
      <c r="AD3213">
        <v>1613</v>
      </c>
    </row>
    <row r="3214" spans="1:30" hidden="1" x14ac:dyDescent="0.25">
      <c r="A3214" t="str">
        <f>IF(COUNTIF('GGI_IS - Report Ekspor Plan 1'!E:E,'- Report Upload Sewing 3'!C3214)&gt;0,"X","Y")</f>
        <v>Y</v>
      </c>
      <c r="B3214">
        <v>3213</v>
      </c>
      <c r="C3214" s="1">
        <v>45401</v>
      </c>
      <c r="D3214" s="8">
        <v>45404.376701388886</v>
      </c>
      <c r="E3214" t="s">
        <v>50</v>
      </c>
      <c r="F3214" t="s">
        <v>438</v>
      </c>
      <c r="G3214">
        <v>182318</v>
      </c>
      <c r="H3214" t="str">
        <f t="shared" si="200"/>
        <v>182318-MJ1</v>
      </c>
      <c r="I3214">
        <f>COUNTIF(H$2:$H3214,H3214)</f>
        <v>9</v>
      </c>
      <c r="J3214" t="str">
        <f t="shared" si="201"/>
        <v>182318-MJ1-9</v>
      </c>
      <c r="K3214" t="str">
        <f t="shared" si="202"/>
        <v>182318-MJ1-L4</v>
      </c>
      <c r="L3214" t="s">
        <v>609</v>
      </c>
      <c r="M3214" t="s">
        <v>610</v>
      </c>
      <c r="N3214" t="s">
        <v>499</v>
      </c>
      <c r="O3214">
        <v>35</v>
      </c>
      <c r="P3214">
        <v>2</v>
      </c>
      <c r="Q3214">
        <v>3</v>
      </c>
      <c r="R3214">
        <v>2</v>
      </c>
      <c r="S3214">
        <v>3</v>
      </c>
      <c r="T3214">
        <v>5</v>
      </c>
      <c r="U3214">
        <v>5</v>
      </c>
      <c r="V3214">
        <v>5</v>
      </c>
      <c r="W3214">
        <v>4</v>
      </c>
      <c r="AC3214">
        <f t="shared" si="203"/>
        <v>29</v>
      </c>
      <c r="AD3214">
        <v>29</v>
      </c>
    </row>
    <row r="3215" spans="1:30" hidden="1" x14ac:dyDescent="0.25">
      <c r="A3215" t="str">
        <f>IF(COUNTIF('GGI_IS - Report Ekspor Plan 1'!E:E,'- Report Upload Sewing 3'!C3215)&gt;0,"X","Y")</f>
        <v>Y</v>
      </c>
      <c r="B3215">
        <v>3214</v>
      </c>
      <c r="C3215" s="1">
        <v>45401</v>
      </c>
      <c r="D3215" s="8">
        <v>45404.376701388886</v>
      </c>
      <c r="E3215" t="s">
        <v>50</v>
      </c>
      <c r="F3215" t="s">
        <v>441</v>
      </c>
      <c r="G3215">
        <v>182318</v>
      </c>
      <c r="H3215" t="str">
        <f t="shared" si="200"/>
        <v>182318-MJ1</v>
      </c>
      <c r="I3215">
        <f>COUNTIF(H$2:$H3215,H3215)</f>
        <v>10</v>
      </c>
      <c r="J3215" t="str">
        <f t="shared" si="201"/>
        <v>182318-MJ1-10</v>
      </c>
      <c r="K3215" t="str">
        <f t="shared" si="202"/>
        <v>182318-MJ1-L5</v>
      </c>
      <c r="L3215" t="s">
        <v>609</v>
      </c>
      <c r="M3215" t="s">
        <v>610</v>
      </c>
      <c r="N3215" t="s">
        <v>499</v>
      </c>
      <c r="O3215">
        <v>35</v>
      </c>
      <c r="P3215">
        <v>3</v>
      </c>
      <c r="Q3215">
        <v>2</v>
      </c>
      <c r="R3215">
        <v>3</v>
      </c>
      <c r="S3215">
        <v>2</v>
      </c>
      <c r="T3215">
        <v>5</v>
      </c>
      <c r="U3215">
        <v>5</v>
      </c>
      <c r="V3215">
        <v>5</v>
      </c>
      <c r="W3215">
        <v>5</v>
      </c>
      <c r="AC3215">
        <f t="shared" si="203"/>
        <v>30</v>
      </c>
      <c r="AD3215">
        <v>30</v>
      </c>
    </row>
    <row r="3216" spans="1:30" hidden="1" x14ac:dyDescent="0.25">
      <c r="A3216" t="str">
        <f>IF(COUNTIF('GGI_IS - Report Ekspor Plan 1'!E:E,'- Report Upload Sewing 3'!C3216)&gt;0,"X","Y")</f>
        <v>Y</v>
      </c>
      <c r="B3216">
        <v>3215</v>
      </c>
      <c r="C3216" s="1">
        <v>45401</v>
      </c>
      <c r="D3216" s="8">
        <v>45404.376701388886</v>
      </c>
      <c r="E3216" t="s">
        <v>50</v>
      </c>
      <c r="F3216" t="s">
        <v>445</v>
      </c>
      <c r="G3216">
        <v>182278</v>
      </c>
      <c r="H3216" t="str">
        <f t="shared" si="200"/>
        <v>182278-MJ1</v>
      </c>
      <c r="I3216">
        <f>COUNTIF(H$2:$H3216,H3216)</f>
        <v>3</v>
      </c>
      <c r="J3216" t="str">
        <f t="shared" si="201"/>
        <v>182278-MJ1-3</v>
      </c>
      <c r="K3216" t="str">
        <f t="shared" si="202"/>
        <v>182278-MJ1-L6</v>
      </c>
      <c r="L3216" t="s">
        <v>521</v>
      </c>
      <c r="M3216" t="s">
        <v>501</v>
      </c>
      <c r="N3216" t="s">
        <v>502</v>
      </c>
      <c r="O3216">
        <v>30</v>
      </c>
      <c r="P3216">
        <v>10</v>
      </c>
      <c r="Q3216">
        <v>15</v>
      </c>
      <c r="R3216">
        <v>15</v>
      </c>
      <c r="S3216">
        <v>15</v>
      </c>
      <c r="T3216">
        <v>15</v>
      </c>
      <c r="U3216">
        <v>15</v>
      </c>
      <c r="V3216">
        <v>15</v>
      </c>
      <c r="W3216">
        <v>20</v>
      </c>
      <c r="AC3216">
        <f t="shared" si="203"/>
        <v>120</v>
      </c>
      <c r="AD3216">
        <v>120</v>
      </c>
    </row>
    <row r="3217" spans="1:30" hidden="1" x14ac:dyDescent="0.25">
      <c r="A3217" t="str">
        <f>IF(COUNTIF('GGI_IS - Report Ekspor Plan 1'!E:E,'- Report Upload Sewing 3'!C3217)&gt;0,"X","Y")</f>
        <v>Y</v>
      </c>
      <c r="B3217">
        <v>3216</v>
      </c>
      <c r="C3217" s="1">
        <v>45401</v>
      </c>
      <c r="D3217" s="8">
        <v>45404.376701388886</v>
      </c>
      <c r="E3217" t="s">
        <v>50</v>
      </c>
      <c r="F3217" t="s">
        <v>504</v>
      </c>
      <c r="G3217">
        <v>182174</v>
      </c>
      <c r="H3217" t="str">
        <f t="shared" si="200"/>
        <v>182174-MJ1</v>
      </c>
      <c r="I3217">
        <f>COUNTIF(H$2:$H3217,H3217)</f>
        <v>15</v>
      </c>
      <c r="J3217" t="str">
        <f t="shared" si="201"/>
        <v>182174-MJ1-15</v>
      </c>
      <c r="K3217" t="str">
        <f t="shared" si="202"/>
        <v>182174-MJ1-L11</v>
      </c>
      <c r="L3217" t="s">
        <v>547</v>
      </c>
      <c r="M3217" t="s">
        <v>494</v>
      </c>
      <c r="N3217" t="s">
        <v>506</v>
      </c>
      <c r="O3217">
        <v>35</v>
      </c>
      <c r="P3217">
        <v>23</v>
      </c>
      <c r="AC3217">
        <f t="shared" si="203"/>
        <v>23</v>
      </c>
      <c r="AD3217">
        <v>23</v>
      </c>
    </row>
    <row r="3218" spans="1:30" hidden="1" x14ac:dyDescent="0.25">
      <c r="A3218" t="str">
        <f>IF(COUNTIF('GGI_IS - Report Ekspor Plan 1'!E:E,'- Report Upload Sewing 3'!C3218)&gt;0,"X","Y")</f>
        <v>Y</v>
      </c>
      <c r="B3218">
        <v>3217</v>
      </c>
      <c r="C3218" s="1">
        <v>45401</v>
      </c>
      <c r="D3218" s="8">
        <v>45404.376701388886</v>
      </c>
      <c r="E3218" t="s">
        <v>50</v>
      </c>
      <c r="F3218" t="s">
        <v>504</v>
      </c>
      <c r="G3218">
        <v>182172</v>
      </c>
      <c r="H3218" t="str">
        <f t="shared" si="200"/>
        <v>182172-MJ1</v>
      </c>
      <c r="I3218">
        <f>COUNTIF(H$2:$H3218,H3218)</f>
        <v>12</v>
      </c>
      <c r="J3218" t="str">
        <f t="shared" si="201"/>
        <v>182172-MJ1-12</v>
      </c>
      <c r="K3218" t="str">
        <f t="shared" si="202"/>
        <v>182172-MJ1-L11</v>
      </c>
      <c r="L3218" t="s">
        <v>547</v>
      </c>
      <c r="M3218" t="s">
        <v>494</v>
      </c>
      <c r="N3218" t="s">
        <v>506</v>
      </c>
      <c r="O3218">
        <v>35</v>
      </c>
      <c r="P3218">
        <v>200</v>
      </c>
      <c r="Q3218">
        <v>237</v>
      </c>
      <c r="R3218">
        <v>250</v>
      </c>
      <c r="S3218">
        <v>250</v>
      </c>
      <c r="T3218">
        <v>250</v>
      </c>
      <c r="U3218">
        <v>250</v>
      </c>
      <c r="V3218">
        <v>250</v>
      </c>
      <c r="W3218">
        <v>250</v>
      </c>
      <c r="AC3218">
        <f t="shared" si="203"/>
        <v>1937</v>
      </c>
      <c r="AD3218">
        <v>1937</v>
      </c>
    </row>
    <row r="3219" spans="1:30" hidden="1" x14ac:dyDescent="0.25">
      <c r="A3219" t="str">
        <f>IF(COUNTIF('GGI_IS - Report Ekspor Plan 1'!E:E,'- Report Upload Sewing 3'!C3219)&gt;0,"X","Y")</f>
        <v>Y</v>
      </c>
      <c r="B3219">
        <v>3218</v>
      </c>
      <c r="C3219" s="1">
        <v>45401</v>
      </c>
      <c r="D3219" s="8">
        <v>45404.376701388886</v>
      </c>
      <c r="E3219" t="s">
        <v>50</v>
      </c>
      <c r="F3219" t="s">
        <v>507</v>
      </c>
      <c r="G3219">
        <v>182185</v>
      </c>
      <c r="H3219" t="str">
        <f t="shared" si="200"/>
        <v>182185-MJ1</v>
      </c>
      <c r="I3219">
        <f>COUNTIF(H$2:$H3219,H3219)</f>
        <v>16</v>
      </c>
      <c r="J3219" t="str">
        <f t="shared" si="201"/>
        <v>182185-MJ1-16</v>
      </c>
      <c r="K3219" t="str">
        <f t="shared" si="202"/>
        <v>182185-MJ1-L12</v>
      </c>
      <c r="L3219" t="s">
        <v>547</v>
      </c>
      <c r="M3219" t="s">
        <v>494</v>
      </c>
      <c r="N3219" t="s">
        <v>509</v>
      </c>
      <c r="O3219">
        <v>35</v>
      </c>
      <c r="P3219">
        <v>74</v>
      </c>
      <c r="AC3219">
        <f t="shared" si="203"/>
        <v>74</v>
      </c>
      <c r="AD3219">
        <v>74</v>
      </c>
    </row>
    <row r="3220" spans="1:30" hidden="1" x14ac:dyDescent="0.25">
      <c r="A3220" t="str">
        <f>IF(COUNTIF('GGI_IS - Report Ekspor Plan 1'!E:E,'- Report Upload Sewing 3'!C3220)&gt;0,"X","Y")</f>
        <v>Y</v>
      </c>
      <c r="B3220">
        <v>3219</v>
      </c>
      <c r="C3220" s="1">
        <v>45401</v>
      </c>
      <c r="D3220" s="8">
        <v>45404.376701388886</v>
      </c>
      <c r="E3220" t="s">
        <v>50</v>
      </c>
      <c r="F3220" t="s">
        <v>507</v>
      </c>
      <c r="G3220">
        <v>182181</v>
      </c>
      <c r="H3220" t="str">
        <f t="shared" si="200"/>
        <v>182181-MJ1</v>
      </c>
      <c r="I3220">
        <f>COUNTIF(H$2:$H3220,H3220)</f>
        <v>6</v>
      </c>
      <c r="J3220" t="str">
        <f t="shared" si="201"/>
        <v>182181-MJ1-6</v>
      </c>
      <c r="K3220" t="str">
        <f t="shared" si="202"/>
        <v>182181-MJ1-L12</v>
      </c>
      <c r="L3220" t="s">
        <v>547</v>
      </c>
      <c r="M3220" t="s">
        <v>494</v>
      </c>
      <c r="N3220" t="s">
        <v>509</v>
      </c>
      <c r="O3220">
        <v>35</v>
      </c>
      <c r="P3220">
        <v>250</v>
      </c>
      <c r="Q3220">
        <v>250</v>
      </c>
      <c r="R3220">
        <v>250</v>
      </c>
      <c r="S3220">
        <v>250</v>
      </c>
      <c r="T3220">
        <v>250</v>
      </c>
      <c r="U3220">
        <v>296</v>
      </c>
      <c r="V3220">
        <v>300</v>
      </c>
      <c r="W3220">
        <v>300</v>
      </c>
      <c r="AC3220">
        <f t="shared" si="203"/>
        <v>2146</v>
      </c>
      <c r="AD3220">
        <v>2146</v>
      </c>
    </row>
    <row r="3221" spans="1:30" hidden="1" x14ac:dyDescent="0.25">
      <c r="A3221" t="str">
        <f>IF(COUNTIF('GGI_IS - Report Ekspor Plan 1'!E:E,'- Report Upload Sewing 3'!C3221)&gt;0,"X","Y")</f>
        <v>Y</v>
      </c>
      <c r="B3221">
        <v>3220</v>
      </c>
      <c r="C3221" s="1">
        <v>45401</v>
      </c>
      <c r="D3221" s="8">
        <v>45404.391643518517</v>
      </c>
      <c r="E3221" t="s">
        <v>124</v>
      </c>
      <c r="F3221" t="s">
        <v>424</v>
      </c>
      <c r="G3221">
        <v>182307</v>
      </c>
      <c r="H3221" t="str">
        <f t="shared" si="200"/>
        <v>182307-CHW</v>
      </c>
      <c r="I3221">
        <f>COUNTIF(H$2:$H3221,H3221)</f>
        <v>6</v>
      </c>
      <c r="J3221" t="str">
        <f t="shared" si="201"/>
        <v>182307-CHW-6</v>
      </c>
      <c r="K3221" t="str">
        <f t="shared" si="202"/>
        <v>182307-CHW-L1</v>
      </c>
      <c r="L3221" t="s">
        <v>578</v>
      </c>
      <c r="M3221" t="s">
        <v>534</v>
      </c>
      <c r="N3221" t="s">
        <v>473</v>
      </c>
      <c r="O3221">
        <v>27</v>
      </c>
      <c r="P3221">
        <v>2</v>
      </c>
      <c r="AC3221">
        <f t="shared" si="203"/>
        <v>2</v>
      </c>
      <c r="AD3221">
        <v>2</v>
      </c>
    </row>
    <row r="3222" spans="1:30" hidden="1" x14ac:dyDescent="0.25">
      <c r="A3222" t="str">
        <f>IF(COUNTIF('GGI_IS - Report Ekspor Plan 1'!E:E,'- Report Upload Sewing 3'!C3222)&gt;0,"X","Y")</f>
        <v>Y</v>
      </c>
      <c r="B3222">
        <v>3221</v>
      </c>
      <c r="C3222" s="1">
        <v>45401</v>
      </c>
      <c r="D3222" s="8">
        <v>45404.391643518517</v>
      </c>
      <c r="E3222" t="s">
        <v>124</v>
      </c>
      <c r="F3222" t="s">
        <v>424</v>
      </c>
      <c r="G3222">
        <v>182329</v>
      </c>
      <c r="H3222" t="str">
        <f t="shared" si="200"/>
        <v>182329-CHW</v>
      </c>
      <c r="I3222">
        <f>COUNTIF(H$2:$H3222,H3222)</f>
        <v>4</v>
      </c>
      <c r="J3222" t="str">
        <f t="shared" si="201"/>
        <v>182329-CHW-4</v>
      </c>
      <c r="K3222" t="str">
        <f t="shared" si="202"/>
        <v>182329-CHW-L1</v>
      </c>
      <c r="L3222" t="s">
        <v>603</v>
      </c>
      <c r="M3222" t="s">
        <v>534</v>
      </c>
      <c r="N3222" t="s">
        <v>473</v>
      </c>
      <c r="O3222">
        <v>27</v>
      </c>
      <c r="P3222">
        <v>43</v>
      </c>
      <c r="Q3222">
        <v>45</v>
      </c>
      <c r="R3222">
        <v>45</v>
      </c>
      <c r="S3222">
        <v>17</v>
      </c>
      <c r="AC3222">
        <f t="shared" si="203"/>
        <v>150</v>
      </c>
      <c r="AD3222">
        <v>150</v>
      </c>
    </row>
    <row r="3223" spans="1:30" hidden="1" x14ac:dyDescent="0.25">
      <c r="A3223" t="str">
        <f>IF(COUNTIF('GGI_IS - Report Ekspor Plan 1'!E:E,'- Report Upload Sewing 3'!C3223)&gt;0,"X","Y")</f>
        <v>Y</v>
      </c>
      <c r="B3223">
        <v>3222</v>
      </c>
      <c r="C3223" s="1">
        <v>45401</v>
      </c>
      <c r="D3223" s="8">
        <v>45404.391643518517</v>
      </c>
      <c r="E3223" t="s">
        <v>124</v>
      </c>
      <c r="F3223" t="s">
        <v>424</v>
      </c>
      <c r="G3223">
        <v>182305</v>
      </c>
      <c r="H3223" t="str">
        <f t="shared" si="200"/>
        <v>182305-CHW</v>
      </c>
      <c r="I3223">
        <f>COUNTIF(H$2:$H3223,H3223)</f>
        <v>16</v>
      </c>
      <c r="J3223" t="str">
        <f t="shared" si="201"/>
        <v>182305-CHW-16</v>
      </c>
      <c r="K3223" t="str">
        <f t="shared" si="202"/>
        <v>182305-CHW-L1</v>
      </c>
      <c r="L3223" t="s">
        <v>535</v>
      </c>
      <c r="M3223" t="s">
        <v>534</v>
      </c>
      <c r="N3223" t="s">
        <v>473</v>
      </c>
      <c r="O3223">
        <v>26</v>
      </c>
      <c r="S3223">
        <v>28</v>
      </c>
      <c r="T3223">
        <v>45</v>
      </c>
      <c r="U3223">
        <v>45</v>
      </c>
      <c r="V3223">
        <v>45</v>
      </c>
      <c r="W3223">
        <v>10</v>
      </c>
      <c r="AC3223">
        <f t="shared" si="203"/>
        <v>173</v>
      </c>
      <c r="AD3223">
        <v>173</v>
      </c>
    </row>
    <row r="3224" spans="1:30" hidden="1" x14ac:dyDescent="0.25">
      <c r="A3224" t="str">
        <f>IF(COUNTIF('GGI_IS - Report Ekspor Plan 1'!E:E,'- Report Upload Sewing 3'!C3224)&gt;0,"X","Y")</f>
        <v>Y</v>
      </c>
      <c r="B3224">
        <v>3223</v>
      </c>
      <c r="C3224" s="1">
        <v>45401</v>
      </c>
      <c r="D3224" s="8">
        <v>45404.391643518517</v>
      </c>
      <c r="E3224" t="s">
        <v>124</v>
      </c>
      <c r="F3224" t="s">
        <v>424</v>
      </c>
      <c r="G3224">
        <v>182457</v>
      </c>
      <c r="H3224" t="str">
        <f t="shared" si="200"/>
        <v>182457-CHW</v>
      </c>
      <c r="I3224">
        <f>COUNTIF(H$2:$H3224,H3224)</f>
        <v>1</v>
      </c>
      <c r="J3224" t="str">
        <f t="shared" si="201"/>
        <v>182457-CHW-1</v>
      </c>
      <c r="K3224" t="str">
        <f t="shared" si="202"/>
        <v>182457-CHW-L1</v>
      </c>
      <c r="L3224" t="s">
        <v>617</v>
      </c>
      <c r="M3224" t="s">
        <v>534</v>
      </c>
      <c r="N3224" t="s">
        <v>473</v>
      </c>
      <c r="O3224">
        <v>26</v>
      </c>
      <c r="W3224">
        <v>35</v>
      </c>
      <c r="AC3224">
        <f t="shared" si="203"/>
        <v>35</v>
      </c>
      <c r="AD3224">
        <v>35</v>
      </c>
    </row>
    <row r="3225" spans="1:30" hidden="1" x14ac:dyDescent="0.25">
      <c r="A3225" t="str">
        <f>IF(COUNTIF('GGI_IS - Report Ekspor Plan 1'!E:E,'- Report Upload Sewing 3'!C3225)&gt;0,"X","Y")</f>
        <v>Y</v>
      </c>
      <c r="B3225">
        <v>3224</v>
      </c>
      <c r="C3225" s="1">
        <v>45401</v>
      </c>
      <c r="D3225" s="8">
        <v>45404.391643518517</v>
      </c>
      <c r="E3225" t="s">
        <v>124</v>
      </c>
      <c r="F3225" t="s">
        <v>427</v>
      </c>
      <c r="G3225">
        <v>181903</v>
      </c>
      <c r="H3225" t="str">
        <f t="shared" si="200"/>
        <v>181903-CHW</v>
      </c>
      <c r="I3225">
        <f>COUNTIF(H$2:$H3225,H3225)</f>
        <v>5</v>
      </c>
      <c r="J3225" t="str">
        <f t="shared" si="201"/>
        <v>181903-CHW-5</v>
      </c>
      <c r="K3225" t="str">
        <f t="shared" si="202"/>
        <v>181903-CHW-L2</v>
      </c>
      <c r="L3225" t="s">
        <v>608</v>
      </c>
      <c r="M3225" t="s">
        <v>492</v>
      </c>
      <c r="N3225" t="s">
        <v>477</v>
      </c>
      <c r="O3225">
        <v>23</v>
      </c>
      <c r="P3225">
        <v>15</v>
      </c>
      <c r="Q3225">
        <v>20</v>
      </c>
      <c r="R3225">
        <v>20</v>
      </c>
      <c r="S3225">
        <v>20</v>
      </c>
      <c r="T3225">
        <v>20</v>
      </c>
      <c r="U3225">
        <v>20</v>
      </c>
      <c r="V3225">
        <v>20</v>
      </c>
      <c r="W3225">
        <v>15</v>
      </c>
      <c r="AC3225">
        <f t="shared" si="203"/>
        <v>150</v>
      </c>
      <c r="AD3225">
        <v>150</v>
      </c>
    </row>
    <row r="3226" spans="1:30" hidden="1" x14ac:dyDescent="0.25">
      <c r="A3226" t="str">
        <f>IF(COUNTIF('GGI_IS - Report Ekspor Plan 1'!E:E,'- Report Upload Sewing 3'!C3226)&gt;0,"X","Y")</f>
        <v>Y</v>
      </c>
      <c r="B3226">
        <v>3225</v>
      </c>
      <c r="C3226" s="1">
        <v>45401</v>
      </c>
      <c r="D3226" s="8">
        <v>45404.391643518517</v>
      </c>
      <c r="E3226" t="s">
        <v>124</v>
      </c>
      <c r="F3226" t="s">
        <v>429</v>
      </c>
      <c r="G3226">
        <v>182337</v>
      </c>
      <c r="H3226" t="str">
        <f t="shared" si="200"/>
        <v>182337-CHW</v>
      </c>
      <c r="I3226">
        <f>COUNTIF(H$2:$H3226,H3226)</f>
        <v>1</v>
      </c>
      <c r="J3226" t="str">
        <f t="shared" si="201"/>
        <v>182337-CHW-1</v>
      </c>
      <c r="K3226" t="str">
        <f t="shared" si="202"/>
        <v>182337-CHW-L3</v>
      </c>
      <c r="L3226" t="s">
        <v>618</v>
      </c>
      <c r="M3226" t="s">
        <v>534</v>
      </c>
      <c r="N3226" t="s">
        <v>489</v>
      </c>
      <c r="O3226">
        <v>21</v>
      </c>
      <c r="P3226">
        <v>40</v>
      </c>
      <c r="Q3226">
        <v>50</v>
      </c>
      <c r="R3226">
        <v>60</v>
      </c>
      <c r="S3226">
        <v>85</v>
      </c>
      <c r="T3226">
        <v>85</v>
      </c>
      <c r="U3226">
        <v>85</v>
      </c>
      <c r="V3226">
        <v>85</v>
      </c>
      <c r="W3226">
        <v>85</v>
      </c>
      <c r="AC3226">
        <f t="shared" si="203"/>
        <v>575</v>
      </c>
      <c r="AD3226">
        <v>575</v>
      </c>
    </row>
    <row r="3227" spans="1:30" hidden="1" x14ac:dyDescent="0.25">
      <c r="A3227" t="str">
        <f>IF(COUNTIF('GGI_IS - Report Ekspor Plan 1'!E:E,'- Report Upload Sewing 3'!C3227)&gt;0,"X","Y")</f>
        <v>Y</v>
      </c>
      <c r="B3227">
        <v>3226</v>
      </c>
      <c r="C3227" s="1">
        <v>45401</v>
      </c>
      <c r="D3227" s="8">
        <v>45404.391643518517</v>
      </c>
      <c r="E3227" t="s">
        <v>124</v>
      </c>
      <c r="F3227" t="s">
        <v>438</v>
      </c>
      <c r="G3227">
        <v>182458</v>
      </c>
      <c r="H3227" t="str">
        <f t="shared" si="200"/>
        <v>182458-CHW</v>
      </c>
      <c r="I3227">
        <f>COUNTIF(H$2:$H3227,H3227)</f>
        <v>5</v>
      </c>
      <c r="J3227" t="str">
        <f t="shared" si="201"/>
        <v>182458-CHW-5</v>
      </c>
      <c r="K3227" t="str">
        <f t="shared" si="202"/>
        <v>182458-CHW-L4</v>
      </c>
      <c r="L3227" t="s">
        <v>611</v>
      </c>
      <c r="M3227" t="s">
        <v>534</v>
      </c>
      <c r="N3227" t="s">
        <v>474</v>
      </c>
      <c r="O3227">
        <v>22</v>
      </c>
      <c r="P3227">
        <v>45</v>
      </c>
      <c r="Q3227">
        <v>45</v>
      </c>
      <c r="R3227">
        <v>45</v>
      </c>
      <c r="S3227">
        <v>45</v>
      </c>
      <c r="T3227">
        <v>45</v>
      </c>
      <c r="U3227">
        <v>45</v>
      </c>
      <c r="V3227">
        <v>45</v>
      </c>
      <c r="W3227">
        <v>45</v>
      </c>
      <c r="AC3227">
        <f t="shared" si="203"/>
        <v>360</v>
      </c>
      <c r="AD3227">
        <v>360</v>
      </c>
    </row>
    <row r="3228" spans="1:30" hidden="1" x14ac:dyDescent="0.25">
      <c r="A3228" t="str">
        <f>IF(COUNTIF('GGI_IS - Report Ekspor Plan 1'!E:E,'- Report Upload Sewing 3'!C3228)&gt;0,"X","Y")</f>
        <v>Y</v>
      </c>
      <c r="B3228">
        <v>3227</v>
      </c>
      <c r="C3228" s="1">
        <v>45401</v>
      </c>
      <c r="D3228" s="8">
        <v>45404.426585648151</v>
      </c>
      <c r="E3228" t="s">
        <v>23</v>
      </c>
      <c r="F3228" t="s">
        <v>424</v>
      </c>
      <c r="G3228">
        <v>182202</v>
      </c>
      <c r="H3228" t="str">
        <f t="shared" si="200"/>
        <v>182202-MJ2</v>
      </c>
      <c r="I3228">
        <f>COUNTIF(H$2:$H3228,H3228)</f>
        <v>4</v>
      </c>
      <c r="J3228" t="str">
        <f t="shared" si="201"/>
        <v>182202-MJ2-4</v>
      </c>
      <c r="K3228" t="str">
        <f t="shared" si="202"/>
        <v>182202-MJ2-L1</v>
      </c>
      <c r="L3228">
        <v>5158611</v>
      </c>
      <c r="M3228" t="s">
        <v>494</v>
      </c>
      <c r="N3228" t="s">
        <v>516</v>
      </c>
      <c r="O3228">
        <v>30</v>
      </c>
      <c r="P3228">
        <v>400</v>
      </c>
      <c r="Q3228">
        <v>400</v>
      </c>
      <c r="R3228">
        <v>400</v>
      </c>
      <c r="S3228">
        <v>400</v>
      </c>
      <c r="T3228">
        <v>400</v>
      </c>
      <c r="U3228">
        <v>350</v>
      </c>
      <c r="V3228">
        <v>350</v>
      </c>
      <c r="W3228">
        <v>104</v>
      </c>
      <c r="AC3228">
        <f t="shared" si="203"/>
        <v>2804</v>
      </c>
      <c r="AD3228">
        <v>2804</v>
      </c>
    </row>
    <row r="3229" spans="1:30" hidden="1" x14ac:dyDescent="0.25">
      <c r="A3229" t="str">
        <f>IF(COUNTIF('GGI_IS - Report Ekspor Plan 1'!E:E,'- Report Upload Sewing 3'!C3229)&gt;0,"X","Y")</f>
        <v>Y</v>
      </c>
      <c r="B3229">
        <v>3228</v>
      </c>
      <c r="C3229" s="1">
        <v>45401</v>
      </c>
      <c r="D3229" s="8">
        <v>45404.426585648151</v>
      </c>
      <c r="E3229" t="s">
        <v>23</v>
      </c>
      <c r="F3229" t="s">
        <v>424</v>
      </c>
      <c r="G3229">
        <v>182208</v>
      </c>
      <c r="H3229" t="str">
        <f t="shared" si="200"/>
        <v>182208-MJ2</v>
      </c>
      <c r="I3229">
        <f>COUNTIF(H$2:$H3229,H3229)</f>
        <v>13</v>
      </c>
      <c r="J3229" t="str">
        <f t="shared" si="201"/>
        <v>182208-MJ2-13</v>
      </c>
      <c r="K3229" t="str">
        <f t="shared" si="202"/>
        <v>182208-MJ2-L1</v>
      </c>
      <c r="L3229">
        <v>5158617</v>
      </c>
      <c r="M3229" t="s">
        <v>494</v>
      </c>
      <c r="N3229" t="s">
        <v>516</v>
      </c>
      <c r="O3229">
        <v>30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159</v>
      </c>
      <c r="AC3229">
        <f t="shared" si="203"/>
        <v>159</v>
      </c>
      <c r="AD3229">
        <v>159</v>
      </c>
    </row>
    <row r="3230" spans="1:30" hidden="1" x14ac:dyDescent="0.25">
      <c r="A3230" t="str">
        <f>IF(COUNTIF('GGI_IS - Report Ekspor Plan 1'!E:E,'- Report Upload Sewing 3'!C3230)&gt;0,"X","Y")</f>
        <v>Y</v>
      </c>
      <c r="B3230">
        <v>3229</v>
      </c>
      <c r="C3230" s="1">
        <v>45401</v>
      </c>
      <c r="D3230" s="8">
        <v>45404.426585648151</v>
      </c>
      <c r="E3230" t="s">
        <v>23</v>
      </c>
      <c r="F3230" t="s">
        <v>424</v>
      </c>
      <c r="G3230">
        <v>182210</v>
      </c>
      <c r="H3230" t="str">
        <f t="shared" si="200"/>
        <v>182210-MJ2</v>
      </c>
      <c r="I3230">
        <f>COUNTIF(H$2:$H3230,H3230)</f>
        <v>26</v>
      </c>
      <c r="J3230" t="str">
        <f t="shared" si="201"/>
        <v>182210-MJ2-26</v>
      </c>
      <c r="K3230" t="str">
        <f t="shared" si="202"/>
        <v>182210-MJ2-L1</v>
      </c>
      <c r="L3230">
        <v>5158609</v>
      </c>
      <c r="M3230" t="s">
        <v>494</v>
      </c>
      <c r="N3230" t="s">
        <v>516</v>
      </c>
      <c r="O3230">
        <v>30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111</v>
      </c>
      <c r="AC3230">
        <f t="shared" si="203"/>
        <v>111</v>
      </c>
      <c r="AD3230">
        <v>111</v>
      </c>
    </row>
    <row r="3231" spans="1:30" hidden="1" x14ac:dyDescent="0.25">
      <c r="A3231" t="str">
        <f>IF(COUNTIF('GGI_IS - Report Ekspor Plan 1'!E:E,'- Report Upload Sewing 3'!C3231)&gt;0,"X","Y")</f>
        <v>Y</v>
      </c>
      <c r="B3231">
        <v>3230</v>
      </c>
      <c r="C3231" s="1">
        <v>45401</v>
      </c>
      <c r="D3231" s="8">
        <v>45404.426585648151</v>
      </c>
      <c r="E3231" t="s">
        <v>23</v>
      </c>
      <c r="F3231" t="s">
        <v>427</v>
      </c>
      <c r="G3231">
        <v>182201</v>
      </c>
      <c r="H3231" t="str">
        <f t="shared" si="200"/>
        <v>182201-MJ2</v>
      </c>
      <c r="I3231">
        <f>COUNTIF(H$2:$H3231,H3231)</f>
        <v>5</v>
      </c>
      <c r="J3231" t="str">
        <f t="shared" si="201"/>
        <v>182201-MJ2-5</v>
      </c>
      <c r="K3231" t="str">
        <f t="shared" si="202"/>
        <v>182201-MJ2-L2</v>
      </c>
      <c r="L3231">
        <v>5158615</v>
      </c>
      <c r="M3231" t="s">
        <v>494</v>
      </c>
      <c r="N3231" t="s">
        <v>473</v>
      </c>
      <c r="O3231">
        <v>24</v>
      </c>
      <c r="P3231">
        <v>234</v>
      </c>
      <c r="Q3231">
        <v>250</v>
      </c>
      <c r="R3231">
        <v>250</v>
      </c>
      <c r="S3231">
        <v>250</v>
      </c>
      <c r="T3231">
        <v>250</v>
      </c>
      <c r="U3231">
        <v>173</v>
      </c>
      <c r="V3231">
        <v>0</v>
      </c>
      <c r="W3231">
        <v>0</v>
      </c>
      <c r="AC3231">
        <f t="shared" si="203"/>
        <v>1407</v>
      </c>
      <c r="AD3231">
        <v>1407</v>
      </c>
    </row>
    <row r="3232" spans="1:30" hidden="1" x14ac:dyDescent="0.25">
      <c r="A3232" t="str">
        <f>IF(COUNTIF('GGI_IS - Report Ekspor Plan 1'!E:E,'- Report Upload Sewing 3'!C3232)&gt;0,"X","Y")</f>
        <v>Y</v>
      </c>
      <c r="B3232">
        <v>3231</v>
      </c>
      <c r="C3232" s="1">
        <v>45401</v>
      </c>
      <c r="D3232" s="8">
        <v>45404.426585648151</v>
      </c>
      <c r="E3232" t="s">
        <v>23</v>
      </c>
      <c r="F3232" t="s">
        <v>427</v>
      </c>
      <c r="G3232">
        <v>182219</v>
      </c>
      <c r="H3232" t="str">
        <f t="shared" si="200"/>
        <v>182219-MJ2</v>
      </c>
      <c r="I3232">
        <f>COUNTIF(H$2:$H3232,H3232)</f>
        <v>1</v>
      </c>
      <c r="J3232" t="str">
        <f t="shared" si="201"/>
        <v>182219-MJ2-1</v>
      </c>
      <c r="K3232" t="str">
        <f t="shared" si="202"/>
        <v>182219-MJ2-L2</v>
      </c>
      <c r="L3232">
        <v>5158722</v>
      </c>
      <c r="M3232" t="s">
        <v>494</v>
      </c>
      <c r="N3232" t="s">
        <v>473</v>
      </c>
      <c r="O3232">
        <v>24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77</v>
      </c>
      <c r="V3232">
        <v>216</v>
      </c>
      <c r="W3232">
        <v>0</v>
      </c>
      <c r="AC3232">
        <f t="shared" si="203"/>
        <v>293</v>
      </c>
      <c r="AD3232">
        <v>293</v>
      </c>
    </row>
    <row r="3233" spans="1:30" hidden="1" x14ac:dyDescent="0.25">
      <c r="A3233" t="str">
        <f>IF(COUNTIF('GGI_IS - Report Ekspor Plan 1'!E:E,'- Report Upload Sewing 3'!C3233)&gt;0,"X","Y")</f>
        <v>Y</v>
      </c>
      <c r="B3233">
        <v>3232</v>
      </c>
      <c r="C3233" s="1">
        <v>45401</v>
      </c>
      <c r="D3233" s="8">
        <v>45404.426585648151</v>
      </c>
      <c r="E3233" t="s">
        <v>23</v>
      </c>
      <c r="F3233" t="s">
        <v>427</v>
      </c>
      <c r="G3233">
        <v>182159</v>
      </c>
      <c r="H3233" t="str">
        <f t="shared" si="200"/>
        <v>182159-MJ2</v>
      </c>
      <c r="I3233">
        <f>COUNTIF(H$2:$H3233,H3233)</f>
        <v>15</v>
      </c>
      <c r="J3233" t="str">
        <f t="shared" si="201"/>
        <v>182159-MJ2-15</v>
      </c>
      <c r="K3233" t="str">
        <f t="shared" si="202"/>
        <v>182159-MJ2-L2</v>
      </c>
      <c r="L3233">
        <v>5157987</v>
      </c>
      <c r="M3233" t="s">
        <v>494</v>
      </c>
      <c r="N3233" t="s">
        <v>473</v>
      </c>
      <c r="O3233">
        <v>24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34</v>
      </c>
      <c r="W3233">
        <v>118</v>
      </c>
      <c r="AC3233">
        <f t="shared" si="203"/>
        <v>152</v>
      </c>
      <c r="AD3233">
        <v>152</v>
      </c>
    </row>
    <row r="3234" spans="1:30" hidden="1" x14ac:dyDescent="0.25">
      <c r="A3234" t="str">
        <f>IF(COUNTIF('GGI_IS - Report Ekspor Plan 1'!E:E,'- Report Upload Sewing 3'!C3234)&gt;0,"X","Y")</f>
        <v>Y</v>
      </c>
      <c r="B3234">
        <v>3233</v>
      </c>
      <c r="C3234" s="1">
        <v>45401</v>
      </c>
      <c r="D3234" s="8">
        <v>45404.426585648151</v>
      </c>
      <c r="E3234" t="s">
        <v>23</v>
      </c>
      <c r="F3234" t="s">
        <v>427</v>
      </c>
      <c r="G3234">
        <v>182158</v>
      </c>
      <c r="H3234" t="str">
        <f t="shared" si="200"/>
        <v>182158-MJ2</v>
      </c>
      <c r="I3234">
        <f>COUNTIF(H$2:$H3234,H3234)</f>
        <v>23</v>
      </c>
      <c r="J3234" t="str">
        <f t="shared" si="201"/>
        <v>182158-MJ2-23</v>
      </c>
      <c r="K3234" t="str">
        <f t="shared" si="202"/>
        <v>182158-MJ2-L2</v>
      </c>
      <c r="L3234">
        <v>5157976</v>
      </c>
      <c r="M3234" t="s">
        <v>494</v>
      </c>
      <c r="N3234" t="s">
        <v>473</v>
      </c>
      <c r="O3234">
        <v>24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68</v>
      </c>
      <c r="AC3234">
        <f t="shared" si="203"/>
        <v>68</v>
      </c>
      <c r="AD3234">
        <v>68</v>
      </c>
    </row>
    <row r="3235" spans="1:30" hidden="1" x14ac:dyDescent="0.25">
      <c r="A3235" t="str">
        <f>IF(COUNTIF('GGI_IS - Report Ekspor Plan 1'!E:E,'- Report Upload Sewing 3'!C3235)&gt;0,"X","Y")</f>
        <v>Y</v>
      </c>
      <c r="B3235">
        <v>3234</v>
      </c>
      <c r="C3235" s="1">
        <v>45401</v>
      </c>
      <c r="D3235" s="8">
        <v>45404.426585648151</v>
      </c>
      <c r="E3235" t="s">
        <v>23</v>
      </c>
      <c r="F3235" t="s">
        <v>427</v>
      </c>
      <c r="G3235">
        <v>182160</v>
      </c>
      <c r="H3235" t="str">
        <f t="shared" si="200"/>
        <v>182160-MJ2</v>
      </c>
      <c r="I3235">
        <f>COUNTIF(H$2:$H3235,H3235)</f>
        <v>7</v>
      </c>
      <c r="J3235" t="str">
        <f t="shared" si="201"/>
        <v>182160-MJ2-7</v>
      </c>
      <c r="K3235" t="str">
        <f t="shared" si="202"/>
        <v>182160-MJ2-L2</v>
      </c>
      <c r="L3235">
        <v>5157987</v>
      </c>
      <c r="M3235" t="s">
        <v>494</v>
      </c>
      <c r="N3235" t="s">
        <v>473</v>
      </c>
      <c r="O3235">
        <v>24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33</v>
      </c>
      <c r="AC3235">
        <f t="shared" si="203"/>
        <v>33</v>
      </c>
      <c r="AD3235">
        <v>33</v>
      </c>
    </row>
    <row r="3236" spans="1:30" hidden="1" x14ac:dyDescent="0.25">
      <c r="A3236" t="str">
        <f>IF(COUNTIF('GGI_IS - Report Ekspor Plan 1'!E:E,'- Report Upload Sewing 3'!C3236)&gt;0,"X","Y")</f>
        <v>Y</v>
      </c>
      <c r="B3236">
        <v>3235</v>
      </c>
      <c r="C3236" s="1">
        <v>45401</v>
      </c>
      <c r="D3236" s="8">
        <v>45404.426585648151</v>
      </c>
      <c r="E3236" t="s">
        <v>23</v>
      </c>
      <c r="F3236" t="s">
        <v>427</v>
      </c>
      <c r="G3236">
        <v>182170</v>
      </c>
      <c r="H3236" t="str">
        <f t="shared" si="200"/>
        <v>182170-MJ2</v>
      </c>
      <c r="I3236">
        <f>COUNTIF(H$2:$H3236,H3236)</f>
        <v>15</v>
      </c>
      <c r="J3236" t="str">
        <f t="shared" si="201"/>
        <v>182170-MJ2-15</v>
      </c>
      <c r="K3236" t="str">
        <f t="shared" si="202"/>
        <v>182170-MJ2-L2</v>
      </c>
      <c r="L3236">
        <v>5158003</v>
      </c>
      <c r="M3236" t="s">
        <v>494</v>
      </c>
      <c r="N3236" t="s">
        <v>473</v>
      </c>
      <c r="O3236">
        <v>24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31</v>
      </c>
      <c r="AC3236">
        <f t="shared" si="203"/>
        <v>31</v>
      </c>
      <c r="AD3236">
        <v>31</v>
      </c>
    </row>
    <row r="3237" spans="1:30" hidden="1" x14ac:dyDescent="0.25">
      <c r="A3237" t="str">
        <f>IF(COUNTIF('GGI_IS - Report Ekspor Plan 1'!E:E,'- Report Upload Sewing 3'!C3237)&gt;0,"X","Y")</f>
        <v>Y</v>
      </c>
      <c r="B3237">
        <v>3236</v>
      </c>
      <c r="C3237" s="1">
        <v>45401</v>
      </c>
      <c r="D3237" s="8">
        <v>45404.426585648151</v>
      </c>
      <c r="E3237" t="s">
        <v>23</v>
      </c>
      <c r="F3237" t="s">
        <v>429</v>
      </c>
      <c r="G3237">
        <v>182201</v>
      </c>
      <c r="H3237" t="str">
        <f t="shared" si="200"/>
        <v>182201-MJ2</v>
      </c>
      <c r="I3237">
        <f>COUNTIF(H$2:$H3237,H3237)</f>
        <v>6</v>
      </c>
      <c r="J3237" t="str">
        <f t="shared" si="201"/>
        <v>182201-MJ2-6</v>
      </c>
      <c r="K3237" t="str">
        <f t="shared" si="202"/>
        <v>182201-MJ2-L3</v>
      </c>
      <c r="L3237">
        <v>5158615</v>
      </c>
      <c r="M3237" t="s">
        <v>494</v>
      </c>
      <c r="N3237" t="s">
        <v>473</v>
      </c>
      <c r="O3237">
        <v>24</v>
      </c>
      <c r="P3237">
        <v>235</v>
      </c>
      <c r="Q3237">
        <v>250</v>
      </c>
      <c r="R3237">
        <v>250</v>
      </c>
      <c r="S3237">
        <v>250</v>
      </c>
      <c r="T3237">
        <v>250</v>
      </c>
      <c r="U3237">
        <v>173</v>
      </c>
      <c r="V3237">
        <v>0</v>
      </c>
      <c r="W3237">
        <v>0</v>
      </c>
      <c r="AC3237">
        <f t="shared" si="203"/>
        <v>1408</v>
      </c>
      <c r="AD3237">
        <v>1408</v>
      </c>
    </row>
    <row r="3238" spans="1:30" hidden="1" x14ac:dyDescent="0.25">
      <c r="A3238" t="str">
        <f>IF(COUNTIF('GGI_IS - Report Ekspor Plan 1'!E:E,'- Report Upload Sewing 3'!C3238)&gt;0,"X","Y")</f>
        <v>Y</v>
      </c>
      <c r="B3238">
        <v>3237</v>
      </c>
      <c r="C3238" s="1">
        <v>45401</v>
      </c>
      <c r="D3238" s="8">
        <v>45404.426585648151</v>
      </c>
      <c r="E3238" t="s">
        <v>23</v>
      </c>
      <c r="F3238" t="s">
        <v>429</v>
      </c>
      <c r="G3238">
        <v>182219</v>
      </c>
      <c r="H3238" t="str">
        <f t="shared" si="200"/>
        <v>182219-MJ2</v>
      </c>
      <c r="I3238">
        <f>COUNTIF(H$2:$H3238,H3238)</f>
        <v>2</v>
      </c>
      <c r="J3238" t="str">
        <f t="shared" si="201"/>
        <v>182219-MJ2-2</v>
      </c>
      <c r="K3238" t="str">
        <f t="shared" si="202"/>
        <v>182219-MJ2-L3</v>
      </c>
      <c r="L3238">
        <v>5158722</v>
      </c>
      <c r="M3238" t="s">
        <v>494</v>
      </c>
      <c r="N3238" t="s">
        <v>473</v>
      </c>
      <c r="O3238">
        <v>24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77</v>
      </c>
      <c r="V3238">
        <v>215</v>
      </c>
      <c r="W3238">
        <v>0</v>
      </c>
      <c r="AC3238">
        <f t="shared" si="203"/>
        <v>292</v>
      </c>
      <c r="AD3238">
        <v>292</v>
      </c>
    </row>
    <row r="3239" spans="1:30" hidden="1" x14ac:dyDescent="0.25">
      <c r="A3239" t="str">
        <f>IF(COUNTIF('GGI_IS - Report Ekspor Plan 1'!E:E,'- Report Upload Sewing 3'!C3239)&gt;0,"X","Y")</f>
        <v>Y</v>
      </c>
      <c r="B3239">
        <v>3238</v>
      </c>
      <c r="C3239" s="1">
        <v>45401</v>
      </c>
      <c r="D3239" s="8">
        <v>45404.426585648151</v>
      </c>
      <c r="E3239" t="s">
        <v>23</v>
      </c>
      <c r="F3239" t="s">
        <v>429</v>
      </c>
      <c r="G3239">
        <v>182159</v>
      </c>
      <c r="H3239" t="str">
        <f t="shared" si="200"/>
        <v>182159-MJ2</v>
      </c>
      <c r="I3239">
        <f>COUNTIF(H$2:$H3239,H3239)</f>
        <v>16</v>
      </c>
      <c r="J3239" t="str">
        <f t="shared" si="201"/>
        <v>182159-MJ2-16</v>
      </c>
      <c r="K3239" t="str">
        <f t="shared" si="202"/>
        <v>182159-MJ2-L3</v>
      </c>
      <c r="L3239">
        <v>5157987</v>
      </c>
      <c r="M3239" t="s">
        <v>494</v>
      </c>
      <c r="N3239" t="s">
        <v>473</v>
      </c>
      <c r="O3239">
        <v>24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35</v>
      </c>
      <c r="W3239">
        <v>118</v>
      </c>
      <c r="AC3239">
        <f t="shared" si="203"/>
        <v>153</v>
      </c>
      <c r="AD3239">
        <v>153</v>
      </c>
    </row>
    <row r="3240" spans="1:30" hidden="1" x14ac:dyDescent="0.25">
      <c r="A3240" t="str">
        <f>IF(COUNTIF('GGI_IS - Report Ekspor Plan 1'!E:E,'- Report Upload Sewing 3'!C3240)&gt;0,"X","Y")</f>
        <v>Y</v>
      </c>
      <c r="B3240">
        <v>3239</v>
      </c>
      <c r="C3240" s="1">
        <v>45401</v>
      </c>
      <c r="D3240" s="8">
        <v>45404.426585648151</v>
      </c>
      <c r="E3240" t="s">
        <v>23</v>
      </c>
      <c r="F3240" t="s">
        <v>429</v>
      </c>
      <c r="G3240">
        <v>182158</v>
      </c>
      <c r="H3240" t="str">
        <f t="shared" si="200"/>
        <v>182158-MJ2</v>
      </c>
      <c r="I3240">
        <f>COUNTIF(H$2:$H3240,H3240)</f>
        <v>24</v>
      </c>
      <c r="J3240" t="str">
        <f t="shared" si="201"/>
        <v>182158-MJ2-24</v>
      </c>
      <c r="K3240" t="str">
        <f t="shared" si="202"/>
        <v>182158-MJ2-L3</v>
      </c>
      <c r="L3240">
        <v>5157976</v>
      </c>
      <c r="M3240" t="s">
        <v>494</v>
      </c>
      <c r="N3240" t="s">
        <v>473</v>
      </c>
      <c r="O3240">
        <v>24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67</v>
      </c>
      <c r="AC3240">
        <f t="shared" si="203"/>
        <v>67</v>
      </c>
      <c r="AD3240">
        <v>67</v>
      </c>
    </row>
    <row r="3241" spans="1:30" hidden="1" x14ac:dyDescent="0.25">
      <c r="A3241" t="str">
        <f>IF(COUNTIF('GGI_IS - Report Ekspor Plan 1'!E:E,'- Report Upload Sewing 3'!C3241)&gt;0,"X","Y")</f>
        <v>Y</v>
      </c>
      <c r="B3241">
        <v>3240</v>
      </c>
      <c r="C3241" s="1">
        <v>45401</v>
      </c>
      <c r="D3241" s="8">
        <v>45404.426585648151</v>
      </c>
      <c r="E3241" t="s">
        <v>23</v>
      </c>
      <c r="F3241" t="s">
        <v>429</v>
      </c>
      <c r="G3241">
        <v>182160</v>
      </c>
      <c r="H3241" t="str">
        <f t="shared" si="200"/>
        <v>182160-MJ2</v>
      </c>
      <c r="I3241">
        <f>COUNTIF(H$2:$H3241,H3241)</f>
        <v>8</v>
      </c>
      <c r="J3241" t="str">
        <f t="shared" si="201"/>
        <v>182160-MJ2-8</v>
      </c>
      <c r="K3241" t="str">
        <f t="shared" si="202"/>
        <v>182160-MJ2-L3</v>
      </c>
      <c r="L3241">
        <v>5157987</v>
      </c>
      <c r="M3241" t="s">
        <v>494</v>
      </c>
      <c r="N3241" t="s">
        <v>473</v>
      </c>
      <c r="O3241">
        <v>24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33</v>
      </c>
      <c r="AC3241">
        <f t="shared" si="203"/>
        <v>33</v>
      </c>
      <c r="AD3241">
        <v>33</v>
      </c>
    </row>
    <row r="3242" spans="1:30" hidden="1" x14ac:dyDescent="0.25">
      <c r="A3242" t="str">
        <f>IF(COUNTIF('GGI_IS - Report Ekspor Plan 1'!E:E,'- Report Upload Sewing 3'!C3242)&gt;0,"X","Y")</f>
        <v>Y</v>
      </c>
      <c r="B3242">
        <v>3241</v>
      </c>
      <c r="C3242" s="1">
        <v>45401</v>
      </c>
      <c r="D3242" s="8">
        <v>45404.426585648151</v>
      </c>
      <c r="E3242" t="s">
        <v>23</v>
      </c>
      <c r="F3242" t="s">
        <v>429</v>
      </c>
      <c r="G3242">
        <v>182170</v>
      </c>
      <c r="H3242" t="str">
        <f t="shared" si="200"/>
        <v>182170-MJ2</v>
      </c>
      <c r="I3242">
        <f>COUNTIF(H$2:$H3242,H3242)</f>
        <v>16</v>
      </c>
      <c r="J3242" t="str">
        <f t="shared" si="201"/>
        <v>182170-MJ2-16</v>
      </c>
      <c r="K3242" t="str">
        <f t="shared" si="202"/>
        <v>182170-MJ2-L3</v>
      </c>
      <c r="L3242">
        <v>5158003</v>
      </c>
      <c r="M3242" t="s">
        <v>494</v>
      </c>
      <c r="N3242" t="s">
        <v>473</v>
      </c>
      <c r="O3242">
        <v>24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32</v>
      </c>
      <c r="AC3242">
        <f t="shared" si="203"/>
        <v>32</v>
      </c>
      <c r="AD3242">
        <v>32</v>
      </c>
    </row>
    <row r="3243" spans="1:30" hidden="1" x14ac:dyDescent="0.25">
      <c r="A3243" t="str">
        <f>IF(COUNTIF('GGI_IS - Report Ekspor Plan 1'!E:E,'- Report Upload Sewing 3'!C3243)&gt;0,"X","Y")</f>
        <v>Y</v>
      </c>
      <c r="B3243">
        <v>3242</v>
      </c>
      <c r="C3243" s="1">
        <v>45401</v>
      </c>
      <c r="D3243" s="8">
        <v>45404.426585648151</v>
      </c>
      <c r="E3243" t="s">
        <v>23</v>
      </c>
      <c r="F3243" t="s">
        <v>438</v>
      </c>
      <c r="G3243">
        <v>182203</v>
      </c>
      <c r="H3243" t="str">
        <f t="shared" si="200"/>
        <v>182203-MJ2</v>
      </c>
      <c r="I3243">
        <f>COUNTIF(H$2:$H3243,H3243)</f>
        <v>3</v>
      </c>
      <c r="J3243" t="str">
        <f t="shared" si="201"/>
        <v>182203-MJ2-3</v>
      </c>
      <c r="K3243" t="str">
        <f t="shared" si="202"/>
        <v>182203-MJ2-L4</v>
      </c>
      <c r="L3243">
        <v>5158602</v>
      </c>
      <c r="M3243" t="s">
        <v>494</v>
      </c>
      <c r="N3243" t="s">
        <v>470</v>
      </c>
      <c r="O3243">
        <v>22</v>
      </c>
      <c r="P3243">
        <v>225</v>
      </c>
      <c r="Q3243">
        <v>225</v>
      </c>
      <c r="R3243">
        <v>225</v>
      </c>
      <c r="S3243">
        <v>225</v>
      </c>
      <c r="T3243">
        <v>250</v>
      </c>
      <c r="U3243">
        <v>230</v>
      </c>
      <c r="V3243">
        <v>0</v>
      </c>
      <c r="W3243">
        <v>0</v>
      </c>
      <c r="AC3243">
        <f t="shared" si="203"/>
        <v>1380</v>
      </c>
      <c r="AD3243">
        <v>1380</v>
      </c>
    </row>
    <row r="3244" spans="1:30" hidden="1" x14ac:dyDescent="0.25">
      <c r="A3244" t="str">
        <f>IF(COUNTIF('GGI_IS - Report Ekspor Plan 1'!E:E,'- Report Upload Sewing 3'!C3244)&gt;0,"X","Y")</f>
        <v>Y</v>
      </c>
      <c r="B3244">
        <v>3243</v>
      </c>
      <c r="C3244" s="1">
        <v>45401</v>
      </c>
      <c r="D3244" s="8">
        <v>45404.426585648151</v>
      </c>
      <c r="E3244" t="s">
        <v>23</v>
      </c>
      <c r="F3244" t="s">
        <v>438</v>
      </c>
      <c r="G3244">
        <v>182199</v>
      </c>
      <c r="H3244" t="str">
        <f t="shared" si="200"/>
        <v>182199-MJ2</v>
      </c>
      <c r="I3244">
        <f>COUNTIF(H$2:$H3244,H3244)</f>
        <v>9</v>
      </c>
      <c r="J3244" t="str">
        <f t="shared" si="201"/>
        <v>182199-MJ2-9</v>
      </c>
      <c r="K3244" t="str">
        <f t="shared" si="202"/>
        <v>182199-MJ2-L4</v>
      </c>
      <c r="L3244">
        <v>5158610</v>
      </c>
      <c r="M3244" t="s">
        <v>494</v>
      </c>
      <c r="N3244" t="s">
        <v>470</v>
      </c>
      <c r="O3244">
        <v>22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20</v>
      </c>
      <c r="V3244">
        <v>159</v>
      </c>
      <c r="W3244">
        <v>0</v>
      </c>
      <c r="AC3244">
        <f t="shared" si="203"/>
        <v>179</v>
      </c>
      <c r="AD3244">
        <v>179</v>
      </c>
    </row>
    <row r="3245" spans="1:30" hidden="1" x14ac:dyDescent="0.25">
      <c r="A3245" t="str">
        <f>IF(COUNTIF('GGI_IS - Report Ekspor Plan 1'!E:E,'- Report Upload Sewing 3'!C3245)&gt;0,"X","Y")</f>
        <v>Y</v>
      </c>
      <c r="B3245">
        <v>3244</v>
      </c>
      <c r="C3245" s="1">
        <v>45401</v>
      </c>
      <c r="D3245" s="8">
        <v>45404.426585648151</v>
      </c>
      <c r="E3245" t="s">
        <v>23</v>
      </c>
      <c r="F3245" t="s">
        <v>438</v>
      </c>
      <c r="G3245">
        <v>182210</v>
      </c>
      <c r="H3245" t="str">
        <f t="shared" si="200"/>
        <v>182210-MJ2</v>
      </c>
      <c r="I3245">
        <f>COUNTIF(H$2:$H3245,H3245)</f>
        <v>27</v>
      </c>
      <c r="J3245" t="str">
        <f t="shared" si="201"/>
        <v>182210-MJ2-27</v>
      </c>
      <c r="K3245" t="str">
        <f t="shared" si="202"/>
        <v>182210-MJ2-L4</v>
      </c>
      <c r="L3245">
        <v>5158609</v>
      </c>
      <c r="M3245" t="s">
        <v>494</v>
      </c>
      <c r="N3245" t="s">
        <v>470</v>
      </c>
      <c r="O3245">
        <v>22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91</v>
      </c>
      <c r="W3245">
        <v>73</v>
      </c>
      <c r="AC3245">
        <f t="shared" si="203"/>
        <v>164</v>
      </c>
      <c r="AD3245">
        <v>164</v>
      </c>
    </row>
    <row r="3246" spans="1:30" hidden="1" x14ac:dyDescent="0.25">
      <c r="A3246" t="str">
        <f>IF(COUNTIF('GGI_IS - Report Ekspor Plan 1'!E:E,'- Report Upload Sewing 3'!C3246)&gt;0,"X","Y")</f>
        <v>Y</v>
      </c>
      <c r="B3246">
        <v>3245</v>
      </c>
      <c r="C3246" s="1">
        <v>45401</v>
      </c>
      <c r="D3246" s="8">
        <v>45404.426585648151</v>
      </c>
      <c r="E3246" t="s">
        <v>23</v>
      </c>
      <c r="F3246" t="s">
        <v>438</v>
      </c>
      <c r="G3246">
        <v>182211</v>
      </c>
      <c r="H3246" t="str">
        <f t="shared" si="200"/>
        <v>182211-MJ2</v>
      </c>
      <c r="I3246">
        <f>COUNTIF(H$2:$H3246,H3246)</f>
        <v>25</v>
      </c>
      <c r="J3246" t="str">
        <f t="shared" si="201"/>
        <v>182211-MJ2-25</v>
      </c>
      <c r="K3246" t="str">
        <f t="shared" si="202"/>
        <v>182211-MJ2-L4</v>
      </c>
      <c r="L3246">
        <v>5158603</v>
      </c>
      <c r="M3246" t="s">
        <v>494</v>
      </c>
      <c r="N3246" t="s">
        <v>470</v>
      </c>
      <c r="O3246">
        <v>22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158</v>
      </c>
      <c r="AC3246">
        <f t="shared" si="203"/>
        <v>158</v>
      </c>
      <c r="AD3246">
        <v>158</v>
      </c>
    </row>
    <row r="3247" spans="1:30" hidden="1" x14ac:dyDescent="0.25">
      <c r="A3247" t="str">
        <f>IF(COUNTIF('GGI_IS - Report Ekspor Plan 1'!E:E,'- Report Upload Sewing 3'!C3247)&gt;0,"X","Y")</f>
        <v>Y</v>
      </c>
      <c r="B3247">
        <v>3246</v>
      </c>
      <c r="C3247" s="1">
        <v>45401</v>
      </c>
      <c r="D3247" s="8">
        <v>45404.426585648151</v>
      </c>
      <c r="E3247" t="s">
        <v>23</v>
      </c>
      <c r="F3247" t="s">
        <v>438</v>
      </c>
      <c r="G3247">
        <v>182189</v>
      </c>
      <c r="H3247" t="str">
        <f t="shared" si="200"/>
        <v>182189-MJ2</v>
      </c>
      <c r="I3247">
        <f>COUNTIF(H$2:$H3247,H3247)</f>
        <v>11</v>
      </c>
      <c r="J3247" t="str">
        <f t="shared" si="201"/>
        <v>182189-MJ2-11</v>
      </c>
      <c r="K3247" t="str">
        <f t="shared" si="202"/>
        <v>182189-MJ2-L4</v>
      </c>
      <c r="L3247">
        <v>5158588</v>
      </c>
      <c r="M3247" t="s">
        <v>494</v>
      </c>
      <c r="N3247" t="s">
        <v>470</v>
      </c>
      <c r="O3247">
        <v>22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65</v>
      </c>
      <c r="AC3247">
        <f t="shared" si="203"/>
        <v>65</v>
      </c>
      <c r="AD3247">
        <v>65</v>
      </c>
    </row>
    <row r="3248" spans="1:30" hidden="1" x14ac:dyDescent="0.25">
      <c r="A3248" t="str">
        <f>IF(COUNTIF('GGI_IS - Report Ekspor Plan 1'!E:E,'- Report Upload Sewing 3'!C3248)&gt;0,"X","Y")</f>
        <v>Y</v>
      </c>
      <c r="B3248">
        <v>3247</v>
      </c>
      <c r="C3248" s="1">
        <v>45401</v>
      </c>
      <c r="D3248" s="8">
        <v>45404.426585648151</v>
      </c>
      <c r="E3248" t="s">
        <v>23</v>
      </c>
      <c r="F3248" t="s">
        <v>441</v>
      </c>
      <c r="G3248">
        <v>182203</v>
      </c>
      <c r="H3248" t="str">
        <f t="shared" si="200"/>
        <v>182203-MJ2</v>
      </c>
      <c r="I3248">
        <f>COUNTIF(H$2:$H3248,H3248)</f>
        <v>4</v>
      </c>
      <c r="J3248" t="str">
        <f t="shared" si="201"/>
        <v>182203-MJ2-4</v>
      </c>
      <c r="K3248" t="str">
        <f t="shared" si="202"/>
        <v>182203-MJ2-L5</v>
      </c>
      <c r="L3248">
        <v>5158602</v>
      </c>
      <c r="M3248" t="s">
        <v>494</v>
      </c>
      <c r="N3248" t="s">
        <v>470</v>
      </c>
      <c r="O3248">
        <v>22</v>
      </c>
      <c r="P3248">
        <v>225</v>
      </c>
      <c r="Q3248">
        <v>225</v>
      </c>
      <c r="R3248">
        <v>225</v>
      </c>
      <c r="S3248">
        <v>225</v>
      </c>
      <c r="T3248">
        <v>250</v>
      </c>
      <c r="U3248">
        <v>230</v>
      </c>
      <c r="V3248">
        <v>0</v>
      </c>
      <c r="W3248">
        <v>0</v>
      </c>
      <c r="AC3248">
        <f t="shared" si="203"/>
        <v>1380</v>
      </c>
      <c r="AD3248">
        <v>1380</v>
      </c>
    </row>
    <row r="3249" spans="1:30" hidden="1" x14ac:dyDescent="0.25">
      <c r="A3249" t="str">
        <f>IF(COUNTIF('GGI_IS - Report Ekspor Plan 1'!E:E,'- Report Upload Sewing 3'!C3249)&gt;0,"X","Y")</f>
        <v>Y</v>
      </c>
      <c r="B3249">
        <v>3248</v>
      </c>
      <c r="C3249" s="1">
        <v>45401</v>
      </c>
      <c r="D3249" s="8">
        <v>45404.426585648151</v>
      </c>
      <c r="E3249" t="s">
        <v>23</v>
      </c>
      <c r="F3249" t="s">
        <v>441</v>
      </c>
      <c r="G3249">
        <v>182199</v>
      </c>
      <c r="H3249" t="str">
        <f t="shared" si="200"/>
        <v>182199-MJ2</v>
      </c>
      <c r="I3249">
        <f>COUNTIF(H$2:$H3249,H3249)</f>
        <v>10</v>
      </c>
      <c r="J3249" t="str">
        <f t="shared" si="201"/>
        <v>182199-MJ2-10</v>
      </c>
      <c r="K3249" t="str">
        <f t="shared" si="202"/>
        <v>182199-MJ2-L5</v>
      </c>
      <c r="L3249">
        <v>5158610</v>
      </c>
      <c r="M3249" t="s">
        <v>494</v>
      </c>
      <c r="N3249" t="s">
        <v>470</v>
      </c>
      <c r="O3249">
        <v>22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20</v>
      </c>
      <c r="V3249">
        <v>160</v>
      </c>
      <c r="W3249">
        <v>0</v>
      </c>
      <c r="AC3249">
        <f t="shared" si="203"/>
        <v>180</v>
      </c>
      <c r="AD3249">
        <v>180</v>
      </c>
    </row>
    <row r="3250" spans="1:30" hidden="1" x14ac:dyDescent="0.25">
      <c r="A3250" t="str">
        <f>IF(COUNTIF('GGI_IS - Report Ekspor Plan 1'!E:E,'- Report Upload Sewing 3'!C3250)&gt;0,"X","Y")</f>
        <v>Y</v>
      </c>
      <c r="B3250">
        <v>3249</v>
      </c>
      <c r="C3250" s="1">
        <v>45401</v>
      </c>
      <c r="D3250" s="8">
        <v>45404.426585648151</v>
      </c>
      <c r="E3250" t="s">
        <v>23</v>
      </c>
      <c r="F3250" t="s">
        <v>441</v>
      </c>
      <c r="G3250">
        <v>182210</v>
      </c>
      <c r="H3250" t="str">
        <f t="shared" si="200"/>
        <v>182210-MJ2</v>
      </c>
      <c r="I3250">
        <f>COUNTIF(H$2:$H3250,H3250)</f>
        <v>28</v>
      </c>
      <c r="J3250" t="str">
        <f t="shared" si="201"/>
        <v>182210-MJ2-28</v>
      </c>
      <c r="K3250" t="str">
        <f t="shared" si="202"/>
        <v>182210-MJ2-L5</v>
      </c>
      <c r="L3250">
        <v>5158609</v>
      </c>
      <c r="M3250" t="s">
        <v>494</v>
      </c>
      <c r="N3250" t="s">
        <v>470</v>
      </c>
      <c r="O3250">
        <v>22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90</v>
      </c>
      <c r="W3250">
        <v>73</v>
      </c>
      <c r="AC3250">
        <f t="shared" si="203"/>
        <v>163</v>
      </c>
      <c r="AD3250">
        <v>163</v>
      </c>
    </row>
    <row r="3251" spans="1:30" hidden="1" x14ac:dyDescent="0.25">
      <c r="A3251" t="str">
        <f>IF(COUNTIF('GGI_IS - Report Ekspor Plan 1'!E:E,'- Report Upload Sewing 3'!C3251)&gt;0,"X","Y")</f>
        <v>Y</v>
      </c>
      <c r="B3251">
        <v>3250</v>
      </c>
      <c r="C3251" s="1">
        <v>45401</v>
      </c>
      <c r="D3251" s="8">
        <v>45404.426585648151</v>
      </c>
      <c r="E3251" t="s">
        <v>23</v>
      </c>
      <c r="F3251" t="s">
        <v>441</v>
      </c>
      <c r="G3251">
        <v>182211</v>
      </c>
      <c r="H3251" t="str">
        <f t="shared" si="200"/>
        <v>182211-MJ2</v>
      </c>
      <c r="I3251">
        <f>COUNTIF(H$2:$H3251,H3251)</f>
        <v>26</v>
      </c>
      <c r="J3251" t="str">
        <f t="shared" si="201"/>
        <v>182211-MJ2-26</v>
      </c>
      <c r="K3251" t="str">
        <f t="shared" si="202"/>
        <v>182211-MJ2-L5</v>
      </c>
      <c r="L3251">
        <v>5158603</v>
      </c>
      <c r="M3251" t="s">
        <v>494</v>
      </c>
      <c r="N3251" t="s">
        <v>470</v>
      </c>
      <c r="O3251">
        <v>22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158</v>
      </c>
      <c r="AC3251">
        <f t="shared" si="203"/>
        <v>158</v>
      </c>
      <c r="AD3251">
        <v>158</v>
      </c>
    </row>
    <row r="3252" spans="1:30" hidden="1" x14ac:dyDescent="0.25">
      <c r="A3252" t="str">
        <f>IF(COUNTIF('GGI_IS - Report Ekspor Plan 1'!E:E,'- Report Upload Sewing 3'!C3252)&gt;0,"X","Y")</f>
        <v>Y</v>
      </c>
      <c r="B3252">
        <v>3251</v>
      </c>
      <c r="C3252" s="1">
        <v>45401</v>
      </c>
      <c r="D3252" s="8">
        <v>45404.426585648151</v>
      </c>
      <c r="E3252" t="s">
        <v>23</v>
      </c>
      <c r="F3252" t="s">
        <v>441</v>
      </c>
      <c r="G3252">
        <v>182189</v>
      </c>
      <c r="H3252" t="str">
        <f t="shared" si="200"/>
        <v>182189-MJ2</v>
      </c>
      <c r="I3252">
        <f>COUNTIF(H$2:$H3252,H3252)</f>
        <v>12</v>
      </c>
      <c r="J3252" t="str">
        <f t="shared" si="201"/>
        <v>182189-MJ2-12</v>
      </c>
      <c r="K3252" t="str">
        <f t="shared" si="202"/>
        <v>182189-MJ2-L5</v>
      </c>
      <c r="L3252">
        <v>5158588</v>
      </c>
      <c r="M3252" t="s">
        <v>494</v>
      </c>
      <c r="N3252" t="s">
        <v>470</v>
      </c>
      <c r="O3252">
        <v>22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65</v>
      </c>
      <c r="AC3252">
        <f t="shared" si="203"/>
        <v>65</v>
      </c>
      <c r="AD3252">
        <v>65</v>
      </c>
    </row>
    <row r="3253" spans="1:30" hidden="1" x14ac:dyDescent="0.25">
      <c r="A3253" t="str">
        <f>IF(COUNTIF('GGI_IS - Report Ekspor Plan 1'!E:E,'- Report Upload Sewing 3'!C3253)&gt;0,"X","Y")</f>
        <v>Y</v>
      </c>
      <c r="B3253">
        <v>3252</v>
      </c>
      <c r="C3253" s="1">
        <v>45401</v>
      </c>
      <c r="D3253" s="8">
        <v>45404.426585648151</v>
      </c>
      <c r="E3253" t="s">
        <v>23</v>
      </c>
      <c r="F3253" t="s">
        <v>445</v>
      </c>
      <c r="G3253">
        <v>182203</v>
      </c>
      <c r="H3253" t="str">
        <f t="shared" si="200"/>
        <v>182203-MJ2</v>
      </c>
      <c r="I3253">
        <f>COUNTIF(H$2:$H3253,H3253)</f>
        <v>5</v>
      </c>
      <c r="J3253" t="str">
        <f t="shared" si="201"/>
        <v>182203-MJ2-5</v>
      </c>
      <c r="K3253" t="str">
        <f t="shared" si="202"/>
        <v>182203-MJ2-L6</v>
      </c>
      <c r="L3253">
        <v>5158602</v>
      </c>
      <c r="M3253" t="s">
        <v>494</v>
      </c>
      <c r="N3253" t="s">
        <v>449</v>
      </c>
      <c r="O3253">
        <v>23</v>
      </c>
      <c r="P3253">
        <v>225</v>
      </c>
      <c r="Q3253">
        <v>250</v>
      </c>
      <c r="R3253">
        <v>250</v>
      </c>
      <c r="S3253">
        <v>250</v>
      </c>
      <c r="T3253">
        <v>250</v>
      </c>
      <c r="U3253">
        <v>250</v>
      </c>
      <c r="V3253">
        <v>250</v>
      </c>
      <c r="W3253">
        <v>173</v>
      </c>
      <c r="AC3253">
        <f t="shared" si="203"/>
        <v>1898</v>
      </c>
      <c r="AD3253">
        <v>1898</v>
      </c>
    </row>
    <row r="3254" spans="1:30" hidden="1" x14ac:dyDescent="0.25">
      <c r="A3254" t="str">
        <f>IF(COUNTIF('GGI_IS - Report Ekspor Plan 1'!E:E,'- Report Upload Sewing 3'!C3254)&gt;0,"X","Y")</f>
        <v>Y</v>
      </c>
      <c r="B3254">
        <v>3253</v>
      </c>
      <c r="C3254" s="1">
        <v>45401</v>
      </c>
      <c r="D3254" s="8">
        <v>45404.426585648151</v>
      </c>
      <c r="E3254" t="s">
        <v>23</v>
      </c>
      <c r="F3254" t="s">
        <v>445</v>
      </c>
      <c r="G3254">
        <v>182188</v>
      </c>
      <c r="H3254" t="str">
        <f t="shared" si="200"/>
        <v>182188-MJ2</v>
      </c>
      <c r="I3254">
        <f>COUNTIF(H$2:$H3254,H3254)</f>
        <v>15</v>
      </c>
      <c r="J3254" t="str">
        <f t="shared" si="201"/>
        <v>182188-MJ2-15</v>
      </c>
      <c r="K3254" t="str">
        <f t="shared" si="202"/>
        <v>182188-MJ2-L6</v>
      </c>
      <c r="L3254">
        <v>5158598</v>
      </c>
      <c r="M3254" t="s">
        <v>494</v>
      </c>
      <c r="N3254" t="s">
        <v>449</v>
      </c>
      <c r="O3254">
        <v>23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52</v>
      </c>
      <c r="AC3254">
        <f t="shared" si="203"/>
        <v>52</v>
      </c>
      <c r="AD3254">
        <v>52</v>
      </c>
    </row>
    <row r="3255" spans="1:30" hidden="1" x14ac:dyDescent="0.25">
      <c r="A3255" t="str">
        <f>IF(COUNTIF('GGI_IS - Report Ekspor Plan 1'!E:E,'- Report Upload Sewing 3'!C3255)&gt;0,"X","Y")</f>
        <v>Y</v>
      </c>
      <c r="B3255">
        <v>3254</v>
      </c>
      <c r="C3255" s="1">
        <v>45401</v>
      </c>
      <c r="D3255" s="8">
        <v>45404.426585648151</v>
      </c>
      <c r="E3255" t="s">
        <v>23</v>
      </c>
      <c r="F3255" t="s">
        <v>445</v>
      </c>
      <c r="G3255">
        <v>182211</v>
      </c>
      <c r="H3255" t="str">
        <f t="shared" si="200"/>
        <v>182211-MJ2</v>
      </c>
      <c r="I3255">
        <f>COUNTIF(H$2:$H3255,H3255)</f>
        <v>27</v>
      </c>
      <c r="J3255" t="str">
        <f t="shared" si="201"/>
        <v>182211-MJ2-27</v>
      </c>
      <c r="K3255" t="str">
        <f t="shared" si="202"/>
        <v>182211-MJ2-L6</v>
      </c>
      <c r="L3255">
        <v>5158603</v>
      </c>
      <c r="M3255" t="s">
        <v>494</v>
      </c>
      <c r="N3255" t="s">
        <v>449</v>
      </c>
      <c r="O3255">
        <v>23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30</v>
      </c>
      <c r="AC3255">
        <f t="shared" si="203"/>
        <v>30</v>
      </c>
      <c r="AD3255">
        <v>30</v>
      </c>
    </row>
    <row r="3256" spans="1:30" hidden="1" x14ac:dyDescent="0.25">
      <c r="A3256" t="str">
        <f>IF(COUNTIF('GGI_IS - Report Ekspor Plan 1'!E:E,'- Report Upload Sewing 3'!C3256)&gt;0,"X","Y")</f>
        <v>Y</v>
      </c>
      <c r="B3256">
        <v>3255</v>
      </c>
      <c r="C3256" s="1">
        <v>45401</v>
      </c>
      <c r="D3256" s="8">
        <v>45404.426585648151</v>
      </c>
      <c r="E3256" t="s">
        <v>23</v>
      </c>
      <c r="F3256" t="s">
        <v>463</v>
      </c>
      <c r="G3256">
        <v>182203</v>
      </c>
      <c r="H3256" t="str">
        <f t="shared" si="200"/>
        <v>182203-MJ2</v>
      </c>
      <c r="I3256">
        <f>COUNTIF(H$2:$H3256,H3256)</f>
        <v>6</v>
      </c>
      <c r="J3256" t="str">
        <f t="shared" si="201"/>
        <v>182203-MJ2-6</v>
      </c>
      <c r="K3256" t="str">
        <f t="shared" si="202"/>
        <v>182203-MJ2-L7</v>
      </c>
      <c r="L3256">
        <v>5158602</v>
      </c>
      <c r="M3256" t="s">
        <v>494</v>
      </c>
      <c r="N3256" t="s">
        <v>449</v>
      </c>
      <c r="O3256">
        <v>23</v>
      </c>
      <c r="P3256">
        <v>225</v>
      </c>
      <c r="Q3256">
        <v>250</v>
      </c>
      <c r="R3256">
        <v>250</v>
      </c>
      <c r="S3256">
        <v>250</v>
      </c>
      <c r="T3256">
        <v>250</v>
      </c>
      <c r="U3256">
        <v>250</v>
      </c>
      <c r="V3256">
        <v>250</v>
      </c>
      <c r="W3256">
        <v>172</v>
      </c>
      <c r="AC3256">
        <f t="shared" si="203"/>
        <v>1897</v>
      </c>
      <c r="AD3256">
        <v>1897</v>
      </c>
    </row>
    <row r="3257" spans="1:30" hidden="1" x14ac:dyDescent="0.25">
      <c r="A3257" t="str">
        <f>IF(COUNTIF('GGI_IS - Report Ekspor Plan 1'!E:E,'- Report Upload Sewing 3'!C3257)&gt;0,"X","Y")</f>
        <v>Y</v>
      </c>
      <c r="B3257">
        <v>3256</v>
      </c>
      <c r="C3257" s="1">
        <v>45401</v>
      </c>
      <c r="D3257" s="8">
        <v>45404.426585648151</v>
      </c>
      <c r="E3257" t="s">
        <v>23</v>
      </c>
      <c r="F3257" t="s">
        <v>463</v>
      </c>
      <c r="G3257">
        <v>182188</v>
      </c>
      <c r="H3257" t="str">
        <f t="shared" si="200"/>
        <v>182188-MJ2</v>
      </c>
      <c r="I3257">
        <f>COUNTIF(H$2:$H3257,H3257)</f>
        <v>16</v>
      </c>
      <c r="J3257" t="str">
        <f t="shared" si="201"/>
        <v>182188-MJ2-16</v>
      </c>
      <c r="K3257" t="str">
        <f t="shared" si="202"/>
        <v>182188-MJ2-L7</v>
      </c>
      <c r="L3257">
        <v>5158598</v>
      </c>
      <c r="M3257" t="s">
        <v>494</v>
      </c>
      <c r="N3257" t="s">
        <v>449</v>
      </c>
      <c r="O3257">
        <v>23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53</v>
      </c>
      <c r="AC3257">
        <f t="shared" si="203"/>
        <v>53</v>
      </c>
      <c r="AD3257">
        <v>53</v>
      </c>
    </row>
    <row r="3258" spans="1:30" hidden="1" x14ac:dyDescent="0.25">
      <c r="A3258" t="str">
        <f>IF(COUNTIF('GGI_IS - Report Ekspor Plan 1'!E:E,'- Report Upload Sewing 3'!C3258)&gt;0,"X","Y")</f>
        <v>Y</v>
      </c>
      <c r="B3258">
        <v>3257</v>
      </c>
      <c r="C3258" s="1">
        <v>45401</v>
      </c>
      <c r="D3258" s="8">
        <v>45404.426585648151</v>
      </c>
      <c r="E3258" t="s">
        <v>23</v>
      </c>
      <c r="F3258" t="s">
        <v>463</v>
      </c>
      <c r="G3258">
        <v>182211</v>
      </c>
      <c r="H3258" t="str">
        <f t="shared" si="200"/>
        <v>182211-MJ2</v>
      </c>
      <c r="I3258">
        <f>COUNTIF(H$2:$H3258,H3258)</f>
        <v>28</v>
      </c>
      <c r="J3258" t="str">
        <f t="shared" si="201"/>
        <v>182211-MJ2-28</v>
      </c>
      <c r="K3258" t="str">
        <f t="shared" si="202"/>
        <v>182211-MJ2-L7</v>
      </c>
      <c r="L3258">
        <v>5158603</v>
      </c>
      <c r="M3258" t="s">
        <v>494</v>
      </c>
      <c r="N3258" t="s">
        <v>449</v>
      </c>
      <c r="O3258">
        <v>23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29</v>
      </c>
      <c r="AC3258">
        <f t="shared" si="203"/>
        <v>29</v>
      </c>
      <c r="AD3258">
        <v>29</v>
      </c>
    </row>
    <row r="3259" spans="1:30" hidden="1" x14ac:dyDescent="0.25">
      <c r="A3259" t="str">
        <f>IF(COUNTIF('GGI_IS - Report Ekspor Plan 1'!E:E,'- Report Upload Sewing 3'!C3259)&gt;0,"X","Y")</f>
        <v>Y</v>
      </c>
      <c r="B3259">
        <v>3258</v>
      </c>
      <c r="C3259" s="1">
        <v>45401</v>
      </c>
      <c r="D3259" s="8">
        <v>45404.426585648151</v>
      </c>
      <c r="E3259" t="s">
        <v>23</v>
      </c>
      <c r="F3259" t="s">
        <v>465</v>
      </c>
      <c r="G3259">
        <v>182166</v>
      </c>
      <c r="H3259" t="str">
        <f t="shared" si="200"/>
        <v>182166-MJ2</v>
      </c>
      <c r="I3259">
        <f>COUNTIF(H$2:$H3259,H3259)</f>
        <v>3</v>
      </c>
      <c r="J3259" t="str">
        <f t="shared" si="201"/>
        <v>182166-MJ2-3</v>
      </c>
      <c r="K3259" t="str">
        <f t="shared" si="202"/>
        <v>182166-MJ2-L8</v>
      </c>
      <c r="L3259">
        <v>5158004</v>
      </c>
      <c r="M3259" t="s">
        <v>494</v>
      </c>
      <c r="N3259" t="s">
        <v>517</v>
      </c>
      <c r="O3259">
        <v>24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122</v>
      </c>
      <c r="V3259">
        <v>250</v>
      </c>
      <c r="W3259">
        <v>87</v>
      </c>
      <c r="AC3259">
        <f t="shared" si="203"/>
        <v>459</v>
      </c>
      <c r="AD3259">
        <v>459</v>
      </c>
    </row>
    <row r="3260" spans="1:30" hidden="1" x14ac:dyDescent="0.25">
      <c r="A3260" t="str">
        <f>IF(COUNTIF('GGI_IS - Report Ekspor Plan 1'!E:E,'- Report Upload Sewing 3'!C3260)&gt;0,"X","Y")</f>
        <v>Y</v>
      </c>
      <c r="B3260">
        <v>3259</v>
      </c>
      <c r="C3260" s="1">
        <v>45401</v>
      </c>
      <c r="D3260" s="8">
        <v>45404.426585648151</v>
      </c>
      <c r="E3260" t="s">
        <v>23</v>
      </c>
      <c r="F3260" t="s">
        <v>465</v>
      </c>
      <c r="G3260">
        <v>182193</v>
      </c>
      <c r="H3260" t="str">
        <f t="shared" si="200"/>
        <v>182193-MJ2</v>
      </c>
      <c r="I3260">
        <f>COUNTIF(H$2:$H3260,H3260)</f>
        <v>13</v>
      </c>
      <c r="J3260" t="str">
        <f t="shared" si="201"/>
        <v>182193-MJ2-13</v>
      </c>
      <c r="K3260" t="str">
        <f t="shared" si="202"/>
        <v>182193-MJ2-L8</v>
      </c>
      <c r="L3260">
        <v>5158614</v>
      </c>
      <c r="M3260" t="s">
        <v>494</v>
      </c>
      <c r="N3260" t="s">
        <v>517</v>
      </c>
      <c r="O3260">
        <v>24</v>
      </c>
      <c r="P3260">
        <v>250</v>
      </c>
      <c r="Q3260">
        <v>250</v>
      </c>
      <c r="R3260">
        <v>250</v>
      </c>
      <c r="S3260">
        <v>275</v>
      </c>
      <c r="T3260">
        <v>275</v>
      </c>
      <c r="U3260">
        <v>153</v>
      </c>
      <c r="V3260">
        <v>0</v>
      </c>
      <c r="W3260">
        <v>0</v>
      </c>
      <c r="AC3260">
        <f t="shared" si="203"/>
        <v>1453</v>
      </c>
      <c r="AD3260">
        <v>1453</v>
      </c>
    </row>
    <row r="3261" spans="1:30" hidden="1" x14ac:dyDescent="0.25">
      <c r="A3261" t="str">
        <f>IF(COUNTIF('GGI_IS - Report Ekspor Plan 1'!E:E,'- Report Upload Sewing 3'!C3261)&gt;0,"X","Y")</f>
        <v>Y</v>
      </c>
      <c r="B3261">
        <v>3260</v>
      </c>
      <c r="C3261" s="1">
        <v>45401</v>
      </c>
      <c r="D3261" s="8">
        <v>45404.426585648151</v>
      </c>
      <c r="E3261" t="s">
        <v>23</v>
      </c>
      <c r="F3261" t="s">
        <v>465</v>
      </c>
      <c r="G3261">
        <v>182150</v>
      </c>
      <c r="H3261" t="str">
        <f t="shared" si="200"/>
        <v>182150-MJ2</v>
      </c>
      <c r="I3261">
        <f>COUNTIF(H$2:$H3261,H3261)</f>
        <v>23</v>
      </c>
      <c r="J3261" t="str">
        <f t="shared" si="201"/>
        <v>182150-MJ2-23</v>
      </c>
      <c r="K3261" t="str">
        <f t="shared" si="202"/>
        <v>182150-MJ2-L8</v>
      </c>
      <c r="L3261">
        <v>5157977</v>
      </c>
      <c r="M3261" t="s">
        <v>494</v>
      </c>
      <c r="N3261" t="s">
        <v>517</v>
      </c>
      <c r="O3261">
        <v>24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151</v>
      </c>
      <c r="AC3261">
        <f t="shared" si="203"/>
        <v>151</v>
      </c>
      <c r="AD3261">
        <v>151</v>
      </c>
    </row>
    <row r="3262" spans="1:30" hidden="1" x14ac:dyDescent="0.25">
      <c r="A3262" t="str">
        <f>IF(COUNTIF('GGI_IS - Report Ekspor Plan 1'!E:E,'- Report Upload Sewing 3'!C3262)&gt;0,"X","Y")</f>
        <v>Y</v>
      </c>
      <c r="B3262">
        <v>3261</v>
      </c>
      <c r="C3262" s="1">
        <v>45401</v>
      </c>
      <c r="D3262" s="8">
        <v>45404.426585648151</v>
      </c>
      <c r="E3262" t="s">
        <v>23</v>
      </c>
      <c r="F3262" t="s">
        <v>465</v>
      </c>
      <c r="G3262">
        <v>182151</v>
      </c>
      <c r="H3262" t="str">
        <f t="shared" si="200"/>
        <v>182151-MJ2</v>
      </c>
      <c r="I3262">
        <f>COUNTIF(H$2:$H3262,H3262)</f>
        <v>19</v>
      </c>
      <c r="J3262" t="str">
        <f t="shared" si="201"/>
        <v>182151-MJ2-19</v>
      </c>
      <c r="K3262" t="str">
        <f t="shared" si="202"/>
        <v>182151-MJ2-L8</v>
      </c>
      <c r="L3262">
        <v>5157983</v>
      </c>
      <c r="M3262" t="s">
        <v>494</v>
      </c>
      <c r="N3262" t="s">
        <v>517</v>
      </c>
      <c r="O3262">
        <v>24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14</v>
      </c>
      <c r="AC3262">
        <f t="shared" si="203"/>
        <v>14</v>
      </c>
      <c r="AD3262">
        <v>14</v>
      </c>
    </row>
    <row r="3263" spans="1:30" hidden="1" x14ac:dyDescent="0.25">
      <c r="A3263" t="str">
        <f>IF(COUNTIF('GGI_IS - Report Ekspor Plan 1'!E:E,'- Report Upload Sewing 3'!C3263)&gt;0,"X","Y")</f>
        <v>Y</v>
      </c>
      <c r="B3263">
        <v>3262</v>
      </c>
      <c r="C3263" s="1">
        <v>45401</v>
      </c>
      <c r="D3263" s="8">
        <v>45404.426585648151</v>
      </c>
      <c r="E3263" t="s">
        <v>23</v>
      </c>
      <c r="F3263" t="s">
        <v>465</v>
      </c>
      <c r="G3263">
        <v>182152</v>
      </c>
      <c r="H3263" t="str">
        <f t="shared" si="200"/>
        <v>182152-MJ2</v>
      </c>
      <c r="I3263">
        <f>COUNTIF(H$2:$H3263,H3263)</f>
        <v>17</v>
      </c>
      <c r="J3263" t="str">
        <f t="shared" si="201"/>
        <v>182152-MJ2-17</v>
      </c>
      <c r="K3263" t="str">
        <f t="shared" si="202"/>
        <v>182152-MJ2-L8</v>
      </c>
      <c r="L3263">
        <v>5157992</v>
      </c>
      <c r="M3263" t="s">
        <v>494</v>
      </c>
      <c r="N3263" t="s">
        <v>517</v>
      </c>
      <c r="O3263">
        <v>24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13</v>
      </c>
      <c r="AC3263">
        <f t="shared" si="203"/>
        <v>13</v>
      </c>
      <c r="AD3263">
        <v>13</v>
      </c>
    </row>
    <row r="3264" spans="1:30" hidden="1" x14ac:dyDescent="0.25">
      <c r="A3264" t="str">
        <f>IF(COUNTIF('GGI_IS - Report Ekspor Plan 1'!E:E,'- Report Upload Sewing 3'!C3264)&gt;0,"X","Y")</f>
        <v>Y</v>
      </c>
      <c r="B3264">
        <v>3263</v>
      </c>
      <c r="C3264" s="1">
        <v>45401</v>
      </c>
      <c r="D3264" s="8">
        <v>45404.426585648151</v>
      </c>
      <c r="E3264" t="s">
        <v>23</v>
      </c>
      <c r="F3264" t="s">
        <v>467</v>
      </c>
      <c r="G3264">
        <v>182166</v>
      </c>
      <c r="H3264" t="str">
        <f t="shared" si="200"/>
        <v>182166-MJ2</v>
      </c>
      <c r="I3264">
        <f>COUNTIF(H$2:$H3264,H3264)</f>
        <v>4</v>
      </c>
      <c r="J3264" t="str">
        <f t="shared" si="201"/>
        <v>182166-MJ2-4</v>
      </c>
      <c r="K3264" t="str">
        <f t="shared" si="202"/>
        <v>182166-MJ2-L9</v>
      </c>
      <c r="L3264">
        <v>5158004</v>
      </c>
      <c r="M3264" t="s">
        <v>494</v>
      </c>
      <c r="N3264" t="s">
        <v>517</v>
      </c>
      <c r="O3264">
        <v>24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123</v>
      </c>
      <c r="V3264">
        <v>250</v>
      </c>
      <c r="W3264">
        <v>87</v>
      </c>
      <c r="AC3264">
        <f t="shared" si="203"/>
        <v>460</v>
      </c>
      <c r="AD3264">
        <v>460</v>
      </c>
    </row>
    <row r="3265" spans="1:30" hidden="1" x14ac:dyDescent="0.25">
      <c r="A3265" t="str">
        <f>IF(COUNTIF('GGI_IS - Report Ekspor Plan 1'!E:E,'- Report Upload Sewing 3'!C3265)&gt;0,"X","Y")</f>
        <v>Y</v>
      </c>
      <c r="B3265">
        <v>3264</v>
      </c>
      <c r="C3265" s="1">
        <v>45401</v>
      </c>
      <c r="D3265" s="8">
        <v>45404.426585648151</v>
      </c>
      <c r="E3265" t="s">
        <v>23</v>
      </c>
      <c r="F3265" t="s">
        <v>467</v>
      </c>
      <c r="G3265">
        <v>182193</v>
      </c>
      <c r="H3265" t="str">
        <f t="shared" si="200"/>
        <v>182193-MJ2</v>
      </c>
      <c r="I3265">
        <f>COUNTIF(H$2:$H3265,H3265)</f>
        <v>14</v>
      </c>
      <c r="J3265" t="str">
        <f t="shared" si="201"/>
        <v>182193-MJ2-14</v>
      </c>
      <c r="K3265" t="str">
        <f t="shared" si="202"/>
        <v>182193-MJ2-L9</v>
      </c>
      <c r="L3265">
        <v>5158614</v>
      </c>
      <c r="M3265" t="s">
        <v>494</v>
      </c>
      <c r="N3265" t="s">
        <v>517</v>
      </c>
      <c r="O3265">
        <v>24</v>
      </c>
      <c r="P3265">
        <v>250</v>
      </c>
      <c r="Q3265">
        <v>250</v>
      </c>
      <c r="R3265">
        <v>250</v>
      </c>
      <c r="S3265">
        <v>275</v>
      </c>
      <c r="T3265">
        <v>275</v>
      </c>
      <c r="U3265">
        <v>152</v>
      </c>
      <c r="V3265">
        <v>0</v>
      </c>
      <c r="W3265">
        <v>0</v>
      </c>
      <c r="AC3265">
        <f t="shared" si="203"/>
        <v>1452</v>
      </c>
      <c r="AD3265">
        <v>1452</v>
      </c>
    </row>
    <row r="3266" spans="1:30" hidden="1" x14ac:dyDescent="0.25">
      <c r="A3266" t="str">
        <f>IF(COUNTIF('GGI_IS - Report Ekspor Plan 1'!E:E,'- Report Upload Sewing 3'!C3266)&gt;0,"X","Y")</f>
        <v>Y</v>
      </c>
      <c r="B3266">
        <v>3265</v>
      </c>
      <c r="C3266" s="1">
        <v>45401</v>
      </c>
      <c r="D3266" s="8">
        <v>45404.426585648151</v>
      </c>
      <c r="E3266" t="s">
        <v>23</v>
      </c>
      <c r="F3266" t="s">
        <v>467</v>
      </c>
      <c r="G3266">
        <v>182150</v>
      </c>
      <c r="H3266" t="str">
        <f t="shared" si="200"/>
        <v>182150-MJ2</v>
      </c>
      <c r="I3266">
        <f>COUNTIF(H$2:$H3266,H3266)</f>
        <v>24</v>
      </c>
      <c r="J3266" t="str">
        <f t="shared" si="201"/>
        <v>182150-MJ2-24</v>
      </c>
      <c r="K3266" t="str">
        <f t="shared" si="202"/>
        <v>182150-MJ2-L9</v>
      </c>
      <c r="L3266">
        <v>5157977</v>
      </c>
      <c r="M3266" t="s">
        <v>494</v>
      </c>
      <c r="N3266" t="s">
        <v>517</v>
      </c>
      <c r="O3266">
        <v>24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152</v>
      </c>
      <c r="AC3266">
        <f t="shared" si="203"/>
        <v>152</v>
      </c>
      <c r="AD3266">
        <v>152</v>
      </c>
    </row>
    <row r="3267" spans="1:30" hidden="1" x14ac:dyDescent="0.25">
      <c r="A3267" t="str">
        <f>IF(COUNTIF('GGI_IS - Report Ekspor Plan 1'!E:E,'- Report Upload Sewing 3'!C3267)&gt;0,"X","Y")</f>
        <v>Y</v>
      </c>
      <c r="B3267">
        <v>3266</v>
      </c>
      <c r="C3267" s="1">
        <v>45401</v>
      </c>
      <c r="D3267" s="8">
        <v>45404.426585648151</v>
      </c>
      <c r="E3267" t="s">
        <v>23</v>
      </c>
      <c r="F3267" t="s">
        <v>467</v>
      </c>
      <c r="G3267">
        <v>182151</v>
      </c>
      <c r="H3267" t="str">
        <f t="shared" ref="H3267:H3330" si="204">CONCATENATE(G3267,"-",E3267)</f>
        <v>182151-MJ2</v>
      </c>
      <c r="I3267">
        <f>COUNTIF(H$2:$H3267,H3267)</f>
        <v>20</v>
      </c>
      <c r="J3267" t="str">
        <f t="shared" ref="J3267:J3330" si="205">CONCATENATE(H3267,"-",I3267)</f>
        <v>182151-MJ2-20</v>
      </c>
      <c r="K3267" t="str">
        <f t="shared" ref="K3267:K3330" si="206">CONCATENATE(H3267,"-",F3267)</f>
        <v>182151-MJ2-L9</v>
      </c>
      <c r="L3267">
        <v>5157983</v>
      </c>
      <c r="M3267" t="s">
        <v>494</v>
      </c>
      <c r="N3267" t="s">
        <v>517</v>
      </c>
      <c r="O3267">
        <v>24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14</v>
      </c>
      <c r="AC3267">
        <f t="shared" ref="AC3267:AC3330" si="207">SUM(P3267:AA3267)</f>
        <v>14</v>
      </c>
      <c r="AD3267">
        <v>14</v>
      </c>
    </row>
    <row r="3268" spans="1:30" hidden="1" x14ac:dyDescent="0.25">
      <c r="A3268" t="str">
        <f>IF(COUNTIF('GGI_IS - Report Ekspor Plan 1'!E:E,'- Report Upload Sewing 3'!C3268)&gt;0,"X","Y")</f>
        <v>Y</v>
      </c>
      <c r="B3268">
        <v>3267</v>
      </c>
      <c r="C3268" s="1">
        <v>45401</v>
      </c>
      <c r="D3268" s="8">
        <v>45404.426585648151</v>
      </c>
      <c r="E3268" t="s">
        <v>23</v>
      </c>
      <c r="F3268" t="s">
        <v>467</v>
      </c>
      <c r="G3268">
        <v>182152</v>
      </c>
      <c r="H3268" t="str">
        <f t="shared" si="204"/>
        <v>182152-MJ2</v>
      </c>
      <c r="I3268">
        <f>COUNTIF(H$2:$H3268,H3268)</f>
        <v>18</v>
      </c>
      <c r="J3268" t="str">
        <f t="shared" si="205"/>
        <v>182152-MJ2-18</v>
      </c>
      <c r="K3268" t="str">
        <f t="shared" si="206"/>
        <v>182152-MJ2-L9</v>
      </c>
      <c r="L3268">
        <v>5157992</v>
      </c>
      <c r="M3268" t="s">
        <v>494</v>
      </c>
      <c r="N3268" t="s">
        <v>517</v>
      </c>
      <c r="O3268">
        <v>24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12</v>
      </c>
      <c r="AC3268">
        <f t="shared" si="207"/>
        <v>12</v>
      </c>
      <c r="AD3268">
        <v>12</v>
      </c>
    </row>
    <row r="3269" spans="1:30" hidden="1" x14ac:dyDescent="0.25">
      <c r="A3269" t="str">
        <f>IF(COUNTIF('GGI_IS - Report Ekspor Plan 1'!E:E,'- Report Upload Sewing 3'!C3269)&gt;0,"X","Y")</f>
        <v>Y</v>
      </c>
      <c r="B3269">
        <v>3268</v>
      </c>
      <c r="C3269" s="1">
        <v>45401</v>
      </c>
      <c r="D3269" s="8">
        <v>45404.426585648151</v>
      </c>
      <c r="E3269" t="s">
        <v>23</v>
      </c>
      <c r="F3269" t="s">
        <v>469</v>
      </c>
      <c r="G3269">
        <v>182193</v>
      </c>
      <c r="H3269" t="str">
        <f t="shared" si="204"/>
        <v>182193-MJ2</v>
      </c>
      <c r="I3269">
        <f>COUNTIF(H$2:$H3269,H3269)</f>
        <v>15</v>
      </c>
      <c r="J3269" t="str">
        <f t="shared" si="205"/>
        <v>182193-MJ2-15</v>
      </c>
      <c r="K3269" t="str">
        <f t="shared" si="206"/>
        <v>182193-MJ2-L10</v>
      </c>
      <c r="L3269">
        <v>5158614</v>
      </c>
      <c r="M3269" t="s">
        <v>494</v>
      </c>
      <c r="N3269" t="s">
        <v>518</v>
      </c>
      <c r="O3269">
        <v>22</v>
      </c>
      <c r="P3269">
        <v>225</v>
      </c>
      <c r="Q3269">
        <v>245</v>
      </c>
      <c r="R3269">
        <v>250</v>
      </c>
      <c r="S3269">
        <v>250</v>
      </c>
      <c r="T3269">
        <v>275</v>
      </c>
      <c r="U3269">
        <v>207</v>
      </c>
      <c r="V3269">
        <v>0</v>
      </c>
      <c r="W3269">
        <v>0</v>
      </c>
      <c r="AC3269">
        <f t="shared" si="207"/>
        <v>1452</v>
      </c>
      <c r="AD3269">
        <v>1452</v>
      </c>
    </row>
    <row r="3270" spans="1:30" hidden="1" x14ac:dyDescent="0.25">
      <c r="A3270" t="str">
        <f>IF(COUNTIF('GGI_IS - Report Ekspor Plan 1'!E:E,'- Report Upload Sewing 3'!C3270)&gt;0,"X","Y")</f>
        <v>Y</v>
      </c>
      <c r="B3270">
        <v>3269</v>
      </c>
      <c r="C3270" s="1">
        <v>45401</v>
      </c>
      <c r="D3270" s="8">
        <v>45404.426585648151</v>
      </c>
      <c r="E3270" t="s">
        <v>23</v>
      </c>
      <c r="F3270" t="s">
        <v>469</v>
      </c>
      <c r="G3270">
        <v>182166</v>
      </c>
      <c r="H3270" t="str">
        <f t="shared" si="204"/>
        <v>182166-MJ2</v>
      </c>
      <c r="I3270">
        <f>COUNTIF(H$2:$H3270,H3270)</f>
        <v>5</v>
      </c>
      <c r="J3270" t="str">
        <f t="shared" si="205"/>
        <v>182166-MJ2-5</v>
      </c>
      <c r="K3270" t="str">
        <f t="shared" si="206"/>
        <v>182166-MJ2-L10</v>
      </c>
      <c r="L3270">
        <v>5158004</v>
      </c>
      <c r="M3270" t="s">
        <v>494</v>
      </c>
      <c r="N3270" t="s">
        <v>518</v>
      </c>
      <c r="O3270">
        <v>22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68</v>
      </c>
      <c r="V3270">
        <v>250</v>
      </c>
      <c r="W3270">
        <v>174</v>
      </c>
      <c r="AC3270">
        <f t="shared" si="207"/>
        <v>492</v>
      </c>
      <c r="AD3270">
        <v>492</v>
      </c>
    </row>
    <row r="3271" spans="1:30" hidden="1" x14ac:dyDescent="0.25">
      <c r="A3271" t="str">
        <f>IF(COUNTIF('GGI_IS - Report Ekspor Plan 1'!E:E,'- Report Upload Sewing 3'!C3271)&gt;0,"X","Y")</f>
        <v>Y</v>
      </c>
      <c r="B3271">
        <v>3270</v>
      </c>
      <c r="C3271" s="1">
        <v>45401</v>
      </c>
      <c r="D3271" s="8">
        <v>45404.426585648151</v>
      </c>
      <c r="E3271" t="s">
        <v>23</v>
      </c>
      <c r="F3271" t="s">
        <v>469</v>
      </c>
      <c r="G3271">
        <v>182155</v>
      </c>
      <c r="H3271" t="str">
        <f t="shared" si="204"/>
        <v>182155-MJ2</v>
      </c>
      <c r="I3271">
        <f>COUNTIF(H$2:$H3271,H3271)</f>
        <v>17</v>
      </c>
      <c r="J3271" t="str">
        <f t="shared" si="205"/>
        <v>182155-MJ2-17</v>
      </c>
      <c r="K3271" t="str">
        <f t="shared" si="206"/>
        <v>182155-MJ2-L10</v>
      </c>
      <c r="L3271">
        <v>5157991</v>
      </c>
      <c r="M3271" t="s">
        <v>494</v>
      </c>
      <c r="N3271" t="s">
        <v>518</v>
      </c>
      <c r="O3271">
        <v>22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68</v>
      </c>
      <c r="AC3271">
        <f t="shared" si="207"/>
        <v>68</v>
      </c>
      <c r="AD3271">
        <v>68</v>
      </c>
    </row>
    <row r="3272" spans="1:30" hidden="1" x14ac:dyDescent="0.25">
      <c r="A3272" t="str">
        <f>IF(COUNTIF('GGI_IS - Report Ekspor Plan 1'!E:E,'- Report Upload Sewing 3'!C3272)&gt;0,"X","Y")</f>
        <v>Y</v>
      </c>
      <c r="B3272">
        <v>3271</v>
      </c>
      <c r="C3272" s="1">
        <v>45401</v>
      </c>
      <c r="D3272" s="8">
        <v>45404.426585648151</v>
      </c>
      <c r="E3272" t="s">
        <v>23</v>
      </c>
      <c r="F3272" t="s">
        <v>469</v>
      </c>
      <c r="G3272">
        <v>182153</v>
      </c>
      <c r="H3272" t="str">
        <f t="shared" si="204"/>
        <v>182153-MJ2</v>
      </c>
      <c r="I3272">
        <f>COUNTIF(H$2:$H3272,H3272)</f>
        <v>15</v>
      </c>
      <c r="J3272" t="str">
        <f t="shared" si="205"/>
        <v>182153-MJ2-15</v>
      </c>
      <c r="K3272" t="str">
        <f t="shared" si="206"/>
        <v>182153-MJ2-L10</v>
      </c>
      <c r="L3272">
        <v>5157985</v>
      </c>
      <c r="M3272" t="s">
        <v>494</v>
      </c>
      <c r="N3272" t="s">
        <v>518</v>
      </c>
      <c r="O3272">
        <v>22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5</v>
      </c>
      <c r="AC3272">
        <f t="shared" si="207"/>
        <v>5</v>
      </c>
      <c r="AD3272">
        <v>5</v>
      </c>
    </row>
    <row r="3273" spans="1:30" hidden="1" x14ac:dyDescent="0.25">
      <c r="A3273" t="str">
        <f>IF(COUNTIF('GGI_IS - Report Ekspor Plan 1'!E:E,'- Report Upload Sewing 3'!C3273)&gt;0,"X","Y")</f>
        <v>Y</v>
      </c>
      <c r="B3273">
        <v>3272</v>
      </c>
      <c r="C3273" s="1">
        <v>45401</v>
      </c>
      <c r="D3273" s="8">
        <v>45404.426585648151</v>
      </c>
      <c r="E3273" t="s">
        <v>23</v>
      </c>
      <c r="F3273" t="s">
        <v>469</v>
      </c>
      <c r="G3273">
        <v>182150</v>
      </c>
      <c r="H3273" t="str">
        <f t="shared" si="204"/>
        <v>182150-MJ2</v>
      </c>
      <c r="I3273">
        <f>COUNTIF(H$2:$H3273,H3273)</f>
        <v>25</v>
      </c>
      <c r="J3273" t="str">
        <f t="shared" si="205"/>
        <v>182150-MJ2-25</v>
      </c>
      <c r="K3273" t="str">
        <f t="shared" si="206"/>
        <v>182150-MJ2-L10</v>
      </c>
      <c r="L3273">
        <v>5157977</v>
      </c>
      <c r="M3273" t="s">
        <v>494</v>
      </c>
      <c r="N3273" t="s">
        <v>518</v>
      </c>
      <c r="O3273">
        <v>22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3</v>
      </c>
      <c r="AC3273">
        <f t="shared" si="207"/>
        <v>3</v>
      </c>
      <c r="AD3273">
        <v>3</v>
      </c>
    </row>
    <row r="3274" spans="1:30" hidden="1" x14ac:dyDescent="0.25">
      <c r="A3274" t="str">
        <f>IF(COUNTIF('GGI_IS - Report Ekspor Plan 1'!E:E,'- Report Upload Sewing 3'!C3274)&gt;0,"X","Y")</f>
        <v>Y</v>
      </c>
      <c r="B3274">
        <v>3273</v>
      </c>
      <c r="C3274" s="1">
        <v>45401</v>
      </c>
      <c r="D3274" s="8">
        <v>45404.426585648151</v>
      </c>
      <c r="E3274" t="s">
        <v>23</v>
      </c>
      <c r="F3274" t="s">
        <v>504</v>
      </c>
      <c r="G3274">
        <v>182193</v>
      </c>
      <c r="H3274" t="str">
        <f t="shared" si="204"/>
        <v>182193-MJ2</v>
      </c>
      <c r="I3274">
        <f>COUNTIF(H$2:$H3274,H3274)</f>
        <v>16</v>
      </c>
      <c r="J3274" t="str">
        <f t="shared" si="205"/>
        <v>182193-MJ2-16</v>
      </c>
      <c r="K3274" t="str">
        <f t="shared" si="206"/>
        <v>182193-MJ2-L11</v>
      </c>
      <c r="L3274">
        <v>5158614</v>
      </c>
      <c r="M3274" t="s">
        <v>494</v>
      </c>
      <c r="N3274" t="s">
        <v>518</v>
      </c>
      <c r="O3274">
        <v>22</v>
      </c>
      <c r="P3274">
        <v>225</v>
      </c>
      <c r="Q3274">
        <v>245</v>
      </c>
      <c r="R3274">
        <v>250</v>
      </c>
      <c r="S3274">
        <v>250</v>
      </c>
      <c r="T3274">
        <v>275</v>
      </c>
      <c r="U3274">
        <v>208</v>
      </c>
      <c r="V3274">
        <v>0</v>
      </c>
      <c r="W3274">
        <v>0</v>
      </c>
      <c r="AC3274">
        <f t="shared" si="207"/>
        <v>1453</v>
      </c>
      <c r="AD3274">
        <v>1453</v>
      </c>
    </row>
    <row r="3275" spans="1:30" hidden="1" x14ac:dyDescent="0.25">
      <c r="A3275" t="str">
        <f>IF(COUNTIF('GGI_IS - Report Ekspor Plan 1'!E:E,'- Report Upload Sewing 3'!C3275)&gt;0,"X","Y")</f>
        <v>Y</v>
      </c>
      <c r="B3275">
        <v>3274</v>
      </c>
      <c r="C3275" s="1">
        <v>45401</v>
      </c>
      <c r="D3275" s="8">
        <v>45404.426585648151</v>
      </c>
      <c r="E3275" t="s">
        <v>23</v>
      </c>
      <c r="F3275" t="s">
        <v>504</v>
      </c>
      <c r="G3275">
        <v>182166</v>
      </c>
      <c r="H3275" t="str">
        <f t="shared" si="204"/>
        <v>182166-MJ2</v>
      </c>
      <c r="I3275">
        <f>COUNTIF(H$2:$H3275,H3275)</f>
        <v>6</v>
      </c>
      <c r="J3275" t="str">
        <f t="shared" si="205"/>
        <v>182166-MJ2-6</v>
      </c>
      <c r="K3275" t="str">
        <f t="shared" si="206"/>
        <v>182166-MJ2-L11</v>
      </c>
      <c r="L3275">
        <v>5158004</v>
      </c>
      <c r="M3275" t="s">
        <v>494</v>
      </c>
      <c r="N3275" t="s">
        <v>518</v>
      </c>
      <c r="O3275">
        <v>22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67</v>
      </c>
      <c r="V3275">
        <v>250</v>
      </c>
      <c r="W3275">
        <v>174</v>
      </c>
      <c r="AC3275">
        <f t="shared" si="207"/>
        <v>491</v>
      </c>
      <c r="AD3275">
        <v>491</v>
      </c>
    </row>
    <row r="3276" spans="1:30" hidden="1" x14ac:dyDescent="0.25">
      <c r="A3276" t="str">
        <f>IF(COUNTIF('GGI_IS - Report Ekspor Plan 1'!E:E,'- Report Upload Sewing 3'!C3276)&gt;0,"X","Y")</f>
        <v>Y</v>
      </c>
      <c r="B3276">
        <v>3275</v>
      </c>
      <c r="C3276" s="1">
        <v>45401</v>
      </c>
      <c r="D3276" s="8">
        <v>45404.426585648151</v>
      </c>
      <c r="E3276" t="s">
        <v>23</v>
      </c>
      <c r="F3276" t="s">
        <v>504</v>
      </c>
      <c r="G3276">
        <v>182155</v>
      </c>
      <c r="H3276" t="str">
        <f t="shared" si="204"/>
        <v>182155-MJ2</v>
      </c>
      <c r="I3276">
        <f>COUNTIF(H$2:$H3276,H3276)</f>
        <v>18</v>
      </c>
      <c r="J3276" t="str">
        <f t="shared" si="205"/>
        <v>182155-MJ2-18</v>
      </c>
      <c r="K3276" t="str">
        <f t="shared" si="206"/>
        <v>182155-MJ2-L11</v>
      </c>
      <c r="L3276">
        <v>5157991</v>
      </c>
      <c r="M3276" t="s">
        <v>494</v>
      </c>
      <c r="N3276" t="s">
        <v>518</v>
      </c>
      <c r="O3276">
        <v>22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69</v>
      </c>
      <c r="AC3276">
        <f t="shared" si="207"/>
        <v>69</v>
      </c>
      <c r="AD3276">
        <v>69</v>
      </c>
    </row>
    <row r="3277" spans="1:30" hidden="1" x14ac:dyDescent="0.25">
      <c r="A3277" t="str">
        <f>IF(COUNTIF('GGI_IS - Report Ekspor Plan 1'!E:E,'- Report Upload Sewing 3'!C3277)&gt;0,"X","Y")</f>
        <v>Y</v>
      </c>
      <c r="B3277">
        <v>3276</v>
      </c>
      <c r="C3277" s="1">
        <v>45401</v>
      </c>
      <c r="D3277" s="8">
        <v>45404.426585648151</v>
      </c>
      <c r="E3277" t="s">
        <v>23</v>
      </c>
      <c r="F3277" t="s">
        <v>504</v>
      </c>
      <c r="G3277">
        <v>182153</v>
      </c>
      <c r="H3277" t="str">
        <f t="shared" si="204"/>
        <v>182153-MJ2</v>
      </c>
      <c r="I3277">
        <f>COUNTIF(H$2:$H3277,H3277)</f>
        <v>16</v>
      </c>
      <c r="J3277" t="str">
        <f t="shared" si="205"/>
        <v>182153-MJ2-16</v>
      </c>
      <c r="K3277" t="str">
        <f t="shared" si="206"/>
        <v>182153-MJ2-L11</v>
      </c>
      <c r="L3277">
        <v>5157985</v>
      </c>
      <c r="M3277" t="s">
        <v>494</v>
      </c>
      <c r="N3277" t="s">
        <v>518</v>
      </c>
      <c r="O3277">
        <v>22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5</v>
      </c>
      <c r="AC3277">
        <f t="shared" si="207"/>
        <v>5</v>
      </c>
      <c r="AD3277">
        <v>5</v>
      </c>
    </row>
    <row r="3278" spans="1:30" hidden="1" x14ac:dyDescent="0.25">
      <c r="A3278" t="str">
        <f>IF(COUNTIF('GGI_IS - Report Ekspor Plan 1'!E:E,'- Report Upload Sewing 3'!C3278)&gt;0,"X","Y")</f>
        <v>Y</v>
      </c>
      <c r="B3278">
        <v>3277</v>
      </c>
      <c r="C3278" s="1">
        <v>45401</v>
      </c>
      <c r="D3278" s="8">
        <v>45404.426585648151</v>
      </c>
      <c r="E3278" t="s">
        <v>23</v>
      </c>
      <c r="F3278" t="s">
        <v>504</v>
      </c>
      <c r="G3278">
        <v>182150</v>
      </c>
      <c r="H3278" t="str">
        <f t="shared" si="204"/>
        <v>182150-MJ2</v>
      </c>
      <c r="I3278">
        <f>COUNTIF(H$2:$H3278,H3278)</f>
        <v>26</v>
      </c>
      <c r="J3278" t="str">
        <f t="shared" si="205"/>
        <v>182150-MJ2-26</v>
      </c>
      <c r="K3278" t="str">
        <f t="shared" si="206"/>
        <v>182150-MJ2-L11</v>
      </c>
      <c r="L3278">
        <v>5157977</v>
      </c>
      <c r="M3278" t="s">
        <v>494</v>
      </c>
      <c r="N3278" t="s">
        <v>518</v>
      </c>
      <c r="O3278">
        <v>22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2</v>
      </c>
      <c r="AC3278">
        <f t="shared" si="207"/>
        <v>2</v>
      </c>
      <c r="AD3278">
        <v>2</v>
      </c>
    </row>
    <row r="3279" spans="1:30" hidden="1" x14ac:dyDescent="0.25">
      <c r="A3279" t="str">
        <f>IF(COUNTIF('GGI_IS - Report Ekspor Plan 1'!E:E,'- Report Upload Sewing 3'!C3279)&gt;0,"X","Y")</f>
        <v>Y</v>
      </c>
      <c r="B3279">
        <v>3278</v>
      </c>
      <c r="C3279" s="1">
        <v>45401</v>
      </c>
      <c r="D3279" s="8">
        <v>45404.426585648151</v>
      </c>
      <c r="E3279" t="s">
        <v>23</v>
      </c>
      <c r="F3279" t="s">
        <v>507</v>
      </c>
      <c r="G3279">
        <v>182218</v>
      </c>
      <c r="H3279" t="str">
        <f t="shared" si="204"/>
        <v>182218-MJ2</v>
      </c>
      <c r="I3279">
        <f>COUNTIF(H$2:$H3279,H3279)</f>
        <v>11</v>
      </c>
      <c r="J3279" t="str">
        <f t="shared" si="205"/>
        <v>182218-MJ2-11</v>
      </c>
      <c r="K3279" t="str">
        <f t="shared" si="206"/>
        <v>182218-MJ2-L12</v>
      </c>
      <c r="L3279">
        <v>5158038</v>
      </c>
      <c r="M3279" t="s">
        <v>494</v>
      </c>
      <c r="N3279" t="s">
        <v>519</v>
      </c>
      <c r="O3279">
        <v>21</v>
      </c>
      <c r="P3279">
        <v>225</v>
      </c>
      <c r="Q3279">
        <v>225</v>
      </c>
      <c r="R3279">
        <v>250</v>
      </c>
      <c r="S3279">
        <v>250</v>
      </c>
      <c r="T3279">
        <v>250</v>
      </c>
      <c r="U3279">
        <v>225</v>
      </c>
      <c r="V3279">
        <v>225</v>
      </c>
      <c r="W3279">
        <v>79</v>
      </c>
      <c r="AC3279">
        <f t="shared" si="207"/>
        <v>1729</v>
      </c>
      <c r="AD3279">
        <v>1729</v>
      </c>
    </row>
    <row r="3280" spans="1:30" hidden="1" x14ac:dyDescent="0.25">
      <c r="A3280" t="str">
        <f>IF(COUNTIF('GGI_IS - Report Ekspor Plan 1'!E:E,'- Report Upload Sewing 3'!C3280)&gt;0,"X","Y")</f>
        <v>Y</v>
      </c>
      <c r="B3280">
        <v>3279</v>
      </c>
      <c r="C3280" s="1">
        <v>45401</v>
      </c>
      <c r="D3280" s="8">
        <v>45404.426585648151</v>
      </c>
      <c r="E3280" t="s">
        <v>23</v>
      </c>
      <c r="F3280" t="s">
        <v>507</v>
      </c>
      <c r="G3280">
        <v>182158</v>
      </c>
      <c r="H3280" t="str">
        <f t="shared" si="204"/>
        <v>182158-MJ2</v>
      </c>
      <c r="I3280">
        <f>COUNTIF(H$2:$H3280,H3280)</f>
        <v>25</v>
      </c>
      <c r="J3280" t="str">
        <f t="shared" si="205"/>
        <v>182158-MJ2-25</v>
      </c>
      <c r="K3280" t="str">
        <f t="shared" si="206"/>
        <v>182158-MJ2-L12</v>
      </c>
      <c r="L3280">
        <v>5157976</v>
      </c>
      <c r="M3280" t="s">
        <v>494</v>
      </c>
      <c r="N3280" t="s">
        <v>519</v>
      </c>
      <c r="O3280">
        <v>21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19</v>
      </c>
      <c r="AC3280">
        <f t="shared" si="207"/>
        <v>19</v>
      </c>
      <c r="AD3280">
        <v>19</v>
      </c>
    </row>
    <row r="3281" spans="1:30" hidden="1" x14ac:dyDescent="0.25">
      <c r="A3281" t="str">
        <f>IF(COUNTIF('GGI_IS - Report Ekspor Plan 1'!E:E,'- Report Upload Sewing 3'!C3281)&gt;0,"X","Y")</f>
        <v>Y</v>
      </c>
      <c r="B3281">
        <v>3280</v>
      </c>
      <c r="C3281" s="1">
        <v>45401</v>
      </c>
      <c r="D3281" s="8">
        <v>45404.426585648151</v>
      </c>
      <c r="E3281" t="s">
        <v>23</v>
      </c>
      <c r="F3281" t="s">
        <v>507</v>
      </c>
      <c r="G3281">
        <v>182161</v>
      </c>
      <c r="H3281" t="str">
        <f t="shared" si="204"/>
        <v>182161-MJ2</v>
      </c>
      <c r="I3281">
        <f>COUNTIF(H$2:$H3281,H3281)</f>
        <v>15</v>
      </c>
      <c r="J3281" t="str">
        <f t="shared" si="205"/>
        <v>182161-MJ2-15</v>
      </c>
      <c r="K3281" t="str">
        <f t="shared" si="206"/>
        <v>182161-MJ2-L12</v>
      </c>
      <c r="L3281">
        <v>5157997</v>
      </c>
      <c r="M3281" t="s">
        <v>494</v>
      </c>
      <c r="N3281" t="s">
        <v>519</v>
      </c>
      <c r="O3281">
        <v>21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82</v>
      </c>
      <c r="AC3281">
        <f t="shared" si="207"/>
        <v>82</v>
      </c>
      <c r="AD3281">
        <v>82</v>
      </c>
    </row>
    <row r="3282" spans="1:30" hidden="1" x14ac:dyDescent="0.25">
      <c r="A3282" t="str">
        <f>IF(COUNTIF('GGI_IS - Report Ekspor Plan 1'!E:E,'- Report Upload Sewing 3'!C3282)&gt;0,"X","Y")</f>
        <v>Y</v>
      </c>
      <c r="B3282">
        <v>3281</v>
      </c>
      <c r="C3282" s="1">
        <v>45401</v>
      </c>
      <c r="D3282" s="8">
        <v>45404.426585648151</v>
      </c>
      <c r="E3282" t="s">
        <v>23</v>
      </c>
      <c r="F3282" t="s">
        <v>520</v>
      </c>
      <c r="G3282">
        <v>182158</v>
      </c>
      <c r="H3282" t="str">
        <f t="shared" si="204"/>
        <v>182158-MJ2</v>
      </c>
      <c r="I3282">
        <f>COUNTIF(H$2:$H3282,H3282)</f>
        <v>26</v>
      </c>
      <c r="J3282" t="str">
        <f t="shared" si="205"/>
        <v>182158-MJ2-26</v>
      </c>
      <c r="K3282" t="str">
        <f t="shared" si="206"/>
        <v>182158-MJ2-L13</v>
      </c>
      <c r="L3282">
        <v>5157976</v>
      </c>
      <c r="M3282" t="s">
        <v>494</v>
      </c>
      <c r="N3282" t="s">
        <v>519</v>
      </c>
      <c r="O3282">
        <v>21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19</v>
      </c>
      <c r="AC3282">
        <f t="shared" si="207"/>
        <v>19</v>
      </c>
      <c r="AD3282">
        <v>19</v>
      </c>
    </row>
    <row r="3283" spans="1:30" hidden="1" x14ac:dyDescent="0.25">
      <c r="A3283" t="str">
        <f>IF(COUNTIF('GGI_IS - Report Ekspor Plan 1'!E:E,'- Report Upload Sewing 3'!C3283)&gt;0,"X","Y")</f>
        <v>Y</v>
      </c>
      <c r="B3283">
        <v>3282</v>
      </c>
      <c r="C3283" s="1">
        <v>45401</v>
      </c>
      <c r="D3283" s="8">
        <v>45404.426585648151</v>
      </c>
      <c r="E3283" t="s">
        <v>23</v>
      </c>
      <c r="F3283" t="s">
        <v>520</v>
      </c>
      <c r="G3283">
        <v>182218</v>
      </c>
      <c r="H3283" t="str">
        <f t="shared" si="204"/>
        <v>182218-MJ2</v>
      </c>
      <c r="I3283">
        <f>COUNTIF(H$2:$H3283,H3283)</f>
        <v>12</v>
      </c>
      <c r="J3283" t="str">
        <f t="shared" si="205"/>
        <v>182218-MJ2-12</v>
      </c>
      <c r="K3283" t="str">
        <f t="shared" si="206"/>
        <v>182218-MJ2-L13</v>
      </c>
      <c r="L3283">
        <v>5158038</v>
      </c>
      <c r="M3283" t="s">
        <v>494</v>
      </c>
      <c r="N3283" t="s">
        <v>519</v>
      </c>
      <c r="O3283">
        <v>21</v>
      </c>
      <c r="P3283">
        <v>225</v>
      </c>
      <c r="Q3283">
        <v>225</v>
      </c>
      <c r="R3283">
        <v>250</v>
      </c>
      <c r="S3283">
        <v>250</v>
      </c>
      <c r="T3283">
        <v>250</v>
      </c>
      <c r="U3283">
        <v>225</v>
      </c>
      <c r="V3283">
        <v>225</v>
      </c>
      <c r="W3283">
        <v>79</v>
      </c>
      <c r="AC3283">
        <f t="shared" si="207"/>
        <v>1729</v>
      </c>
      <c r="AD3283">
        <v>1729</v>
      </c>
    </row>
    <row r="3284" spans="1:30" hidden="1" x14ac:dyDescent="0.25">
      <c r="A3284" t="str">
        <f>IF(COUNTIF('GGI_IS - Report Ekspor Plan 1'!E:E,'- Report Upload Sewing 3'!C3284)&gt;0,"X","Y")</f>
        <v>Y</v>
      </c>
      <c r="B3284">
        <v>3283</v>
      </c>
      <c r="C3284" s="1">
        <v>45401</v>
      </c>
      <c r="D3284" s="8">
        <v>45404.426585648151</v>
      </c>
      <c r="E3284" t="s">
        <v>23</v>
      </c>
      <c r="F3284" t="s">
        <v>520</v>
      </c>
      <c r="G3284">
        <v>182161</v>
      </c>
      <c r="H3284" t="str">
        <f t="shared" si="204"/>
        <v>182161-MJ2</v>
      </c>
      <c r="I3284">
        <f>COUNTIF(H$2:$H3284,H3284)</f>
        <v>16</v>
      </c>
      <c r="J3284" t="str">
        <f t="shared" si="205"/>
        <v>182161-MJ2-16</v>
      </c>
      <c r="K3284" t="str">
        <f t="shared" si="206"/>
        <v>182161-MJ2-L13</v>
      </c>
      <c r="L3284">
        <v>5157997</v>
      </c>
      <c r="M3284" t="s">
        <v>494</v>
      </c>
      <c r="N3284" t="s">
        <v>519</v>
      </c>
      <c r="O3284">
        <v>21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81</v>
      </c>
      <c r="AC3284">
        <f t="shared" si="207"/>
        <v>81</v>
      </c>
      <c r="AD3284">
        <v>81</v>
      </c>
    </row>
    <row r="3285" spans="1:30" hidden="1" x14ac:dyDescent="0.25">
      <c r="A3285" t="str">
        <f>IF(COUNTIF('GGI_IS - Report Ekspor Plan 1'!E:E,'- Report Upload Sewing 3'!C3285)&gt;0,"X","Y")</f>
        <v>Y</v>
      </c>
      <c r="B3285">
        <v>3284</v>
      </c>
      <c r="C3285" s="1">
        <v>45402</v>
      </c>
      <c r="D3285" s="8">
        <v>45404.300833333335</v>
      </c>
      <c r="E3285" t="s">
        <v>79</v>
      </c>
      <c r="F3285" t="s">
        <v>424</v>
      </c>
      <c r="G3285">
        <v>181820</v>
      </c>
      <c r="H3285" t="str">
        <f t="shared" si="204"/>
        <v>181820-CVA2</v>
      </c>
      <c r="I3285">
        <f>COUNTIF(H$2:$H3285,H3285)</f>
        <v>20</v>
      </c>
      <c r="J3285" t="str">
        <f t="shared" si="205"/>
        <v>181820-CVA2-20</v>
      </c>
      <c r="K3285" t="str">
        <f t="shared" si="206"/>
        <v>181820-CVA2-L1</v>
      </c>
      <c r="L3285" t="s">
        <v>584</v>
      </c>
      <c r="M3285" t="s">
        <v>448</v>
      </c>
      <c r="N3285" t="s">
        <v>449</v>
      </c>
      <c r="O3285">
        <v>26</v>
      </c>
      <c r="P3285">
        <v>160</v>
      </c>
      <c r="Q3285">
        <v>170</v>
      </c>
      <c r="R3285">
        <v>180</v>
      </c>
      <c r="S3285">
        <v>200</v>
      </c>
      <c r="T3285">
        <v>200</v>
      </c>
      <c r="AC3285">
        <f t="shared" si="207"/>
        <v>910</v>
      </c>
      <c r="AD3285">
        <v>910</v>
      </c>
    </row>
    <row r="3286" spans="1:30" hidden="1" x14ac:dyDescent="0.25">
      <c r="A3286" t="str">
        <f>IF(COUNTIF('GGI_IS - Report Ekspor Plan 1'!E:E,'- Report Upload Sewing 3'!C3286)&gt;0,"X","Y")</f>
        <v>Y</v>
      </c>
      <c r="B3286">
        <v>3285</v>
      </c>
      <c r="C3286" s="1">
        <v>45402</v>
      </c>
      <c r="D3286" s="8">
        <v>45404.300833333335</v>
      </c>
      <c r="E3286" t="s">
        <v>79</v>
      </c>
      <c r="F3286" t="s">
        <v>427</v>
      </c>
      <c r="G3286">
        <v>181820</v>
      </c>
      <c r="H3286" t="str">
        <f t="shared" si="204"/>
        <v>181820-CVA2</v>
      </c>
      <c r="I3286">
        <f>COUNTIF(H$2:$H3286,H3286)</f>
        <v>21</v>
      </c>
      <c r="J3286" t="str">
        <f t="shared" si="205"/>
        <v>181820-CVA2-21</v>
      </c>
      <c r="K3286" t="str">
        <f t="shared" si="206"/>
        <v>181820-CVA2-L2</v>
      </c>
      <c r="L3286" t="s">
        <v>584</v>
      </c>
      <c r="M3286" t="s">
        <v>448</v>
      </c>
      <c r="N3286" t="s">
        <v>450</v>
      </c>
      <c r="O3286">
        <v>27</v>
      </c>
      <c r="P3286">
        <v>180</v>
      </c>
      <c r="Q3286">
        <v>180</v>
      </c>
      <c r="R3286">
        <v>198</v>
      </c>
      <c r="S3286">
        <v>200</v>
      </c>
      <c r="T3286">
        <v>200</v>
      </c>
      <c r="AC3286">
        <f t="shared" si="207"/>
        <v>958</v>
      </c>
      <c r="AD3286">
        <v>958</v>
      </c>
    </row>
    <row r="3287" spans="1:30" hidden="1" x14ac:dyDescent="0.25">
      <c r="A3287" t="str">
        <f>IF(COUNTIF('GGI_IS - Report Ekspor Plan 1'!E:E,'- Report Upload Sewing 3'!C3287)&gt;0,"X","Y")</f>
        <v>Y</v>
      </c>
      <c r="B3287">
        <v>3286</v>
      </c>
      <c r="C3287" s="1">
        <v>45402</v>
      </c>
      <c r="D3287" s="8">
        <v>45404.304930555554</v>
      </c>
      <c r="E3287" t="s">
        <v>139</v>
      </c>
      <c r="F3287" t="s">
        <v>424</v>
      </c>
      <c r="G3287">
        <v>181647</v>
      </c>
      <c r="H3287" t="str">
        <f t="shared" si="204"/>
        <v>181647-CBA</v>
      </c>
      <c r="I3287">
        <f>COUNTIF(H$2:$H3287,H3287)</f>
        <v>27</v>
      </c>
      <c r="J3287" t="str">
        <f t="shared" si="205"/>
        <v>181647-CBA-27</v>
      </c>
      <c r="K3287" t="str">
        <f t="shared" si="206"/>
        <v>181647-CBA-L1</v>
      </c>
      <c r="L3287">
        <v>3910</v>
      </c>
      <c r="M3287" t="s">
        <v>425</v>
      </c>
      <c r="N3287" t="s">
        <v>426</v>
      </c>
      <c r="O3287">
        <v>46</v>
      </c>
      <c r="P3287">
        <v>27</v>
      </c>
      <c r="Q3287">
        <v>27</v>
      </c>
      <c r="R3287">
        <v>27</v>
      </c>
      <c r="S3287">
        <v>27</v>
      </c>
      <c r="T3287">
        <v>27</v>
      </c>
      <c r="U3287">
        <v>10</v>
      </c>
      <c r="AC3287">
        <f t="shared" si="207"/>
        <v>145</v>
      </c>
      <c r="AD3287">
        <v>145</v>
      </c>
    </row>
    <row r="3288" spans="1:30" hidden="1" x14ac:dyDescent="0.25">
      <c r="A3288" t="str">
        <f>IF(COUNTIF('GGI_IS - Report Ekspor Plan 1'!E:E,'- Report Upload Sewing 3'!C3288)&gt;0,"X","Y")</f>
        <v>Y</v>
      </c>
      <c r="B3288">
        <v>3287</v>
      </c>
      <c r="C3288" s="1">
        <v>45402</v>
      </c>
      <c r="D3288" s="8">
        <v>45404.304930555554</v>
      </c>
      <c r="E3288" t="s">
        <v>139</v>
      </c>
      <c r="F3288" t="s">
        <v>427</v>
      </c>
      <c r="G3288">
        <v>182322</v>
      </c>
      <c r="H3288" t="str">
        <f t="shared" si="204"/>
        <v>182322-CBA</v>
      </c>
      <c r="I3288">
        <f>COUNTIF(H$2:$H3288,H3288)</f>
        <v>2</v>
      </c>
      <c r="J3288" t="str">
        <f t="shared" si="205"/>
        <v>182322-CBA-2</v>
      </c>
      <c r="K3288" t="str">
        <f t="shared" si="206"/>
        <v>182322-CBA-L2</v>
      </c>
      <c r="L3288">
        <v>50011911</v>
      </c>
      <c r="M3288" t="s">
        <v>432</v>
      </c>
      <c r="N3288" t="s">
        <v>428</v>
      </c>
      <c r="O3288">
        <v>46</v>
      </c>
      <c r="P3288">
        <v>10</v>
      </c>
      <c r="Q3288">
        <v>10</v>
      </c>
      <c r="R3288">
        <v>15</v>
      </c>
      <c r="S3288">
        <v>15</v>
      </c>
      <c r="T3288">
        <v>15</v>
      </c>
      <c r="U3288">
        <v>15</v>
      </c>
      <c r="V3288">
        <v>20</v>
      </c>
      <c r="AC3288">
        <f t="shared" si="207"/>
        <v>100</v>
      </c>
      <c r="AD3288">
        <v>100</v>
      </c>
    </row>
    <row r="3289" spans="1:30" hidden="1" x14ac:dyDescent="0.25">
      <c r="A3289" t="str">
        <f>IF(COUNTIF('GGI_IS - Report Ekspor Plan 1'!E:E,'- Report Upload Sewing 3'!C3289)&gt;0,"X","Y")</f>
        <v>Y</v>
      </c>
      <c r="B3289">
        <v>3288</v>
      </c>
      <c r="C3289" s="1">
        <v>45402</v>
      </c>
      <c r="D3289" s="8">
        <v>45404.304930555554</v>
      </c>
      <c r="E3289" t="s">
        <v>139</v>
      </c>
      <c r="F3289" t="s">
        <v>429</v>
      </c>
      <c r="G3289">
        <v>182384</v>
      </c>
      <c r="H3289" t="str">
        <f t="shared" si="204"/>
        <v>182384-CBA</v>
      </c>
      <c r="I3289">
        <f>COUNTIF(H$2:$H3289,H3289)</f>
        <v>2</v>
      </c>
      <c r="J3289" t="str">
        <f t="shared" si="205"/>
        <v>182384-CBA-2</v>
      </c>
      <c r="K3289" t="str">
        <f t="shared" si="206"/>
        <v>182384-CBA-L3</v>
      </c>
      <c r="L3289">
        <v>8015</v>
      </c>
      <c r="M3289" t="s">
        <v>425</v>
      </c>
      <c r="N3289" t="s">
        <v>430</v>
      </c>
      <c r="O3289">
        <v>46</v>
      </c>
      <c r="P3289">
        <v>25</v>
      </c>
      <c r="Q3289">
        <v>25</v>
      </c>
      <c r="R3289">
        <v>25</v>
      </c>
      <c r="S3289">
        <v>30</v>
      </c>
      <c r="T3289">
        <v>30</v>
      </c>
      <c r="U3289">
        <v>30</v>
      </c>
      <c r="V3289">
        <v>20</v>
      </c>
      <c r="AC3289">
        <f t="shared" si="207"/>
        <v>185</v>
      </c>
      <c r="AD3289">
        <v>185</v>
      </c>
    </row>
    <row r="3290" spans="1:30" hidden="1" x14ac:dyDescent="0.25">
      <c r="A3290" t="str">
        <f>IF(COUNTIF('GGI_IS - Report Ekspor Plan 1'!E:E,'- Report Upload Sewing 3'!C3290)&gt;0,"X","Y")</f>
        <v>Y</v>
      </c>
      <c r="B3290">
        <v>3289</v>
      </c>
      <c r="C3290" s="1">
        <v>45402</v>
      </c>
      <c r="D3290" s="8">
        <v>45404.372719907406</v>
      </c>
      <c r="E3290" t="s">
        <v>129</v>
      </c>
      <c r="F3290" t="s">
        <v>424</v>
      </c>
      <c r="G3290">
        <v>182371</v>
      </c>
      <c r="H3290" t="str">
        <f t="shared" si="204"/>
        <v>182371-CNJ2</v>
      </c>
      <c r="I3290">
        <f>COUNTIF(H$2:$H3290,H3290)</f>
        <v>3</v>
      </c>
      <c r="J3290" t="str">
        <f t="shared" si="205"/>
        <v>182371-CNJ2-3</v>
      </c>
      <c r="K3290" t="str">
        <f t="shared" si="206"/>
        <v>182371-CNJ2-L1</v>
      </c>
      <c r="L3290" t="s">
        <v>616</v>
      </c>
      <c r="M3290" t="s">
        <v>602</v>
      </c>
      <c r="N3290" t="s">
        <v>433</v>
      </c>
      <c r="O3290">
        <v>51</v>
      </c>
      <c r="P3290">
        <v>25</v>
      </c>
      <c r="Q3290">
        <v>30</v>
      </c>
      <c r="R3290">
        <v>30</v>
      </c>
      <c r="S3290">
        <v>27</v>
      </c>
      <c r="T3290">
        <v>28</v>
      </c>
      <c r="AC3290">
        <f t="shared" si="207"/>
        <v>140</v>
      </c>
      <c r="AD3290">
        <v>140</v>
      </c>
    </row>
    <row r="3291" spans="1:30" hidden="1" x14ac:dyDescent="0.25">
      <c r="A3291" t="str">
        <f>IF(COUNTIF('GGI_IS - Report Ekspor Plan 1'!E:E,'- Report Upload Sewing 3'!C3291)&gt;0,"X","Y")</f>
        <v>Y</v>
      </c>
      <c r="B3291">
        <v>3290</v>
      </c>
      <c r="C3291" s="1">
        <v>45402</v>
      </c>
      <c r="D3291" s="8">
        <v>45404.372719907406</v>
      </c>
      <c r="E3291" t="s">
        <v>129</v>
      </c>
      <c r="F3291" t="s">
        <v>429</v>
      </c>
      <c r="G3291">
        <v>182315</v>
      </c>
      <c r="H3291" t="str">
        <f t="shared" si="204"/>
        <v>182315-CNJ2</v>
      </c>
      <c r="I3291">
        <f>COUNTIF(H$2:$H3291,H3291)</f>
        <v>1</v>
      </c>
      <c r="J3291" t="str">
        <f t="shared" si="205"/>
        <v>182315-CNJ2-1</v>
      </c>
      <c r="K3291" t="str">
        <f t="shared" si="206"/>
        <v>182315-CNJ2-L3</v>
      </c>
      <c r="L3291" t="s">
        <v>619</v>
      </c>
      <c r="M3291" t="s">
        <v>534</v>
      </c>
      <c r="N3291" t="s">
        <v>437</v>
      </c>
      <c r="O3291">
        <v>33</v>
      </c>
      <c r="P3291">
        <v>20</v>
      </c>
      <c r="Q3291">
        <v>20</v>
      </c>
      <c r="R3291">
        <v>21</v>
      </c>
      <c r="S3291">
        <v>21</v>
      </c>
      <c r="T3291">
        <v>21</v>
      </c>
      <c r="AC3291">
        <f t="shared" si="207"/>
        <v>103</v>
      </c>
      <c r="AD3291">
        <v>103</v>
      </c>
    </row>
    <row r="3292" spans="1:30" hidden="1" x14ac:dyDescent="0.25">
      <c r="A3292" t="str">
        <f>IF(COUNTIF('GGI_IS - Report Ekspor Plan 1'!E:E,'- Report Upload Sewing 3'!C3292)&gt;0,"X","Y")</f>
        <v>Y</v>
      </c>
      <c r="B3292">
        <v>3291</v>
      </c>
      <c r="C3292" s="1">
        <v>45402</v>
      </c>
      <c r="D3292" s="8">
        <v>45404.372719907406</v>
      </c>
      <c r="E3292" t="s">
        <v>129</v>
      </c>
      <c r="F3292" t="s">
        <v>438</v>
      </c>
      <c r="G3292">
        <v>182148</v>
      </c>
      <c r="H3292" t="str">
        <f t="shared" si="204"/>
        <v>182148-CNJ2</v>
      </c>
      <c r="I3292">
        <f>COUNTIF(H$2:$H3292,H3292)</f>
        <v>11</v>
      </c>
      <c r="J3292" t="str">
        <f t="shared" si="205"/>
        <v>182148-CNJ2-11</v>
      </c>
      <c r="K3292" t="str">
        <f t="shared" si="206"/>
        <v>182148-CNJ2-L4</v>
      </c>
      <c r="L3292" t="s">
        <v>530</v>
      </c>
      <c r="M3292" t="s">
        <v>436</v>
      </c>
      <c r="N3292" t="s">
        <v>440</v>
      </c>
      <c r="O3292">
        <v>34</v>
      </c>
      <c r="P3292">
        <v>50</v>
      </c>
      <c r="Q3292">
        <v>50</v>
      </c>
      <c r="R3292">
        <v>50</v>
      </c>
      <c r="S3292">
        <v>46</v>
      </c>
      <c r="AC3292">
        <f t="shared" si="207"/>
        <v>196</v>
      </c>
      <c r="AD3292">
        <v>196</v>
      </c>
    </row>
    <row r="3293" spans="1:30" hidden="1" x14ac:dyDescent="0.25">
      <c r="A3293" t="str">
        <f>IF(COUNTIF('GGI_IS - Report Ekspor Plan 1'!E:E,'- Report Upload Sewing 3'!C3293)&gt;0,"X","Y")</f>
        <v>Y</v>
      </c>
      <c r="B3293">
        <v>3292</v>
      </c>
      <c r="C3293" s="1">
        <v>45402</v>
      </c>
      <c r="D3293" s="8">
        <v>45404.372719907406</v>
      </c>
      <c r="E3293" t="s">
        <v>129</v>
      </c>
      <c r="F3293" t="s">
        <v>441</v>
      </c>
      <c r="G3293">
        <v>181866</v>
      </c>
      <c r="H3293" t="str">
        <f t="shared" si="204"/>
        <v>181866-CNJ2</v>
      </c>
      <c r="I3293">
        <f>COUNTIF(H$2:$H3293,H3293)</f>
        <v>7</v>
      </c>
      <c r="J3293" t="str">
        <f t="shared" si="205"/>
        <v>181866-CNJ2-7</v>
      </c>
      <c r="K3293" t="str">
        <f t="shared" si="206"/>
        <v>181866-CNJ2-L5</v>
      </c>
      <c r="L3293" t="s">
        <v>447</v>
      </c>
      <c r="M3293" t="s">
        <v>448</v>
      </c>
      <c r="N3293" t="s">
        <v>444</v>
      </c>
      <c r="O3293">
        <v>30</v>
      </c>
      <c r="P3293">
        <v>270</v>
      </c>
      <c r="Q3293">
        <v>250</v>
      </c>
      <c r="R3293">
        <v>250</v>
      </c>
      <c r="S3293">
        <v>250</v>
      </c>
      <c r="T3293">
        <v>280</v>
      </c>
      <c r="AC3293">
        <f t="shared" si="207"/>
        <v>1300</v>
      </c>
      <c r="AD3293">
        <v>1300</v>
      </c>
    </row>
    <row r="3294" spans="1:30" hidden="1" x14ac:dyDescent="0.25">
      <c r="A3294" t="str">
        <f>IF(COUNTIF('GGI_IS - Report Ekspor Plan 1'!E:E,'- Report Upload Sewing 3'!C3294)&gt;0,"X","Y")</f>
        <v>Y</v>
      </c>
      <c r="B3294">
        <v>3293</v>
      </c>
      <c r="C3294" s="1">
        <v>45402</v>
      </c>
      <c r="D3294" s="8">
        <v>45404.372719907406</v>
      </c>
      <c r="E3294" t="s">
        <v>129</v>
      </c>
      <c r="F3294" t="s">
        <v>445</v>
      </c>
      <c r="G3294">
        <v>181866</v>
      </c>
      <c r="H3294" t="str">
        <f t="shared" si="204"/>
        <v>181866-CNJ2</v>
      </c>
      <c r="I3294">
        <f>COUNTIF(H$2:$H3294,H3294)</f>
        <v>8</v>
      </c>
      <c r="J3294" t="str">
        <f t="shared" si="205"/>
        <v>181866-CNJ2-8</v>
      </c>
      <c r="K3294" t="str">
        <f t="shared" si="206"/>
        <v>181866-CNJ2-L6</v>
      </c>
      <c r="L3294" t="s">
        <v>447</v>
      </c>
      <c r="M3294" t="s">
        <v>448</v>
      </c>
      <c r="N3294" t="s">
        <v>446</v>
      </c>
      <c r="O3294">
        <v>34</v>
      </c>
      <c r="P3294">
        <v>60</v>
      </c>
      <c r="Q3294">
        <v>60</v>
      </c>
      <c r="R3294">
        <v>54</v>
      </c>
      <c r="S3294">
        <v>65</v>
      </c>
      <c r="T3294">
        <v>66</v>
      </c>
      <c r="AC3294">
        <f t="shared" si="207"/>
        <v>305</v>
      </c>
      <c r="AD3294">
        <v>305</v>
      </c>
    </row>
    <row r="3295" spans="1:30" hidden="1" x14ac:dyDescent="0.25">
      <c r="A3295" t="str">
        <f>IF(COUNTIF('GGI_IS - Report Ekspor Plan 1'!E:E,'- Report Upload Sewing 3'!C3295)&gt;0,"X","Y")</f>
        <v>Y</v>
      </c>
      <c r="B3295">
        <v>3294</v>
      </c>
      <c r="C3295" s="1">
        <v>45402</v>
      </c>
      <c r="D3295" s="8">
        <v>45404.379814814813</v>
      </c>
      <c r="E3295" t="s">
        <v>82</v>
      </c>
      <c r="F3295" t="s">
        <v>424</v>
      </c>
      <c r="G3295">
        <v>181888</v>
      </c>
      <c r="H3295" t="str">
        <f t="shared" si="204"/>
        <v>181888-CVA</v>
      </c>
      <c r="I3295">
        <f>COUNTIF(H$2:$H3295,H3295)</f>
        <v>2</v>
      </c>
      <c r="J3295" t="str">
        <f t="shared" si="205"/>
        <v>181888-CVA-2</v>
      </c>
      <c r="K3295" t="str">
        <f t="shared" si="206"/>
        <v>181888-CVA-L1</v>
      </c>
      <c r="L3295" t="s">
        <v>614</v>
      </c>
      <c r="M3295" t="s">
        <v>455</v>
      </c>
      <c r="N3295" t="s">
        <v>453</v>
      </c>
      <c r="O3295">
        <v>24</v>
      </c>
      <c r="P3295">
        <v>48</v>
      </c>
      <c r="Q3295">
        <v>48</v>
      </c>
      <c r="R3295">
        <v>48</v>
      </c>
      <c r="S3295">
        <v>48</v>
      </c>
      <c r="T3295">
        <v>48</v>
      </c>
      <c r="AC3295">
        <f t="shared" si="207"/>
        <v>240</v>
      </c>
      <c r="AD3295">
        <v>240</v>
      </c>
    </row>
    <row r="3296" spans="1:30" hidden="1" x14ac:dyDescent="0.25">
      <c r="A3296" t="str">
        <f>IF(COUNTIF('GGI_IS - Report Ekspor Plan 1'!E:E,'- Report Upload Sewing 3'!C3296)&gt;0,"X","Y")</f>
        <v>Y</v>
      </c>
      <c r="B3296">
        <v>3295</v>
      </c>
      <c r="C3296" s="1">
        <v>45402</v>
      </c>
      <c r="D3296" s="8">
        <v>45404.379814814813</v>
      </c>
      <c r="E3296" t="s">
        <v>82</v>
      </c>
      <c r="F3296" t="s">
        <v>427</v>
      </c>
      <c r="G3296">
        <v>181888</v>
      </c>
      <c r="H3296" t="str">
        <f t="shared" si="204"/>
        <v>181888-CVA</v>
      </c>
      <c r="I3296">
        <f>COUNTIF(H$2:$H3296,H3296)</f>
        <v>3</v>
      </c>
      <c r="J3296" t="str">
        <f t="shared" si="205"/>
        <v>181888-CVA-3</v>
      </c>
      <c r="K3296" t="str">
        <f t="shared" si="206"/>
        <v>181888-CVA-L2</v>
      </c>
      <c r="L3296" t="s">
        <v>614</v>
      </c>
      <c r="M3296" t="s">
        <v>455</v>
      </c>
      <c r="N3296" t="s">
        <v>456</v>
      </c>
      <c r="O3296">
        <v>28</v>
      </c>
      <c r="P3296">
        <v>48</v>
      </c>
      <c r="Q3296">
        <v>48</v>
      </c>
      <c r="R3296">
        <v>48</v>
      </c>
      <c r="S3296">
        <v>48</v>
      </c>
      <c r="T3296">
        <v>48</v>
      </c>
      <c r="AC3296">
        <f t="shared" si="207"/>
        <v>240</v>
      </c>
      <c r="AD3296">
        <v>240</v>
      </c>
    </row>
    <row r="3297" spans="1:30" hidden="1" x14ac:dyDescent="0.25">
      <c r="A3297" t="str">
        <f>IF(COUNTIF('GGI_IS - Report Ekspor Plan 1'!E:E,'- Report Upload Sewing 3'!C3297)&gt;0,"X","Y")</f>
        <v>Y</v>
      </c>
      <c r="B3297">
        <v>3296</v>
      </c>
      <c r="C3297" s="1">
        <v>45402</v>
      </c>
      <c r="D3297" s="8">
        <v>45404.379814814813</v>
      </c>
      <c r="E3297" t="s">
        <v>82</v>
      </c>
      <c r="F3297" t="s">
        <v>429</v>
      </c>
      <c r="G3297">
        <v>181876</v>
      </c>
      <c r="H3297" t="str">
        <f t="shared" si="204"/>
        <v>181876-CVA</v>
      </c>
      <c r="I3297">
        <f>COUNTIF(H$2:$H3297,H3297)</f>
        <v>1</v>
      </c>
      <c r="J3297" t="str">
        <f t="shared" si="205"/>
        <v>181876-CVA-1</v>
      </c>
      <c r="K3297" t="str">
        <f t="shared" si="206"/>
        <v>181876-CVA-L3</v>
      </c>
      <c r="L3297" t="s">
        <v>620</v>
      </c>
      <c r="M3297" t="s">
        <v>448</v>
      </c>
      <c r="N3297" t="s">
        <v>458</v>
      </c>
      <c r="O3297">
        <v>28</v>
      </c>
      <c r="AC3297">
        <f t="shared" si="207"/>
        <v>0</v>
      </c>
      <c r="AD3297">
        <v>0</v>
      </c>
    </row>
    <row r="3298" spans="1:30" hidden="1" x14ac:dyDescent="0.25">
      <c r="A3298" t="str">
        <f>IF(COUNTIF('GGI_IS - Report Ekspor Plan 1'!E:E,'- Report Upload Sewing 3'!C3298)&gt;0,"X","Y")</f>
        <v>Y</v>
      </c>
      <c r="B3298">
        <v>3297</v>
      </c>
      <c r="C3298" s="1">
        <v>45402</v>
      </c>
      <c r="D3298" s="8">
        <v>45404.379814814813</v>
      </c>
      <c r="E3298" t="s">
        <v>82</v>
      </c>
      <c r="F3298" t="s">
        <v>438</v>
      </c>
      <c r="G3298">
        <v>181873</v>
      </c>
      <c r="H3298" t="str">
        <f t="shared" si="204"/>
        <v>181873-CVA</v>
      </c>
      <c r="I3298">
        <f>COUNTIF(H$2:$H3298,H3298)</f>
        <v>17</v>
      </c>
      <c r="J3298" t="str">
        <f t="shared" si="205"/>
        <v>181873-CVA-17</v>
      </c>
      <c r="K3298" t="str">
        <f t="shared" si="206"/>
        <v>181873-CVA-L4</v>
      </c>
      <c r="L3298" t="s">
        <v>613</v>
      </c>
      <c r="M3298" t="s">
        <v>448</v>
      </c>
      <c r="N3298" t="s">
        <v>449</v>
      </c>
      <c r="O3298">
        <v>29</v>
      </c>
      <c r="P3298">
        <v>43</v>
      </c>
      <c r="AC3298">
        <f t="shared" si="207"/>
        <v>43</v>
      </c>
      <c r="AD3298">
        <v>43</v>
      </c>
    </row>
    <row r="3299" spans="1:30" hidden="1" x14ac:dyDescent="0.25">
      <c r="A3299" t="str">
        <f>IF(COUNTIF('GGI_IS - Report Ekspor Plan 1'!E:E,'- Report Upload Sewing 3'!C3299)&gt;0,"X","Y")</f>
        <v>Y</v>
      </c>
      <c r="B3299">
        <v>3298</v>
      </c>
      <c r="C3299" s="1">
        <v>45402</v>
      </c>
      <c r="D3299" s="8">
        <v>45404.379814814813</v>
      </c>
      <c r="E3299" t="s">
        <v>82</v>
      </c>
      <c r="F3299" t="s">
        <v>441</v>
      </c>
      <c r="G3299">
        <v>181873</v>
      </c>
      <c r="H3299" t="str">
        <f t="shared" si="204"/>
        <v>181873-CVA</v>
      </c>
      <c r="I3299">
        <f>COUNTIF(H$2:$H3299,H3299)</f>
        <v>18</v>
      </c>
      <c r="J3299" t="str">
        <f t="shared" si="205"/>
        <v>181873-CVA-18</v>
      </c>
      <c r="K3299" t="str">
        <f t="shared" si="206"/>
        <v>181873-CVA-L5</v>
      </c>
      <c r="L3299" t="s">
        <v>613</v>
      </c>
      <c r="M3299" t="s">
        <v>448</v>
      </c>
      <c r="N3299" t="s">
        <v>461</v>
      </c>
      <c r="O3299">
        <v>28</v>
      </c>
      <c r="P3299">
        <v>118</v>
      </c>
      <c r="Q3299">
        <v>118</v>
      </c>
      <c r="R3299">
        <v>118</v>
      </c>
      <c r="S3299">
        <v>118</v>
      </c>
      <c r="T3299">
        <v>118</v>
      </c>
      <c r="AC3299">
        <f t="shared" si="207"/>
        <v>590</v>
      </c>
      <c r="AD3299">
        <v>590</v>
      </c>
    </row>
    <row r="3300" spans="1:30" hidden="1" x14ac:dyDescent="0.25">
      <c r="A3300" t="str">
        <f>IF(COUNTIF('GGI_IS - Report Ekspor Plan 1'!E:E,'- Report Upload Sewing 3'!C3300)&gt;0,"X","Y")</f>
        <v>Y</v>
      </c>
      <c r="B3300">
        <v>3299</v>
      </c>
      <c r="C3300" s="1">
        <v>45402</v>
      </c>
      <c r="D3300" s="8">
        <v>45404.379814814813</v>
      </c>
      <c r="E3300" t="s">
        <v>82</v>
      </c>
      <c r="F3300" t="s">
        <v>445</v>
      </c>
      <c r="G3300">
        <v>181873</v>
      </c>
      <c r="H3300" t="str">
        <f t="shared" si="204"/>
        <v>181873-CVA</v>
      </c>
      <c r="I3300">
        <f>COUNTIF(H$2:$H3300,H3300)</f>
        <v>19</v>
      </c>
      <c r="J3300" t="str">
        <f t="shared" si="205"/>
        <v>181873-CVA-19</v>
      </c>
      <c r="K3300" t="str">
        <f t="shared" si="206"/>
        <v>181873-CVA-L6</v>
      </c>
      <c r="L3300" t="s">
        <v>613</v>
      </c>
      <c r="M3300" t="s">
        <v>448</v>
      </c>
      <c r="N3300" t="s">
        <v>462</v>
      </c>
      <c r="O3300">
        <v>28</v>
      </c>
      <c r="P3300">
        <v>78</v>
      </c>
      <c r="Q3300">
        <v>78</v>
      </c>
      <c r="R3300">
        <v>79</v>
      </c>
      <c r="S3300">
        <v>80</v>
      </c>
      <c r="T3300">
        <v>80</v>
      </c>
      <c r="AC3300">
        <f t="shared" si="207"/>
        <v>395</v>
      </c>
      <c r="AD3300">
        <v>395</v>
      </c>
    </row>
    <row r="3301" spans="1:30" hidden="1" x14ac:dyDescent="0.25">
      <c r="A3301" t="str">
        <f>IF(COUNTIF('GGI_IS - Report Ekspor Plan 1'!E:E,'- Report Upload Sewing 3'!C3301)&gt;0,"X","Y")</f>
        <v>Y</v>
      </c>
      <c r="B3301">
        <v>3300</v>
      </c>
      <c r="C3301" s="1">
        <v>45402</v>
      </c>
      <c r="D3301" s="8">
        <v>45404.379814814813</v>
      </c>
      <c r="E3301" t="s">
        <v>82</v>
      </c>
      <c r="F3301" t="s">
        <v>463</v>
      </c>
      <c r="G3301">
        <v>181685</v>
      </c>
      <c r="H3301" t="str">
        <f t="shared" si="204"/>
        <v>181685-CVA</v>
      </c>
      <c r="I3301">
        <f>COUNTIF(H$2:$H3301,H3301)</f>
        <v>11</v>
      </c>
      <c r="J3301" t="str">
        <f t="shared" si="205"/>
        <v>181685-CVA-11</v>
      </c>
      <c r="K3301" t="str">
        <f t="shared" si="206"/>
        <v>181685-CVA-L7</v>
      </c>
      <c r="L3301" t="s">
        <v>600</v>
      </c>
      <c r="M3301" t="s">
        <v>570</v>
      </c>
      <c r="N3301" t="s">
        <v>464</v>
      </c>
      <c r="O3301">
        <v>27</v>
      </c>
      <c r="P3301">
        <v>50</v>
      </c>
      <c r="Q3301">
        <v>50</v>
      </c>
      <c r="R3301">
        <v>60</v>
      </c>
      <c r="S3301">
        <v>55</v>
      </c>
      <c r="AC3301">
        <f t="shared" si="207"/>
        <v>215</v>
      </c>
      <c r="AD3301">
        <v>215</v>
      </c>
    </row>
    <row r="3302" spans="1:30" hidden="1" x14ac:dyDescent="0.25">
      <c r="A3302" t="str">
        <f>IF(COUNTIF('GGI_IS - Report Ekspor Plan 1'!E:E,'- Report Upload Sewing 3'!C3302)&gt;0,"X","Y")</f>
        <v>Y</v>
      </c>
      <c r="B3302">
        <v>3301</v>
      </c>
      <c r="C3302" s="1">
        <v>45402</v>
      </c>
      <c r="D3302" s="8">
        <v>45404.379814814813</v>
      </c>
      <c r="E3302" t="s">
        <v>82</v>
      </c>
      <c r="F3302" t="s">
        <v>465</v>
      </c>
      <c r="G3302">
        <v>181685</v>
      </c>
      <c r="H3302" t="str">
        <f t="shared" si="204"/>
        <v>181685-CVA</v>
      </c>
      <c r="I3302">
        <f>COUNTIF(H$2:$H3302,H3302)</f>
        <v>12</v>
      </c>
      <c r="J3302" t="str">
        <f t="shared" si="205"/>
        <v>181685-CVA-12</v>
      </c>
      <c r="K3302" t="str">
        <f t="shared" si="206"/>
        <v>181685-CVA-L8</v>
      </c>
      <c r="L3302" t="s">
        <v>600</v>
      </c>
      <c r="M3302" t="s">
        <v>570</v>
      </c>
      <c r="N3302" t="s">
        <v>466</v>
      </c>
      <c r="O3302">
        <v>26</v>
      </c>
      <c r="P3302">
        <v>52</v>
      </c>
      <c r="Q3302">
        <v>52</v>
      </c>
      <c r="R3302">
        <v>52</v>
      </c>
      <c r="S3302">
        <v>52</v>
      </c>
      <c r="T3302">
        <v>52</v>
      </c>
      <c r="AC3302">
        <f t="shared" si="207"/>
        <v>260</v>
      </c>
      <c r="AD3302">
        <v>260</v>
      </c>
    </row>
    <row r="3303" spans="1:30" hidden="1" x14ac:dyDescent="0.25">
      <c r="A3303" t="str">
        <f>IF(COUNTIF('GGI_IS - Report Ekspor Plan 1'!E:E,'- Report Upload Sewing 3'!C3303)&gt;0,"X","Y")</f>
        <v>Y</v>
      </c>
      <c r="B3303">
        <v>3302</v>
      </c>
      <c r="C3303" s="1">
        <v>45402</v>
      </c>
      <c r="D3303" s="8">
        <v>45404.379814814813</v>
      </c>
      <c r="E3303" t="s">
        <v>82</v>
      </c>
      <c r="F3303" t="s">
        <v>467</v>
      </c>
      <c r="G3303">
        <v>181823</v>
      </c>
      <c r="H3303" t="str">
        <f t="shared" si="204"/>
        <v>181823-CVA</v>
      </c>
      <c r="I3303">
        <f>COUNTIF(H$2:$H3303,H3303)</f>
        <v>6</v>
      </c>
      <c r="J3303" t="str">
        <f t="shared" si="205"/>
        <v>181823-CVA-6</v>
      </c>
      <c r="K3303" t="str">
        <f t="shared" si="206"/>
        <v>181823-CVA-L9</v>
      </c>
      <c r="L3303" t="s">
        <v>572</v>
      </c>
      <c r="M3303" t="s">
        <v>448</v>
      </c>
      <c r="N3303" t="s">
        <v>468</v>
      </c>
      <c r="O3303">
        <v>25</v>
      </c>
      <c r="P3303">
        <v>208</v>
      </c>
      <c r="Q3303">
        <v>208</v>
      </c>
      <c r="R3303">
        <v>208</v>
      </c>
      <c r="S3303">
        <v>208</v>
      </c>
      <c r="T3303">
        <v>208</v>
      </c>
      <c r="AC3303">
        <f t="shared" si="207"/>
        <v>1040</v>
      </c>
      <c r="AD3303">
        <v>1040</v>
      </c>
    </row>
    <row r="3304" spans="1:30" hidden="1" x14ac:dyDescent="0.25">
      <c r="A3304" t="str">
        <f>IF(COUNTIF('GGI_IS - Report Ekspor Plan 1'!E:E,'- Report Upload Sewing 3'!C3304)&gt;0,"X","Y")</f>
        <v>Y</v>
      </c>
      <c r="B3304">
        <v>3303</v>
      </c>
      <c r="C3304" s="1">
        <v>45402</v>
      </c>
      <c r="D3304" s="8">
        <v>45404.379814814813</v>
      </c>
      <c r="E3304" t="s">
        <v>82</v>
      </c>
      <c r="F3304" t="s">
        <v>469</v>
      </c>
      <c r="G3304">
        <v>181823</v>
      </c>
      <c r="H3304" t="str">
        <f t="shared" si="204"/>
        <v>181823-CVA</v>
      </c>
      <c r="I3304">
        <f>COUNTIF(H$2:$H3304,H3304)</f>
        <v>7</v>
      </c>
      <c r="J3304" t="str">
        <f t="shared" si="205"/>
        <v>181823-CVA-7</v>
      </c>
      <c r="K3304" t="str">
        <f t="shared" si="206"/>
        <v>181823-CVA-L10</v>
      </c>
      <c r="L3304" t="s">
        <v>572</v>
      </c>
      <c r="M3304" t="s">
        <v>448</v>
      </c>
      <c r="N3304" t="s">
        <v>470</v>
      </c>
      <c r="O3304">
        <v>26</v>
      </c>
      <c r="P3304">
        <v>234</v>
      </c>
      <c r="Q3304">
        <v>234</v>
      </c>
      <c r="R3304">
        <v>234</v>
      </c>
      <c r="S3304">
        <v>234</v>
      </c>
      <c r="T3304">
        <v>234</v>
      </c>
      <c r="AC3304">
        <f t="shared" si="207"/>
        <v>1170</v>
      </c>
      <c r="AD3304">
        <v>1170</v>
      </c>
    </row>
    <row r="3305" spans="1:30" hidden="1" x14ac:dyDescent="0.25">
      <c r="A3305" t="str">
        <f>IF(COUNTIF('GGI_IS - Report Ekspor Plan 1'!E:E,'- Report Upload Sewing 3'!C3305)&gt;0,"X","Y")</f>
        <v>Y</v>
      </c>
      <c r="B3305">
        <v>3304</v>
      </c>
      <c r="C3305" s="1">
        <v>45404</v>
      </c>
      <c r="D3305" s="8">
        <v>45405.319780092592</v>
      </c>
      <c r="E3305" t="s">
        <v>139</v>
      </c>
      <c r="F3305" t="s">
        <v>424</v>
      </c>
      <c r="G3305">
        <v>181647</v>
      </c>
      <c r="H3305" t="str">
        <f t="shared" si="204"/>
        <v>181647-CBA</v>
      </c>
      <c r="I3305">
        <f>COUNTIF(H$2:$H3305,H3305)</f>
        <v>28</v>
      </c>
      <c r="J3305" t="str">
        <f t="shared" si="205"/>
        <v>181647-CBA-28</v>
      </c>
      <c r="K3305" t="str">
        <f t="shared" si="206"/>
        <v>181647-CBA-L1</v>
      </c>
      <c r="L3305">
        <v>3910</v>
      </c>
      <c r="M3305" t="s">
        <v>425</v>
      </c>
      <c r="N3305" t="s">
        <v>426</v>
      </c>
      <c r="O3305">
        <v>46</v>
      </c>
      <c r="P3305">
        <v>17</v>
      </c>
      <c r="AC3305">
        <f t="shared" si="207"/>
        <v>17</v>
      </c>
      <c r="AD3305">
        <v>17</v>
      </c>
    </row>
    <row r="3306" spans="1:30" hidden="1" x14ac:dyDescent="0.25">
      <c r="A3306" t="str">
        <f>IF(COUNTIF('GGI_IS - Report Ekspor Plan 1'!E:E,'- Report Upload Sewing 3'!C3306)&gt;0,"X","Y")</f>
        <v>Y</v>
      </c>
      <c r="B3306">
        <v>3305</v>
      </c>
      <c r="C3306" s="1">
        <v>45404</v>
      </c>
      <c r="D3306" s="8">
        <v>45405.319780092592</v>
      </c>
      <c r="E3306" t="s">
        <v>139</v>
      </c>
      <c r="F3306" t="s">
        <v>424</v>
      </c>
      <c r="G3306">
        <v>182539</v>
      </c>
      <c r="H3306" t="str">
        <f t="shared" si="204"/>
        <v>182539-CBA</v>
      </c>
      <c r="I3306">
        <f>COUNTIF(H$2:$H3306,H3306)</f>
        <v>1</v>
      </c>
      <c r="J3306" t="str">
        <f t="shared" si="205"/>
        <v>182539-CBA-1</v>
      </c>
      <c r="K3306" t="str">
        <f t="shared" si="206"/>
        <v>182539-CBA-L1</v>
      </c>
      <c r="L3306">
        <v>50011901</v>
      </c>
      <c r="M3306" t="s">
        <v>432</v>
      </c>
      <c r="N3306" t="s">
        <v>426</v>
      </c>
      <c r="O3306">
        <v>46</v>
      </c>
      <c r="Q3306">
        <v>15</v>
      </c>
      <c r="R3306">
        <v>16</v>
      </c>
      <c r="S3306">
        <v>15</v>
      </c>
      <c r="T3306">
        <v>20</v>
      </c>
      <c r="U3306">
        <v>22</v>
      </c>
      <c r="V3306">
        <v>18</v>
      </c>
      <c r="W3306">
        <v>17</v>
      </c>
      <c r="X3306">
        <v>10</v>
      </c>
      <c r="AC3306">
        <f t="shared" si="207"/>
        <v>133</v>
      </c>
      <c r="AD3306">
        <v>133</v>
      </c>
    </row>
    <row r="3307" spans="1:30" hidden="1" x14ac:dyDescent="0.25">
      <c r="A3307" t="str">
        <f>IF(COUNTIF('GGI_IS - Report Ekspor Plan 1'!E:E,'- Report Upload Sewing 3'!C3307)&gt;0,"X","Y")</f>
        <v>Y</v>
      </c>
      <c r="B3307">
        <v>3306</v>
      </c>
      <c r="C3307" s="1">
        <v>45404</v>
      </c>
      <c r="D3307" s="8">
        <v>45405.319780092592</v>
      </c>
      <c r="E3307" t="s">
        <v>139</v>
      </c>
      <c r="F3307" t="s">
        <v>427</v>
      </c>
      <c r="G3307">
        <v>182322</v>
      </c>
      <c r="H3307" t="str">
        <f t="shared" si="204"/>
        <v>182322-CBA</v>
      </c>
      <c r="I3307">
        <f>COUNTIF(H$2:$H3307,H3307)</f>
        <v>3</v>
      </c>
      <c r="J3307" t="str">
        <f t="shared" si="205"/>
        <v>182322-CBA-3</v>
      </c>
      <c r="K3307" t="str">
        <f t="shared" si="206"/>
        <v>182322-CBA-L2</v>
      </c>
      <c r="L3307">
        <v>50011911</v>
      </c>
      <c r="M3307" t="s">
        <v>432</v>
      </c>
      <c r="N3307" t="s">
        <v>428</v>
      </c>
      <c r="O3307">
        <v>43</v>
      </c>
      <c r="P3307">
        <v>20</v>
      </c>
      <c r="Q3307">
        <v>20</v>
      </c>
      <c r="R3307">
        <v>20</v>
      </c>
      <c r="S3307">
        <v>20</v>
      </c>
      <c r="T3307">
        <v>20</v>
      </c>
      <c r="U3307">
        <v>20</v>
      </c>
      <c r="V3307">
        <v>20</v>
      </c>
      <c r="W3307">
        <v>20</v>
      </c>
      <c r="X3307">
        <v>20</v>
      </c>
      <c r="AC3307">
        <f t="shared" si="207"/>
        <v>180</v>
      </c>
      <c r="AD3307">
        <v>180</v>
      </c>
    </row>
    <row r="3308" spans="1:30" hidden="1" x14ac:dyDescent="0.25">
      <c r="A3308" t="str">
        <f>IF(COUNTIF('GGI_IS - Report Ekspor Plan 1'!E:E,'- Report Upload Sewing 3'!C3308)&gt;0,"X","Y")</f>
        <v>Y</v>
      </c>
      <c r="B3308">
        <v>3307</v>
      </c>
      <c r="C3308" s="1">
        <v>45404</v>
      </c>
      <c r="D3308" s="8">
        <v>45405.319780092592</v>
      </c>
      <c r="E3308" t="s">
        <v>139</v>
      </c>
      <c r="F3308" t="s">
        <v>429</v>
      </c>
      <c r="G3308">
        <v>182384</v>
      </c>
      <c r="H3308" t="str">
        <f t="shared" si="204"/>
        <v>182384-CBA</v>
      </c>
      <c r="I3308">
        <f>COUNTIF(H$2:$H3308,H3308)</f>
        <v>3</v>
      </c>
      <c r="J3308" t="str">
        <f t="shared" si="205"/>
        <v>182384-CBA-3</v>
      </c>
      <c r="K3308" t="str">
        <f t="shared" si="206"/>
        <v>182384-CBA-L3</v>
      </c>
      <c r="L3308">
        <v>8015</v>
      </c>
      <c r="M3308" t="s">
        <v>425</v>
      </c>
      <c r="N3308" t="s">
        <v>430</v>
      </c>
      <c r="O3308">
        <v>43</v>
      </c>
      <c r="P3308">
        <v>20</v>
      </c>
      <c r="Q3308">
        <v>25</v>
      </c>
      <c r="R3308">
        <v>25</v>
      </c>
      <c r="S3308">
        <v>25</v>
      </c>
      <c r="T3308">
        <v>25</v>
      </c>
      <c r="U3308">
        <v>27</v>
      </c>
      <c r="V3308">
        <v>30</v>
      </c>
      <c r="W3308">
        <v>30</v>
      </c>
      <c r="X3308">
        <v>13</v>
      </c>
      <c r="AC3308">
        <f t="shared" si="207"/>
        <v>220</v>
      </c>
      <c r="AD3308">
        <v>220</v>
      </c>
    </row>
    <row r="3309" spans="1:30" hidden="1" x14ac:dyDescent="0.25">
      <c r="A3309" t="str">
        <f>IF(COUNTIF('GGI_IS - Report Ekspor Plan 1'!E:E,'- Report Upload Sewing 3'!C3309)&gt;0,"X","Y")</f>
        <v>Y</v>
      </c>
      <c r="B3309">
        <v>3308</v>
      </c>
      <c r="C3309" s="1">
        <v>45404</v>
      </c>
      <c r="D3309" s="8">
        <v>45405.342187499999</v>
      </c>
      <c r="E3309" t="s">
        <v>223</v>
      </c>
      <c r="F3309" t="s">
        <v>429</v>
      </c>
      <c r="G3309">
        <v>182368</v>
      </c>
      <c r="H3309" t="str">
        <f t="shared" si="204"/>
        <v>182368-CJL</v>
      </c>
      <c r="I3309">
        <f>COUNTIF(H$2:$H3309,H3309)</f>
        <v>8</v>
      </c>
      <c r="J3309" t="str">
        <f t="shared" si="205"/>
        <v>182368-CJL-8</v>
      </c>
      <c r="K3309" t="str">
        <f t="shared" si="206"/>
        <v>182368-CJL-L3</v>
      </c>
      <c r="L3309">
        <v>6018294</v>
      </c>
      <c r="M3309" t="s">
        <v>599</v>
      </c>
      <c r="N3309" t="s">
        <v>452</v>
      </c>
      <c r="O3309">
        <v>22</v>
      </c>
      <c r="P3309">
        <v>10</v>
      </c>
      <c r="Q3309">
        <v>10</v>
      </c>
      <c r="R3309">
        <v>10</v>
      </c>
      <c r="S3309">
        <v>10</v>
      </c>
      <c r="T3309">
        <v>10</v>
      </c>
      <c r="U3309">
        <v>10</v>
      </c>
      <c r="V3309">
        <v>10</v>
      </c>
      <c r="W3309">
        <v>10</v>
      </c>
      <c r="AC3309">
        <f t="shared" si="207"/>
        <v>80</v>
      </c>
      <c r="AD3309">
        <v>80</v>
      </c>
    </row>
    <row r="3310" spans="1:30" x14ac:dyDescent="0.25">
      <c r="A3310" t="str">
        <f>IF(COUNTIF('GGI_IS - Report Ekspor Plan 1'!E:E,'- Report Upload Sewing 3'!C3310)&gt;0,"X","Y")</f>
        <v>Y</v>
      </c>
      <c r="B3310">
        <v>3309</v>
      </c>
      <c r="C3310" s="1">
        <v>45404</v>
      </c>
      <c r="D3310" s="8">
        <v>45405.358657407407</v>
      </c>
      <c r="E3310" t="s">
        <v>18</v>
      </c>
      <c r="F3310" t="s">
        <v>370</v>
      </c>
      <c r="G3310">
        <v>181943</v>
      </c>
      <c r="H3310" t="str">
        <f t="shared" si="204"/>
        <v>181943-KLB</v>
      </c>
      <c r="I3310">
        <f>COUNTIF(H$2:$H3310,H3310)</f>
        <v>27</v>
      </c>
      <c r="J3310" t="str">
        <f t="shared" si="205"/>
        <v>181943-KLB-27</v>
      </c>
      <c r="K3310" t="str">
        <f t="shared" si="206"/>
        <v>181943-KLB-L1A</v>
      </c>
      <c r="L3310">
        <v>5152376</v>
      </c>
      <c r="M3310" t="s">
        <v>494</v>
      </c>
      <c r="N3310" t="s">
        <v>510</v>
      </c>
      <c r="O3310">
        <v>26</v>
      </c>
      <c r="P3310">
        <v>295</v>
      </c>
      <c r="Q3310">
        <v>300</v>
      </c>
      <c r="R3310">
        <v>300</v>
      </c>
      <c r="S3310">
        <v>300</v>
      </c>
      <c r="T3310">
        <v>300</v>
      </c>
      <c r="U3310">
        <v>300</v>
      </c>
      <c r="V3310">
        <v>300</v>
      </c>
      <c r="W3310">
        <v>300</v>
      </c>
      <c r="AC3310">
        <f t="shared" si="207"/>
        <v>2395</v>
      </c>
      <c r="AD3310">
        <v>2395</v>
      </c>
    </row>
    <row r="3311" spans="1:30" x14ac:dyDescent="0.25">
      <c r="A3311" t="str">
        <f>IF(COUNTIF('GGI_IS - Report Ekspor Plan 1'!E:E,'- Report Upload Sewing 3'!C3311)&gt;0,"X","Y")</f>
        <v>Y</v>
      </c>
      <c r="B3311">
        <v>3310</v>
      </c>
      <c r="C3311" s="1">
        <v>45404</v>
      </c>
      <c r="D3311" s="8">
        <v>45405.358657407407</v>
      </c>
      <c r="E3311" t="s">
        <v>18</v>
      </c>
      <c r="F3311" t="s">
        <v>371</v>
      </c>
      <c r="G3311">
        <v>181943</v>
      </c>
      <c r="H3311" t="str">
        <f t="shared" si="204"/>
        <v>181943-KLB</v>
      </c>
      <c r="I3311">
        <f>COUNTIF(H$2:$H3311,H3311)</f>
        <v>28</v>
      </c>
      <c r="J3311" t="str">
        <f t="shared" si="205"/>
        <v>181943-KLB-28</v>
      </c>
      <c r="K3311" t="str">
        <f t="shared" si="206"/>
        <v>181943-KLB-L1B</v>
      </c>
      <c r="L3311">
        <v>5152376</v>
      </c>
      <c r="M3311" t="s">
        <v>494</v>
      </c>
      <c r="N3311" t="s">
        <v>511</v>
      </c>
      <c r="O3311">
        <v>26</v>
      </c>
      <c r="P3311">
        <v>285</v>
      </c>
      <c r="Q3311">
        <v>285</v>
      </c>
      <c r="R3311">
        <v>280</v>
      </c>
      <c r="S3311">
        <v>300</v>
      </c>
      <c r="T3311">
        <v>260</v>
      </c>
      <c r="U3311">
        <v>295</v>
      </c>
      <c r="V3311">
        <v>270</v>
      </c>
      <c r="W3311">
        <v>198</v>
      </c>
      <c r="AC3311">
        <f t="shared" si="207"/>
        <v>2173</v>
      </c>
      <c r="AD3311">
        <v>2173</v>
      </c>
    </row>
    <row r="3312" spans="1:30" x14ac:dyDescent="0.25">
      <c r="A3312" t="str">
        <f>IF(COUNTIF('GGI_IS - Report Ekspor Plan 1'!E:E,'- Report Upload Sewing 3'!C3312)&gt;0,"X","Y")</f>
        <v>Y</v>
      </c>
      <c r="B3312">
        <v>3311</v>
      </c>
      <c r="C3312" s="1">
        <v>45404</v>
      </c>
      <c r="D3312" s="8">
        <v>45405.358657407407</v>
      </c>
      <c r="E3312" t="s">
        <v>18</v>
      </c>
      <c r="F3312" t="s">
        <v>372</v>
      </c>
      <c r="G3312">
        <v>181943</v>
      </c>
      <c r="H3312" t="str">
        <f t="shared" si="204"/>
        <v>181943-KLB</v>
      </c>
      <c r="I3312">
        <f>COUNTIF(H$2:$H3312,H3312)</f>
        <v>29</v>
      </c>
      <c r="J3312" t="str">
        <f t="shared" si="205"/>
        <v>181943-KLB-29</v>
      </c>
      <c r="K3312" t="str">
        <f t="shared" si="206"/>
        <v>181943-KLB-L2A</v>
      </c>
      <c r="L3312">
        <v>5152376</v>
      </c>
      <c r="M3312" t="s">
        <v>494</v>
      </c>
      <c r="N3312" t="s">
        <v>512</v>
      </c>
      <c r="O3312">
        <v>24</v>
      </c>
      <c r="P3312">
        <v>120</v>
      </c>
      <c r="Q3312">
        <v>200</v>
      </c>
      <c r="R3312">
        <v>300</v>
      </c>
      <c r="S3312">
        <v>270</v>
      </c>
      <c r="T3312">
        <v>200</v>
      </c>
      <c r="U3312">
        <v>320</v>
      </c>
      <c r="V3312">
        <v>300</v>
      </c>
      <c r="W3312">
        <v>425</v>
      </c>
      <c r="AC3312">
        <f t="shared" si="207"/>
        <v>2135</v>
      </c>
      <c r="AD3312">
        <v>2135</v>
      </c>
    </row>
    <row r="3313" spans="1:30" x14ac:dyDescent="0.25">
      <c r="A3313" t="str">
        <f>IF(COUNTIF('GGI_IS - Report Ekspor Plan 1'!E:E,'- Report Upload Sewing 3'!C3313)&gt;0,"X","Y")</f>
        <v>Y</v>
      </c>
      <c r="B3313">
        <v>3312</v>
      </c>
      <c r="C3313" s="1">
        <v>45404</v>
      </c>
      <c r="D3313" s="8">
        <v>45405.358657407407</v>
      </c>
      <c r="E3313" t="s">
        <v>18</v>
      </c>
      <c r="F3313" t="s">
        <v>373</v>
      </c>
      <c r="G3313">
        <v>181943</v>
      </c>
      <c r="H3313" t="str">
        <f t="shared" si="204"/>
        <v>181943-KLB</v>
      </c>
      <c r="I3313">
        <f>COUNTIF(H$2:$H3313,H3313)</f>
        <v>30</v>
      </c>
      <c r="J3313" t="str">
        <f t="shared" si="205"/>
        <v>181943-KLB-30</v>
      </c>
      <c r="K3313" t="str">
        <f t="shared" si="206"/>
        <v>181943-KLB-L2B</v>
      </c>
      <c r="L3313">
        <v>5152376</v>
      </c>
      <c r="M3313" t="s">
        <v>494</v>
      </c>
      <c r="N3313" t="s">
        <v>513</v>
      </c>
      <c r="O3313">
        <v>24</v>
      </c>
      <c r="P3313">
        <v>100</v>
      </c>
      <c r="Q3313">
        <v>215</v>
      </c>
      <c r="R3313">
        <v>285</v>
      </c>
      <c r="S3313">
        <v>275</v>
      </c>
      <c r="T3313">
        <v>265</v>
      </c>
      <c r="U3313">
        <v>275</v>
      </c>
      <c r="V3313">
        <v>325</v>
      </c>
      <c r="W3313">
        <v>370</v>
      </c>
      <c r="AC3313">
        <f t="shared" si="207"/>
        <v>2110</v>
      </c>
      <c r="AD3313">
        <v>2110</v>
      </c>
    </row>
    <row r="3314" spans="1:30" x14ac:dyDescent="0.25">
      <c r="A3314" t="str">
        <f>IF(COUNTIF('GGI_IS - Report Ekspor Plan 1'!E:E,'- Report Upload Sewing 3'!C3314)&gt;0,"X","Y")</f>
        <v>Y</v>
      </c>
      <c r="B3314">
        <v>3313</v>
      </c>
      <c r="C3314" s="1">
        <v>45404</v>
      </c>
      <c r="D3314" s="8">
        <v>45405.358657407407</v>
      </c>
      <c r="E3314" t="s">
        <v>18</v>
      </c>
      <c r="F3314" t="s">
        <v>374</v>
      </c>
      <c r="G3314">
        <v>181943</v>
      </c>
      <c r="H3314" t="str">
        <f t="shared" si="204"/>
        <v>181943-KLB</v>
      </c>
      <c r="I3314">
        <f>COUNTIF(H$2:$H3314,H3314)</f>
        <v>31</v>
      </c>
      <c r="J3314" t="str">
        <f t="shared" si="205"/>
        <v>181943-KLB-31</v>
      </c>
      <c r="K3314" t="str">
        <f t="shared" si="206"/>
        <v>181943-KLB-L3A</v>
      </c>
      <c r="L3314">
        <v>5152376</v>
      </c>
      <c r="M3314" t="s">
        <v>494</v>
      </c>
      <c r="N3314" t="s">
        <v>514</v>
      </c>
      <c r="O3314">
        <v>24</v>
      </c>
      <c r="P3314">
        <v>270</v>
      </c>
      <c r="Q3314">
        <v>270</v>
      </c>
      <c r="R3314">
        <v>270</v>
      </c>
      <c r="S3314">
        <v>270</v>
      </c>
      <c r="T3314">
        <v>300</v>
      </c>
      <c r="U3314">
        <v>270</v>
      </c>
      <c r="V3314">
        <v>310</v>
      </c>
      <c r="W3314">
        <v>295</v>
      </c>
      <c r="AC3314">
        <f t="shared" si="207"/>
        <v>2255</v>
      </c>
      <c r="AD3314">
        <v>2255</v>
      </c>
    </row>
    <row r="3315" spans="1:30" x14ac:dyDescent="0.25">
      <c r="A3315" t="str">
        <f>IF(COUNTIF('GGI_IS - Report Ekspor Plan 1'!E:E,'- Report Upload Sewing 3'!C3315)&gt;0,"X","Y")</f>
        <v>Y</v>
      </c>
      <c r="B3315">
        <v>3314</v>
      </c>
      <c r="C3315" s="1">
        <v>45404</v>
      </c>
      <c r="D3315" s="8">
        <v>45405.358657407407</v>
      </c>
      <c r="E3315" t="s">
        <v>18</v>
      </c>
      <c r="F3315" t="s">
        <v>375</v>
      </c>
      <c r="G3315">
        <v>181943</v>
      </c>
      <c r="H3315" t="str">
        <f t="shared" si="204"/>
        <v>181943-KLB</v>
      </c>
      <c r="I3315">
        <f>COUNTIF(H$2:$H3315,H3315)</f>
        <v>32</v>
      </c>
      <c r="J3315" t="str">
        <f t="shared" si="205"/>
        <v>181943-KLB-32</v>
      </c>
      <c r="K3315" t="str">
        <f t="shared" si="206"/>
        <v>181943-KLB-L3B</v>
      </c>
      <c r="L3315">
        <v>5152376</v>
      </c>
      <c r="M3315" t="s">
        <v>494</v>
      </c>
      <c r="N3315" t="s">
        <v>515</v>
      </c>
      <c r="O3315">
        <v>24</v>
      </c>
      <c r="P3315">
        <v>210</v>
      </c>
      <c r="Q3315">
        <v>240</v>
      </c>
      <c r="R3315">
        <v>260</v>
      </c>
      <c r="S3315">
        <v>290</v>
      </c>
      <c r="T3315">
        <v>300</v>
      </c>
      <c r="U3315">
        <v>330</v>
      </c>
      <c r="V3315">
        <v>325</v>
      </c>
      <c r="W3315">
        <v>325</v>
      </c>
      <c r="AC3315">
        <f t="shared" si="207"/>
        <v>2280</v>
      </c>
      <c r="AD3315">
        <v>2280</v>
      </c>
    </row>
    <row r="3316" spans="1:30" hidden="1" x14ac:dyDescent="0.25">
      <c r="A3316" t="str">
        <f>IF(COUNTIF('GGI_IS - Report Ekspor Plan 1'!E:E,'- Report Upload Sewing 3'!C3316)&gt;0,"X","Y")</f>
        <v>Y</v>
      </c>
      <c r="B3316">
        <v>3315</v>
      </c>
      <c r="C3316" s="1">
        <v>45404</v>
      </c>
      <c r="D3316" s="8">
        <v>45405.360150462962</v>
      </c>
      <c r="E3316" t="s">
        <v>124</v>
      </c>
      <c r="F3316" t="s">
        <v>424</v>
      </c>
      <c r="G3316">
        <v>182457</v>
      </c>
      <c r="H3316" t="str">
        <f t="shared" si="204"/>
        <v>182457-CHW</v>
      </c>
      <c r="I3316">
        <f>COUNTIF(H$2:$H3316,H3316)</f>
        <v>2</v>
      </c>
      <c r="J3316" t="str">
        <f t="shared" si="205"/>
        <v>182457-CHW-2</v>
      </c>
      <c r="K3316" t="str">
        <f t="shared" si="206"/>
        <v>182457-CHW-L1</v>
      </c>
      <c r="L3316" t="s">
        <v>617</v>
      </c>
      <c r="M3316" t="s">
        <v>534</v>
      </c>
      <c r="N3316" t="s">
        <v>473</v>
      </c>
      <c r="O3316">
        <v>27</v>
      </c>
      <c r="P3316">
        <v>45</v>
      </c>
      <c r="Q3316">
        <v>45</v>
      </c>
      <c r="R3316">
        <v>45</v>
      </c>
      <c r="S3316">
        <v>45</v>
      </c>
      <c r="T3316">
        <v>45</v>
      </c>
      <c r="U3316">
        <v>45</v>
      </c>
      <c r="V3316">
        <v>45</v>
      </c>
      <c r="W3316">
        <v>45</v>
      </c>
      <c r="AC3316">
        <f t="shared" si="207"/>
        <v>360</v>
      </c>
      <c r="AD3316">
        <v>360</v>
      </c>
    </row>
    <row r="3317" spans="1:30" hidden="1" x14ac:dyDescent="0.25">
      <c r="A3317" t="str">
        <f>IF(COUNTIF('GGI_IS - Report Ekspor Plan 1'!E:E,'- Report Upload Sewing 3'!C3317)&gt;0,"X","Y")</f>
        <v>Y</v>
      </c>
      <c r="B3317">
        <v>3316</v>
      </c>
      <c r="C3317" s="1">
        <v>45404</v>
      </c>
      <c r="D3317" s="8">
        <v>45405.360150462962</v>
      </c>
      <c r="E3317" t="s">
        <v>124</v>
      </c>
      <c r="F3317" t="s">
        <v>427</v>
      </c>
      <c r="G3317">
        <v>181903</v>
      </c>
      <c r="H3317" t="str">
        <f t="shared" si="204"/>
        <v>181903-CHW</v>
      </c>
      <c r="I3317">
        <f>COUNTIF(H$2:$H3317,H3317)</f>
        <v>6</v>
      </c>
      <c r="J3317" t="str">
        <f t="shared" si="205"/>
        <v>181903-CHW-6</v>
      </c>
      <c r="K3317" t="str">
        <f t="shared" si="206"/>
        <v>181903-CHW-L2</v>
      </c>
      <c r="L3317" t="s">
        <v>608</v>
      </c>
      <c r="M3317" t="s">
        <v>492</v>
      </c>
      <c r="N3317" t="s">
        <v>477</v>
      </c>
      <c r="O3317">
        <v>25</v>
      </c>
      <c r="P3317">
        <v>15</v>
      </c>
      <c r="Q3317">
        <v>20</v>
      </c>
      <c r="R3317">
        <v>20</v>
      </c>
      <c r="S3317">
        <v>20</v>
      </c>
      <c r="T3317">
        <v>20</v>
      </c>
      <c r="U3317">
        <v>20</v>
      </c>
      <c r="V3317">
        <v>20</v>
      </c>
      <c r="W3317">
        <v>17</v>
      </c>
      <c r="AC3317">
        <f t="shared" si="207"/>
        <v>152</v>
      </c>
      <c r="AD3317">
        <v>152</v>
      </c>
    </row>
    <row r="3318" spans="1:30" hidden="1" x14ac:dyDescent="0.25">
      <c r="A3318" t="str">
        <f>IF(COUNTIF('GGI_IS - Report Ekspor Plan 1'!E:E,'- Report Upload Sewing 3'!C3318)&gt;0,"X","Y")</f>
        <v>Y</v>
      </c>
      <c r="B3318">
        <v>3317</v>
      </c>
      <c r="C3318" s="1">
        <v>45404</v>
      </c>
      <c r="D3318" s="8">
        <v>45405.360150462962</v>
      </c>
      <c r="E3318" t="s">
        <v>124</v>
      </c>
      <c r="F3318" t="s">
        <v>429</v>
      </c>
      <c r="G3318">
        <v>182337</v>
      </c>
      <c r="H3318" t="str">
        <f t="shared" si="204"/>
        <v>182337-CHW</v>
      </c>
      <c r="I3318">
        <f>COUNTIF(H$2:$H3318,H3318)</f>
        <v>2</v>
      </c>
      <c r="J3318" t="str">
        <f t="shared" si="205"/>
        <v>182337-CHW-2</v>
      </c>
      <c r="K3318" t="str">
        <f t="shared" si="206"/>
        <v>182337-CHW-L3</v>
      </c>
      <c r="L3318" t="s">
        <v>618</v>
      </c>
      <c r="M3318" t="s">
        <v>534</v>
      </c>
      <c r="N3318" t="s">
        <v>489</v>
      </c>
      <c r="O3318">
        <v>26</v>
      </c>
      <c r="P3318">
        <v>63</v>
      </c>
      <c r="Q3318">
        <v>63</v>
      </c>
      <c r="R3318">
        <v>63</v>
      </c>
      <c r="S3318">
        <v>63</v>
      </c>
      <c r="T3318">
        <v>63</v>
      </c>
      <c r="U3318">
        <v>63</v>
      </c>
      <c r="V3318">
        <v>63</v>
      </c>
      <c r="W3318">
        <v>59</v>
      </c>
      <c r="AC3318">
        <f t="shared" si="207"/>
        <v>500</v>
      </c>
      <c r="AD3318">
        <v>500</v>
      </c>
    </row>
    <row r="3319" spans="1:30" hidden="1" x14ac:dyDescent="0.25">
      <c r="A3319" t="str">
        <f>IF(COUNTIF('GGI_IS - Report Ekspor Plan 1'!E:E,'- Report Upload Sewing 3'!C3319)&gt;0,"X","Y")</f>
        <v>Y</v>
      </c>
      <c r="B3319">
        <v>3318</v>
      </c>
      <c r="C3319" s="1">
        <v>45404</v>
      </c>
      <c r="D3319" s="8">
        <v>45405.360150462962</v>
      </c>
      <c r="E3319" t="s">
        <v>124</v>
      </c>
      <c r="F3319" t="s">
        <v>438</v>
      </c>
      <c r="G3319">
        <v>182458</v>
      </c>
      <c r="H3319" t="str">
        <f t="shared" si="204"/>
        <v>182458-CHW</v>
      </c>
      <c r="I3319">
        <f>COUNTIF(H$2:$H3319,H3319)</f>
        <v>6</v>
      </c>
      <c r="J3319" t="str">
        <f t="shared" si="205"/>
        <v>182458-CHW-6</v>
      </c>
      <c r="K3319" t="str">
        <f t="shared" si="206"/>
        <v>182458-CHW-L4</v>
      </c>
      <c r="L3319" t="s">
        <v>611</v>
      </c>
      <c r="M3319" t="s">
        <v>534</v>
      </c>
      <c r="N3319" t="s">
        <v>474</v>
      </c>
      <c r="O3319">
        <v>23</v>
      </c>
      <c r="P3319">
        <v>45</v>
      </c>
      <c r="Q3319">
        <v>45</v>
      </c>
      <c r="R3319">
        <v>45</v>
      </c>
      <c r="S3319">
        <v>45</v>
      </c>
      <c r="T3319">
        <v>45</v>
      </c>
      <c r="U3319">
        <v>45</v>
      </c>
      <c r="V3319">
        <v>45</v>
      </c>
      <c r="W3319">
        <v>45</v>
      </c>
      <c r="AC3319">
        <f t="shared" si="207"/>
        <v>360</v>
      </c>
      <c r="AD3319">
        <v>360</v>
      </c>
    </row>
    <row r="3320" spans="1:30" hidden="1" x14ac:dyDescent="0.25">
      <c r="A3320" t="str">
        <f>IF(COUNTIF('GGI_IS - Report Ekspor Plan 1'!E:E,'- Report Upload Sewing 3'!C3320)&gt;0,"X","Y")</f>
        <v>Y</v>
      </c>
      <c r="B3320">
        <v>3319</v>
      </c>
      <c r="C3320" s="1">
        <v>45404</v>
      </c>
      <c r="D3320" s="8">
        <v>45405.3753125</v>
      </c>
      <c r="E3320" t="s">
        <v>129</v>
      </c>
      <c r="F3320" t="s">
        <v>424</v>
      </c>
      <c r="G3320">
        <v>182371</v>
      </c>
      <c r="H3320" t="str">
        <f t="shared" si="204"/>
        <v>182371-CNJ2</v>
      </c>
      <c r="I3320">
        <f>COUNTIF(H$2:$H3320,H3320)</f>
        <v>4</v>
      </c>
      <c r="J3320" t="str">
        <f t="shared" si="205"/>
        <v>182371-CNJ2-4</v>
      </c>
      <c r="K3320" t="str">
        <f t="shared" si="206"/>
        <v>182371-CNJ2-L1</v>
      </c>
      <c r="L3320" t="s">
        <v>616</v>
      </c>
      <c r="M3320" t="s">
        <v>602</v>
      </c>
      <c r="N3320" t="s">
        <v>433</v>
      </c>
      <c r="O3320">
        <v>33</v>
      </c>
      <c r="P3320">
        <v>18</v>
      </c>
      <c r="AC3320">
        <f t="shared" si="207"/>
        <v>18</v>
      </c>
      <c r="AD3320">
        <v>18</v>
      </c>
    </row>
    <row r="3321" spans="1:30" hidden="1" x14ac:dyDescent="0.25">
      <c r="A3321" t="str">
        <f>IF(COUNTIF('GGI_IS - Report Ekspor Plan 1'!E:E,'- Report Upload Sewing 3'!C3321)&gt;0,"X","Y")</f>
        <v>Y</v>
      </c>
      <c r="B3321">
        <v>3320</v>
      </c>
      <c r="C3321" s="1">
        <v>45404</v>
      </c>
      <c r="D3321" s="8">
        <v>45405.3753125</v>
      </c>
      <c r="E3321" t="s">
        <v>129</v>
      </c>
      <c r="F3321" t="s">
        <v>424</v>
      </c>
      <c r="G3321">
        <v>182372</v>
      </c>
      <c r="H3321" t="str">
        <f t="shared" si="204"/>
        <v>182372-CNJ2</v>
      </c>
      <c r="I3321">
        <f>COUNTIF(H$2:$H3321,H3321)</f>
        <v>7</v>
      </c>
      <c r="J3321" t="str">
        <f t="shared" si="205"/>
        <v>182372-CNJ2-7</v>
      </c>
      <c r="K3321" t="str">
        <f t="shared" si="206"/>
        <v>182372-CNJ2-L1</v>
      </c>
      <c r="L3321" t="s">
        <v>601</v>
      </c>
      <c r="M3321" t="s">
        <v>602</v>
      </c>
      <c r="N3321" t="s">
        <v>433</v>
      </c>
      <c r="O3321">
        <v>33</v>
      </c>
      <c r="Q3321">
        <v>10</v>
      </c>
      <c r="AC3321">
        <f t="shared" si="207"/>
        <v>10</v>
      </c>
      <c r="AD3321">
        <v>10</v>
      </c>
    </row>
    <row r="3322" spans="1:30" hidden="1" x14ac:dyDescent="0.25">
      <c r="A3322" t="str">
        <f>IF(COUNTIF('GGI_IS - Report Ekspor Plan 1'!E:E,'- Report Upload Sewing 3'!C3322)&gt;0,"X","Y")</f>
        <v>Y</v>
      </c>
      <c r="B3322">
        <v>3321</v>
      </c>
      <c r="C3322" s="1">
        <v>45404</v>
      </c>
      <c r="D3322" s="8">
        <v>45405.3753125</v>
      </c>
      <c r="E3322" t="s">
        <v>129</v>
      </c>
      <c r="F3322" t="s">
        <v>424</v>
      </c>
      <c r="G3322">
        <v>182369</v>
      </c>
      <c r="H3322" t="str">
        <f t="shared" si="204"/>
        <v>182369-CNJ2</v>
      </c>
      <c r="I3322">
        <f>COUNTIF(H$2:$H3322,H3322)</f>
        <v>1</v>
      </c>
      <c r="J3322" t="str">
        <f t="shared" si="205"/>
        <v>182369-CNJ2-1</v>
      </c>
      <c r="K3322" t="str">
        <f t="shared" si="206"/>
        <v>182369-CNJ2-L1</v>
      </c>
      <c r="L3322" t="s">
        <v>621</v>
      </c>
      <c r="M3322" t="s">
        <v>602</v>
      </c>
      <c r="N3322" t="s">
        <v>433</v>
      </c>
      <c r="O3322">
        <v>33</v>
      </c>
      <c r="R3322">
        <v>36</v>
      </c>
      <c r="S3322">
        <v>34</v>
      </c>
      <c r="T3322">
        <v>34</v>
      </c>
      <c r="U3322">
        <v>34</v>
      </c>
      <c r="V3322">
        <v>34</v>
      </c>
      <c r="AC3322">
        <f t="shared" si="207"/>
        <v>172</v>
      </c>
      <c r="AD3322">
        <v>172</v>
      </c>
    </row>
    <row r="3323" spans="1:30" hidden="1" x14ac:dyDescent="0.25">
      <c r="A3323" t="str">
        <f>IF(COUNTIF('GGI_IS - Report Ekspor Plan 1'!E:E,'- Report Upload Sewing 3'!C3323)&gt;0,"X","Y")</f>
        <v>Y</v>
      </c>
      <c r="B3323">
        <v>3322</v>
      </c>
      <c r="C3323" s="1">
        <v>45404</v>
      </c>
      <c r="D3323" s="8">
        <v>45405.3753125</v>
      </c>
      <c r="E3323" t="s">
        <v>129</v>
      </c>
      <c r="F3323" t="s">
        <v>427</v>
      </c>
      <c r="G3323">
        <v>182131</v>
      </c>
      <c r="H3323" t="str">
        <f t="shared" si="204"/>
        <v>182131-CNJ2</v>
      </c>
      <c r="I3323">
        <f>COUNTIF(H$2:$H3323,H3323)</f>
        <v>33</v>
      </c>
      <c r="J3323" t="str">
        <f t="shared" si="205"/>
        <v>182131-CNJ2-33</v>
      </c>
      <c r="K3323" t="str">
        <f t="shared" si="206"/>
        <v>182131-CNJ2-L2</v>
      </c>
      <c r="L3323" t="s">
        <v>442</v>
      </c>
      <c r="M3323" t="s">
        <v>443</v>
      </c>
      <c r="N3323" t="s">
        <v>434</v>
      </c>
      <c r="O3323">
        <v>18</v>
      </c>
      <c r="T3323">
        <v>50</v>
      </c>
      <c r="U3323">
        <v>50</v>
      </c>
      <c r="V3323">
        <v>50</v>
      </c>
      <c r="AC3323">
        <f t="shared" si="207"/>
        <v>150</v>
      </c>
      <c r="AD3323">
        <v>150</v>
      </c>
    </row>
    <row r="3324" spans="1:30" hidden="1" x14ac:dyDescent="0.25">
      <c r="A3324" t="str">
        <f>IF(COUNTIF('GGI_IS - Report Ekspor Plan 1'!E:E,'- Report Upload Sewing 3'!C3324)&gt;0,"X","Y")</f>
        <v>Y</v>
      </c>
      <c r="B3324">
        <v>3323</v>
      </c>
      <c r="C3324" s="1">
        <v>45404</v>
      </c>
      <c r="D3324" s="8">
        <v>45405.3753125</v>
      </c>
      <c r="E3324" t="s">
        <v>129</v>
      </c>
      <c r="F3324" t="s">
        <v>429</v>
      </c>
      <c r="G3324">
        <v>182315</v>
      </c>
      <c r="H3324" t="str">
        <f t="shared" si="204"/>
        <v>182315-CNJ2</v>
      </c>
      <c r="I3324">
        <f>COUNTIF(H$2:$H3324,H3324)</f>
        <v>2</v>
      </c>
      <c r="J3324" t="str">
        <f t="shared" si="205"/>
        <v>182315-CNJ2-2</v>
      </c>
      <c r="K3324" t="str">
        <f t="shared" si="206"/>
        <v>182315-CNJ2-L3</v>
      </c>
      <c r="L3324" t="s">
        <v>619</v>
      </c>
      <c r="M3324" t="s">
        <v>534</v>
      </c>
      <c r="N3324" t="s">
        <v>437</v>
      </c>
      <c r="O3324">
        <v>33</v>
      </c>
      <c r="P3324">
        <v>42</v>
      </c>
      <c r="Q3324">
        <v>42</v>
      </c>
      <c r="R3324">
        <v>42</v>
      </c>
      <c r="S3324">
        <v>42</v>
      </c>
      <c r="T3324">
        <v>45</v>
      </c>
      <c r="U3324">
        <v>45</v>
      </c>
      <c r="V3324">
        <v>42</v>
      </c>
      <c r="AC3324">
        <f t="shared" si="207"/>
        <v>300</v>
      </c>
      <c r="AD3324">
        <v>300</v>
      </c>
    </row>
    <row r="3325" spans="1:30" hidden="1" x14ac:dyDescent="0.25">
      <c r="A3325" t="str">
        <f>IF(COUNTIF('GGI_IS - Report Ekspor Plan 1'!E:E,'- Report Upload Sewing 3'!C3325)&gt;0,"X","Y")</f>
        <v>Y</v>
      </c>
      <c r="B3325">
        <v>3324</v>
      </c>
      <c r="C3325" s="1">
        <v>45404</v>
      </c>
      <c r="D3325" s="8">
        <v>45405.3753125</v>
      </c>
      <c r="E3325" t="s">
        <v>129</v>
      </c>
      <c r="F3325" t="s">
        <v>438</v>
      </c>
      <c r="G3325">
        <v>182099</v>
      </c>
      <c r="H3325" t="str">
        <f t="shared" si="204"/>
        <v>182099-CNJ2</v>
      </c>
      <c r="I3325">
        <f>COUNTIF(H$2:$H3325,H3325)</f>
        <v>5</v>
      </c>
      <c r="J3325" t="str">
        <f t="shared" si="205"/>
        <v>182099-CNJ2-5</v>
      </c>
      <c r="K3325" t="str">
        <f t="shared" si="206"/>
        <v>182099-CNJ2-L4</v>
      </c>
      <c r="L3325" t="s">
        <v>607</v>
      </c>
      <c r="M3325" t="s">
        <v>436</v>
      </c>
      <c r="N3325" t="s">
        <v>440</v>
      </c>
      <c r="O3325">
        <v>34</v>
      </c>
      <c r="AC3325">
        <f t="shared" si="207"/>
        <v>0</v>
      </c>
      <c r="AD3325">
        <v>0</v>
      </c>
    </row>
    <row r="3326" spans="1:30" hidden="1" x14ac:dyDescent="0.25">
      <c r="A3326" t="str">
        <f>IF(COUNTIF('GGI_IS - Report Ekspor Plan 1'!E:E,'- Report Upload Sewing 3'!C3326)&gt;0,"X","Y")</f>
        <v>Y</v>
      </c>
      <c r="B3326">
        <v>3325</v>
      </c>
      <c r="C3326" s="1">
        <v>45404</v>
      </c>
      <c r="D3326" s="8">
        <v>45405.3753125</v>
      </c>
      <c r="E3326" t="s">
        <v>129</v>
      </c>
      <c r="F3326" t="s">
        <v>441</v>
      </c>
      <c r="G3326">
        <v>181866</v>
      </c>
      <c r="H3326" t="str">
        <f t="shared" si="204"/>
        <v>181866-CNJ2</v>
      </c>
      <c r="I3326">
        <f>COUNTIF(H$2:$H3326,H3326)</f>
        <v>9</v>
      </c>
      <c r="J3326" t="str">
        <f t="shared" si="205"/>
        <v>181866-CNJ2-9</v>
      </c>
      <c r="K3326" t="str">
        <f t="shared" si="206"/>
        <v>181866-CNJ2-L5</v>
      </c>
      <c r="L3326" t="s">
        <v>447</v>
      </c>
      <c r="M3326" t="s">
        <v>448</v>
      </c>
      <c r="N3326" t="s">
        <v>444</v>
      </c>
      <c r="O3326">
        <v>29</v>
      </c>
      <c r="P3326">
        <v>270</v>
      </c>
      <c r="Q3326">
        <v>280</v>
      </c>
      <c r="R3326">
        <v>280</v>
      </c>
      <c r="S3326">
        <v>290</v>
      </c>
      <c r="T3326">
        <v>300</v>
      </c>
      <c r="U3326">
        <v>290</v>
      </c>
      <c r="V3326">
        <v>300</v>
      </c>
      <c r="AC3326">
        <f t="shared" si="207"/>
        <v>2010</v>
      </c>
      <c r="AD3326">
        <v>2010</v>
      </c>
    </row>
    <row r="3327" spans="1:30" hidden="1" x14ac:dyDescent="0.25">
      <c r="A3327" t="str">
        <f>IF(COUNTIF('GGI_IS - Report Ekspor Plan 1'!E:E,'- Report Upload Sewing 3'!C3327)&gt;0,"X","Y")</f>
        <v>Y</v>
      </c>
      <c r="B3327">
        <v>3326</v>
      </c>
      <c r="C3327" s="1">
        <v>45404</v>
      </c>
      <c r="D3327" s="8">
        <v>45405.3753125</v>
      </c>
      <c r="E3327" t="s">
        <v>129</v>
      </c>
      <c r="F3327" t="s">
        <v>445</v>
      </c>
      <c r="G3327">
        <v>181866</v>
      </c>
      <c r="H3327" t="str">
        <f t="shared" si="204"/>
        <v>181866-CNJ2</v>
      </c>
      <c r="I3327">
        <f>COUNTIF(H$2:$H3327,H3327)</f>
        <v>10</v>
      </c>
      <c r="J3327" t="str">
        <f t="shared" si="205"/>
        <v>181866-CNJ2-10</v>
      </c>
      <c r="K3327" t="str">
        <f t="shared" si="206"/>
        <v>181866-CNJ2-L6</v>
      </c>
      <c r="L3327" t="s">
        <v>447</v>
      </c>
      <c r="M3327" t="s">
        <v>448</v>
      </c>
      <c r="N3327" t="s">
        <v>446</v>
      </c>
      <c r="O3327">
        <v>31</v>
      </c>
      <c r="P3327">
        <v>60</v>
      </c>
      <c r="Q3327">
        <v>70</v>
      </c>
      <c r="R3327">
        <v>80</v>
      </c>
      <c r="S3327">
        <v>80</v>
      </c>
      <c r="T3327">
        <v>80</v>
      </c>
      <c r="U3327">
        <v>90</v>
      </c>
      <c r="V3327">
        <v>80</v>
      </c>
      <c r="AC3327">
        <f t="shared" si="207"/>
        <v>540</v>
      </c>
      <c r="AD3327">
        <v>540</v>
      </c>
    </row>
    <row r="3328" spans="1:30" hidden="1" x14ac:dyDescent="0.25">
      <c r="A3328" t="str">
        <f>IF(COUNTIF('GGI_IS - Report Ekspor Plan 1'!E:E,'- Report Upload Sewing 3'!C3328)&gt;0,"X","Y")</f>
        <v>Y</v>
      </c>
      <c r="B3328">
        <v>3327</v>
      </c>
      <c r="C3328" s="1">
        <v>45404</v>
      </c>
      <c r="D3328" s="8">
        <v>45405.379351851851</v>
      </c>
      <c r="E3328" t="s">
        <v>82</v>
      </c>
      <c r="F3328" t="s">
        <v>424</v>
      </c>
      <c r="G3328">
        <v>181888</v>
      </c>
      <c r="H3328" t="str">
        <f t="shared" si="204"/>
        <v>181888-CVA</v>
      </c>
      <c r="I3328">
        <f>COUNTIF(H$2:$H3328,H3328)</f>
        <v>4</v>
      </c>
      <c r="J3328" t="str">
        <f t="shared" si="205"/>
        <v>181888-CVA-4</v>
      </c>
      <c r="K3328" t="str">
        <f t="shared" si="206"/>
        <v>181888-CVA-L1</v>
      </c>
      <c r="L3328" t="s">
        <v>614</v>
      </c>
      <c r="M3328" t="s">
        <v>455</v>
      </c>
      <c r="N3328" t="s">
        <v>453</v>
      </c>
      <c r="O3328">
        <v>24</v>
      </c>
      <c r="P3328">
        <v>40</v>
      </c>
      <c r="Q3328">
        <v>40</v>
      </c>
      <c r="R3328">
        <v>40</v>
      </c>
      <c r="S3328">
        <v>40</v>
      </c>
      <c r="T3328">
        <v>40</v>
      </c>
      <c r="U3328">
        <v>40</v>
      </c>
      <c r="V3328">
        <v>40</v>
      </c>
      <c r="AC3328">
        <f t="shared" si="207"/>
        <v>280</v>
      </c>
      <c r="AD3328">
        <v>280</v>
      </c>
    </row>
    <row r="3329" spans="1:30" hidden="1" x14ac:dyDescent="0.25">
      <c r="A3329" t="str">
        <f>IF(COUNTIF('GGI_IS - Report Ekspor Plan 1'!E:E,'- Report Upload Sewing 3'!C3329)&gt;0,"X","Y")</f>
        <v>Y</v>
      </c>
      <c r="B3329">
        <v>3328</v>
      </c>
      <c r="C3329" s="1">
        <v>45404</v>
      </c>
      <c r="D3329" s="8">
        <v>45405.379351851851</v>
      </c>
      <c r="E3329" t="s">
        <v>82</v>
      </c>
      <c r="F3329" t="s">
        <v>427</v>
      </c>
      <c r="G3329">
        <v>181888</v>
      </c>
      <c r="H3329" t="str">
        <f t="shared" si="204"/>
        <v>181888-CVA</v>
      </c>
      <c r="I3329">
        <f>COUNTIF(H$2:$H3329,H3329)</f>
        <v>5</v>
      </c>
      <c r="J3329" t="str">
        <f t="shared" si="205"/>
        <v>181888-CVA-5</v>
      </c>
      <c r="K3329" t="str">
        <f t="shared" si="206"/>
        <v>181888-CVA-L2</v>
      </c>
      <c r="L3329" t="s">
        <v>614</v>
      </c>
      <c r="M3329" t="s">
        <v>455</v>
      </c>
      <c r="N3329" t="s">
        <v>456</v>
      </c>
      <c r="O3329">
        <v>28</v>
      </c>
      <c r="P3329">
        <v>40</v>
      </c>
      <c r="Q3329">
        <v>40</v>
      </c>
      <c r="R3329">
        <v>40</v>
      </c>
      <c r="S3329">
        <v>40</v>
      </c>
      <c r="T3329">
        <v>10</v>
      </c>
      <c r="AC3329">
        <f t="shared" si="207"/>
        <v>170</v>
      </c>
      <c r="AD3329">
        <v>170</v>
      </c>
    </row>
    <row r="3330" spans="1:30" hidden="1" x14ac:dyDescent="0.25">
      <c r="A3330" t="str">
        <f>IF(COUNTIF('GGI_IS - Report Ekspor Plan 1'!E:E,'- Report Upload Sewing 3'!C3330)&gt;0,"X","Y")</f>
        <v>Y</v>
      </c>
      <c r="B3330">
        <v>3329</v>
      </c>
      <c r="C3330" s="1">
        <v>45404</v>
      </c>
      <c r="D3330" s="8">
        <v>45405.379351851851</v>
      </c>
      <c r="E3330" t="s">
        <v>82</v>
      </c>
      <c r="F3330" t="s">
        <v>427</v>
      </c>
      <c r="G3330">
        <v>181889</v>
      </c>
      <c r="H3330" t="str">
        <f t="shared" si="204"/>
        <v>181889-CVA</v>
      </c>
      <c r="I3330">
        <f>COUNTIF(H$2:$H3330,H3330)</f>
        <v>1</v>
      </c>
      <c r="J3330" t="str">
        <f t="shared" si="205"/>
        <v>181889-CVA-1</v>
      </c>
      <c r="K3330" t="str">
        <f t="shared" si="206"/>
        <v>181889-CVA-L2</v>
      </c>
      <c r="L3330" t="s">
        <v>614</v>
      </c>
      <c r="M3330" t="s">
        <v>455</v>
      </c>
      <c r="N3330" t="s">
        <v>456</v>
      </c>
      <c r="O3330">
        <v>28</v>
      </c>
      <c r="T3330">
        <v>15</v>
      </c>
      <c r="U3330">
        <v>35</v>
      </c>
      <c r="V3330">
        <v>25</v>
      </c>
      <c r="AC3330">
        <f t="shared" si="207"/>
        <v>75</v>
      </c>
      <c r="AD3330">
        <v>75</v>
      </c>
    </row>
    <row r="3331" spans="1:30" hidden="1" x14ac:dyDescent="0.25">
      <c r="A3331" t="str">
        <f>IF(COUNTIF('GGI_IS - Report Ekspor Plan 1'!E:E,'- Report Upload Sewing 3'!C3331)&gt;0,"X","Y")</f>
        <v>Y</v>
      </c>
      <c r="B3331">
        <v>3330</v>
      </c>
      <c r="C3331" s="1">
        <v>45404</v>
      </c>
      <c r="D3331" s="8">
        <v>45405.379351851851</v>
      </c>
      <c r="E3331" t="s">
        <v>82</v>
      </c>
      <c r="F3331" t="s">
        <v>429</v>
      </c>
      <c r="G3331">
        <v>181876</v>
      </c>
      <c r="H3331" t="str">
        <f t="shared" ref="H3331:H3394" si="208">CONCATENATE(G3331,"-",E3331)</f>
        <v>181876-CVA</v>
      </c>
      <c r="I3331">
        <f>COUNTIF(H$2:$H3331,H3331)</f>
        <v>2</v>
      </c>
      <c r="J3331" t="str">
        <f t="shared" ref="J3331:J3394" si="209">CONCATENATE(H3331,"-",I3331)</f>
        <v>181876-CVA-2</v>
      </c>
      <c r="K3331" t="str">
        <f t="shared" ref="K3331:K3394" si="210">CONCATENATE(H3331,"-",F3331)</f>
        <v>181876-CVA-L3</v>
      </c>
      <c r="L3331" t="s">
        <v>620</v>
      </c>
      <c r="M3331" t="s">
        <v>448</v>
      </c>
      <c r="N3331" t="s">
        <v>458</v>
      </c>
      <c r="O3331">
        <v>28</v>
      </c>
      <c r="T3331">
        <v>10</v>
      </c>
      <c r="U3331">
        <v>20</v>
      </c>
      <c r="V3331">
        <v>20</v>
      </c>
      <c r="AC3331">
        <f t="shared" ref="AC3331:AC3394" si="211">SUM(P3331:AA3331)</f>
        <v>50</v>
      </c>
      <c r="AD3331">
        <v>50</v>
      </c>
    </row>
    <row r="3332" spans="1:30" hidden="1" x14ac:dyDescent="0.25">
      <c r="A3332" t="str">
        <f>IF(COUNTIF('GGI_IS - Report Ekspor Plan 1'!E:E,'- Report Upload Sewing 3'!C3332)&gt;0,"X","Y")</f>
        <v>Y</v>
      </c>
      <c r="B3332">
        <v>3331</v>
      </c>
      <c r="C3332" s="1">
        <v>45404</v>
      </c>
      <c r="D3332" s="8">
        <v>45405.379351851851</v>
      </c>
      <c r="E3332" t="s">
        <v>82</v>
      </c>
      <c r="F3332" t="s">
        <v>438</v>
      </c>
      <c r="G3332">
        <v>181876</v>
      </c>
      <c r="H3332" t="str">
        <f t="shared" si="208"/>
        <v>181876-CVA</v>
      </c>
      <c r="I3332">
        <f>COUNTIF(H$2:$H3332,H3332)</f>
        <v>3</v>
      </c>
      <c r="J3332" t="str">
        <f t="shared" si="209"/>
        <v>181876-CVA-3</v>
      </c>
      <c r="K3332" t="str">
        <f t="shared" si="210"/>
        <v>181876-CVA-L4</v>
      </c>
      <c r="L3332" t="s">
        <v>620</v>
      </c>
      <c r="M3332" t="s">
        <v>448</v>
      </c>
      <c r="N3332" t="s">
        <v>449</v>
      </c>
      <c r="O3332">
        <v>29</v>
      </c>
      <c r="R3332">
        <v>10</v>
      </c>
      <c r="S3332">
        <v>20</v>
      </c>
      <c r="T3332">
        <v>20</v>
      </c>
      <c r="U3332">
        <v>21</v>
      </c>
      <c r="V3332">
        <v>30</v>
      </c>
      <c r="AC3332">
        <f t="shared" si="211"/>
        <v>101</v>
      </c>
      <c r="AD3332">
        <v>101</v>
      </c>
    </row>
    <row r="3333" spans="1:30" hidden="1" x14ac:dyDescent="0.25">
      <c r="A3333" t="str">
        <f>IF(COUNTIF('GGI_IS - Report Ekspor Plan 1'!E:E,'- Report Upload Sewing 3'!C3333)&gt;0,"X","Y")</f>
        <v>Y</v>
      </c>
      <c r="B3333">
        <v>3332</v>
      </c>
      <c r="C3333" s="1">
        <v>45404</v>
      </c>
      <c r="D3333" s="8">
        <v>45405.379351851851</v>
      </c>
      <c r="E3333" t="s">
        <v>82</v>
      </c>
      <c r="F3333" t="s">
        <v>441</v>
      </c>
      <c r="G3333">
        <v>181875</v>
      </c>
      <c r="H3333" t="str">
        <f t="shared" si="208"/>
        <v>181875-CVA</v>
      </c>
      <c r="I3333">
        <f>COUNTIF(H$2:$H3333,H3333)</f>
        <v>1</v>
      </c>
      <c r="J3333" t="str">
        <f t="shared" si="209"/>
        <v>181875-CVA-1</v>
      </c>
      <c r="K3333" t="str">
        <f t="shared" si="210"/>
        <v>181875-CVA-L5</v>
      </c>
      <c r="L3333" t="s">
        <v>622</v>
      </c>
      <c r="M3333" t="s">
        <v>448</v>
      </c>
      <c r="N3333" t="s">
        <v>461</v>
      </c>
      <c r="O3333">
        <v>28</v>
      </c>
      <c r="P3333">
        <v>50</v>
      </c>
      <c r="Q3333">
        <v>70</v>
      </c>
      <c r="R3333">
        <v>100</v>
      </c>
      <c r="S3333">
        <v>110</v>
      </c>
      <c r="T3333">
        <v>110</v>
      </c>
      <c r="U3333">
        <v>110</v>
      </c>
      <c r="V3333">
        <v>70</v>
      </c>
      <c r="AC3333">
        <f t="shared" si="211"/>
        <v>620</v>
      </c>
      <c r="AD3333">
        <v>620</v>
      </c>
    </row>
    <row r="3334" spans="1:30" hidden="1" x14ac:dyDescent="0.25">
      <c r="A3334" t="str">
        <f>IF(COUNTIF('GGI_IS - Report Ekspor Plan 1'!E:E,'- Report Upload Sewing 3'!C3334)&gt;0,"X","Y")</f>
        <v>Y</v>
      </c>
      <c r="B3334">
        <v>3333</v>
      </c>
      <c r="C3334" s="1">
        <v>45404</v>
      </c>
      <c r="D3334" s="8">
        <v>45405.379351851851</v>
      </c>
      <c r="E3334" t="s">
        <v>82</v>
      </c>
      <c r="F3334" t="s">
        <v>445</v>
      </c>
      <c r="G3334">
        <v>181873</v>
      </c>
      <c r="H3334" t="str">
        <f t="shared" si="208"/>
        <v>181873-CVA</v>
      </c>
      <c r="I3334">
        <f>COUNTIF(H$2:$H3334,H3334)</f>
        <v>20</v>
      </c>
      <c r="J3334" t="str">
        <f t="shared" si="209"/>
        <v>181873-CVA-20</v>
      </c>
      <c r="K3334" t="str">
        <f t="shared" si="210"/>
        <v>181873-CVA-L6</v>
      </c>
      <c r="L3334" t="s">
        <v>613</v>
      </c>
      <c r="M3334" t="s">
        <v>448</v>
      </c>
      <c r="N3334" t="s">
        <v>462</v>
      </c>
      <c r="O3334">
        <v>28</v>
      </c>
      <c r="P3334">
        <v>60</v>
      </c>
      <c r="Q3334">
        <v>60</v>
      </c>
      <c r="R3334">
        <v>10</v>
      </c>
      <c r="AC3334">
        <f t="shared" si="211"/>
        <v>130</v>
      </c>
      <c r="AD3334">
        <v>130</v>
      </c>
    </row>
    <row r="3335" spans="1:30" hidden="1" x14ac:dyDescent="0.25">
      <c r="A3335" t="str">
        <f>IF(COUNTIF('GGI_IS - Report Ekspor Plan 1'!E:E,'- Report Upload Sewing 3'!C3335)&gt;0,"X","Y")</f>
        <v>Y</v>
      </c>
      <c r="B3335">
        <v>3334</v>
      </c>
      <c r="C3335" s="1">
        <v>45404</v>
      </c>
      <c r="D3335" s="8">
        <v>45405.379351851851</v>
      </c>
      <c r="E3335" t="s">
        <v>82</v>
      </c>
      <c r="F3335" t="s">
        <v>445</v>
      </c>
      <c r="G3335">
        <v>181875</v>
      </c>
      <c r="H3335" t="str">
        <f t="shared" si="208"/>
        <v>181875-CVA</v>
      </c>
      <c r="I3335">
        <f>COUNTIF(H$2:$H3335,H3335)</f>
        <v>2</v>
      </c>
      <c r="J3335" t="str">
        <f t="shared" si="209"/>
        <v>181875-CVA-2</v>
      </c>
      <c r="K3335" t="str">
        <f t="shared" si="210"/>
        <v>181875-CVA-L6</v>
      </c>
      <c r="L3335" t="s">
        <v>622</v>
      </c>
      <c r="M3335" t="s">
        <v>448</v>
      </c>
      <c r="N3335" t="s">
        <v>462</v>
      </c>
      <c r="O3335">
        <v>28</v>
      </c>
      <c r="U3335">
        <v>40</v>
      </c>
      <c r="V3335">
        <v>45</v>
      </c>
      <c r="AC3335">
        <f t="shared" si="211"/>
        <v>85</v>
      </c>
      <c r="AD3335">
        <v>85</v>
      </c>
    </row>
    <row r="3336" spans="1:30" hidden="1" x14ac:dyDescent="0.25">
      <c r="A3336" t="str">
        <f>IF(COUNTIF('GGI_IS - Report Ekspor Plan 1'!E:E,'- Report Upload Sewing 3'!C3336)&gt;0,"X","Y")</f>
        <v>Y</v>
      </c>
      <c r="B3336">
        <v>3335</v>
      </c>
      <c r="C3336" s="1">
        <v>45404</v>
      </c>
      <c r="D3336" s="8">
        <v>45405.379351851851</v>
      </c>
      <c r="E3336" t="s">
        <v>82</v>
      </c>
      <c r="F3336" t="s">
        <v>463</v>
      </c>
      <c r="G3336">
        <v>181685</v>
      </c>
      <c r="H3336" t="str">
        <f t="shared" si="208"/>
        <v>181685-CVA</v>
      </c>
      <c r="I3336">
        <f>COUNTIF(H$2:$H3336,H3336)</f>
        <v>13</v>
      </c>
      <c r="J3336" t="str">
        <f t="shared" si="209"/>
        <v>181685-CVA-13</v>
      </c>
      <c r="K3336" t="str">
        <f t="shared" si="210"/>
        <v>181685-CVA-L7</v>
      </c>
      <c r="L3336" t="s">
        <v>600</v>
      </c>
      <c r="M3336" t="s">
        <v>570</v>
      </c>
      <c r="N3336" t="s">
        <v>464</v>
      </c>
      <c r="O3336">
        <v>27</v>
      </c>
      <c r="P3336">
        <v>5</v>
      </c>
      <c r="AC3336">
        <f t="shared" si="211"/>
        <v>5</v>
      </c>
      <c r="AD3336">
        <v>5</v>
      </c>
    </row>
    <row r="3337" spans="1:30" hidden="1" x14ac:dyDescent="0.25">
      <c r="A3337" t="str">
        <f>IF(COUNTIF('GGI_IS - Report Ekspor Plan 1'!E:E,'- Report Upload Sewing 3'!C3337)&gt;0,"X","Y")</f>
        <v>Y</v>
      </c>
      <c r="B3337">
        <v>3336</v>
      </c>
      <c r="C3337" s="1">
        <v>45404</v>
      </c>
      <c r="D3337" s="8">
        <v>45405.379351851851</v>
      </c>
      <c r="E3337" t="s">
        <v>82</v>
      </c>
      <c r="F3337" t="s">
        <v>463</v>
      </c>
      <c r="G3337">
        <v>181683</v>
      </c>
      <c r="H3337" t="str">
        <f t="shared" si="208"/>
        <v>181683-CVA</v>
      </c>
      <c r="I3337">
        <f>COUNTIF(H$2:$H3337,H3337)</f>
        <v>1</v>
      </c>
      <c r="J3337" t="str">
        <f t="shared" si="209"/>
        <v>181683-CVA-1</v>
      </c>
      <c r="K3337" t="str">
        <f t="shared" si="210"/>
        <v>181683-CVA-L7</v>
      </c>
      <c r="L3337" t="s">
        <v>623</v>
      </c>
      <c r="M3337" t="s">
        <v>570</v>
      </c>
      <c r="N3337" t="s">
        <v>464</v>
      </c>
      <c r="O3337">
        <v>27</v>
      </c>
      <c r="P3337">
        <v>70</v>
      </c>
      <c r="Q3337">
        <v>70</v>
      </c>
      <c r="R3337">
        <v>70</v>
      </c>
      <c r="S3337">
        <v>70</v>
      </c>
      <c r="T3337">
        <v>70</v>
      </c>
      <c r="U3337">
        <v>70</v>
      </c>
      <c r="V3337">
        <v>80</v>
      </c>
      <c r="AC3337">
        <f t="shared" si="211"/>
        <v>500</v>
      </c>
      <c r="AD3337">
        <v>500</v>
      </c>
    </row>
    <row r="3338" spans="1:30" hidden="1" x14ac:dyDescent="0.25">
      <c r="A3338" t="str">
        <f>IF(COUNTIF('GGI_IS - Report Ekspor Plan 1'!E:E,'- Report Upload Sewing 3'!C3338)&gt;0,"X","Y")</f>
        <v>Y</v>
      </c>
      <c r="B3338">
        <v>3337</v>
      </c>
      <c r="C3338" s="1">
        <v>45404</v>
      </c>
      <c r="D3338" s="8">
        <v>45405.379351851851</v>
      </c>
      <c r="E3338" t="s">
        <v>82</v>
      </c>
      <c r="F3338" t="s">
        <v>465</v>
      </c>
      <c r="G3338">
        <v>181683</v>
      </c>
      <c r="H3338" t="str">
        <f t="shared" si="208"/>
        <v>181683-CVA</v>
      </c>
      <c r="I3338">
        <f>COUNTIF(H$2:$H3338,H3338)</f>
        <v>2</v>
      </c>
      <c r="J3338" t="str">
        <f t="shared" si="209"/>
        <v>181683-CVA-2</v>
      </c>
      <c r="K3338" t="str">
        <f t="shared" si="210"/>
        <v>181683-CVA-L8</v>
      </c>
      <c r="L3338" t="s">
        <v>623</v>
      </c>
      <c r="M3338" t="s">
        <v>570</v>
      </c>
      <c r="N3338" t="s">
        <v>466</v>
      </c>
      <c r="O3338">
        <v>26</v>
      </c>
      <c r="P3338">
        <v>60</v>
      </c>
      <c r="Q3338">
        <v>60</v>
      </c>
      <c r="R3338">
        <v>30</v>
      </c>
      <c r="S3338">
        <v>60</v>
      </c>
      <c r="T3338">
        <v>60</v>
      </c>
      <c r="U3338">
        <v>46</v>
      </c>
      <c r="AC3338">
        <f t="shared" si="211"/>
        <v>316</v>
      </c>
      <c r="AD3338">
        <v>316</v>
      </c>
    </row>
    <row r="3339" spans="1:30" hidden="1" x14ac:dyDescent="0.25">
      <c r="A3339" t="str">
        <f>IF(COUNTIF('GGI_IS - Report Ekspor Plan 1'!E:E,'- Report Upload Sewing 3'!C3339)&gt;0,"X","Y")</f>
        <v>Y</v>
      </c>
      <c r="B3339">
        <v>3338</v>
      </c>
      <c r="C3339" s="1">
        <v>45404</v>
      </c>
      <c r="D3339" s="8">
        <v>45405.379351851851</v>
      </c>
      <c r="E3339" t="s">
        <v>82</v>
      </c>
      <c r="F3339" t="s">
        <v>467</v>
      </c>
      <c r="G3339">
        <v>181823</v>
      </c>
      <c r="H3339" t="str">
        <f t="shared" si="208"/>
        <v>181823-CVA</v>
      </c>
      <c r="I3339">
        <f>COUNTIF(H$2:$H3339,H3339)</f>
        <v>8</v>
      </c>
      <c r="J3339" t="str">
        <f t="shared" si="209"/>
        <v>181823-CVA-8</v>
      </c>
      <c r="K3339" t="str">
        <f t="shared" si="210"/>
        <v>181823-CVA-L9</v>
      </c>
      <c r="L3339" t="s">
        <v>572</v>
      </c>
      <c r="M3339" t="s">
        <v>448</v>
      </c>
      <c r="N3339" t="s">
        <v>468</v>
      </c>
      <c r="O3339">
        <v>25</v>
      </c>
      <c r="P3339">
        <v>160</v>
      </c>
      <c r="Q3339">
        <v>160</v>
      </c>
      <c r="R3339">
        <v>160</v>
      </c>
      <c r="S3339">
        <v>180</v>
      </c>
      <c r="T3339">
        <v>180</v>
      </c>
      <c r="U3339">
        <v>180</v>
      </c>
      <c r="V3339">
        <v>140</v>
      </c>
      <c r="AC3339">
        <f t="shared" si="211"/>
        <v>1160</v>
      </c>
      <c r="AD3339">
        <v>1160</v>
      </c>
    </row>
    <row r="3340" spans="1:30" hidden="1" x14ac:dyDescent="0.25">
      <c r="A3340" t="str">
        <f>IF(COUNTIF('GGI_IS - Report Ekspor Plan 1'!E:E,'- Report Upload Sewing 3'!C3340)&gt;0,"X","Y")</f>
        <v>Y</v>
      </c>
      <c r="B3340">
        <v>3339</v>
      </c>
      <c r="C3340" s="1">
        <v>45404</v>
      </c>
      <c r="D3340" s="8">
        <v>45405.379351851851</v>
      </c>
      <c r="E3340" t="s">
        <v>82</v>
      </c>
      <c r="F3340" t="s">
        <v>469</v>
      </c>
      <c r="G3340">
        <v>181823</v>
      </c>
      <c r="H3340" t="str">
        <f t="shared" si="208"/>
        <v>181823-CVA</v>
      </c>
      <c r="I3340">
        <f>COUNTIF(H$2:$H3340,H3340)</f>
        <v>9</v>
      </c>
      <c r="J3340" t="str">
        <f t="shared" si="209"/>
        <v>181823-CVA-9</v>
      </c>
      <c r="K3340" t="str">
        <f t="shared" si="210"/>
        <v>181823-CVA-L10</v>
      </c>
      <c r="L3340" t="s">
        <v>572</v>
      </c>
      <c r="M3340" t="s">
        <v>448</v>
      </c>
      <c r="N3340" t="s">
        <v>470</v>
      </c>
      <c r="O3340">
        <v>26</v>
      </c>
      <c r="P3340">
        <v>158</v>
      </c>
      <c r="Q3340">
        <v>160</v>
      </c>
      <c r="R3340">
        <v>180</v>
      </c>
      <c r="S3340">
        <v>200</v>
      </c>
      <c r="T3340">
        <v>200</v>
      </c>
      <c r="U3340">
        <v>200</v>
      </c>
      <c r="V3340">
        <v>122</v>
      </c>
      <c r="AC3340">
        <f t="shared" si="211"/>
        <v>1220</v>
      </c>
      <c r="AD3340">
        <v>1220</v>
      </c>
    </row>
    <row r="3341" spans="1:30" hidden="1" x14ac:dyDescent="0.25">
      <c r="A3341" t="str">
        <f>IF(COUNTIF('GGI_IS - Report Ekspor Plan 1'!E:E,'- Report Upload Sewing 3'!C3341)&gt;0,"X","Y")</f>
        <v>Y</v>
      </c>
      <c r="B3341">
        <v>3340</v>
      </c>
      <c r="C3341" s="1">
        <v>45404</v>
      </c>
      <c r="D3341" s="8">
        <v>45405.382476851853</v>
      </c>
      <c r="E3341" t="s">
        <v>79</v>
      </c>
      <c r="F3341" t="s">
        <v>424</v>
      </c>
      <c r="G3341">
        <v>181820</v>
      </c>
      <c r="H3341" t="str">
        <f t="shared" si="208"/>
        <v>181820-CVA2</v>
      </c>
      <c r="I3341">
        <f>COUNTIF(H$2:$H3341,H3341)</f>
        <v>22</v>
      </c>
      <c r="J3341" t="str">
        <f t="shared" si="209"/>
        <v>181820-CVA2-22</v>
      </c>
      <c r="K3341" t="str">
        <f t="shared" si="210"/>
        <v>181820-CVA2-L1</v>
      </c>
      <c r="L3341" t="s">
        <v>584</v>
      </c>
      <c r="M3341" t="s">
        <v>448</v>
      </c>
      <c r="N3341" t="s">
        <v>449</v>
      </c>
      <c r="O3341">
        <v>27</v>
      </c>
      <c r="P3341">
        <v>130</v>
      </c>
      <c r="Q3341">
        <v>140</v>
      </c>
      <c r="R3341">
        <v>140</v>
      </c>
      <c r="S3341">
        <v>140</v>
      </c>
      <c r="T3341">
        <v>67</v>
      </c>
      <c r="AC3341">
        <f t="shared" si="211"/>
        <v>617</v>
      </c>
      <c r="AD3341">
        <v>617</v>
      </c>
    </row>
    <row r="3342" spans="1:30" hidden="1" x14ac:dyDescent="0.25">
      <c r="A3342" t="str">
        <f>IF(COUNTIF('GGI_IS - Report Ekspor Plan 1'!E:E,'- Report Upload Sewing 3'!C3342)&gt;0,"X","Y")</f>
        <v>Y</v>
      </c>
      <c r="B3342">
        <v>3341</v>
      </c>
      <c r="C3342" s="1">
        <v>45404</v>
      </c>
      <c r="D3342" s="8">
        <v>45405.382476851853</v>
      </c>
      <c r="E3342" t="s">
        <v>79</v>
      </c>
      <c r="F3342" t="s">
        <v>424</v>
      </c>
      <c r="G3342">
        <v>181823</v>
      </c>
      <c r="H3342" t="str">
        <f t="shared" si="208"/>
        <v>181823-CVA2</v>
      </c>
      <c r="I3342">
        <f>COUNTIF(H$2:$H3342,H3342)</f>
        <v>1</v>
      </c>
      <c r="J3342" t="str">
        <f t="shared" si="209"/>
        <v>181823-CVA2-1</v>
      </c>
      <c r="K3342" t="str">
        <f t="shared" si="210"/>
        <v>181823-CVA2-L1</v>
      </c>
      <c r="L3342" t="s">
        <v>572</v>
      </c>
      <c r="M3342" t="s">
        <v>448</v>
      </c>
      <c r="N3342" t="s">
        <v>449</v>
      </c>
      <c r="O3342">
        <v>27</v>
      </c>
      <c r="V3342">
        <v>85</v>
      </c>
      <c r="AC3342">
        <f t="shared" si="211"/>
        <v>85</v>
      </c>
      <c r="AD3342">
        <v>85</v>
      </c>
    </row>
    <row r="3343" spans="1:30" hidden="1" x14ac:dyDescent="0.25">
      <c r="A3343" t="str">
        <f>IF(COUNTIF('GGI_IS - Report Ekspor Plan 1'!E:E,'- Report Upload Sewing 3'!C3343)&gt;0,"X","Y")</f>
        <v>Y</v>
      </c>
      <c r="B3343">
        <v>3342</v>
      </c>
      <c r="C3343" s="1">
        <v>45404</v>
      </c>
      <c r="D3343" s="8">
        <v>45405.382488425923</v>
      </c>
      <c r="E3343" t="s">
        <v>79</v>
      </c>
      <c r="F3343" t="s">
        <v>427</v>
      </c>
      <c r="G3343">
        <v>181820</v>
      </c>
      <c r="H3343" t="str">
        <f t="shared" si="208"/>
        <v>181820-CVA2</v>
      </c>
      <c r="I3343">
        <f>COUNTIF(H$2:$H3343,H3343)</f>
        <v>23</v>
      </c>
      <c r="J3343" t="str">
        <f t="shared" si="209"/>
        <v>181820-CVA2-23</v>
      </c>
      <c r="K3343" t="str">
        <f t="shared" si="210"/>
        <v>181820-CVA2-L2</v>
      </c>
      <c r="L3343" t="s">
        <v>584</v>
      </c>
      <c r="M3343" t="s">
        <v>448</v>
      </c>
      <c r="N3343" t="s">
        <v>450</v>
      </c>
      <c r="O3343">
        <v>26</v>
      </c>
      <c r="P3343">
        <v>100</v>
      </c>
      <c r="Q3343">
        <v>120</v>
      </c>
      <c r="R3343">
        <v>140</v>
      </c>
      <c r="S3343">
        <v>160</v>
      </c>
      <c r="T3343">
        <v>160</v>
      </c>
      <c r="U3343">
        <v>160</v>
      </c>
      <c r="V3343">
        <v>183</v>
      </c>
      <c r="AC3343">
        <f t="shared" si="211"/>
        <v>1023</v>
      </c>
      <c r="AD3343">
        <v>1023</v>
      </c>
    </row>
    <row r="3344" spans="1:30" hidden="1" x14ac:dyDescent="0.25">
      <c r="A3344" t="str">
        <f>IF(COUNTIF('GGI_IS - Report Ekspor Plan 1'!E:E,'- Report Upload Sewing 3'!C3344)&gt;0,"X","Y")</f>
        <v>Y</v>
      </c>
      <c r="B3344">
        <v>3343</v>
      </c>
      <c r="C3344" s="1">
        <v>45404</v>
      </c>
      <c r="D3344" s="8">
        <v>45405.394224537034</v>
      </c>
      <c r="E3344" t="s">
        <v>50</v>
      </c>
      <c r="F3344" t="s">
        <v>424</v>
      </c>
      <c r="G3344">
        <v>182175</v>
      </c>
      <c r="H3344" t="str">
        <f t="shared" si="208"/>
        <v>182175-MJ1</v>
      </c>
      <c r="I3344">
        <f>COUNTIF(H$2:$H3344,H3344)</f>
        <v>20</v>
      </c>
      <c r="J3344" t="str">
        <f t="shared" si="209"/>
        <v>182175-MJ1-20</v>
      </c>
      <c r="K3344" t="str">
        <f t="shared" si="210"/>
        <v>182175-MJ1-L1</v>
      </c>
      <c r="L3344" t="s">
        <v>547</v>
      </c>
      <c r="M3344" t="s">
        <v>494</v>
      </c>
      <c r="N3344" t="s">
        <v>495</v>
      </c>
      <c r="O3344">
        <v>51</v>
      </c>
      <c r="P3344">
        <v>2</v>
      </c>
      <c r="AC3344">
        <f t="shared" si="211"/>
        <v>2</v>
      </c>
      <c r="AD3344">
        <v>2</v>
      </c>
    </row>
    <row r="3345" spans="1:30" hidden="1" x14ac:dyDescent="0.25">
      <c r="A3345" t="str">
        <f>IF(COUNTIF('GGI_IS - Report Ekspor Plan 1'!E:E,'- Report Upload Sewing 3'!C3345)&gt;0,"X","Y")</f>
        <v>Y</v>
      </c>
      <c r="B3345">
        <v>3344</v>
      </c>
      <c r="C3345" s="1">
        <v>45404</v>
      </c>
      <c r="D3345" s="8">
        <v>45405.394224537034</v>
      </c>
      <c r="E3345" t="s">
        <v>50</v>
      </c>
      <c r="F3345" t="s">
        <v>424</v>
      </c>
      <c r="G3345">
        <v>182181</v>
      </c>
      <c r="H3345" t="str">
        <f t="shared" si="208"/>
        <v>182181-MJ1</v>
      </c>
      <c r="I3345">
        <f>COUNTIF(H$2:$H3345,H3345)</f>
        <v>7</v>
      </c>
      <c r="J3345" t="str">
        <f t="shared" si="209"/>
        <v>182181-MJ1-7</v>
      </c>
      <c r="K3345" t="str">
        <f t="shared" si="210"/>
        <v>182181-MJ1-L1</v>
      </c>
      <c r="L3345" t="s">
        <v>547</v>
      </c>
      <c r="M3345" t="s">
        <v>494</v>
      </c>
      <c r="N3345" t="s">
        <v>495</v>
      </c>
      <c r="O3345">
        <v>51</v>
      </c>
      <c r="P3345">
        <v>208</v>
      </c>
      <c r="Q3345">
        <v>260</v>
      </c>
      <c r="R3345">
        <v>250</v>
      </c>
      <c r="S3345">
        <v>280</v>
      </c>
      <c r="T3345">
        <v>260</v>
      </c>
      <c r="U3345">
        <v>300</v>
      </c>
      <c r="V3345">
        <v>320</v>
      </c>
      <c r="W3345">
        <v>320</v>
      </c>
      <c r="AC3345">
        <f t="shared" si="211"/>
        <v>2198</v>
      </c>
      <c r="AD3345">
        <v>2198</v>
      </c>
    </row>
    <row r="3346" spans="1:30" hidden="1" x14ac:dyDescent="0.25">
      <c r="A3346" t="str">
        <f>IF(COUNTIF('GGI_IS - Report Ekspor Plan 1'!E:E,'- Report Upload Sewing 3'!C3346)&gt;0,"X","Y")</f>
        <v>Y</v>
      </c>
      <c r="B3346">
        <v>3345</v>
      </c>
      <c r="C3346" s="1">
        <v>45404</v>
      </c>
      <c r="D3346" s="8">
        <v>45405.394224537034</v>
      </c>
      <c r="E3346" t="s">
        <v>50</v>
      </c>
      <c r="F3346" t="s">
        <v>427</v>
      </c>
      <c r="G3346">
        <v>182367</v>
      </c>
      <c r="H3346" t="str">
        <f t="shared" si="208"/>
        <v>182367-MJ1</v>
      </c>
      <c r="I3346">
        <f>COUNTIF(H$2:$H3346,H3346)</f>
        <v>1</v>
      </c>
      <c r="J3346" t="str">
        <f t="shared" si="209"/>
        <v>182367-MJ1-1</v>
      </c>
      <c r="K3346" t="str">
        <f t="shared" si="210"/>
        <v>182367-MJ1-L2</v>
      </c>
      <c r="L3346">
        <v>6018328</v>
      </c>
      <c r="M3346" t="s">
        <v>599</v>
      </c>
      <c r="N3346" t="s">
        <v>497</v>
      </c>
      <c r="O3346">
        <v>51</v>
      </c>
      <c r="S3346">
        <v>5</v>
      </c>
      <c r="T3346">
        <v>5</v>
      </c>
      <c r="U3346">
        <v>5</v>
      </c>
      <c r="V3346">
        <v>5</v>
      </c>
      <c r="W3346">
        <v>5</v>
      </c>
      <c r="AC3346">
        <f t="shared" si="211"/>
        <v>25</v>
      </c>
      <c r="AD3346">
        <v>25</v>
      </c>
    </row>
    <row r="3347" spans="1:30" hidden="1" x14ac:dyDescent="0.25">
      <c r="A3347" t="str">
        <f>IF(COUNTIF('GGI_IS - Report Ekspor Plan 1'!E:E,'- Report Upload Sewing 3'!C3347)&gt;0,"X","Y")</f>
        <v>Y</v>
      </c>
      <c r="B3347">
        <v>3346</v>
      </c>
      <c r="C3347" s="1">
        <v>45404</v>
      </c>
      <c r="D3347" s="8">
        <v>45405.394224537034</v>
      </c>
      <c r="E3347" t="s">
        <v>50</v>
      </c>
      <c r="F3347" t="s">
        <v>429</v>
      </c>
      <c r="G3347">
        <v>182175</v>
      </c>
      <c r="H3347" t="str">
        <f t="shared" si="208"/>
        <v>182175-MJ1</v>
      </c>
      <c r="I3347">
        <f>COUNTIF(H$2:$H3347,H3347)</f>
        <v>21</v>
      </c>
      <c r="J3347" t="str">
        <f t="shared" si="209"/>
        <v>182175-MJ1-21</v>
      </c>
      <c r="K3347" t="str">
        <f t="shared" si="210"/>
        <v>182175-MJ1-L3</v>
      </c>
      <c r="L3347" t="s">
        <v>549</v>
      </c>
      <c r="M3347" t="s">
        <v>494</v>
      </c>
      <c r="N3347" t="s">
        <v>498</v>
      </c>
      <c r="O3347">
        <v>51</v>
      </c>
      <c r="W3347">
        <v>31</v>
      </c>
      <c r="AC3347">
        <f t="shared" si="211"/>
        <v>31</v>
      </c>
      <c r="AD3347">
        <v>31</v>
      </c>
    </row>
    <row r="3348" spans="1:30" hidden="1" x14ac:dyDescent="0.25">
      <c r="A3348" t="str">
        <f>IF(COUNTIF('GGI_IS - Report Ekspor Plan 1'!E:E,'- Report Upload Sewing 3'!C3348)&gt;0,"X","Y")</f>
        <v>Y</v>
      </c>
      <c r="B3348">
        <v>3347</v>
      </c>
      <c r="C3348" s="1">
        <v>45404</v>
      </c>
      <c r="D3348" s="8">
        <v>45405.394224537034</v>
      </c>
      <c r="E3348" t="s">
        <v>50</v>
      </c>
      <c r="F3348" t="s">
        <v>429</v>
      </c>
      <c r="G3348">
        <v>182181</v>
      </c>
      <c r="H3348" t="str">
        <f t="shared" si="208"/>
        <v>182181-MJ1</v>
      </c>
      <c r="I3348">
        <f>COUNTIF(H$2:$H3348,H3348)</f>
        <v>8</v>
      </c>
      <c r="J3348" t="str">
        <f t="shared" si="209"/>
        <v>182181-MJ1-8</v>
      </c>
      <c r="K3348" t="str">
        <f t="shared" si="210"/>
        <v>182181-MJ1-L3</v>
      </c>
      <c r="L3348" t="s">
        <v>549</v>
      </c>
      <c r="M3348" t="s">
        <v>494</v>
      </c>
      <c r="N3348" t="s">
        <v>498</v>
      </c>
      <c r="O3348">
        <v>51</v>
      </c>
      <c r="P3348">
        <v>150</v>
      </c>
      <c r="Q3348">
        <v>200</v>
      </c>
      <c r="R3348">
        <v>220</v>
      </c>
      <c r="S3348">
        <v>240</v>
      </c>
      <c r="T3348">
        <v>230</v>
      </c>
      <c r="U3348">
        <v>224</v>
      </c>
      <c r="V3348">
        <v>200</v>
      </c>
      <c r="W3348">
        <v>149</v>
      </c>
      <c r="AC3348">
        <f t="shared" si="211"/>
        <v>1613</v>
      </c>
      <c r="AD3348">
        <v>1613</v>
      </c>
    </row>
    <row r="3349" spans="1:30" hidden="1" x14ac:dyDescent="0.25">
      <c r="A3349" t="str">
        <f>IF(COUNTIF('GGI_IS - Report Ekspor Plan 1'!E:E,'- Report Upload Sewing 3'!C3349)&gt;0,"X","Y")</f>
        <v>Y</v>
      </c>
      <c r="B3349">
        <v>3348</v>
      </c>
      <c r="C3349" s="1">
        <v>45404</v>
      </c>
      <c r="D3349" s="8">
        <v>45405.394224537034</v>
      </c>
      <c r="E3349" t="s">
        <v>50</v>
      </c>
      <c r="F3349" t="s">
        <v>438</v>
      </c>
      <c r="G3349">
        <v>182318</v>
      </c>
      <c r="H3349" t="str">
        <f t="shared" si="208"/>
        <v>182318-MJ1</v>
      </c>
      <c r="I3349">
        <f>COUNTIF(H$2:$H3349,H3349)</f>
        <v>11</v>
      </c>
      <c r="J3349" t="str">
        <f t="shared" si="209"/>
        <v>182318-MJ1-11</v>
      </c>
      <c r="K3349" t="str">
        <f t="shared" si="210"/>
        <v>182318-MJ1-L4</v>
      </c>
      <c r="L3349" t="s">
        <v>609</v>
      </c>
      <c r="M3349" t="s">
        <v>610</v>
      </c>
      <c r="N3349" t="s">
        <v>499</v>
      </c>
      <c r="O3349">
        <v>35</v>
      </c>
      <c r="P3349">
        <v>5</v>
      </c>
      <c r="Q3349">
        <v>5</v>
      </c>
      <c r="R3349">
        <v>5</v>
      </c>
      <c r="S3349">
        <v>5</v>
      </c>
      <c r="T3349">
        <v>5</v>
      </c>
      <c r="U3349">
        <v>5</v>
      </c>
      <c r="V3349">
        <v>8</v>
      </c>
      <c r="W3349">
        <v>10</v>
      </c>
      <c r="AC3349">
        <f t="shared" si="211"/>
        <v>48</v>
      </c>
      <c r="AD3349">
        <v>48</v>
      </c>
    </row>
    <row r="3350" spans="1:30" hidden="1" x14ac:dyDescent="0.25">
      <c r="A3350" t="str">
        <f>IF(COUNTIF('GGI_IS - Report Ekspor Plan 1'!E:E,'- Report Upload Sewing 3'!C3350)&gt;0,"X","Y")</f>
        <v>Y</v>
      </c>
      <c r="B3350">
        <v>3349</v>
      </c>
      <c r="C3350" s="1">
        <v>45404</v>
      </c>
      <c r="D3350" s="8">
        <v>45405.394224537034</v>
      </c>
      <c r="E3350" t="s">
        <v>50</v>
      </c>
      <c r="F3350" t="s">
        <v>441</v>
      </c>
      <c r="G3350">
        <v>182318</v>
      </c>
      <c r="H3350" t="str">
        <f t="shared" si="208"/>
        <v>182318-MJ1</v>
      </c>
      <c r="I3350">
        <f>COUNTIF(H$2:$H3350,H3350)</f>
        <v>12</v>
      </c>
      <c r="J3350" t="str">
        <f t="shared" si="209"/>
        <v>182318-MJ1-12</v>
      </c>
      <c r="K3350" t="str">
        <f t="shared" si="210"/>
        <v>182318-MJ1-L5</v>
      </c>
      <c r="L3350" t="s">
        <v>609</v>
      </c>
      <c r="M3350" t="s">
        <v>610</v>
      </c>
      <c r="N3350" t="s">
        <v>499</v>
      </c>
      <c r="O3350">
        <v>35</v>
      </c>
      <c r="P3350">
        <v>5</v>
      </c>
      <c r="Q3350">
        <v>5</v>
      </c>
      <c r="R3350">
        <v>5</v>
      </c>
      <c r="S3350">
        <v>5</v>
      </c>
      <c r="T3350">
        <v>5</v>
      </c>
      <c r="U3350">
        <v>5</v>
      </c>
      <c r="V3350">
        <v>8</v>
      </c>
      <c r="W3350">
        <v>10</v>
      </c>
      <c r="AC3350">
        <f t="shared" si="211"/>
        <v>48</v>
      </c>
      <c r="AD3350">
        <v>48</v>
      </c>
    </row>
    <row r="3351" spans="1:30" hidden="1" x14ac:dyDescent="0.25">
      <c r="A3351" t="str">
        <f>IF(COUNTIF('GGI_IS - Report Ekspor Plan 1'!E:E,'- Report Upload Sewing 3'!C3351)&gt;0,"X","Y")</f>
        <v>Y</v>
      </c>
      <c r="B3351">
        <v>3350</v>
      </c>
      <c r="C3351" s="1">
        <v>45404</v>
      </c>
      <c r="D3351" s="8">
        <v>45405.394224537034</v>
      </c>
      <c r="E3351" t="s">
        <v>50</v>
      </c>
      <c r="F3351" t="s">
        <v>445</v>
      </c>
      <c r="G3351">
        <v>182529</v>
      </c>
      <c r="H3351" t="str">
        <f t="shared" si="208"/>
        <v>182529-MJ1</v>
      </c>
      <c r="I3351">
        <f>COUNTIF(H$2:$H3351,H3351)</f>
        <v>1</v>
      </c>
      <c r="J3351" t="str">
        <f t="shared" si="209"/>
        <v>182529-MJ1-1</v>
      </c>
      <c r="K3351" t="str">
        <f t="shared" si="210"/>
        <v>182529-MJ1-L6</v>
      </c>
      <c r="L3351" t="s">
        <v>550</v>
      </c>
      <c r="M3351" t="s">
        <v>501</v>
      </c>
      <c r="N3351" t="s">
        <v>502</v>
      </c>
      <c r="O3351">
        <v>30</v>
      </c>
      <c r="P3351">
        <v>10</v>
      </c>
      <c r="Q3351">
        <v>10</v>
      </c>
      <c r="R3351">
        <v>10</v>
      </c>
      <c r="S3351">
        <v>10</v>
      </c>
      <c r="T3351">
        <v>10</v>
      </c>
      <c r="U3351">
        <v>10</v>
      </c>
      <c r="V3351">
        <v>10</v>
      </c>
      <c r="W3351">
        <v>3</v>
      </c>
      <c r="AC3351">
        <f t="shared" si="211"/>
        <v>73</v>
      </c>
      <c r="AD3351">
        <v>73</v>
      </c>
    </row>
    <row r="3352" spans="1:30" hidden="1" x14ac:dyDescent="0.25">
      <c r="A3352" t="str">
        <f>IF(COUNTIF('GGI_IS - Report Ekspor Plan 1'!E:E,'- Report Upload Sewing 3'!C3352)&gt;0,"X","Y")</f>
        <v>Y</v>
      </c>
      <c r="B3352">
        <v>3351</v>
      </c>
      <c r="C3352" s="1">
        <v>45404</v>
      </c>
      <c r="D3352" s="8">
        <v>45405.394224537034</v>
      </c>
      <c r="E3352" t="s">
        <v>50</v>
      </c>
      <c r="F3352" t="s">
        <v>445</v>
      </c>
      <c r="G3352">
        <v>182278</v>
      </c>
      <c r="H3352" t="str">
        <f t="shared" si="208"/>
        <v>182278-MJ1</v>
      </c>
      <c r="I3352">
        <f>COUNTIF(H$2:$H3352,H3352)</f>
        <v>4</v>
      </c>
      <c r="J3352" t="str">
        <f t="shared" si="209"/>
        <v>182278-MJ1-4</v>
      </c>
      <c r="K3352" t="str">
        <f t="shared" si="210"/>
        <v>182278-MJ1-L6</v>
      </c>
      <c r="L3352" t="s">
        <v>624</v>
      </c>
      <c r="M3352" t="s">
        <v>501</v>
      </c>
      <c r="N3352" t="s">
        <v>502</v>
      </c>
      <c r="O3352">
        <v>30</v>
      </c>
      <c r="W3352">
        <v>14</v>
      </c>
      <c r="AC3352">
        <f t="shared" si="211"/>
        <v>14</v>
      </c>
      <c r="AD3352">
        <v>14</v>
      </c>
    </row>
    <row r="3353" spans="1:30" hidden="1" x14ac:dyDescent="0.25">
      <c r="A3353" t="str">
        <f>IF(COUNTIF('GGI_IS - Report Ekspor Plan 1'!E:E,'- Report Upload Sewing 3'!C3353)&gt;0,"X","Y")</f>
        <v>Y</v>
      </c>
      <c r="B3353">
        <v>3352</v>
      </c>
      <c r="C3353" s="1">
        <v>45404</v>
      </c>
      <c r="D3353" s="8">
        <v>45405.394224537034</v>
      </c>
      <c r="E3353" t="s">
        <v>50</v>
      </c>
      <c r="F3353" t="s">
        <v>445</v>
      </c>
      <c r="G3353">
        <v>182226</v>
      </c>
      <c r="H3353" t="str">
        <f t="shared" si="208"/>
        <v>182226-MJ1</v>
      </c>
      <c r="I3353">
        <f>COUNTIF(H$2:$H3353,H3353)</f>
        <v>6</v>
      </c>
      <c r="J3353" t="str">
        <f t="shared" si="209"/>
        <v>182226-MJ1-6</v>
      </c>
      <c r="K3353" t="str">
        <f t="shared" si="210"/>
        <v>182226-MJ1-L6</v>
      </c>
      <c r="L3353" t="s">
        <v>624</v>
      </c>
      <c r="M3353" t="s">
        <v>501</v>
      </c>
      <c r="N3353" t="s">
        <v>502</v>
      </c>
      <c r="O3353">
        <v>30</v>
      </c>
      <c r="P3353">
        <v>10</v>
      </c>
      <c r="Q3353">
        <v>10</v>
      </c>
      <c r="R3353">
        <v>10</v>
      </c>
      <c r="S3353">
        <v>5</v>
      </c>
      <c r="T3353">
        <v>5</v>
      </c>
      <c r="U3353">
        <v>5</v>
      </c>
      <c r="V3353">
        <v>5</v>
      </c>
      <c r="W3353">
        <v>1</v>
      </c>
      <c r="AC3353">
        <f t="shared" si="211"/>
        <v>51</v>
      </c>
      <c r="AD3353">
        <v>51</v>
      </c>
    </row>
    <row r="3354" spans="1:30" hidden="1" x14ac:dyDescent="0.25">
      <c r="A3354" t="str">
        <f>IF(COUNTIF('GGI_IS - Report Ekspor Plan 1'!E:E,'- Report Upload Sewing 3'!C3354)&gt;0,"X","Y")</f>
        <v>Y</v>
      </c>
      <c r="B3354">
        <v>3353</v>
      </c>
      <c r="C3354" s="1">
        <v>45404</v>
      </c>
      <c r="D3354" s="8">
        <v>45405.394224537034</v>
      </c>
      <c r="E3354" t="s">
        <v>50</v>
      </c>
      <c r="F3354" t="s">
        <v>504</v>
      </c>
      <c r="G3354">
        <v>182174</v>
      </c>
      <c r="H3354" t="str">
        <f t="shared" si="208"/>
        <v>182174-MJ1</v>
      </c>
      <c r="I3354">
        <f>COUNTIF(H$2:$H3354,H3354)</f>
        <v>16</v>
      </c>
      <c r="J3354" t="str">
        <f t="shared" si="209"/>
        <v>182174-MJ1-16</v>
      </c>
      <c r="K3354" t="str">
        <f t="shared" si="210"/>
        <v>182174-MJ1-L11</v>
      </c>
      <c r="L3354" t="s">
        <v>547</v>
      </c>
      <c r="M3354" t="s">
        <v>494</v>
      </c>
      <c r="N3354" t="s">
        <v>506</v>
      </c>
      <c r="O3354">
        <v>35</v>
      </c>
      <c r="P3354">
        <v>13</v>
      </c>
      <c r="AC3354">
        <f t="shared" si="211"/>
        <v>13</v>
      </c>
      <c r="AD3354">
        <v>13</v>
      </c>
    </row>
    <row r="3355" spans="1:30" hidden="1" x14ac:dyDescent="0.25">
      <c r="A3355" t="str">
        <f>IF(COUNTIF('GGI_IS - Report Ekspor Plan 1'!E:E,'- Report Upload Sewing 3'!C3355)&gt;0,"X","Y")</f>
        <v>Y</v>
      </c>
      <c r="B3355">
        <v>3354</v>
      </c>
      <c r="C3355" s="1">
        <v>45404</v>
      </c>
      <c r="D3355" s="8">
        <v>45405.394224537034</v>
      </c>
      <c r="E3355" t="s">
        <v>50</v>
      </c>
      <c r="F3355" t="s">
        <v>504</v>
      </c>
      <c r="G3355">
        <v>182167</v>
      </c>
      <c r="H3355" t="str">
        <f t="shared" si="208"/>
        <v>182167-MJ1</v>
      </c>
      <c r="I3355">
        <f>COUNTIF(H$2:$H3355,H3355)</f>
        <v>8</v>
      </c>
      <c r="J3355" t="str">
        <f t="shared" si="209"/>
        <v>182167-MJ1-8</v>
      </c>
      <c r="K3355" t="str">
        <f t="shared" si="210"/>
        <v>182167-MJ1-L11</v>
      </c>
      <c r="L3355" t="s">
        <v>547</v>
      </c>
      <c r="M3355" t="s">
        <v>494</v>
      </c>
      <c r="N3355" t="s">
        <v>506</v>
      </c>
      <c r="O3355">
        <v>35</v>
      </c>
      <c r="P3355">
        <v>81</v>
      </c>
      <c r="AC3355">
        <f t="shared" si="211"/>
        <v>81</v>
      </c>
      <c r="AD3355">
        <v>81</v>
      </c>
    </row>
    <row r="3356" spans="1:30" hidden="1" x14ac:dyDescent="0.25">
      <c r="A3356" t="str">
        <f>IF(COUNTIF('GGI_IS - Report Ekspor Plan 1'!E:E,'- Report Upload Sewing 3'!C3356)&gt;0,"X","Y")</f>
        <v>Y</v>
      </c>
      <c r="B3356">
        <v>3355</v>
      </c>
      <c r="C3356" s="1">
        <v>45404</v>
      </c>
      <c r="D3356" s="8">
        <v>45405.394224537034</v>
      </c>
      <c r="E3356" t="s">
        <v>50</v>
      </c>
      <c r="F3356" t="s">
        <v>504</v>
      </c>
      <c r="G3356">
        <v>182172</v>
      </c>
      <c r="H3356" t="str">
        <f t="shared" si="208"/>
        <v>182172-MJ1</v>
      </c>
      <c r="I3356">
        <f>COUNTIF(H$2:$H3356,H3356)</f>
        <v>13</v>
      </c>
      <c r="J3356" t="str">
        <f t="shared" si="209"/>
        <v>182172-MJ1-13</v>
      </c>
      <c r="K3356" t="str">
        <f t="shared" si="210"/>
        <v>182172-MJ1-L11</v>
      </c>
      <c r="L3356" t="s">
        <v>547</v>
      </c>
      <c r="M3356" t="s">
        <v>494</v>
      </c>
      <c r="N3356" t="s">
        <v>506</v>
      </c>
      <c r="O3356">
        <v>35</v>
      </c>
      <c r="Q3356">
        <v>50</v>
      </c>
      <c r="R3356">
        <v>50</v>
      </c>
      <c r="S3356">
        <v>50</v>
      </c>
      <c r="T3356">
        <v>50</v>
      </c>
      <c r="U3356">
        <v>56</v>
      </c>
      <c r="V3356">
        <v>3</v>
      </c>
      <c r="AC3356">
        <f t="shared" si="211"/>
        <v>259</v>
      </c>
      <c r="AD3356">
        <v>259</v>
      </c>
    </row>
    <row r="3357" spans="1:30" hidden="1" x14ac:dyDescent="0.25">
      <c r="A3357" t="str">
        <f>IF(COUNTIF('GGI_IS - Report Ekspor Plan 1'!E:E,'- Report Upload Sewing 3'!C3357)&gt;0,"X","Y")</f>
        <v>Y</v>
      </c>
      <c r="B3357">
        <v>3356</v>
      </c>
      <c r="C3357" s="1">
        <v>45404</v>
      </c>
      <c r="D3357" s="8">
        <v>45405.394224537034</v>
      </c>
      <c r="E3357" t="s">
        <v>50</v>
      </c>
      <c r="F3357" t="s">
        <v>504</v>
      </c>
      <c r="G3357">
        <v>182181</v>
      </c>
      <c r="H3357" t="str">
        <f t="shared" si="208"/>
        <v>182181-MJ1</v>
      </c>
      <c r="I3357">
        <f>COUNTIF(H$2:$H3357,H3357)</f>
        <v>9</v>
      </c>
      <c r="J3357" t="str">
        <f t="shared" si="209"/>
        <v>182181-MJ1-9</v>
      </c>
      <c r="K3357" t="str">
        <f t="shared" si="210"/>
        <v>182181-MJ1-L11</v>
      </c>
      <c r="L3357" t="s">
        <v>547</v>
      </c>
      <c r="M3357" t="s">
        <v>494</v>
      </c>
      <c r="N3357" t="s">
        <v>506</v>
      </c>
      <c r="O3357">
        <v>35</v>
      </c>
      <c r="P3357">
        <v>47</v>
      </c>
      <c r="Q3357">
        <v>100</v>
      </c>
      <c r="R3357">
        <v>100</v>
      </c>
      <c r="S3357">
        <v>100</v>
      </c>
      <c r="T3357">
        <v>100</v>
      </c>
      <c r="U3357">
        <v>100</v>
      </c>
      <c r="V3357">
        <v>100</v>
      </c>
      <c r="W3357">
        <v>100</v>
      </c>
      <c r="AC3357">
        <f t="shared" si="211"/>
        <v>747</v>
      </c>
      <c r="AD3357">
        <v>747</v>
      </c>
    </row>
    <row r="3358" spans="1:30" hidden="1" x14ac:dyDescent="0.25">
      <c r="A3358" t="str">
        <f>IF(COUNTIF('GGI_IS - Report Ekspor Plan 1'!E:E,'- Report Upload Sewing 3'!C3358)&gt;0,"X","Y")</f>
        <v>Y</v>
      </c>
      <c r="B3358">
        <v>3357</v>
      </c>
      <c r="C3358" s="1">
        <v>45404</v>
      </c>
      <c r="D3358" s="8">
        <v>45405.394224537034</v>
      </c>
      <c r="E3358" t="s">
        <v>50</v>
      </c>
      <c r="F3358" t="s">
        <v>504</v>
      </c>
      <c r="G3358">
        <v>182184</v>
      </c>
      <c r="H3358" t="str">
        <f t="shared" si="208"/>
        <v>182184-MJ1</v>
      </c>
      <c r="I3358">
        <f>COUNTIF(H$2:$H3358,H3358)</f>
        <v>2</v>
      </c>
      <c r="J3358" t="str">
        <f t="shared" si="209"/>
        <v>182184-MJ1-2</v>
      </c>
      <c r="K3358" t="str">
        <f t="shared" si="210"/>
        <v>182184-MJ1-L11</v>
      </c>
      <c r="L3358" t="s">
        <v>547</v>
      </c>
      <c r="M3358" t="s">
        <v>494</v>
      </c>
      <c r="N3358" t="s">
        <v>506</v>
      </c>
      <c r="O3358">
        <v>35</v>
      </c>
      <c r="P3358">
        <v>70</v>
      </c>
      <c r="Q3358">
        <v>50</v>
      </c>
      <c r="R3358">
        <v>50</v>
      </c>
      <c r="S3358">
        <v>50</v>
      </c>
      <c r="T3358">
        <v>50</v>
      </c>
      <c r="U3358">
        <v>50</v>
      </c>
      <c r="V3358">
        <v>50</v>
      </c>
      <c r="W3358">
        <v>50</v>
      </c>
      <c r="AC3358">
        <f t="shared" si="211"/>
        <v>420</v>
      </c>
      <c r="AD3358">
        <v>420</v>
      </c>
    </row>
    <row r="3359" spans="1:30" hidden="1" x14ac:dyDescent="0.25">
      <c r="A3359" t="str">
        <f>IF(COUNTIF('GGI_IS - Report Ekspor Plan 1'!E:E,'- Report Upload Sewing 3'!C3359)&gt;0,"X","Y")</f>
        <v>Y</v>
      </c>
      <c r="B3359">
        <v>3358</v>
      </c>
      <c r="C3359" s="1">
        <v>45404</v>
      </c>
      <c r="D3359" s="8">
        <v>45405.394224537034</v>
      </c>
      <c r="E3359" t="s">
        <v>50</v>
      </c>
      <c r="F3359" t="s">
        <v>507</v>
      </c>
      <c r="G3359">
        <v>182181</v>
      </c>
      <c r="H3359" t="str">
        <f t="shared" si="208"/>
        <v>182181-MJ1</v>
      </c>
      <c r="I3359">
        <f>COUNTIF(H$2:$H3359,H3359)</f>
        <v>10</v>
      </c>
      <c r="J3359" t="str">
        <f t="shared" si="209"/>
        <v>182181-MJ1-10</v>
      </c>
      <c r="K3359" t="str">
        <f t="shared" si="210"/>
        <v>182181-MJ1-L12</v>
      </c>
      <c r="L3359" t="s">
        <v>547</v>
      </c>
      <c r="M3359" t="s">
        <v>494</v>
      </c>
      <c r="N3359" t="s">
        <v>509</v>
      </c>
      <c r="O3359">
        <v>35</v>
      </c>
      <c r="P3359">
        <v>170</v>
      </c>
      <c r="Q3359">
        <v>250</v>
      </c>
      <c r="R3359">
        <v>250</v>
      </c>
      <c r="S3359">
        <v>280</v>
      </c>
      <c r="T3359">
        <v>270</v>
      </c>
      <c r="U3359">
        <v>300</v>
      </c>
      <c r="V3359">
        <v>250</v>
      </c>
      <c r="W3359">
        <v>230</v>
      </c>
      <c r="AC3359">
        <f t="shared" si="211"/>
        <v>2000</v>
      </c>
      <c r="AD3359">
        <v>2000</v>
      </c>
    </row>
    <row r="3360" spans="1:30" hidden="1" x14ac:dyDescent="0.25">
      <c r="A3360" t="str">
        <f>IF(COUNTIF('GGI_IS - Report Ekspor Plan 1'!E:E,'- Report Upload Sewing 3'!C3360)&gt;0,"X","Y")</f>
        <v>Y</v>
      </c>
      <c r="B3360">
        <v>3359</v>
      </c>
      <c r="C3360" s="1">
        <v>45404</v>
      </c>
      <c r="D3360" s="8">
        <v>45405.399513888886</v>
      </c>
      <c r="E3360" t="s">
        <v>23</v>
      </c>
      <c r="F3360" t="s">
        <v>424</v>
      </c>
      <c r="G3360">
        <v>182202</v>
      </c>
      <c r="H3360" t="str">
        <f t="shared" si="208"/>
        <v>182202-MJ2</v>
      </c>
      <c r="I3360">
        <f>COUNTIF(H$2:$H3360,H3360)</f>
        <v>5</v>
      </c>
      <c r="J3360" t="str">
        <f t="shared" si="209"/>
        <v>182202-MJ2-5</v>
      </c>
      <c r="K3360" t="str">
        <f t="shared" si="210"/>
        <v>182202-MJ2-L1</v>
      </c>
      <c r="L3360">
        <v>5158611</v>
      </c>
      <c r="M3360" t="s">
        <v>494</v>
      </c>
      <c r="N3360" t="s">
        <v>516</v>
      </c>
      <c r="O3360">
        <v>30</v>
      </c>
      <c r="P3360">
        <v>250</v>
      </c>
      <c r="Q3360">
        <v>300</v>
      </c>
      <c r="R3360">
        <v>300</v>
      </c>
      <c r="S3360">
        <v>350</v>
      </c>
      <c r="T3360">
        <v>250</v>
      </c>
      <c r="U3360">
        <v>0</v>
      </c>
      <c r="V3360">
        <v>0</v>
      </c>
      <c r="W3360">
        <v>0</v>
      </c>
      <c r="AC3360">
        <f t="shared" si="211"/>
        <v>1450</v>
      </c>
      <c r="AD3360">
        <v>1450</v>
      </c>
    </row>
    <row r="3361" spans="1:30" hidden="1" x14ac:dyDescent="0.25">
      <c r="A3361" t="str">
        <f>IF(COUNTIF('GGI_IS - Report Ekspor Plan 1'!E:E,'- Report Upload Sewing 3'!C3361)&gt;0,"X","Y")</f>
        <v>Y</v>
      </c>
      <c r="B3361">
        <v>3360</v>
      </c>
      <c r="C3361" s="1">
        <v>45404</v>
      </c>
      <c r="D3361" s="8">
        <v>45405.399513888886</v>
      </c>
      <c r="E3361" t="s">
        <v>23</v>
      </c>
      <c r="F3361" t="s">
        <v>424</v>
      </c>
      <c r="G3361">
        <v>182177</v>
      </c>
      <c r="H3361" t="str">
        <f t="shared" si="208"/>
        <v>182177-MJ2</v>
      </c>
      <c r="I3361">
        <f>COUNTIF(H$2:$H3361,H3361)</f>
        <v>1</v>
      </c>
      <c r="J3361" t="str">
        <f t="shared" si="209"/>
        <v>182177-MJ2-1</v>
      </c>
      <c r="K3361" t="str">
        <f t="shared" si="210"/>
        <v>182177-MJ2-L1</v>
      </c>
      <c r="L3361">
        <v>5158586</v>
      </c>
      <c r="M3361" t="s">
        <v>494</v>
      </c>
      <c r="N3361" t="s">
        <v>516</v>
      </c>
      <c r="O3361">
        <v>30</v>
      </c>
      <c r="P3361">
        <v>0</v>
      </c>
      <c r="Q3361">
        <v>0</v>
      </c>
      <c r="R3361">
        <v>0</v>
      </c>
      <c r="S3361">
        <v>0</v>
      </c>
      <c r="T3361">
        <v>100</v>
      </c>
      <c r="U3361">
        <v>350</v>
      </c>
      <c r="V3361">
        <v>350</v>
      </c>
      <c r="W3361">
        <v>360</v>
      </c>
      <c r="AC3361">
        <f t="shared" si="211"/>
        <v>1160</v>
      </c>
      <c r="AD3361">
        <v>1160</v>
      </c>
    </row>
    <row r="3362" spans="1:30" hidden="1" x14ac:dyDescent="0.25">
      <c r="A3362" t="str">
        <f>IF(COUNTIF('GGI_IS - Report Ekspor Plan 1'!E:E,'- Report Upload Sewing 3'!C3362)&gt;0,"X","Y")</f>
        <v>Y</v>
      </c>
      <c r="B3362">
        <v>3361</v>
      </c>
      <c r="C3362" s="1">
        <v>45404</v>
      </c>
      <c r="D3362" s="8">
        <v>45405.399513888886</v>
      </c>
      <c r="E3362" t="s">
        <v>23</v>
      </c>
      <c r="F3362" t="s">
        <v>424</v>
      </c>
      <c r="G3362">
        <v>182216</v>
      </c>
      <c r="H3362" t="str">
        <f t="shared" si="208"/>
        <v>182216-MJ2</v>
      </c>
      <c r="I3362">
        <f>COUNTIF(H$2:$H3362,H3362)</f>
        <v>7</v>
      </c>
      <c r="J3362" t="str">
        <f t="shared" si="209"/>
        <v>182216-MJ2-7</v>
      </c>
      <c r="K3362" t="str">
        <f t="shared" si="210"/>
        <v>182216-MJ2-L1</v>
      </c>
      <c r="L3362">
        <v>5158039</v>
      </c>
      <c r="M3362" t="s">
        <v>494</v>
      </c>
      <c r="N3362" t="s">
        <v>516</v>
      </c>
      <c r="O3362">
        <v>30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91</v>
      </c>
      <c r="AC3362">
        <f t="shared" si="211"/>
        <v>91</v>
      </c>
      <c r="AD3362">
        <v>91</v>
      </c>
    </row>
    <row r="3363" spans="1:30" hidden="1" x14ac:dyDescent="0.25">
      <c r="A3363" t="str">
        <f>IF(COUNTIF('GGI_IS - Report Ekspor Plan 1'!E:E,'- Report Upload Sewing 3'!C3363)&gt;0,"X","Y")</f>
        <v>Y</v>
      </c>
      <c r="B3363">
        <v>3362</v>
      </c>
      <c r="C3363" s="1">
        <v>45404</v>
      </c>
      <c r="D3363" s="8">
        <v>45405.399513888886</v>
      </c>
      <c r="E3363" t="s">
        <v>23</v>
      </c>
      <c r="F3363" t="s">
        <v>427</v>
      </c>
      <c r="G3363">
        <v>182201</v>
      </c>
      <c r="H3363" t="str">
        <f t="shared" si="208"/>
        <v>182201-MJ2</v>
      </c>
      <c r="I3363">
        <f>COUNTIF(H$2:$H3363,H3363)</f>
        <v>7</v>
      </c>
      <c r="J3363" t="str">
        <f t="shared" si="209"/>
        <v>182201-MJ2-7</v>
      </c>
      <c r="K3363" t="str">
        <f t="shared" si="210"/>
        <v>182201-MJ2-L2</v>
      </c>
      <c r="L3363">
        <v>5158615</v>
      </c>
      <c r="M3363" t="s">
        <v>494</v>
      </c>
      <c r="N3363" t="s">
        <v>473</v>
      </c>
      <c r="O3363">
        <v>24</v>
      </c>
      <c r="P3363">
        <v>250</v>
      </c>
      <c r="Q3363">
        <v>250</v>
      </c>
      <c r="R3363">
        <v>250</v>
      </c>
      <c r="S3363">
        <v>250</v>
      </c>
      <c r="T3363">
        <v>198</v>
      </c>
      <c r="U3363">
        <v>0</v>
      </c>
      <c r="V3363">
        <v>0</v>
      </c>
      <c r="W3363">
        <v>0</v>
      </c>
      <c r="AC3363">
        <f t="shared" si="211"/>
        <v>1198</v>
      </c>
      <c r="AD3363">
        <v>1198</v>
      </c>
    </row>
    <row r="3364" spans="1:30" hidden="1" x14ac:dyDescent="0.25">
      <c r="A3364" t="str">
        <f>IF(COUNTIF('GGI_IS - Report Ekspor Plan 1'!E:E,'- Report Upload Sewing 3'!C3364)&gt;0,"X","Y")</f>
        <v>Y</v>
      </c>
      <c r="B3364">
        <v>3363</v>
      </c>
      <c r="C3364" s="1">
        <v>45404</v>
      </c>
      <c r="D3364" s="8">
        <v>45405.399513888886</v>
      </c>
      <c r="E3364" t="s">
        <v>23</v>
      </c>
      <c r="F3364" t="s">
        <v>427</v>
      </c>
      <c r="G3364">
        <v>182219</v>
      </c>
      <c r="H3364" t="str">
        <f t="shared" si="208"/>
        <v>182219-MJ2</v>
      </c>
      <c r="I3364">
        <f>COUNTIF(H$2:$H3364,H3364)</f>
        <v>3</v>
      </c>
      <c r="J3364" t="str">
        <f t="shared" si="209"/>
        <v>182219-MJ2-3</v>
      </c>
      <c r="K3364" t="str">
        <f t="shared" si="210"/>
        <v>182219-MJ2-L2</v>
      </c>
      <c r="L3364">
        <v>5158722</v>
      </c>
      <c r="M3364" t="s">
        <v>494</v>
      </c>
      <c r="N3364" t="s">
        <v>473</v>
      </c>
      <c r="O3364">
        <v>24</v>
      </c>
      <c r="P3364">
        <v>0</v>
      </c>
      <c r="Q3364">
        <v>0</v>
      </c>
      <c r="R3364">
        <v>0</v>
      </c>
      <c r="S3364">
        <v>0</v>
      </c>
      <c r="T3364">
        <v>77</v>
      </c>
      <c r="U3364">
        <v>275</v>
      </c>
      <c r="V3364">
        <v>250</v>
      </c>
      <c r="W3364">
        <v>195</v>
      </c>
      <c r="AC3364">
        <f t="shared" si="211"/>
        <v>797</v>
      </c>
      <c r="AD3364">
        <v>797</v>
      </c>
    </row>
    <row r="3365" spans="1:30" hidden="1" x14ac:dyDescent="0.25">
      <c r="A3365" t="str">
        <f>IF(COUNTIF('GGI_IS - Report Ekspor Plan 1'!E:E,'- Report Upload Sewing 3'!C3365)&gt;0,"X","Y")</f>
        <v>Y</v>
      </c>
      <c r="B3365">
        <v>3364</v>
      </c>
      <c r="C3365" s="1">
        <v>45404</v>
      </c>
      <c r="D3365" s="8">
        <v>45405.399513888886</v>
      </c>
      <c r="E3365" t="s">
        <v>23</v>
      </c>
      <c r="F3365" t="s">
        <v>427</v>
      </c>
      <c r="G3365">
        <v>182220</v>
      </c>
      <c r="H3365" t="str">
        <f t="shared" si="208"/>
        <v>182220-MJ2</v>
      </c>
      <c r="I3365">
        <f>COUNTIF(H$2:$H3365,H3365)</f>
        <v>1</v>
      </c>
      <c r="J3365" t="str">
        <f t="shared" si="209"/>
        <v>182220-MJ2-1</v>
      </c>
      <c r="K3365" t="str">
        <f t="shared" si="210"/>
        <v>182220-MJ2-L2</v>
      </c>
      <c r="L3365">
        <v>5158722</v>
      </c>
      <c r="M3365" t="s">
        <v>494</v>
      </c>
      <c r="N3365" t="s">
        <v>473</v>
      </c>
      <c r="O3365">
        <v>24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53</v>
      </c>
      <c r="AC3365">
        <f t="shared" si="211"/>
        <v>53</v>
      </c>
      <c r="AD3365">
        <v>53</v>
      </c>
    </row>
    <row r="3366" spans="1:30" hidden="1" x14ac:dyDescent="0.25">
      <c r="A3366" t="str">
        <f>IF(COUNTIF('GGI_IS - Report Ekspor Plan 1'!E:E,'- Report Upload Sewing 3'!C3366)&gt;0,"X","Y")</f>
        <v>Y</v>
      </c>
      <c r="B3366">
        <v>3365</v>
      </c>
      <c r="C3366" s="1">
        <v>45404</v>
      </c>
      <c r="D3366" s="8">
        <v>45405.399513888886</v>
      </c>
      <c r="E3366" t="s">
        <v>23</v>
      </c>
      <c r="F3366" t="s">
        <v>427</v>
      </c>
      <c r="G3366">
        <v>182217</v>
      </c>
      <c r="H3366" t="str">
        <f t="shared" si="208"/>
        <v>182217-MJ2</v>
      </c>
      <c r="I3366">
        <f>COUNTIF(H$2:$H3366,H3366)</f>
        <v>1</v>
      </c>
      <c r="J3366" t="str">
        <f t="shared" si="209"/>
        <v>182217-MJ2-1</v>
      </c>
      <c r="K3366" t="str">
        <f t="shared" si="210"/>
        <v>182217-MJ2-L2</v>
      </c>
      <c r="L3366">
        <v>5158044</v>
      </c>
      <c r="M3366" t="s">
        <v>494</v>
      </c>
      <c r="N3366" t="s">
        <v>473</v>
      </c>
      <c r="O3366">
        <v>24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2</v>
      </c>
      <c r="AC3366">
        <f t="shared" si="211"/>
        <v>2</v>
      </c>
      <c r="AD3366">
        <v>2</v>
      </c>
    </row>
    <row r="3367" spans="1:30" hidden="1" x14ac:dyDescent="0.25">
      <c r="A3367" t="str">
        <f>IF(COUNTIF('GGI_IS - Report Ekspor Plan 1'!E:E,'- Report Upload Sewing 3'!C3367)&gt;0,"X","Y")</f>
        <v>Y</v>
      </c>
      <c r="B3367">
        <v>3366</v>
      </c>
      <c r="C3367" s="1">
        <v>45404</v>
      </c>
      <c r="D3367" s="8">
        <v>45405.399513888886</v>
      </c>
      <c r="E3367" t="s">
        <v>23</v>
      </c>
      <c r="F3367" t="s">
        <v>429</v>
      </c>
      <c r="G3367">
        <v>182201</v>
      </c>
      <c r="H3367" t="str">
        <f t="shared" si="208"/>
        <v>182201-MJ2</v>
      </c>
      <c r="I3367">
        <f>COUNTIF(H$2:$H3367,H3367)</f>
        <v>8</v>
      </c>
      <c r="J3367" t="str">
        <f t="shared" si="209"/>
        <v>182201-MJ2-8</v>
      </c>
      <c r="K3367" t="str">
        <f t="shared" si="210"/>
        <v>182201-MJ2-L3</v>
      </c>
      <c r="L3367">
        <v>5158615</v>
      </c>
      <c r="M3367" t="s">
        <v>494</v>
      </c>
      <c r="N3367" t="s">
        <v>473</v>
      </c>
      <c r="O3367">
        <v>24</v>
      </c>
      <c r="P3367">
        <v>250</v>
      </c>
      <c r="Q3367">
        <v>250</v>
      </c>
      <c r="R3367">
        <v>250</v>
      </c>
      <c r="S3367">
        <v>250</v>
      </c>
      <c r="T3367">
        <v>197</v>
      </c>
      <c r="U3367">
        <v>0</v>
      </c>
      <c r="V3367">
        <v>0</v>
      </c>
      <c r="W3367">
        <v>0</v>
      </c>
      <c r="AC3367">
        <f t="shared" si="211"/>
        <v>1197</v>
      </c>
      <c r="AD3367">
        <v>1197</v>
      </c>
    </row>
    <row r="3368" spans="1:30" hidden="1" x14ac:dyDescent="0.25">
      <c r="A3368" t="str">
        <f>IF(COUNTIF('GGI_IS - Report Ekspor Plan 1'!E:E,'- Report Upload Sewing 3'!C3368)&gt;0,"X","Y")</f>
        <v>Y</v>
      </c>
      <c r="B3368">
        <v>3367</v>
      </c>
      <c r="C3368" s="1">
        <v>45404</v>
      </c>
      <c r="D3368" s="8">
        <v>45405.399513888886</v>
      </c>
      <c r="E3368" t="s">
        <v>23</v>
      </c>
      <c r="F3368" t="s">
        <v>429</v>
      </c>
      <c r="G3368">
        <v>182219</v>
      </c>
      <c r="H3368" t="str">
        <f t="shared" si="208"/>
        <v>182219-MJ2</v>
      </c>
      <c r="I3368">
        <f>COUNTIF(H$2:$H3368,H3368)</f>
        <v>4</v>
      </c>
      <c r="J3368" t="str">
        <f t="shared" si="209"/>
        <v>182219-MJ2-4</v>
      </c>
      <c r="K3368" t="str">
        <f t="shared" si="210"/>
        <v>182219-MJ2-L3</v>
      </c>
      <c r="L3368">
        <v>5158722</v>
      </c>
      <c r="M3368" t="s">
        <v>494</v>
      </c>
      <c r="N3368" t="s">
        <v>473</v>
      </c>
      <c r="O3368">
        <v>24</v>
      </c>
      <c r="P3368">
        <v>0</v>
      </c>
      <c r="Q3368">
        <v>0</v>
      </c>
      <c r="R3368">
        <v>0</v>
      </c>
      <c r="S3368">
        <v>0</v>
      </c>
      <c r="T3368">
        <v>78</v>
      </c>
      <c r="U3368">
        <v>275</v>
      </c>
      <c r="V3368">
        <v>250</v>
      </c>
      <c r="W3368">
        <v>195</v>
      </c>
      <c r="AC3368">
        <f t="shared" si="211"/>
        <v>798</v>
      </c>
      <c r="AD3368">
        <v>798</v>
      </c>
    </row>
    <row r="3369" spans="1:30" hidden="1" x14ac:dyDescent="0.25">
      <c r="A3369" t="str">
        <f>IF(COUNTIF('GGI_IS - Report Ekspor Plan 1'!E:E,'- Report Upload Sewing 3'!C3369)&gt;0,"X","Y")</f>
        <v>Y</v>
      </c>
      <c r="B3369">
        <v>3368</v>
      </c>
      <c r="C3369" s="1">
        <v>45404</v>
      </c>
      <c r="D3369" s="8">
        <v>45405.399513888886</v>
      </c>
      <c r="E3369" t="s">
        <v>23</v>
      </c>
      <c r="F3369" t="s">
        <v>429</v>
      </c>
      <c r="G3369">
        <v>182220</v>
      </c>
      <c r="H3369" t="str">
        <f t="shared" si="208"/>
        <v>182220-MJ2</v>
      </c>
      <c r="I3369">
        <f>COUNTIF(H$2:$H3369,H3369)</f>
        <v>2</v>
      </c>
      <c r="J3369" t="str">
        <f t="shared" si="209"/>
        <v>182220-MJ2-2</v>
      </c>
      <c r="K3369" t="str">
        <f t="shared" si="210"/>
        <v>182220-MJ2-L3</v>
      </c>
      <c r="L3369">
        <v>5158722</v>
      </c>
      <c r="M3369" t="s">
        <v>494</v>
      </c>
      <c r="N3369" t="s">
        <v>473</v>
      </c>
      <c r="O3369">
        <v>24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52</v>
      </c>
      <c r="AC3369">
        <f t="shared" si="211"/>
        <v>52</v>
      </c>
      <c r="AD3369">
        <v>52</v>
      </c>
    </row>
    <row r="3370" spans="1:30" hidden="1" x14ac:dyDescent="0.25">
      <c r="A3370" t="str">
        <f>IF(COUNTIF('GGI_IS - Report Ekspor Plan 1'!E:E,'- Report Upload Sewing 3'!C3370)&gt;0,"X","Y")</f>
        <v>Y</v>
      </c>
      <c r="B3370">
        <v>3369</v>
      </c>
      <c r="C3370" s="1">
        <v>45404</v>
      </c>
      <c r="D3370" s="8">
        <v>45405.399513888886</v>
      </c>
      <c r="E3370" t="s">
        <v>23</v>
      </c>
      <c r="F3370" t="s">
        <v>429</v>
      </c>
      <c r="G3370">
        <v>182217</v>
      </c>
      <c r="H3370" t="str">
        <f t="shared" si="208"/>
        <v>182217-MJ2</v>
      </c>
      <c r="I3370">
        <f>COUNTIF(H$2:$H3370,H3370)</f>
        <v>2</v>
      </c>
      <c r="J3370" t="str">
        <f t="shared" si="209"/>
        <v>182217-MJ2-2</v>
      </c>
      <c r="K3370" t="str">
        <f t="shared" si="210"/>
        <v>182217-MJ2-L3</v>
      </c>
      <c r="L3370">
        <v>5158044</v>
      </c>
      <c r="M3370" t="s">
        <v>494</v>
      </c>
      <c r="N3370" t="s">
        <v>473</v>
      </c>
      <c r="O3370">
        <v>24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3</v>
      </c>
      <c r="AC3370">
        <f t="shared" si="211"/>
        <v>3</v>
      </c>
      <c r="AD3370">
        <v>3</v>
      </c>
    </row>
    <row r="3371" spans="1:30" hidden="1" x14ac:dyDescent="0.25">
      <c r="A3371" t="str">
        <f>IF(COUNTIF('GGI_IS - Report Ekspor Plan 1'!E:E,'- Report Upload Sewing 3'!C3371)&gt;0,"X","Y")</f>
        <v>Y</v>
      </c>
      <c r="B3371">
        <v>3370</v>
      </c>
      <c r="C3371" s="1">
        <v>45404</v>
      </c>
      <c r="D3371" s="8">
        <v>45405.399513888886</v>
      </c>
      <c r="E3371" t="s">
        <v>23</v>
      </c>
      <c r="F3371" t="s">
        <v>438</v>
      </c>
      <c r="G3371">
        <v>182203</v>
      </c>
      <c r="H3371" t="str">
        <f t="shared" si="208"/>
        <v>182203-MJ2</v>
      </c>
      <c r="I3371">
        <f>COUNTIF(H$2:$H3371,H3371)</f>
        <v>7</v>
      </c>
      <c r="J3371" t="str">
        <f t="shared" si="209"/>
        <v>182203-MJ2-7</v>
      </c>
      <c r="K3371" t="str">
        <f t="shared" si="210"/>
        <v>182203-MJ2-L4</v>
      </c>
      <c r="L3371">
        <v>5158602</v>
      </c>
      <c r="M3371" t="s">
        <v>494</v>
      </c>
      <c r="N3371" t="s">
        <v>470</v>
      </c>
      <c r="O3371">
        <v>22</v>
      </c>
      <c r="P3371">
        <v>250</v>
      </c>
      <c r="Q3371">
        <v>250</v>
      </c>
      <c r="R3371">
        <v>275</v>
      </c>
      <c r="S3371">
        <v>275</v>
      </c>
      <c r="T3371">
        <v>250</v>
      </c>
      <c r="U3371">
        <v>250</v>
      </c>
      <c r="V3371">
        <v>250</v>
      </c>
      <c r="W3371">
        <v>5</v>
      </c>
      <c r="AC3371">
        <f t="shared" si="211"/>
        <v>1805</v>
      </c>
      <c r="AD3371">
        <v>1805</v>
      </c>
    </row>
    <row r="3372" spans="1:30" hidden="1" x14ac:dyDescent="0.25">
      <c r="A3372" t="str">
        <f>IF(COUNTIF('GGI_IS - Report Ekspor Plan 1'!E:E,'- Report Upload Sewing 3'!C3372)&gt;0,"X","Y")</f>
        <v>Y</v>
      </c>
      <c r="B3372">
        <v>3371</v>
      </c>
      <c r="C3372" s="1">
        <v>45404</v>
      </c>
      <c r="D3372" s="8">
        <v>45405.399513888886</v>
      </c>
      <c r="E3372" t="s">
        <v>23</v>
      </c>
      <c r="F3372" t="s">
        <v>438</v>
      </c>
      <c r="G3372">
        <v>182213</v>
      </c>
      <c r="H3372" t="str">
        <f t="shared" si="208"/>
        <v>182213-MJ2</v>
      </c>
      <c r="I3372">
        <f>COUNTIF(H$2:$H3372,H3372)</f>
        <v>7</v>
      </c>
      <c r="J3372" t="str">
        <f t="shared" si="209"/>
        <v>182213-MJ2-7</v>
      </c>
      <c r="K3372" t="str">
        <f t="shared" si="210"/>
        <v>182213-MJ2-L4</v>
      </c>
      <c r="L3372">
        <v>5158620</v>
      </c>
      <c r="M3372" t="s">
        <v>494</v>
      </c>
      <c r="N3372" t="s">
        <v>470</v>
      </c>
      <c r="O3372">
        <v>22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267</v>
      </c>
      <c r="AC3372">
        <f t="shared" si="211"/>
        <v>267</v>
      </c>
      <c r="AD3372">
        <v>267</v>
      </c>
    </row>
    <row r="3373" spans="1:30" hidden="1" x14ac:dyDescent="0.25">
      <c r="A3373" t="str">
        <f>IF(COUNTIF('GGI_IS - Report Ekspor Plan 1'!E:E,'- Report Upload Sewing 3'!C3373)&gt;0,"X","Y")</f>
        <v>Y</v>
      </c>
      <c r="B3373">
        <v>3372</v>
      </c>
      <c r="C3373" s="1">
        <v>45404</v>
      </c>
      <c r="D3373" s="8">
        <v>45405.399513888886</v>
      </c>
      <c r="E3373" t="s">
        <v>23</v>
      </c>
      <c r="F3373" t="s">
        <v>438</v>
      </c>
      <c r="G3373">
        <v>182188</v>
      </c>
      <c r="H3373" t="str">
        <f t="shared" si="208"/>
        <v>182188-MJ2</v>
      </c>
      <c r="I3373">
        <f>COUNTIF(H$2:$H3373,H3373)</f>
        <v>17</v>
      </c>
      <c r="J3373" t="str">
        <f t="shared" si="209"/>
        <v>182188-MJ2-17</v>
      </c>
      <c r="K3373" t="str">
        <f t="shared" si="210"/>
        <v>182188-MJ2-L4</v>
      </c>
      <c r="L3373">
        <v>5158598</v>
      </c>
      <c r="M3373" t="s">
        <v>494</v>
      </c>
      <c r="N3373" t="s">
        <v>470</v>
      </c>
      <c r="O3373">
        <v>22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8</v>
      </c>
      <c r="AC3373">
        <f t="shared" si="211"/>
        <v>8</v>
      </c>
      <c r="AD3373">
        <v>8</v>
      </c>
    </row>
    <row r="3374" spans="1:30" hidden="1" x14ac:dyDescent="0.25">
      <c r="A3374" t="str">
        <f>IF(COUNTIF('GGI_IS - Report Ekspor Plan 1'!E:E,'- Report Upload Sewing 3'!C3374)&gt;0,"X","Y")</f>
        <v>Y</v>
      </c>
      <c r="B3374">
        <v>3373</v>
      </c>
      <c r="C3374" s="1">
        <v>45404</v>
      </c>
      <c r="D3374" s="8">
        <v>45405.399513888886</v>
      </c>
      <c r="E3374" t="s">
        <v>23</v>
      </c>
      <c r="F3374" t="s">
        <v>438</v>
      </c>
      <c r="G3374">
        <v>182215</v>
      </c>
      <c r="H3374" t="str">
        <f t="shared" si="208"/>
        <v>182215-MJ2</v>
      </c>
      <c r="I3374">
        <f>COUNTIF(H$2:$H3374,H3374)</f>
        <v>13</v>
      </c>
      <c r="J3374" t="str">
        <f t="shared" si="209"/>
        <v>182215-MJ2-13</v>
      </c>
      <c r="K3374" t="str">
        <f t="shared" si="210"/>
        <v>182215-MJ2-L4</v>
      </c>
      <c r="L3374">
        <v>5158040</v>
      </c>
      <c r="M3374" t="s">
        <v>494</v>
      </c>
      <c r="N3374" t="s">
        <v>470</v>
      </c>
      <c r="O3374">
        <v>22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2</v>
      </c>
      <c r="AC3374">
        <f t="shared" si="211"/>
        <v>2</v>
      </c>
      <c r="AD3374">
        <v>2</v>
      </c>
    </row>
    <row r="3375" spans="1:30" hidden="1" x14ac:dyDescent="0.25">
      <c r="A3375" t="str">
        <f>IF(COUNTIF('GGI_IS - Report Ekspor Plan 1'!E:E,'- Report Upload Sewing 3'!C3375)&gt;0,"X","Y")</f>
        <v>Y</v>
      </c>
      <c r="B3375">
        <v>3374</v>
      </c>
      <c r="C3375" s="1">
        <v>45404</v>
      </c>
      <c r="D3375" s="8">
        <v>45405.399513888886</v>
      </c>
      <c r="E3375" t="s">
        <v>23</v>
      </c>
      <c r="F3375" t="s">
        <v>441</v>
      </c>
      <c r="G3375">
        <v>182203</v>
      </c>
      <c r="H3375" t="str">
        <f t="shared" si="208"/>
        <v>182203-MJ2</v>
      </c>
      <c r="I3375">
        <f>COUNTIF(H$2:$H3375,H3375)</f>
        <v>8</v>
      </c>
      <c r="J3375" t="str">
        <f t="shared" si="209"/>
        <v>182203-MJ2-8</v>
      </c>
      <c r="K3375" t="str">
        <f t="shared" si="210"/>
        <v>182203-MJ2-L5</v>
      </c>
      <c r="L3375">
        <v>5158602</v>
      </c>
      <c r="M3375" t="s">
        <v>494</v>
      </c>
      <c r="N3375" t="s">
        <v>470</v>
      </c>
      <c r="O3375">
        <v>22</v>
      </c>
      <c r="P3375">
        <v>250</v>
      </c>
      <c r="Q3375">
        <v>250</v>
      </c>
      <c r="R3375">
        <v>275</v>
      </c>
      <c r="S3375">
        <v>275</v>
      </c>
      <c r="T3375">
        <v>250</v>
      </c>
      <c r="U3375">
        <v>250</v>
      </c>
      <c r="V3375">
        <v>250</v>
      </c>
      <c r="W3375">
        <v>5</v>
      </c>
      <c r="AC3375">
        <f t="shared" si="211"/>
        <v>1805</v>
      </c>
      <c r="AD3375">
        <v>1805</v>
      </c>
    </row>
    <row r="3376" spans="1:30" hidden="1" x14ac:dyDescent="0.25">
      <c r="A3376" t="str">
        <f>IF(COUNTIF('GGI_IS - Report Ekspor Plan 1'!E:E,'- Report Upload Sewing 3'!C3376)&gt;0,"X","Y")</f>
        <v>Y</v>
      </c>
      <c r="B3376">
        <v>3375</v>
      </c>
      <c r="C3376" s="1">
        <v>45404</v>
      </c>
      <c r="D3376" s="8">
        <v>45405.399513888886</v>
      </c>
      <c r="E3376" t="s">
        <v>23</v>
      </c>
      <c r="F3376" t="s">
        <v>441</v>
      </c>
      <c r="G3376">
        <v>182213</v>
      </c>
      <c r="H3376" t="str">
        <f t="shared" si="208"/>
        <v>182213-MJ2</v>
      </c>
      <c r="I3376">
        <f>COUNTIF(H$2:$H3376,H3376)</f>
        <v>8</v>
      </c>
      <c r="J3376" t="str">
        <f t="shared" si="209"/>
        <v>182213-MJ2-8</v>
      </c>
      <c r="K3376" t="str">
        <f t="shared" si="210"/>
        <v>182213-MJ2-L5</v>
      </c>
      <c r="L3376">
        <v>5158620</v>
      </c>
      <c r="M3376" t="s">
        <v>494</v>
      </c>
      <c r="N3376" t="s">
        <v>470</v>
      </c>
      <c r="O3376">
        <v>22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268</v>
      </c>
      <c r="AC3376">
        <f t="shared" si="211"/>
        <v>268</v>
      </c>
      <c r="AD3376">
        <v>268</v>
      </c>
    </row>
    <row r="3377" spans="1:30" hidden="1" x14ac:dyDescent="0.25">
      <c r="A3377" t="str">
        <f>IF(COUNTIF('GGI_IS - Report Ekspor Plan 1'!E:E,'- Report Upload Sewing 3'!C3377)&gt;0,"X","Y")</f>
        <v>Y</v>
      </c>
      <c r="B3377">
        <v>3376</v>
      </c>
      <c r="C3377" s="1">
        <v>45404</v>
      </c>
      <c r="D3377" s="8">
        <v>45405.399513888886</v>
      </c>
      <c r="E3377" t="s">
        <v>23</v>
      </c>
      <c r="F3377" t="s">
        <v>441</v>
      </c>
      <c r="G3377">
        <v>182188</v>
      </c>
      <c r="H3377" t="str">
        <f t="shared" si="208"/>
        <v>182188-MJ2</v>
      </c>
      <c r="I3377">
        <f>COUNTIF(H$2:$H3377,H3377)</f>
        <v>18</v>
      </c>
      <c r="J3377" t="str">
        <f t="shared" si="209"/>
        <v>182188-MJ2-18</v>
      </c>
      <c r="K3377" t="str">
        <f t="shared" si="210"/>
        <v>182188-MJ2-L5</v>
      </c>
      <c r="L3377">
        <v>5158598</v>
      </c>
      <c r="M3377" t="s">
        <v>494</v>
      </c>
      <c r="N3377" t="s">
        <v>470</v>
      </c>
      <c r="O3377">
        <v>22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7</v>
      </c>
      <c r="AC3377">
        <f t="shared" si="211"/>
        <v>7</v>
      </c>
      <c r="AD3377">
        <v>7</v>
      </c>
    </row>
    <row r="3378" spans="1:30" hidden="1" x14ac:dyDescent="0.25">
      <c r="A3378" t="str">
        <f>IF(COUNTIF('GGI_IS - Report Ekspor Plan 1'!E:E,'- Report Upload Sewing 3'!C3378)&gt;0,"X","Y")</f>
        <v>Y</v>
      </c>
      <c r="B3378">
        <v>3377</v>
      </c>
      <c r="C3378" s="1">
        <v>45404</v>
      </c>
      <c r="D3378" s="8">
        <v>45405.399513888886</v>
      </c>
      <c r="E3378" t="s">
        <v>23</v>
      </c>
      <c r="F3378" t="s">
        <v>441</v>
      </c>
      <c r="G3378">
        <v>182215</v>
      </c>
      <c r="H3378" t="str">
        <f t="shared" si="208"/>
        <v>182215-MJ2</v>
      </c>
      <c r="I3378">
        <f>COUNTIF(H$2:$H3378,H3378)</f>
        <v>14</v>
      </c>
      <c r="J3378" t="str">
        <f t="shared" si="209"/>
        <v>182215-MJ2-14</v>
      </c>
      <c r="K3378" t="str">
        <f t="shared" si="210"/>
        <v>182215-MJ2-L5</v>
      </c>
      <c r="L3378">
        <v>5158040</v>
      </c>
      <c r="M3378" t="s">
        <v>494</v>
      </c>
      <c r="N3378" t="s">
        <v>470</v>
      </c>
      <c r="O3378">
        <v>22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2</v>
      </c>
      <c r="AC3378">
        <f t="shared" si="211"/>
        <v>2</v>
      </c>
      <c r="AD3378">
        <v>2</v>
      </c>
    </row>
    <row r="3379" spans="1:30" hidden="1" x14ac:dyDescent="0.25">
      <c r="A3379" t="str">
        <f>IF(COUNTIF('GGI_IS - Report Ekspor Plan 1'!E:E,'- Report Upload Sewing 3'!C3379)&gt;0,"X","Y")</f>
        <v>Y</v>
      </c>
      <c r="B3379">
        <v>3378</v>
      </c>
      <c r="C3379" s="1">
        <v>45404</v>
      </c>
      <c r="D3379" s="8">
        <v>45405.399513888886</v>
      </c>
      <c r="E3379" t="s">
        <v>23</v>
      </c>
      <c r="F3379" t="s">
        <v>445</v>
      </c>
      <c r="G3379">
        <v>182203</v>
      </c>
      <c r="H3379" t="str">
        <f t="shared" si="208"/>
        <v>182203-MJ2</v>
      </c>
      <c r="I3379">
        <f>COUNTIF(H$2:$H3379,H3379)</f>
        <v>9</v>
      </c>
      <c r="J3379" t="str">
        <f t="shared" si="209"/>
        <v>182203-MJ2-9</v>
      </c>
      <c r="K3379" t="str">
        <f t="shared" si="210"/>
        <v>182203-MJ2-L6</v>
      </c>
      <c r="L3379">
        <v>5158602</v>
      </c>
      <c r="M3379" t="s">
        <v>494</v>
      </c>
      <c r="N3379" t="s">
        <v>449</v>
      </c>
      <c r="O3379">
        <v>23</v>
      </c>
      <c r="P3379">
        <v>250</v>
      </c>
      <c r="Q3379">
        <v>250</v>
      </c>
      <c r="R3379">
        <v>250</v>
      </c>
      <c r="S3379">
        <v>250</v>
      </c>
      <c r="T3379">
        <v>275</v>
      </c>
      <c r="U3379">
        <v>275</v>
      </c>
      <c r="V3379">
        <v>107</v>
      </c>
      <c r="W3379">
        <v>0</v>
      </c>
      <c r="AC3379">
        <f t="shared" si="211"/>
        <v>1657</v>
      </c>
      <c r="AD3379">
        <v>1657</v>
      </c>
    </row>
    <row r="3380" spans="1:30" hidden="1" x14ac:dyDescent="0.25">
      <c r="A3380" t="str">
        <f>IF(COUNTIF('GGI_IS - Report Ekspor Plan 1'!E:E,'- Report Upload Sewing 3'!C3380)&gt;0,"X","Y")</f>
        <v>Y</v>
      </c>
      <c r="B3380">
        <v>3379</v>
      </c>
      <c r="C3380" s="1">
        <v>45404</v>
      </c>
      <c r="D3380" s="8">
        <v>45405.399513888886</v>
      </c>
      <c r="E3380" t="s">
        <v>23</v>
      </c>
      <c r="F3380" t="s">
        <v>445</v>
      </c>
      <c r="G3380">
        <v>182213</v>
      </c>
      <c r="H3380" t="str">
        <f t="shared" si="208"/>
        <v>182213-MJ2</v>
      </c>
      <c r="I3380">
        <f>COUNTIF(H$2:$H3380,H3380)</f>
        <v>9</v>
      </c>
      <c r="J3380" t="str">
        <f t="shared" si="209"/>
        <v>182213-MJ2-9</v>
      </c>
      <c r="K3380" t="str">
        <f t="shared" si="210"/>
        <v>182213-MJ2-L6</v>
      </c>
      <c r="L3380">
        <v>5158620</v>
      </c>
      <c r="M3380" t="s">
        <v>494</v>
      </c>
      <c r="N3380" t="s">
        <v>449</v>
      </c>
      <c r="O3380">
        <v>23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168</v>
      </c>
      <c r="W3380">
        <v>132</v>
      </c>
      <c r="AC3380">
        <f t="shared" si="211"/>
        <v>300</v>
      </c>
      <c r="AD3380">
        <v>300</v>
      </c>
    </row>
    <row r="3381" spans="1:30" hidden="1" x14ac:dyDescent="0.25">
      <c r="A3381" t="str">
        <f>IF(COUNTIF('GGI_IS - Report Ekspor Plan 1'!E:E,'- Report Upload Sewing 3'!C3381)&gt;0,"X","Y")</f>
        <v>Y</v>
      </c>
      <c r="B3381">
        <v>3380</v>
      </c>
      <c r="C3381" s="1">
        <v>45404</v>
      </c>
      <c r="D3381" s="8">
        <v>45405.399513888886</v>
      </c>
      <c r="E3381" t="s">
        <v>23</v>
      </c>
      <c r="F3381" t="s">
        <v>445</v>
      </c>
      <c r="G3381">
        <v>182212</v>
      </c>
      <c r="H3381" t="str">
        <f t="shared" si="208"/>
        <v>182212-MJ2</v>
      </c>
      <c r="I3381">
        <f>COUNTIF(H$2:$H3381,H3381)</f>
        <v>11</v>
      </c>
      <c r="J3381" t="str">
        <f t="shared" si="209"/>
        <v>182212-MJ2-11</v>
      </c>
      <c r="K3381" t="str">
        <f t="shared" si="210"/>
        <v>182212-MJ2-L6</v>
      </c>
      <c r="L3381">
        <v>5158613</v>
      </c>
      <c r="M3381" t="s">
        <v>494</v>
      </c>
      <c r="N3381" t="s">
        <v>449</v>
      </c>
      <c r="O3381">
        <v>23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91</v>
      </c>
      <c r="AC3381">
        <f t="shared" si="211"/>
        <v>91</v>
      </c>
      <c r="AD3381">
        <v>91</v>
      </c>
    </row>
    <row r="3382" spans="1:30" hidden="1" x14ac:dyDescent="0.25">
      <c r="A3382" t="str">
        <f>IF(COUNTIF('GGI_IS - Report Ekspor Plan 1'!E:E,'- Report Upload Sewing 3'!C3382)&gt;0,"X","Y")</f>
        <v>Y</v>
      </c>
      <c r="B3382">
        <v>3381</v>
      </c>
      <c r="C3382" s="1">
        <v>45404</v>
      </c>
      <c r="D3382" s="8">
        <v>45405.399513888886</v>
      </c>
      <c r="E3382" t="s">
        <v>23</v>
      </c>
      <c r="F3382" t="s">
        <v>445</v>
      </c>
      <c r="G3382">
        <v>182214</v>
      </c>
      <c r="H3382" t="str">
        <f t="shared" si="208"/>
        <v>182214-MJ2</v>
      </c>
      <c r="I3382">
        <f>COUNTIF(H$2:$H3382,H3382)</f>
        <v>13</v>
      </c>
      <c r="J3382" t="str">
        <f t="shared" si="209"/>
        <v>182214-MJ2-13</v>
      </c>
      <c r="K3382" t="str">
        <f t="shared" si="210"/>
        <v>182214-MJ2-L6</v>
      </c>
      <c r="L3382">
        <v>5158040</v>
      </c>
      <c r="M3382" t="s">
        <v>494</v>
      </c>
      <c r="N3382" t="s">
        <v>449</v>
      </c>
      <c r="O3382">
        <v>23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30</v>
      </c>
      <c r="AC3382">
        <f t="shared" si="211"/>
        <v>30</v>
      </c>
      <c r="AD3382">
        <v>30</v>
      </c>
    </row>
    <row r="3383" spans="1:30" hidden="1" x14ac:dyDescent="0.25">
      <c r="A3383" t="str">
        <f>IF(COUNTIF('GGI_IS - Report Ekspor Plan 1'!E:E,'- Report Upload Sewing 3'!C3383)&gt;0,"X","Y")</f>
        <v>Y</v>
      </c>
      <c r="B3383">
        <v>3382</v>
      </c>
      <c r="C3383" s="1">
        <v>45404</v>
      </c>
      <c r="D3383" s="8">
        <v>45405.399513888886</v>
      </c>
      <c r="E3383" t="s">
        <v>23</v>
      </c>
      <c r="F3383" t="s">
        <v>463</v>
      </c>
      <c r="G3383">
        <v>182203</v>
      </c>
      <c r="H3383" t="str">
        <f t="shared" si="208"/>
        <v>182203-MJ2</v>
      </c>
      <c r="I3383">
        <f>COUNTIF(H$2:$H3383,H3383)</f>
        <v>10</v>
      </c>
      <c r="J3383" t="str">
        <f t="shared" si="209"/>
        <v>182203-MJ2-10</v>
      </c>
      <c r="K3383" t="str">
        <f t="shared" si="210"/>
        <v>182203-MJ2-L7</v>
      </c>
      <c r="L3383">
        <v>5158602</v>
      </c>
      <c r="M3383" t="s">
        <v>494</v>
      </c>
      <c r="N3383" t="s">
        <v>449</v>
      </c>
      <c r="O3383">
        <v>23</v>
      </c>
      <c r="P3383">
        <v>250</v>
      </c>
      <c r="Q3383">
        <v>250</v>
      </c>
      <c r="R3383">
        <v>250</v>
      </c>
      <c r="S3383">
        <v>250</v>
      </c>
      <c r="T3383">
        <v>275</v>
      </c>
      <c r="U3383">
        <v>275</v>
      </c>
      <c r="V3383">
        <v>108</v>
      </c>
      <c r="W3383">
        <v>0</v>
      </c>
      <c r="AC3383">
        <f t="shared" si="211"/>
        <v>1658</v>
      </c>
      <c r="AD3383">
        <v>1658</v>
      </c>
    </row>
    <row r="3384" spans="1:30" hidden="1" x14ac:dyDescent="0.25">
      <c r="A3384" t="str">
        <f>IF(COUNTIF('GGI_IS - Report Ekspor Plan 1'!E:E,'- Report Upload Sewing 3'!C3384)&gt;0,"X","Y")</f>
        <v>Y</v>
      </c>
      <c r="B3384">
        <v>3383</v>
      </c>
      <c r="C3384" s="1">
        <v>45404</v>
      </c>
      <c r="D3384" s="8">
        <v>45405.399513888886</v>
      </c>
      <c r="E3384" t="s">
        <v>23</v>
      </c>
      <c r="F3384" t="s">
        <v>463</v>
      </c>
      <c r="G3384">
        <v>182213</v>
      </c>
      <c r="H3384" t="str">
        <f t="shared" si="208"/>
        <v>182213-MJ2</v>
      </c>
      <c r="I3384">
        <f>COUNTIF(H$2:$H3384,H3384)</f>
        <v>10</v>
      </c>
      <c r="J3384" t="str">
        <f t="shared" si="209"/>
        <v>182213-MJ2-10</v>
      </c>
      <c r="K3384" t="str">
        <f t="shared" si="210"/>
        <v>182213-MJ2-L7</v>
      </c>
      <c r="L3384">
        <v>5158620</v>
      </c>
      <c r="M3384" t="s">
        <v>494</v>
      </c>
      <c r="N3384" t="s">
        <v>449</v>
      </c>
      <c r="O3384">
        <v>23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167</v>
      </c>
      <c r="W3384">
        <v>133</v>
      </c>
      <c r="AC3384">
        <f t="shared" si="211"/>
        <v>300</v>
      </c>
      <c r="AD3384">
        <v>300</v>
      </c>
    </row>
    <row r="3385" spans="1:30" hidden="1" x14ac:dyDescent="0.25">
      <c r="A3385" t="str">
        <f>IF(COUNTIF('GGI_IS - Report Ekspor Plan 1'!E:E,'- Report Upload Sewing 3'!C3385)&gt;0,"X","Y")</f>
        <v>Y</v>
      </c>
      <c r="B3385">
        <v>3384</v>
      </c>
      <c r="C3385" s="1">
        <v>45404</v>
      </c>
      <c r="D3385" s="8">
        <v>45405.399513888886</v>
      </c>
      <c r="E3385" t="s">
        <v>23</v>
      </c>
      <c r="F3385" t="s">
        <v>463</v>
      </c>
      <c r="G3385">
        <v>182212</v>
      </c>
      <c r="H3385" t="str">
        <f t="shared" si="208"/>
        <v>182212-MJ2</v>
      </c>
      <c r="I3385">
        <f>COUNTIF(H$2:$H3385,H3385)</f>
        <v>12</v>
      </c>
      <c r="J3385" t="str">
        <f t="shared" si="209"/>
        <v>182212-MJ2-12</v>
      </c>
      <c r="K3385" t="str">
        <f t="shared" si="210"/>
        <v>182212-MJ2-L7</v>
      </c>
      <c r="L3385">
        <v>5158613</v>
      </c>
      <c r="M3385" t="s">
        <v>494</v>
      </c>
      <c r="N3385" t="s">
        <v>449</v>
      </c>
      <c r="O3385">
        <v>23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91</v>
      </c>
      <c r="AC3385">
        <f t="shared" si="211"/>
        <v>91</v>
      </c>
      <c r="AD3385">
        <v>91</v>
      </c>
    </row>
    <row r="3386" spans="1:30" hidden="1" x14ac:dyDescent="0.25">
      <c r="A3386" t="str">
        <f>IF(COUNTIF('GGI_IS - Report Ekspor Plan 1'!E:E,'- Report Upload Sewing 3'!C3386)&gt;0,"X","Y")</f>
        <v>Y</v>
      </c>
      <c r="B3386">
        <v>3385</v>
      </c>
      <c r="C3386" s="1">
        <v>45404</v>
      </c>
      <c r="D3386" s="8">
        <v>45405.399513888886</v>
      </c>
      <c r="E3386" t="s">
        <v>23</v>
      </c>
      <c r="F3386" t="s">
        <v>463</v>
      </c>
      <c r="G3386">
        <v>182214</v>
      </c>
      <c r="H3386" t="str">
        <f t="shared" si="208"/>
        <v>182214-MJ2</v>
      </c>
      <c r="I3386">
        <f>COUNTIF(H$2:$H3386,H3386)</f>
        <v>14</v>
      </c>
      <c r="J3386" t="str">
        <f t="shared" si="209"/>
        <v>182214-MJ2-14</v>
      </c>
      <c r="K3386" t="str">
        <f t="shared" si="210"/>
        <v>182214-MJ2-L7</v>
      </c>
      <c r="L3386">
        <v>5158040</v>
      </c>
      <c r="M3386" t="s">
        <v>494</v>
      </c>
      <c r="N3386" t="s">
        <v>449</v>
      </c>
      <c r="O3386">
        <v>23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29</v>
      </c>
      <c r="AC3386">
        <f t="shared" si="211"/>
        <v>29</v>
      </c>
      <c r="AD3386">
        <v>29</v>
      </c>
    </row>
    <row r="3387" spans="1:30" hidden="1" x14ac:dyDescent="0.25">
      <c r="A3387" t="str">
        <f>IF(COUNTIF('GGI_IS - Report Ekspor Plan 1'!E:E,'- Report Upload Sewing 3'!C3387)&gt;0,"X","Y")</f>
        <v>Y</v>
      </c>
      <c r="B3387">
        <v>3386</v>
      </c>
      <c r="C3387" s="1">
        <v>45404</v>
      </c>
      <c r="D3387" s="8">
        <v>45405.399513888886</v>
      </c>
      <c r="E3387" t="s">
        <v>23</v>
      </c>
      <c r="F3387" t="s">
        <v>465</v>
      </c>
      <c r="G3387">
        <v>182166</v>
      </c>
      <c r="H3387" t="str">
        <f t="shared" si="208"/>
        <v>182166-MJ2</v>
      </c>
      <c r="I3387">
        <f>COUNTIF(H$2:$H3387,H3387)</f>
        <v>7</v>
      </c>
      <c r="J3387" t="str">
        <f t="shared" si="209"/>
        <v>182166-MJ2-7</v>
      </c>
      <c r="K3387" t="str">
        <f t="shared" si="210"/>
        <v>182166-MJ2-L8</v>
      </c>
      <c r="L3387">
        <v>5158004</v>
      </c>
      <c r="M3387" t="s">
        <v>494</v>
      </c>
      <c r="N3387" t="s">
        <v>517</v>
      </c>
      <c r="O3387">
        <v>24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232</v>
      </c>
      <c r="W3387">
        <v>225</v>
      </c>
      <c r="AC3387">
        <f t="shared" si="211"/>
        <v>457</v>
      </c>
      <c r="AD3387">
        <v>457</v>
      </c>
    </row>
    <row r="3388" spans="1:30" hidden="1" x14ac:dyDescent="0.25">
      <c r="A3388" t="str">
        <f>IF(COUNTIF('GGI_IS - Report Ekspor Plan 1'!E:E,'- Report Upload Sewing 3'!C3388)&gt;0,"X","Y")</f>
        <v>Y</v>
      </c>
      <c r="B3388">
        <v>3387</v>
      </c>
      <c r="C3388" s="1">
        <v>45404</v>
      </c>
      <c r="D3388" s="8">
        <v>45405.399513888886</v>
      </c>
      <c r="E3388" t="s">
        <v>23</v>
      </c>
      <c r="F3388" t="s">
        <v>465</v>
      </c>
      <c r="G3388">
        <v>182193</v>
      </c>
      <c r="H3388" t="str">
        <f t="shared" si="208"/>
        <v>182193-MJ2</v>
      </c>
      <c r="I3388">
        <f>COUNTIF(H$2:$H3388,H3388)</f>
        <v>17</v>
      </c>
      <c r="J3388" t="str">
        <f t="shared" si="209"/>
        <v>182193-MJ2-17</v>
      </c>
      <c r="K3388" t="str">
        <f t="shared" si="210"/>
        <v>182193-MJ2-L8</v>
      </c>
      <c r="L3388">
        <v>5158614</v>
      </c>
      <c r="M3388" t="s">
        <v>494</v>
      </c>
      <c r="N3388" t="s">
        <v>517</v>
      </c>
      <c r="O3388">
        <v>24</v>
      </c>
      <c r="P3388">
        <v>225</v>
      </c>
      <c r="Q3388">
        <v>250</v>
      </c>
      <c r="R3388">
        <v>250</v>
      </c>
      <c r="S3388">
        <v>275</v>
      </c>
      <c r="T3388">
        <v>250</v>
      </c>
      <c r="U3388">
        <v>250</v>
      </c>
      <c r="V3388">
        <v>18</v>
      </c>
      <c r="W3388">
        <v>0</v>
      </c>
      <c r="AC3388">
        <f t="shared" si="211"/>
        <v>1518</v>
      </c>
      <c r="AD3388">
        <v>1518</v>
      </c>
    </row>
    <row r="3389" spans="1:30" hidden="1" x14ac:dyDescent="0.25">
      <c r="A3389" t="str">
        <f>IF(COUNTIF('GGI_IS - Report Ekspor Plan 1'!E:E,'- Report Upload Sewing 3'!C3389)&gt;0,"X","Y")</f>
        <v>Y</v>
      </c>
      <c r="B3389">
        <v>3388</v>
      </c>
      <c r="C3389" s="1">
        <v>45404</v>
      </c>
      <c r="D3389" s="8">
        <v>45405.399513888886</v>
      </c>
      <c r="E3389" t="s">
        <v>23</v>
      </c>
      <c r="F3389" t="s">
        <v>467</v>
      </c>
      <c r="G3389">
        <v>182166</v>
      </c>
      <c r="H3389" t="str">
        <f t="shared" si="208"/>
        <v>182166-MJ2</v>
      </c>
      <c r="I3389">
        <f>COUNTIF(H$2:$H3389,H3389)</f>
        <v>8</v>
      </c>
      <c r="J3389" t="str">
        <f t="shared" si="209"/>
        <v>182166-MJ2-8</v>
      </c>
      <c r="K3389" t="str">
        <f t="shared" si="210"/>
        <v>182166-MJ2-L9</v>
      </c>
      <c r="L3389">
        <v>5158004</v>
      </c>
      <c r="M3389" t="s">
        <v>494</v>
      </c>
      <c r="N3389" t="s">
        <v>517</v>
      </c>
      <c r="O3389">
        <v>24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233</v>
      </c>
      <c r="W3389">
        <v>225</v>
      </c>
      <c r="AC3389">
        <f t="shared" si="211"/>
        <v>458</v>
      </c>
      <c r="AD3389">
        <v>458</v>
      </c>
    </row>
    <row r="3390" spans="1:30" hidden="1" x14ac:dyDescent="0.25">
      <c r="A3390" t="str">
        <f>IF(COUNTIF('GGI_IS - Report Ekspor Plan 1'!E:E,'- Report Upload Sewing 3'!C3390)&gt;0,"X","Y")</f>
        <v>Y</v>
      </c>
      <c r="B3390">
        <v>3389</v>
      </c>
      <c r="C3390" s="1">
        <v>45404</v>
      </c>
      <c r="D3390" s="8">
        <v>45405.399513888886</v>
      </c>
      <c r="E3390" t="s">
        <v>23</v>
      </c>
      <c r="F3390" t="s">
        <v>467</v>
      </c>
      <c r="G3390">
        <v>182193</v>
      </c>
      <c r="H3390" t="str">
        <f t="shared" si="208"/>
        <v>182193-MJ2</v>
      </c>
      <c r="I3390">
        <f>COUNTIF(H$2:$H3390,H3390)</f>
        <v>18</v>
      </c>
      <c r="J3390" t="str">
        <f t="shared" si="209"/>
        <v>182193-MJ2-18</v>
      </c>
      <c r="K3390" t="str">
        <f t="shared" si="210"/>
        <v>182193-MJ2-L9</v>
      </c>
      <c r="L3390">
        <v>5158614</v>
      </c>
      <c r="M3390" t="s">
        <v>494</v>
      </c>
      <c r="N3390" t="s">
        <v>517</v>
      </c>
      <c r="O3390">
        <v>24</v>
      </c>
      <c r="P3390">
        <v>225</v>
      </c>
      <c r="Q3390">
        <v>250</v>
      </c>
      <c r="R3390">
        <v>250</v>
      </c>
      <c r="S3390">
        <v>275</v>
      </c>
      <c r="T3390">
        <v>250</v>
      </c>
      <c r="U3390">
        <v>250</v>
      </c>
      <c r="V3390">
        <v>17</v>
      </c>
      <c r="W3390">
        <v>0</v>
      </c>
      <c r="AC3390">
        <f t="shared" si="211"/>
        <v>1517</v>
      </c>
      <c r="AD3390">
        <v>1517</v>
      </c>
    </row>
    <row r="3391" spans="1:30" hidden="1" x14ac:dyDescent="0.25">
      <c r="A3391" t="str">
        <f>IF(COUNTIF('GGI_IS - Report Ekspor Plan 1'!E:E,'- Report Upload Sewing 3'!C3391)&gt;0,"X","Y")</f>
        <v>Y</v>
      </c>
      <c r="B3391">
        <v>3390</v>
      </c>
      <c r="C3391" s="1">
        <v>45404</v>
      </c>
      <c r="D3391" s="8">
        <v>45405.399513888886</v>
      </c>
      <c r="E3391" t="s">
        <v>23</v>
      </c>
      <c r="F3391" t="s">
        <v>469</v>
      </c>
      <c r="G3391">
        <v>182193</v>
      </c>
      <c r="H3391" t="str">
        <f t="shared" si="208"/>
        <v>182193-MJ2</v>
      </c>
      <c r="I3391">
        <f>COUNTIF(H$2:$H3391,H3391)</f>
        <v>19</v>
      </c>
      <c r="J3391" t="str">
        <f t="shared" si="209"/>
        <v>182193-MJ2-19</v>
      </c>
      <c r="K3391" t="str">
        <f t="shared" si="210"/>
        <v>182193-MJ2-L10</v>
      </c>
      <c r="L3391">
        <v>5158614</v>
      </c>
      <c r="M3391" t="s">
        <v>494</v>
      </c>
      <c r="N3391" t="s">
        <v>518</v>
      </c>
      <c r="O3391">
        <v>22</v>
      </c>
      <c r="P3391">
        <v>225</v>
      </c>
      <c r="Q3391">
        <v>225</v>
      </c>
      <c r="R3391">
        <v>225</v>
      </c>
      <c r="S3391">
        <v>250</v>
      </c>
      <c r="T3391">
        <v>250</v>
      </c>
      <c r="U3391">
        <v>212</v>
      </c>
      <c r="V3391">
        <v>0</v>
      </c>
      <c r="W3391">
        <v>0</v>
      </c>
      <c r="AC3391">
        <f t="shared" si="211"/>
        <v>1387</v>
      </c>
      <c r="AD3391">
        <v>1387</v>
      </c>
    </row>
    <row r="3392" spans="1:30" hidden="1" x14ac:dyDescent="0.25">
      <c r="A3392" t="str">
        <f>IF(COUNTIF('GGI_IS - Report Ekspor Plan 1'!E:E,'- Report Upload Sewing 3'!C3392)&gt;0,"X","Y")</f>
        <v>Y</v>
      </c>
      <c r="B3392">
        <v>3391</v>
      </c>
      <c r="C3392" s="1">
        <v>45404</v>
      </c>
      <c r="D3392" s="8">
        <v>45405.399513888886</v>
      </c>
      <c r="E3392" t="s">
        <v>23</v>
      </c>
      <c r="F3392" t="s">
        <v>469</v>
      </c>
      <c r="G3392">
        <v>182166</v>
      </c>
      <c r="H3392" t="str">
        <f t="shared" si="208"/>
        <v>182166-MJ2</v>
      </c>
      <c r="I3392">
        <f>COUNTIF(H$2:$H3392,H3392)</f>
        <v>9</v>
      </c>
      <c r="J3392" t="str">
        <f t="shared" si="209"/>
        <v>182166-MJ2-9</v>
      </c>
      <c r="K3392" t="str">
        <f t="shared" si="210"/>
        <v>182166-MJ2-L10</v>
      </c>
      <c r="L3392">
        <v>5158004</v>
      </c>
      <c r="M3392" t="s">
        <v>494</v>
      </c>
      <c r="N3392" t="s">
        <v>518</v>
      </c>
      <c r="O3392">
        <v>22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38</v>
      </c>
      <c r="V3392">
        <v>225</v>
      </c>
      <c r="W3392">
        <v>195</v>
      </c>
      <c r="AC3392">
        <f t="shared" si="211"/>
        <v>458</v>
      </c>
      <c r="AD3392">
        <v>458</v>
      </c>
    </row>
    <row r="3393" spans="1:30" hidden="1" x14ac:dyDescent="0.25">
      <c r="A3393" t="str">
        <f>IF(COUNTIF('GGI_IS - Report Ekspor Plan 1'!E:E,'- Report Upload Sewing 3'!C3393)&gt;0,"X","Y")</f>
        <v>Y</v>
      </c>
      <c r="B3393">
        <v>3392</v>
      </c>
      <c r="C3393" s="1">
        <v>45404</v>
      </c>
      <c r="D3393" s="8">
        <v>45405.399513888886</v>
      </c>
      <c r="E3393" t="s">
        <v>23</v>
      </c>
      <c r="F3393" t="s">
        <v>469</v>
      </c>
      <c r="G3393">
        <v>182156</v>
      </c>
      <c r="H3393" t="str">
        <f t="shared" si="208"/>
        <v>182156-MJ2</v>
      </c>
      <c r="I3393">
        <f>COUNTIF(H$2:$H3393,H3393)</f>
        <v>11</v>
      </c>
      <c r="J3393" t="str">
        <f t="shared" si="209"/>
        <v>182156-MJ2-11</v>
      </c>
      <c r="K3393" t="str">
        <f t="shared" si="210"/>
        <v>182156-MJ2-L10</v>
      </c>
      <c r="L3393">
        <v>5157980</v>
      </c>
      <c r="M3393" t="s">
        <v>494</v>
      </c>
      <c r="N3393" t="s">
        <v>518</v>
      </c>
      <c r="O3393">
        <v>22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5</v>
      </c>
      <c r="AC3393">
        <f t="shared" si="211"/>
        <v>5</v>
      </c>
      <c r="AD3393">
        <v>5</v>
      </c>
    </row>
    <row r="3394" spans="1:30" hidden="1" x14ac:dyDescent="0.25">
      <c r="A3394" t="str">
        <f>IF(COUNTIF('GGI_IS - Report Ekspor Plan 1'!E:E,'- Report Upload Sewing 3'!C3394)&gt;0,"X","Y")</f>
        <v>Y</v>
      </c>
      <c r="B3394">
        <v>3393</v>
      </c>
      <c r="C3394" s="1">
        <v>45404</v>
      </c>
      <c r="D3394" s="8">
        <v>45405.399513888886</v>
      </c>
      <c r="E3394" t="s">
        <v>23</v>
      </c>
      <c r="F3394" t="s">
        <v>504</v>
      </c>
      <c r="G3394">
        <v>182193</v>
      </c>
      <c r="H3394" t="str">
        <f t="shared" si="208"/>
        <v>182193-MJ2</v>
      </c>
      <c r="I3394">
        <f>COUNTIF(H$2:$H3394,H3394)</f>
        <v>20</v>
      </c>
      <c r="J3394" t="str">
        <f t="shared" si="209"/>
        <v>182193-MJ2-20</v>
      </c>
      <c r="K3394" t="str">
        <f t="shared" si="210"/>
        <v>182193-MJ2-L11</v>
      </c>
      <c r="L3394">
        <v>5158614</v>
      </c>
      <c r="M3394" t="s">
        <v>494</v>
      </c>
      <c r="N3394" t="s">
        <v>518</v>
      </c>
      <c r="O3394">
        <v>22</v>
      </c>
      <c r="P3394">
        <v>225</v>
      </c>
      <c r="Q3394">
        <v>225</v>
      </c>
      <c r="R3394">
        <v>225</v>
      </c>
      <c r="S3394">
        <v>250</v>
      </c>
      <c r="T3394">
        <v>250</v>
      </c>
      <c r="U3394">
        <v>213</v>
      </c>
      <c r="V3394">
        <v>0</v>
      </c>
      <c r="W3394">
        <v>0</v>
      </c>
      <c r="AC3394">
        <f t="shared" si="211"/>
        <v>1388</v>
      </c>
      <c r="AD3394">
        <v>1388</v>
      </c>
    </row>
    <row r="3395" spans="1:30" hidden="1" x14ac:dyDescent="0.25">
      <c r="A3395" t="str">
        <f>IF(COUNTIF('GGI_IS - Report Ekspor Plan 1'!E:E,'- Report Upload Sewing 3'!C3395)&gt;0,"X","Y")</f>
        <v>Y</v>
      </c>
      <c r="B3395">
        <v>3394</v>
      </c>
      <c r="C3395" s="1">
        <v>45404</v>
      </c>
      <c r="D3395" s="8">
        <v>45405.399513888886</v>
      </c>
      <c r="E3395" t="s">
        <v>23</v>
      </c>
      <c r="F3395" t="s">
        <v>504</v>
      </c>
      <c r="G3395">
        <v>182166</v>
      </c>
      <c r="H3395" t="str">
        <f t="shared" ref="H3395:H3458" si="212">CONCATENATE(G3395,"-",E3395)</f>
        <v>182166-MJ2</v>
      </c>
      <c r="I3395">
        <f>COUNTIF(H$2:$H3395,H3395)</f>
        <v>10</v>
      </c>
      <c r="J3395" t="str">
        <f t="shared" ref="J3395:J3458" si="213">CONCATENATE(H3395,"-",I3395)</f>
        <v>182166-MJ2-10</v>
      </c>
      <c r="K3395" t="str">
        <f t="shared" ref="K3395:K3458" si="214">CONCATENATE(H3395,"-",F3395)</f>
        <v>182166-MJ2-L11</v>
      </c>
      <c r="L3395">
        <v>5158004</v>
      </c>
      <c r="M3395" t="s">
        <v>494</v>
      </c>
      <c r="N3395" t="s">
        <v>518</v>
      </c>
      <c r="O3395">
        <v>22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37</v>
      </c>
      <c r="V3395">
        <v>225</v>
      </c>
      <c r="W3395">
        <v>195</v>
      </c>
      <c r="AC3395">
        <f t="shared" ref="AC3395:AC3458" si="215">SUM(P3395:AA3395)</f>
        <v>457</v>
      </c>
      <c r="AD3395">
        <v>457</v>
      </c>
    </row>
    <row r="3396" spans="1:30" hidden="1" x14ac:dyDescent="0.25">
      <c r="A3396" t="str">
        <f>IF(COUNTIF('GGI_IS - Report Ekspor Plan 1'!E:E,'- Report Upload Sewing 3'!C3396)&gt;0,"X","Y")</f>
        <v>Y</v>
      </c>
      <c r="B3396">
        <v>3395</v>
      </c>
      <c r="C3396" s="1">
        <v>45404</v>
      </c>
      <c r="D3396" s="8">
        <v>45405.399513888886</v>
      </c>
      <c r="E3396" t="s">
        <v>23</v>
      </c>
      <c r="F3396" t="s">
        <v>504</v>
      </c>
      <c r="G3396">
        <v>182156</v>
      </c>
      <c r="H3396" t="str">
        <f t="shared" si="212"/>
        <v>182156-MJ2</v>
      </c>
      <c r="I3396">
        <f>COUNTIF(H$2:$H3396,H3396)</f>
        <v>12</v>
      </c>
      <c r="J3396" t="str">
        <f t="shared" si="213"/>
        <v>182156-MJ2-12</v>
      </c>
      <c r="K3396" t="str">
        <f t="shared" si="214"/>
        <v>182156-MJ2-L11</v>
      </c>
      <c r="L3396">
        <v>5157980</v>
      </c>
      <c r="M3396" t="s">
        <v>494</v>
      </c>
      <c r="N3396" t="s">
        <v>518</v>
      </c>
      <c r="O3396">
        <v>22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5</v>
      </c>
      <c r="AC3396">
        <f t="shared" si="215"/>
        <v>5</v>
      </c>
      <c r="AD3396">
        <v>5</v>
      </c>
    </row>
    <row r="3397" spans="1:30" hidden="1" x14ac:dyDescent="0.25">
      <c r="A3397" t="str">
        <f>IF(COUNTIF('GGI_IS - Report Ekspor Plan 1'!E:E,'- Report Upload Sewing 3'!C3397)&gt;0,"X","Y")</f>
        <v>Y</v>
      </c>
      <c r="B3397">
        <v>3396</v>
      </c>
      <c r="C3397" s="1">
        <v>45404</v>
      </c>
      <c r="D3397" s="8">
        <v>45405.399513888886</v>
      </c>
      <c r="E3397" t="s">
        <v>23</v>
      </c>
      <c r="F3397" t="s">
        <v>507</v>
      </c>
      <c r="G3397">
        <v>182207</v>
      </c>
      <c r="H3397" t="str">
        <f t="shared" si="212"/>
        <v>182207-MJ2</v>
      </c>
      <c r="I3397">
        <f>COUNTIF(H$2:$H3397,H3397)</f>
        <v>1</v>
      </c>
      <c r="J3397" t="str">
        <f t="shared" si="213"/>
        <v>182207-MJ2-1</v>
      </c>
      <c r="K3397" t="str">
        <f t="shared" si="214"/>
        <v>182207-MJ2-L12</v>
      </c>
      <c r="L3397">
        <v>5158604</v>
      </c>
      <c r="M3397" t="s">
        <v>494</v>
      </c>
      <c r="N3397" t="s">
        <v>519</v>
      </c>
      <c r="O3397">
        <v>21</v>
      </c>
      <c r="P3397">
        <v>30</v>
      </c>
      <c r="Q3397">
        <v>150</v>
      </c>
      <c r="R3397">
        <v>175</v>
      </c>
      <c r="S3397">
        <v>175</v>
      </c>
      <c r="T3397">
        <v>150</v>
      </c>
      <c r="U3397">
        <v>150</v>
      </c>
      <c r="V3397">
        <v>110</v>
      </c>
      <c r="W3397">
        <v>0</v>
      </c>
      <c r="AC3397">
        <f t="shared" si="215"/>
        <v>940</v>
      </c>
      <c r="AD3397">
        <v>940</v>
      </c>
    </row>
    <row r="3398" spans="1:30" hidden="1" x14ac:dyDescent="0.25">
      <c r="A3398" t="str">
        <f>IF(COUNTIF('GGI_IS - Report Ekspor Plan 1'!E:E,'- Report Upload Sewing 3'!C3398)&gt;0,"X","Y")</f>
        <v>Y</v>
      </c>
      <c r="B3398">
        <v>3397</v>
      </c>
      <c r="C3398" s="1">
        <v>45404</v>
      </c>
      <c r="D3398" s="8">
        <v>45405.399513888886</v>
      </c>
      <c r="E3398" t="s">
        <v>23</v>
      </c>
      <c r="F3398" t="s">
        <v>507</v>
      </c>
      <c r="G3398">
        <v>182218</v>
      </c>
      <c r="H3398" t="str">
        <f t="shared" si="212"/>
        <v>182218-MJ2</v>
      </c>
      <c r="I3398">
        <f>COUNTIF(H$2:$H3398,H3398)</f>
        <v>13</v>
      </c>
      <c r="J3398" t="str">
        <f t="shared" si="213"/>
        <v>182218-MJ2-13</v>
      </c>
      <c r="K3398" t="str">
        <f t="shared" si="214"/>
        <v>182218-MJ2-L12</v>
      </c>
      <c r="L3398">
        <v>5158038</v>
      </c>
      <c r="M3398" t="s">
        <v>494</v>
      </c>
      <c r="N3398" t="s">
        <v>519</v>
      </c>
      <c r="O3398">
        <v>21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20</v>
      </c>
      <c r="AC3398">
        <f t="shared" si="215"/>
        <v>20</v>
      </c>
      <c r="AD3398">
        <v>20</v>
      </c>
    </row>
    <row r="3399" spans="1:30" hidden="1" x14ac:dyDescent="0.25">
      <c r="A3399" t="str">
        <f>IF(COUNTIF('GGI_IS - Report Ekspor Plan 1'!E:E,'- Report Upload Sewing 3'!C3399)&gt;0,"X","Y")</f>
        <v>Y</v>
      </c>
      <c r="B3399">
        <v>3398</v>
      </c>
      <c r="C3399" s="1">
        <v>45404</v>
      </c>
      <c r="D3399" s="8">
        <v>45405.399513888886</v>
      </c>
      <c r="E3399" t="s">
        <v>23</v>
      </c>
      <c r="F3399" t="s">
        <v>507</v>
      </c>
      <c r="G3399">
        <v>182186</v>
      </c>
      <c r="H3399" t="str">
        <f t="shared" si="212"/>
        <v>182186-MJ2</v>
      </c>
      <c r="I3399">
        <f>COUNTIF(H$2:$H3399,H3399)</f>
        <v>1</v>
      </c>
      <c r="J3399" t="str">
        <f t="shared" si="213"/>
        <v>182186-MJ2-1</v>
      </c>
      <c r="K3399" t="str">
        <f t="shared" si="214"/>
        <v>182186-MJ2-L12</v>
      </c>
      <c r="L3399">
        <v>5158585</v>
      </c>
      <c r="M3399" t="s">
        <v>494</v>
      </c>
      <c r="N3399" t="s">
        <v>519</v>
      </c>
      <c r="O3399">
        <v>21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40</v>
      </c>
      <c r="W3399">
        <v>112</v>
      </c>
      <c r="AC3399">
        <f t="shared" si="215"/>
        <v>152</v>
      </c>
      <c r="AD3399">
        <v>152</v>
      </c>
    </row>
    <row r="3400" spans="1:30" hidden="1" x14ac:dyDescent="0.25">
      <c r="A3400" t="str">
        <f>IF(COUNTIF('GGI_IS - Report Ekspor Plan 1'!E:E,'- Report Upload Sewing 3'!C3400)&gt;0,"X","Y")</f>
        <v>Y</v>
      </c>
      <c r="B3400">
        <v>3399</v>
      </c>
      <c r="C3400" s="1">
        <v>45404</v>
      </c>
      <c r="D3400" s="8">
        <v>45405.399513888886</v>
      </c>
      <c r="E3400" t="s">
        <v>23</v>
      </c>
      <c r="F3400" t="s">
        <v>520</v>
      </c>
      <c r="G3400">
        <v>182218</v>
      </c>
      <c r="H3400" t="str">
        <f t="shared" si="212"/>
        <v>182218-MJ2</v>
      </c>
      <c r="I3400">
        <f>COUNTIF(H$2:$H3400,H3400)</f>
        <v>14</v>
      </c>
      <c r="J3400" t="str">
        <f t="shared" si="213"/>
        <v>182218-MJ2-14</v>
      </c>
      <c r="K3400" t="str">
        <f t="shared" si="214"/>
        <v>182218-MJ2-L13</v>
      </c>
      <c r="L3400">
        <v>5158038</v>
      </c>
      <c r="M3400" t="s">
        <v>494</v>
      </c>
      <c r="N3400" t="s">
        <v>519</v>
      </c>
      <c r="O3400">
        <v>21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20</v>
      </c>
      <c r="AC3400">
        <f t="shared" si="215"/>
        <v>20</v>
      </c>
      <c r="AD3400">
        <v>20</v>
      </c>
    </row>
    <row r="3401" spans="1:30" hidden="1" x14ac:dyDescent="0.25">
      <c r="A3401" t="str">
        <f>IF(COUNTIF('GGI_IS - Report Ekspor Plan 1'!E:E,'- Report Upload Sewing 3'!C3401)&gt;0,"X","Y")</f>
        <v>Y</v>
      </c>
      <c r="B3401">
        <v>3400</v>
      </c>
      <c r="C3401" s="1">
        <v>45404</v>
      </c>
      <c r="D3401" s="8">
        <v>45405.399513888886</v>
      </c>
      <c r="E3401" t="s">
        <v>23</v>
      </c>
      <c r="F3401" t="s">
        <v>520</v>
      </c>
      <c r="G3401">
        <v>182207</v>
      </c>
      <c r="H3401" t="str">
        <f t="shared" si="212"/>
        <v>182207-MJ2</v>
      </c>
      <c r="I3401">
        <f>COUNTIF(H$2:$H3401,H3401)</f>
        <v>2</v>
      </c>
      <c r="J3401" t="str">
        <f t="shared" si="213"/>
        <v>182207-MJ2-2</v>
      </c>
      <c r="K3401" t="str">
        <f t="shared" si="214"/>
        <v>182207-MJ2-L13</v>
      </c>
      <c r="L3401">
        <v>5158604</v>
      </c>
      <c r="M3401" t="s">
        <v>494</v>
      </c>
      <c r="N3401" t="s">
        <v>519</v>
      </c>
      <c r="O3401">
        <v>21</v>
      </c>
      <c r="P3401">
        <v>30</v>
      </c>
      <c r="Q3401">
        <v>150</v>
      </c>
      <c r="R3401">
        <v>175</v>
      </c>
      <c r="S3401">
        <v>175</v>
      </c>
      <c r="T3401">
        <v>150</v>
      </c>
      <c r="U3401">
        <v>150</v>
      </c>
      <c r="V3401">
        <v>110</v>
      </c>
      <c r="W3401">
        <v>0</v>
      </c>
      <c r="AC3401">
        <f t="shared" si="215"/>
        <v>940</v>
      </c>
      <c r="AD3401">
        <v>940</v>
      </c>
    </row>
    <row r="3402" spans="1:30" hidden="1" x14ac:dyDescent="0.25">
      <c r="A3402" t="str">
        <f>IF(COUNTIF('GGI_IS - Report Ekspor Plan 1'!E:E,'- Report Upload Sewing 3'!C3402)&gt;0,"X","Y")</f>
        <v>Y</v>
      </c>
      <c r="B3402">
        <v>3401</v>
      </c>
      <c r="C3402" s="1">
        <v>45404</v>
      </c>
      <c r="D3402" s="8">
        <v>45405.399513888886</v>
      </c>
      <c r="E3402" t="s">
        <v>23</v>
      </c>
      <c r="F3402" t="s">
        <v>520</v>
      </c>
      <c r="G3402">
        <v>182186</v>
      </c>
      <c r="H3402" t="str">
        <f t="shared" si="212"/>
        <v>182186-MJ2</v>
      </c>
      <c r="I3402">
        <f>COUNTIF(H$2:$H3402,H3402)</f>
        <v>2</v>
      </c>
      <c r="J3402" t="str">
        <f t="shared" si="213"/>
        <v>182186-MJ2-2</v>
      </c>
      <c r="K3402" t="str">
        <f t="shared" si="214"/>
        <v>182186-MJ2-L13</v>
      </c>
      <c r="L3402">
        <v>5158585</v>
      </c>
      <c r="M3402" t="s">
        <v>494</v>
      </c>
      <c r="N3402" t="s">
        <v>519</v>
      </c>
      <c r="O3402">
        <v>21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40</v>
      </c>
      <c r="W3402">
        <v>113</v>
      </c>
      <c r="AC3402">
        <f t="shared" si="215"/>
        <v>153</v>
      </c>
      <c r="AD3402">
        <v>153</v>
      </c>
    </row>
    <row r="3403" spans="1:30" hidden="1" x14ac:dyDescent="0.25">
      <c r="A3403" t="str">
        <f>IF(COUNTIF('GGI_IS - Report Ekspor Plan 1'!E:E,'- Report Upload Sewing 3'!C3403)&gt;0,"X","Y")</f>
        <v>Y</v>
      </c>
      <c r="B3403">
        <v>3402</v>
      </c>
      <c r="C3403" s="1">
        <v>45405</v>
      </c>
      <c r="D3403" s="8">
        <v>45406.303842592592</v>
      </c>
      <c r="E3403" t="s">
        <v>139</v>
      </c>
      <c r="F3403" t="s">
        <v>424</v>
      </c>
      <c r="G3403">
        <v>182539</v>
      </c>
      <c r="H3403" t="str">
        <f t="shared" si="212"/>
        <v>182539-CBA</v>
      </c>
      <c r="I3403">
        <f>COUNTIF(H$2:$H3403,H3403)</f>
        <v>2</v>
      </c>
      <c r="J3403" t="str">
        <f t="shared" si="213"/>
        <v>182539-CBA-2</v>
      </c>
      <c r="K3403" t="str">
        <f t="shared" si="214"/>
        <v>182539-CBA-L1</v>
      </c>
      <c r="L3403">
        <v>50011901</v>
      </c>
      <c r="M3403" t="s">
        <v>432</v>
      </c>
      <c r="N3403" t="s">
        <v>426</v>
      </c>
      <c r="O3403">
        <v>47</v>
      </c>
      <c r="P3403">
        <v>20</v>
      </c>
      <c r="Q3403">
        <v>20</v>
      </c>
      <c r="R3403">
        <v>23</v>
      </c>
      <c r="S3403">
        <v>23</v>
      </c>
      <c r="T3403">
        <v>25</v>
      </c>
      <c r="U3403">
        <v>25</v>
      </c>
      <c r="V3403">
        <v>16</v>
      </c>
      <c r="AC3403">
        <f t="shared" si="215"/>
        <v>152</v>
      </c>
      <c r="AD3403">
        <v>152</v>
      </c>
    </row>
    <row r="3404" spans="1:30" hidden="1" x14ac:dyDescent="0.25">
      <c r="A3404" t="str">
        <f>IF(COUNTIF('GGI_IS - Report Ekspor Plan 1'!E:E,'- Report Upload Sewing 3'!C3404)&gt;0,"X","Y")</f>
        <v>Y</v>
      </c>
      <c r="B3404">
        <v>3403</v>
      </c>
      <c r="C3404" s="1">
        <v>45405</v>
      </c>
      <c r="D3404" s="8">
        <v>45406.303842592592</v>
      </c>
      <c r="E3404" t="s">
        <v>139</v>
      </c>
      <c r="F3404" t="s">
        <v>427</v>
      </c>
      <c r="G3404">
        <v>182322</v>
      </c>
      <c r="H3404" t="str">
        <f t="shared" si="212"/>
        <v>182322-CBA</v>
      </c>
      <c r="I3404">
        <f>COUNTIF(H$2:$H3404,H3404)</f>
        <v>4</v>
      </c>
      <c r="J3404" t="str">
        <f t="shared" si="213"/>
        <v>182322-CBA-4</v>
      </c>
      <c r="K3404" t="str">
        <f t="shared" si="214"/>
        <v>182322-CBA-L2</v>
      </c>
      <c r="L3404">
        <v>50011911</v>
      </c>
      <c r="M3404" t="s">
        <v>432</v>
      </c>
      <c r="N3404" t="s">
        <v>428</v>
      </c>
      <c r="O3404">
        <v>43</v>
      </c>
      <c r="P3404">
        <v>20</v>
      </c>
      <c r="Q3404">
        <v>20</v>
      </c>
      <c r="R3404">
        <v>21</v>
      </c>
      <c r="S3404">
        <v>22</v>
      </c>
      <c r="T3404">
        <v>22</v>
      </c>
      <c r="U3404">
        <v>23</v>
      </c>
      <c r="V3404">
        <v>16</v>
      </c>
      <c r="AC3404">
        <f t="shared" si="215"/>
        <v>144</v>
      </c>
      <c r="AD3404">
        <v>144</v>
      </c>
    </row>
    <row r="3405" spans="1:30" hidden="1" x14ac:dyDescent="0.25">
      <c r="A3405" t="str">
        <f>IF(COUNTIF('GGI_IS - Report Ekspor Plan 1'!E:E,'- Report Upload Sewing 3'!C3405)&gt;0,"X","Y")</f>
        <v>Y</v>
      </c>
      <c r="B3405">
        <v>3404</v>
      </c>
      <c r="C3405" s="1">
        <v>45405</v>
      </c>
      <c r="D3405" s="8">
        <v>45406.303842592592</v>
      </c>
      <c r="E3405" t="s">
        <v>139</v>
      </c>
      <c r="F3405" t="s">
        <v>429</v>
      </c>
      <c r="G3405">
        <v>182384</v>
      </c>
      <c r="H3405" t="str">
        <f t="shared" si="212"/>
        <v>182384-CBA</v>
      </c>
      <c r="I3405">
        <f>COUNTIF(H$2:$H3405,H3405)</f>
        <v>4</v>
      </c>
      <c r="J3405" t="str">
        <f t="shared" si="213"/>
        <v>182384-CBA-4</v>
      </c>
      <c r="K3405" t="str">
        <f t="shared" si="214"/>
        <v>182384-CBA-L3</v>
      </c>
      <c r="L3405">
        <v>8015</v>
      </c>
      <c r="M3405" t="s">
        <v>425</v>
      </c>
      <c r="N3405" t="s">
        <v>430</v>
      </c>
      <c r="O3405">
        <v>46</v>
      </c>
      <c r="P3405">
        <v>25</v>
      </c>
      <c r="Q3405">
        <v>27</v>
      </c>
      <c r="R3405">
        <v>28</v>
      </c>
      <c r="S3405">
        <v>30</v>
      </c>
      <c r="T3405">
        <v>30</v>
      </c>
      <c r="U3405">
        <v>30</v>
      </c>
      <c r="V3405">
        <v>10</v>
      </c>
      <c r="AC3405">
        <f t="shared" si="215"/>
        <v>180</v>
      </c>
      <c r="AD3405">
        <v>180</v>
      </c>
    </row>
    <row r="3406" spans="1:30" hidden="1" x14ac:dyDescent="0.25">
      <c r="A3406" t="str">
        <f>IF(COUNTIF('GGI_IS - Report Ekspor Plan 1'!E:E,'- Report Upload Sewing 3'!C3406)&gt;0,"X","Y")</f>
        <v>Y</v>
      </c>
      <c r="B3406">
        <v>3405</v>
      </c>
      <c r="C3406" s="1">
        <v>45405</v>
      </c>
      <c r="D3406" s="8">
        <v>45406.336053240739</v>
      </c>
      <c r="E3406" t="s">
        <v>223</v>
      </c>
      <c r="F3406" t="s">
        <v>429</v>
      </c>
      <c r="G3406">
        <v>182368</v>
      </c>
      <c r="H3406" t="str">
        <f t="shared" si="212"/>
        <v>182368-CJL</v>
      </c>
      <c r="I3406">
        <f>COUNTIF(H$2:$H3406,H3406)</f>
        <v>9</v>
      </c>
      <c r="J3406" t="str">
        <f t="shared" si="213"/>
        <v>182368-CJL-9</v>
      </c>
      <c r="K3406" t="str">
        <f t="shared" si="214"/>
        <v>182368-CJL-L3</v>
      </c>
      <c r="L3406">
        <v>6018294</v>
      </c>
      <c r="M3406" t="s">
        <v>599</v>
      </c>
      <c r="N3406" t="s">
        <v>452</v>
      </c>
      <c r="O3406">
        <v>22</v>
      </c>
      <c r="P3406">
        <v>8</v>
      </c>
      <c r="Q3406">
        <v>8</v>
      </c>
      <c r="R3406">
        <v>9</v>
      </c>
      <c r="S3406">
        <v>9</v>
      </c>
      <c r="T3406">
        <v>9</v>
      </c>
      <c r="U3406">
        <v>9</v>
      </c>
      <c r="V3406">
        <v>9</v>
      </c>
      <c r="W3406">
        <v>9</v>
      </c>
      <c r="AC3406">
        <f t="shared" si="215"/>
        <v>70</v>
      </c>
      <c r="AD3406">
        <v>70</v>
      </c>
    </row>
    <row r="3407" spans="1:30" hidden="1" x14ac:dyDescent="0.25">
      <c r="A3407" t="str">
        <f>IF(COUNTIF('GGI_IS - Report Ekspor Plan 1'!E:E,'- Report Upload Sewing 3'!C3407)&gt;0,"X","Y")</f>
        <v>Y</v>
      </c>
      <c r="B3407">
        <v>3406</v>
      </c>
      <c r="C3407" s="1">
        <v>45405</v>
      </c>
      <c r="D3407" s="8">
        <v>45406.33803240741</v>
      </c>
      <c r="E3407" t="s">
        <v>79</v>
      </c>
      <c r="F3407" t="s">
        <v>424</v>
      </c>
      <c r="G3407">
        <v>181823</v>
      </c>
      <c r="H3407" t="str">
        <f t="shared" si="212"/>
        <v>181823-CVA2</v>
      </c>
      <c r="I3407">
        <f>COUNTIF(H$2:$H3407,H3407)</f>
        <v>2</v>
      </c>
      <c r="J3407" t="str">
        <f t="shared" si="213"/>
        <v>181823-CVA2-2</v>
      </c>
      <c r="K3407" t="str">
        <f t="shared" si="214"/>
        <v>181823-CVA2-L1</v>
      </c>
      <c r="L3407" t="s">
        <v>572</v>
      </c>
      <c r="M3407" t="s">
        <v>448</v>
      </c>
      <c r="N3407" t="s">
        <v>449</v>
      </c>
      <c r="O3407">
        <v>28</v>
      </c>
      <c r="P3407">
        <v>32</v>
      </c>
      <c r="Q3407">
        <v>97</v>
      </c>
      <c r="AC3407">
        <f t="shared" si="215"/>
        <v>129</v>
      </c>
      <c r="AD3407">
        <v>129</v>
      </c>
    </row>
    <row r="3408" spans="1:30" hidden="1" x14ac:dyDescent="0.25">
      <c r="A3408" t="str">
        <f>IF(COUNTIF('GGI_IS - Report Ekspor Plan 1'!E:E,'- Report Upload Sewing 3'!C3408)&gt;0,"X","Y")</f>
        <v>Y</v>
      </c>
      <c r="B3408">
        <v>3407</v>
      </c>
      <c r="C3408" s="1">
        <v>45405</v>
      </c>
      <c r="D3408" s="8">
        <v>45406.33803240741</v>
      </c>
      <c r="E3408" t="s">
        <v>79</v>
      </c>
      <c r="F3408" t="s">
        <v>424</v>
      </c>
      <c r="G3408">
        <v>181867</v>
      </c>
      <c r="H3408" t="str">
        <f t="shared" si="212"/>
        <v>181867-CVA2</v>
      </c>
      <c r="I3408">
        <f>COUNTIF(H$2:$H3408,H3408)</f>
        <v>1</v>
      </c>
      <c r="J3408" t="str">
        <f t="shared" si="213"/>
        <v>181867-CVA2-1</v>
      </c>
      <c r="K3408" t="str">
        <f t="shared" si="214"/>
        <v>181867-CVA2-L1</v>
      </c>
      <c r="L3408" t="s">
        <v>625</v>
      </c>
      <c r="M3408" t="s">
        <v>448</v>
      </c>
      <c r="N3408" t="s">
        <v>449</v>
      </c>
      <c r="O3408">
        <v>28</v>
      </c>
      <c r="S3408">
        <v>30</v>
      </c>
      <c r="T3408">
        <v>140</v>
      </c>
      <c r="U3408">
        <v>120</v>
      </c>
      <c r="V3408">
        <v>150</v>
      </c>
      <c r="AC3408">
        <f t="shared" si="215"/>
        <v>440</v>
      </c>
      <c r="AD3408">
        <v>440</v>
      </c>
    </row>
    <row r="3409" spans="1:30" hidden="1" x14ac:dyDescent="0.25">
      <c r="A3409" t="str">
        <f>IF(COUNTIF('GGI_IS - Report Ekspor Plan 1'!E:E,'- Report Upload Sewing 3'!C3409)&gt;0,"X","Y")</f>
        <v>Y</v>
      </c>
      <c r="B3409">
        <v>3408</v>
      </c>
      <c r="C3409" s="1">
        <v>45405</v>
      </c>
      <c r="D3409" s="8">
        <v>45406.33803240741</v>
      </c>
      <c r="E3409" t="s">
        <v>79</v>
      </c>
      <c r="F3409" t="s">
        <v>427</v>
      </c>
      <c r="G3409">
        <v>181823</v>
      </c>
      <c r="H3409" t="str">
        <f t="shared" si="212"/>
        <v>181823-CVA2</v>
      </c>
      <c r="I3409">
        <f>COUNTIF(H$2:$H3409,H3409)</f>
        <v>3</v>
      </c>
      <c r="J3409" t="str">
        <f t="shared" si="213"/>
        <v>181823-CVA2-3</v>
      </c>
      <c r="K3409" t="str">
        <f t="shared" si="214"/>
        <v>181823-CVA2-L2</v>
      </c>
      <c r="L3409" t="s">
        <v>572</v>
      </c>
      <c r="M3409" t="s">
        <v>448</v>
      </c>
      <c r="N3409" t="s">
        <v>450</v>
      </c>
      <c r="O3409">
        <v>24</v>
      </c>
      <c r="P3409">
        <v>50</v>
      </c>
      <c r="Q3409">
        <v>120</v>
      </c>
      <c r="R3409">
        <v>100</v>
      </c>
      <c r="S3409">
        <v>120</v>
      </c>
      <c r="T3409">
        <v>140</v>
      </c>
      <c r="U3409">
        <v>140</v>
      </c>
      <c r="V3409">
        <v>185</v>
      </c>
      <c r="AC3409">
        <f t="shared" si="215"/>
        <v>855</v>
      </c>
      <c r="AD3409">
        <v>855</v>
      </c>
    </row>
    <row r="3410" spans="1:30" hidden="1" x14ac:dyDescent="0.25">
      <c r="A3410" t="str">
        <f>IF(COUNTIF('GGI_IS - Report Ekspor Plan 1'!E:E,'- Report Upload Sewing 3'!C3410)&gt;0,"X","Y")</f>
        <v>Y</v>
      </c>
      <c r="B3410">
        <v>3409</v>
      </c>
      <c r="C3410" s="1">
        <v>45405</v>
      </c>
      <c r="D3410" s="8">
        <v>45406.349421296298</v>
      </c>
      <c r="E3410" t="s">
        <v>124</v>
      </c>
      <c r="F3410" t="s">
        <v>424</v>
      </c>
      <c r="G3410">
        <v>182457</v>
      </c>
      <c r="H3410" t="str">
        <f t="shared" si="212"/>
        <v>182457-CHW</v>
      </c>
      <c r="I3410">
        <f>COUNTIF(H$2:$H3410,H3410)</f>
        <v>3</v>
      </c>
      <c r="J3410" t="str">
        <f t="shared" si="213"/>
        <v>182457-CHW-3</v>
      </c>
      <c r="K3410" t="str">
        <f t="shared" si="214"/>
        <v>182457-CHW-L1</v>
      </c>
      <c r="L3410" t="s">
        <v>617</v>
      </c>
      <c r="M3410" t="s">
        <v>534</v>
      </c>
      <c r="N3410" t="s">
        <v>473</v>
      </c>
      <c r="O3410">
        <v>25</v>
      </c>
      <c r="P3410">
        <v>45</v>
      </c>
      <c r="Q3410">
        <v>45</v>
      </c>
      <c r="R3410">
        <v>45</v>
      </c>
      <c r="S3410">
        <v>45</v>
      </c>
      <c r="T3410">
        <v>45</v>
      </c>
      <c r="U3410">
        <v>45</v>
      </c>
      <c r="V3410">
        <v>45</v>
      </c>
      <c r="W3410">
        <v>45</v>
      </c>
      <c r="AC3410">
        <f t="shared" si="215"/>
        <v>360</v>
      </c>
      <c r="AD3410">
        <v>360</v>
      </c>
    </row>
    <row r="3411" spans="1:30" hidden="1" x14ac:dyDescent="0.25">
      <c r="A3411" t="str">
        <f>IF(COUNTIF('GGI_IS - Report Ekspor Plan 1'!E:E,'- Report Upload Sewing 3'!C3411)&gt;0,"X","Y")</f>
        <v>Y</v>
      </c>
      <c r="B3411">
        <v>3410</v>
      </c>
      <c r="C3411" s="1">
        <v>45405</v>
      </c>
      <c r="D3411" s="8">
        <v>45406.349421296298</v>
      </c>
      <c r="E3411" t="s">
        <v>124</v>
      </c>
      <c r="F3411" t="s">
        <v>427</v>
      </c>
      <c r="G3411">
        <v>181903</v>
      </c>
      <c r="H3411" t="str">
        <f t="shared" si="212"/>
        <v>181903-CHW</v>
      </c>
      <c r="I3411">
        <f>COUNTIF(H$2:$H3411,H3411)</f>
        <v>7</v>
      </c>
      <c r="J3411" t="str">
        <f t="shared" si="213"/>
        <v>181903-CHW-7</v>
      </c>
      <c r="K3411" t="str">
        <f t="shared" si="214"/>
        <v>181903-CHW-L2</v>
      </c>
      <c r="L3411" t="s">
        <v>608</v>
      </c>
      <c r="M3411" t="s">
        <v>492</v>
      </c>
      <c r="N3411" t="s">
        <v>477</v>
      </c>
      <c r="O3411">
        <v>24</v>
      </c>
      <c r="P3411">
        <v>20</v>
      </c>
      <c r="Q3411">
        <v>20</v>
      </c>
      <c r="R3411">
        <v>20</v>
      </c>
      <c r="S3411">
        <v>20</v>
      </c>
      <c r="T3411">
        <v>20</v>
      </c>
      <c r="U3411">
        <v>20</v>
      </c>
      <c r="V3411">
        <v>20</v>
      </c>
      <c r="W3411">
        <v>20</v>
      </c>
      <c r="AC3411">
        <f t="shared" si="215"/>
        <v>160</v>
      </c>
      <c r="AD3411">
        <v>160</v>
      </c>
    </row>
    <row r="3412" spans="1:30" hidden="1" x14ac:dyDescent="0.25">
      <c r="A3412" t="str">
        <f>IF(COUNTIF('GGI_IS - Report Ekspor Plan 1'!E:E,'- Report Upload Sewing 3'!C3412)&gt;0,"X","Y")</f>
        <v>Y</v>
      </c>
      <c r="B3412">
        <v>3411</v>
      </c>
      <c r="C3412" s="1">
        <v>45405</v>
      </c>
      <c r="D3412" s="8">
        <v>45406.349421296298</v>
      </c>
      <c r="E3412" t="s">
        <v>124</v>
      </c>
      <c r="F3412" t="s">
        <v>429</v>
      </c>
      <c r="G3412">
        <v>182337</v>
      </c>
      <c r="H3412" t="str">
        <f t="shared" si="212"/>
        <v>182337-CHW</v>
      </c>
      <c r="I3412">
        <f>COUNTIF(H$2:$H3412,H3412)</f>
        <v>3</v>
      </c>
      <c r="J3412" t="str">
        <f t="shared" si="213"/>
        <v>182337-CHW-3</v>
      </c>
      <c r="K3412" t="str">
        <f t="shared" si="214"/>
        <v>182337-CHW-L3</v>
      </c>
      <c r="L3412" t="s">
        <v>618</v>
      </c>
      <c r="M3412" t="s">
        <v>534</v>
      </c>
      <c r="N3412" t="s">
        <v>489</v>
      </c>
      <c r="O3412">
        <v>24</v>
      </c>
      <c r="P3412">
        <v>75</v>
      </c>
      <c r="Q3412">
        <v>75</v>
      </c>
      <c r="R3412">
        <v>75</v>
      </c>
      <c r="S3412">
        <v>75</v>
      </c>
      <c r="T3412">
        <v>75</v>
      </c>
      <c r="U3412">
        <v>75</v>
      </c>
      <c r="V3412">
        <v>75</v>
      </c>
      <c r="W3412">
        <v>75</v>
      </c>
      <c r="AC3412">
        <f t="shared" si="215"/>
        <v>600</v>
      </c>
      <c r="AD3412">
        <v>600</v>
      </c>
    </row>
    <row r="3413" spans="1:30" hidden="1" x14ac:dyDescent="0.25">
      <c r="A3413" t="str">
        <f>IF(COUNTIF('GGI_IS - Report Ekspor Plan 1'!E:E,'- Report Upload Sewing 3'!C3413)&gt;0,"X","Y")</f>
        <v>Y</v>
      </c>
      <c r="B3413">
        <v>3412</v>
      </c>
      <c r="C3413" s="1">
        <v>45405</v>
      </c>
      <c r="D3413" s="8">
        <v>45406.349421296298</v>
      </c>
      <c r="E3413" t="s">
        <v>124</v>
      </c>
      <c r="F3413" t="s">
        <v>438</v>
      </c>
      <c r="G3413">
        <v>182458</v>
      </c>
      <c r="H3413" t="str">
        <f t="shared" si="212"/>
        <v>182458-CHW</v>
      </c>
      <c r="I3413">
        <f>COUNTIF(H$2:$H3413,H3413)</f>
        <v>7</v>
      </c>
      <c r="J3413" t="str">
        <f t="shared" si="213"/>
        <v>182458-CHW-7</v>
      </c>
      <c r="K3413" t="str">
        <f t="shared" si="214"/>
        <v>182458-CHW-L4</v>
      </c>
      <c r="L3413" t="s">
        <v>611</v>
      </c>
      <c r="M3413" t="s">
        <v>534</v>
      </c>
      <c r="N3413" t="s">
        <v>474</v>
      </c>
      <c r="O3413">
        <v>24</v>
      </c>
      <c r="P3413">
        <v>45</v>
      </c>
      <c r="Q3413">
        <v>45</v>
      </c>
      <c r="R3413">
        <v>45</v>
      </c>
      <c r="S3413">
        <v>45</v>
      </c>
      <c r="T3413">
        <v>45</v>
      </c>
      <c r="U3413">
        <v>45</v>
      </c>
      <c r="V3413">
        <v>45</v>
      </c>
      <c r="W3413">
        <v>45</v>
      </c>
      <c r="AC3413">
        <f t="shared" si="215"/>
        <v>360</v>
      </c>
      <c r="AD3413">
        <v>360</v>
      </c>
    </row>
    <row r="3414" spans="1:30" hidden="1" x14ac:dyDescent="0.25">
      <c r="A3414" t="str">
        <f>IF(COUNTIF('GGI_IS - Report Ekspor Plan 1'!E:E,'- Report Upload Sewing 3'!C3414)&gt;0,"X","Y")</f>
        <v>Y</v>
      </c>
      <c r="B3414">
        <v>3413</v>
      </c>
      <c r="C3414" s="1">
        <v>45405</v>
      </c>
      <c r="D3414" s="8">
        <v>45406.359930555554</v>
      </c>
      <c r="E3414" t="s">
        <v>82</v>
      </c>
      <c r="F3414" t="s">
        <v>424</v>
      </c>
      <c r="G3414">
        <v>181888</v>
      </c>
      <c r="H3414" t="str">
        <f t="shared" si="212"/>
        <v>181888-CVA</v>
      </c>
      <c r="I3414">
        <f>COUNTIF(H$2:$H3414,H3414)</f>
        <v>6</v>
      </c>
      <c r="J3414" t="str">
        <f t="shared" si="213"/>
        <v>181888-CVA-6</v>
      </c>
      <c r="K3414" t="str">
        <f t="shared" si="214"/>
        <v>181888-CVA-L1</v>
      </c>
      <c r="L3414" t="s">
        <v>614</v>
      </c>
      <c r="M3414" t="s">
        <v>455</v>
      </c>
      <c r="N3414" t="s">
        <v>453</v>
      </c>
      <c r="O3414">
        <v>23</v>
      </c>
      <c r="P3414">
        <v>40</v>
      </c>
      <c r="Q3414">
        <v>40</v>
      </c>
      <c r="R3414">
        <v>6</v>
      </c>
      <c r="AC3414">
        <f t="shared" si="215"/>
        <v>86</v>
      </c>
      <c r="AD3414">
        <v>86</v>
      </c>
    </row>
    <row r="3415" spans="1:30" hidden="1" x14ac:dyDescent="0.25">
      <c r="A3415" t="str">
        <f>IF(COUNTIF('GGI_IS - Report Ekspor Plan 1'!E:E,'- Report Upload Sewing 3'!C3415)&gt;0,"X","Y")</f>
        <v>Y</v>
      </c>
      <c r="B3415">
        <v>3414</v>
      </c>
      <c r="C3415" s="1">
        <v>45405</v>
      </c>
      <c r="D3415" s="8">
        <v>45406.359930555554</v>
      </c>
      <c r="E3415" t="s">
        <v>82</v>
      </c>
      <c r="F3415" t="s">
        <v>424</v>
      </c>
      <c r="G3415">
        <v>181889</v>
      </c>
      <c r="H3415" t="str">
        <f t="shared" si="212"/>
        <v>181889-CVA</v>
      </c>
      <c r="I3415">
        <f>COUNTIF(H$2:$H3415,H3415)</f>
        <v>2</v>
      </c>
      <c r="J3415" t="str">
        <f t="shared" si="213"/>
        <v>181889-CVA-2</v>
      </c>
      <c r="K3415" t="str">
        <f t="shared" si="214"/>
        <v>181889-CVA-L1</v>
      </c>
      <c r="L3415" t="s">
        <v>614</v>
      </c>
      <c r="M3415" t="s">
        <v>455</v>
      </c>
      <c r="N3415" t="s">
        <v>453</v>
      </c>
      <c r="O3415">
        <v>23</v>
      </c>
      <c r="R3415">
        <v>12</v>
      </c>
      <c r="S3415">
        <v>40</v>
      </c>
      <c r="T3415">
        <v>40</v>
      </c>
      <c r="U3415">
        <v>40</v>
      </c>
      <c r="V3415">
        <v>40</v>
      </c>
      <c r="AC3415">
        <f t="shared" si="215"/>
        <v>172</v>
      </c>
      <c r="AD3415">
        <v>172</v>
      </c>
    </row>
    <row r="3416" spans="1:30" hidden="1" x14ac:dyDescent="0.25">
      <c r="A3416" t="str">
        <f>IF(COUNTIF('GGI_IS - Report Ekspor Plan 1'!E:E,'- Report Upload Sewing 3'!C3416)&gt;0,"X","Y")</f>
        <v>Y</v>
      </c>
      <c r="B3416">
        <v>3415</v>
      </c>
      <c r="C3416" s="1">
        <v>45405</v>
      </c>
      <c r="D3416" s="8">
        <v>45406.359930555554</v>
      </c>
      <c r="E3416" t="s">
        <v>82</v>
      </c>
      <c r="F3416" t="s">
        <v>427</v>
      </c>
      <c r="G3416">
        <v>181889</v>
      </c>
      <c r="H3416" t="str">
        <f t="shared" si="212"/>
        <v>181889-CVA</v>
      </c>
      <c r="I3416">
        <f>COUNTIF(H$2:$H3416,H3416)</f>
        <v>3</v>
      </c>
      <c r="J3416" t="str">
        <f t="shared" si="213"/>
        <v>181889-CVA-3</v>
      </c>
      <c r="K3416" t="str">
        <f t="shared" si="214"/>
        <v>181889-CVA-L2</v>
      </c>
      <c r="L3416" t="s">
        <v>614</v>
      </c>
      <c r="M3416" t="s">
        <v>455</v>
      </c>
      <c r="N3416" t="s">
        <v>456</v>
      </c>
      <c r="O3416">
        <v>27</v>
      </c>
      <c r="P3416">
        <v>30</v>
      </c>
      <c r="Q3416">
        <v>33</v>
      </c>
      <c r="R3416">
        <v>40</v>
      </c>
      <c r="S3416">
        <v>40</v>
      </c>
      <c r="T3416">
        <v>40</v>
      </c>
      <c r="U3416">
        <v>20</v>
      </c>
      <c r="AC3416">
        <f t="shared" si="215"/>
        <v>203</v>
      </c>
      <c r="AD3416">
        <v>203</v>
      </c>
    </row>
    <row r="3417" spans="1:30" hidden="1" x14ac:dyDescent="0.25">
      <c r="A3417" t="str">
        <f>IF(COUNTIF('GGI_IS - Report Ekspor Plan 1'!E:E,'- Report Upload Sewing 3'!C3417)&gt;0,"X","Y")</f>
        <v>Y</v>
      </c>
      <c r="B3417">
        <v>3416</v>
      </c>
      <c r="C3417" s="1">
        <v>45405</v>
      </c>
      <c r="D3417" s="8">
        <v>45406.359930555554</v>
      </c>
      <c r="E3417" t="s">
        <v>82</v>
      </c>
      <c r="F3417" t="s">
        <v>427</v>
      </c>
      <c r="G3417">
        <v>181890</v>
      </c>
      <c r="H3417" t="str">
        <f t="shared" si="212"/>
        <v>181890-CVA</v>
      </c>
      <c r="I3417">
        <f>COUNTIF(H$2:$H3417,H3417)</f>
        <v>1</v>
      </c>
      <c r="J3417" t="str">
        <f t="shared" si="213"/>
        <v>181890-CVA-1</v>
      </c>
      <c r="K3417" t="str">
        <f t="shared" si="214"/>
        <v>181890-CVA-L2</v>
      </c>
      <c r="L3417" t="s">
        <v>614</v>
      </c>
      <c r="M3417" t="s">
        <v>455</v>
      </c>
      <c r="N3417" t="s">
        <v>456</v>
      </c>
      <c r="O3417">
        <v>27</v>
      </c>
      <c r="U3417">
        <v>20</v>
      </c>
      <c r="V3417">
        <v>40</v>
      </c>
      <c r="AC3417">
        <f t="shared" si="215"/>
        <v>60</v>
      </c>
      <c r="AD3417">
        <v>60</v>
      </c>
    </row>
    <row r="3418" spans="1:30" hidden="1" x14ac:dyDescent="0.25">
      <c r="A3418" t="str">
        <f>IF(COUNTIF('GGI_IS - Report Ekspor Plan 1'!E:E,'- Report Upload Sewing 3'!C3418)&gt;0,"X","Y")</f>
        <v>Y</v>
      </c>
      <c r="B3418">
        <v>3417</v>
      </c>
      <c r="C3418" s="1">
        <v>45405</v>
      </c>
      <c r="D3418" s="8">
        <v>45406.359930555554</v>
      </c>
      <c r="E3418" t="s">
        <v>82</v>
      </c>
      <c r="F3418" t="s">
        <v>429</v>
      </c>
      <c r="G3418">
        <v>181876</v>
      </c>
      <c r="H3418" t="str">
        <f t="shared" si="212"/>
        <v>181876-CVA</v>
      </c>
      <c r="I3418">
        <f>COUNTIF(H$2:$H3418,H3418)</f>
        <v>4</v>
      </c>
      <c r="J3418" t="str">
        <f t="shared" si="213"/>
        <v>181876-CVA-4</v>
      </c>
      <c r="K3418" t="str">
        <f t="shared" si="214"/>
        <v>181876-CVA-L3</v>
      </c>
      <c r="L3418" t="s">
        <v>620</v>
      </c>
      <c r="M3418" t="s">
        <v>448</v>
      </c>
      <c r="N3418" t="s">
        <v>458</v>
      </c>
      <c r="O3418">
        <v>29</v>
      </c>
      <c r="P3418">
        <v>30</v>
      </c>
      <c r="Q3418">
        <v>30</v>
      </c>
      <c r="R3418">
        <v>30</v>
      </c>
      <c r="S3418">
        <v>35</v>
      </c>
      <c r="T3418">
        <v>40</v>
      </c>
      <c r="U3418">
        <v>40</v>
      </c>
      <c r="V3418">
        <v>40</v>
      </c>
      <c r="AC3418">
        <f t="shared" si="215"/>
        <v>245</v>
      </c>
      <c r="AD3418">
        <v>245</v>
      </c>
    </row>
    <row r="3419" spans="1:30" hidden="1" x14ac:dyDescent="0.25">
      <c r="A3419" t="str">
        <f>IF(COUNTIF('GGI_IS - Report Ekspor Plan 1'!E:E,'- Report Upload Sewing 3'!C3419)&gt;0,"X","Y")</f>
        <v>Y</v>
      </c>
      <c r="B3419">
        <v>3418</v>
      </c>
      <c r="C3419" s="1">
        <v>45405</v>
      </c>
      <c r="D3419" s="8">
        <v>45406.359930555554</v>
      </c>
      <c r="E3419" t="s">
        <v>82</v>
      </c>
      <c r="F3419" t="s">
        <v>438</v>
      </c>
      <c r="G3419">
        <v>181876</v>
      </c>
      <c r="H3419" t="str">
        <f t="shared" si="212"/>
        <v>181876-CVA</v>
      </c>
      <c r="I3419">
        <f>COUNTIF(H$2:$H3419,H3419)</f>
        <v>5</v>
      </c>
      <c r="J3419" t="str">
        <f t="shared" si="213"/>
        <v>181876-CVA-5</v>
      </c>
      <c r="K3419" t="str">
        <f t="shared" si="214"/>
        <v>181876-CVA-L4</v>
      </c>
      <c r="L3419" t="s">
        <v>620</v>
      </c>
      <c r="M3419" t="s">
        <v>448</v>
      </c>
      <c r="N3419" t="s">
        <v>449</v>
      </c>
      <c r="O3419">
        <v>28</v>
      </c>
      <c r="P3419">
        <v>20</v>
      </c>
      <c r="Q3419">
        <v>40</v>
      </c>
      <c r="R3419">
        <v>40</v>
      </c>
      <c r="S3419">
        <v>40</v>
      </c>
      <c r="T3419">
        <v>50</v>
      </c>
      <c r="U3419">
        <v>50</v>
      </c>
      <c r="V3419">
        <v>50</v>
      </c>
      <c r="AC3419">
        <f t="shared" si="215"/>
        <v>290</v>
      </c>
      <c r="AD3419">
        <v>290</v>
      </c>
    </row>
    <row r="3420" spans="1:30" hidden="1" x14ac:dyDescent="0.25">
      <c r="A3420" t="str">
        <f>IF(COUNTIF('GGI_IS - Report Ekspor Plan 1'!E:E,'- Report Upload Sewing 3'!C3420)&gt;0,"X","Y")</f>
        <v>Y</v>
      </c>
      <c r="B3420">
        <v>3419</v>
      </c>
      <c r="C3420" s="1">
        <v>45405</v>
      </c>
      <c r="D3420" s="8">
        <v>45406.359930555554</v>
      </c>
      <c r="E3420" t="s">
        <v>82</v>
      </c>
      <c r="F3420" t="s">
        <v>441</v>
      </c>
      <c r="G3420">
        <v>181875</v>
      </c>
      <c r="H3420" t="str">
        <f t="shared" si="212"/>
        <v>181875-CVA</v>
      </c>
      <c r="I3420">
        <f>COUNTIF(H$2:$H3420,H3420)</f>
        <v>3</v>
      </c>
      <c r="J3420" t="str">
        <f t="shared" si="213"/>
        <v>181875-CVA-3</v>
      </c>
      <c r="K3420" t="str">
        <f t="shared" si="214"/>
        <v>181875-CVA-L5</v>
      </c>
      <c r="L3420" t="s">
        <v>622</v>
      </c>
      <c r="M3420" t="s">
        <v>448</v>
      </c>
      <c r="N3420" t="s">
        <v>461</v>
      </c>
      <c r="O3420">
        <v>28</v>
      </c>
      <c r="P3420">
        <v>80</v>
      </c>
      <c r="Q3420">
        <v>90</v>
      </c>
      <c r="R3420">
        <v>100</v>
      </c>
      <c r="S3420">
        <v>110</v>
      </c>
      <c r="T3420">
        <v>140</v>
      </c>
      <c r="U3420">
        <v>180</v>
      </c>
      <c r="V3420">
        <v>180</v>
      </c>
      <c r="AC3420">
        <f t="shared" si="215"/>
        <v>880</v>
      </c>
      <c r="AD3420">
        <v>880</v>
      </c>
    </row>
    <row r="3421" spans="1:30" hidden="1" x14ac:dyDescent="0.25">
      <c r="A3421" t="str">
        <f>IF(COUNTIF('GGI_IS - Report Ekspor Plan 1'!E:E,'- Report Upload Sewing 3'!C3421)&gt;0,"X","Y")</f>
        <v>Y</v>
      </c>
      <c r="B3421">
        <v>3420</v>
      </c>
      <c r="C3421" s="1">
        <v>45405</v>
      </c>
      <c r="D3421" s="8">
        <v>45406.359930555554</v>
      </c>
      <c r="E3421" t="s">
        <v>82</v>
      </c>
      <c r="F3421" t="s">
        <v>445</v>
      </c>
      <c r="G3421">
        <v>181875</v>
      </c>
      <c r="H3421" t="str">
        <f t="shared" si="212"/>
        <v>181875-CVA</v>
      </c>
      <c r="I3421">
        <f>COUNTIF(H$2:$H3421,H3421)</f>
        <v>4</v>
      </c>
      <c r="J3421" t="str">
        <f t="shared" si="213"/>
        <v>181875-CVA-4</v>
      </c>
      <c r="K3421" t="str">
        <f t="shared" si="214"/>
        <v>181875-CVA-L6</v>
      </c>
      <c r="L3421" t="s">
        <v>622</v>
      </c>
      <c r="M3421" t="s">
        <v>448</v>
      </c>
      <c r="N3421" t="s">
        <v>462</v>
      </c>
      <c r="O3421">
        <v>26</v>
      </c>
      <c r="P3421">
        <v>90</v>
      </c>
      <c r="Q3421">
        <v>90</v>
      </c>
      <c r="R3421">
        <v>90</v>
      </c>
      <c r="S3421">
        <v>90</v>
      </c>
      <c r="T3421">
        <v>100</v>
      </c>
      <c r="U3421">
        <v>100</v>
      </c>
      <c r="V3421">
        <v>100</v>
      </c>
      <c r="AC3421">
        <f t="shared" si="215"/>
        <v>660</v>
      </c>
      <c r="AD3421">
        <v>660</v>
      </c>
    </row>
    <row r="3422" spans="1:30" hidden="1" x14ac:dyDescent="0.25">
      <c r="A3422" t="str">
        <f>IF(COUNTIF('GGI_IS - Report Ekspor Plan 1'!E:E,'- Report Upload Sewing 3'!C3422)&gt;0,"X","Y")</f>
        <v>Y</v>
      </c>
      <c r="B3422">
        <v>3421</v>
      </c>
      <c r="C3422" s="1">
        <v>45405</v>
      </c>
      <c r="D3422" s="8">
        <v>45406.359930555554</v>
      </c>
      <c r="E3422" t="s">
        <v>82</v>
      </c>
      <c r="F3422" t="s">
        <v>463</v>
      </c>
      <c r="G3422">
        <v>181665</v>
      </c>
      <c r="H3422" t="str">
        <f t="shared" si="212"/>
        <v>181665-CVA</v>
      </c>
      <c r="I3422">
        <f>COUNTIF(H$2:$H3422,H3422)</f>
        <v>1</v>
      </c>
      <c r="J3422" t="str">
        <f t="shared" si="213"/>
        <v>181665-CVA-1</v>
      </c>
      <c r="K3422" t="str">
        <f t="shared" si="214"/>
        <v>181665-CVA-L7</v>
      </c>
      <c r="L3422" t="s">
        <v>626</v>
      </c>
      <c r="M3422" t="s">
        <v>570</v>
      </c>
      <c r="N3422" t="s">
        <v>464</v>
      </c>
      <c r="O3422">
        <v>25</v>
      </c>
      <c r="P3422">
        <v>40</v>
      </c>
      <c r="Q3422">
        <v>40</v>
      </c>
      <c r="R3422">
        <v>40</v>
      </c>
      <c r="S3422">
        <v>45</v>
      </c>
      <c r="T3422">
        <v>50</v>
      </c>
      <c r="U3422">
        <v>55</v>
      </c>
      <c r="V3422">
        <v>60</v>
      </c>
      <c r="AC3422">
        <f t="shared" si="215"/>
        <v>330</v>
      </c>
      <c r="AD3422">
        <v>330</v>
      </c>
    </row>
    <row r="3423" spans="1:30" hidden="1" x14ac:dyDescent="0.25">
      <c r="A3423" t="str">
        <f>IF(COUNTIF('GGI_IS - Report Ekspor Plan 1'!E:E,'- Report Upload Sewing 3'!C3423)&gt;0,"X","Y")</f>
        <v>Y</v>
      </c>
      <c r="B3423">
        <v>3422</v>
      </c>
      <c r="C3423" s="1">
        <v>45405</v>
      </c>
      <c r="D3423" s="8">
        <v>45406.359930555554</v>
      </c>
      <c r="E3423" t="s">
        <v>82</v>
      </c>
      <c r="F3423" t="s">
        <v>465</v>
      </c>
      <c r="G3423">
        <v>181665</v>
      </c>
      <c r="H3423" t="str">
        <f t="shared" si="212"/>
        <v>181665-CVA</v>
      </c>
      <c r="I3423">
        <f>COUNTIF(H$2:$H3423,H3423)</f>
        <v>2</v>
      </c>
      <c r="J3423" t="str">
        <f t="shared" si="213"/>
        <v>181665-CVA-2</v>
      </c>
      <c r="K3423" t="str">
        <f t="shared" si="214"/>
        <v>181665-CVA-L8</v>
      </c>
      <c r="L3423" t="s">
        <v>626</v>
      </c>
      <c r="M3423" t="s">
        <v>570</v>
      </c>
      <c r="N3423" t="s">
        <v>466</v>
      </c>
      <c r="O3423">
        <v>27</v>
      </c>
      <c r="P3423">
        <v>50</v>
      </c>
      <c r="Q3423">
        <v>50</v>
      </c>
      <c r="R3423">
        <v>25</v>
      </c>
      <c r="S3423">
        <v>50</v>
      </c>
      <c r="T3423">
        <v>50</v>
      </c>
      <c r="U3423">
        <v>50</v>
      </c>
      <c r="V3423">
        <v>53</v>
      </c>
      <c r="AC3423">
        <f t="shared" si="215"/>
        <v>328</v>
      </c>
      <c r="AD3423">
        <v>328</v>
      </c>
    </row>
    <row r="3424" spans="1:30" hidden="1" x14ac:dyDescent="0.25">
      <c r="A3424" t="str">
        <f>IF(COUNTIF('GGI_IS - Report Ekspor Plan 1'!E:E,'- Report Upload Sewing 3'!C3424)&gt;0,"X","Y")</f>
        <v>Y</v>
      </c>
      <c r="B3424">
        <v>3423</v>
      </c>
      <c r="C3424" s="1">
        <v>45405</v>
      </c>
      <c r="D3424" s="8">
        <v>45406.359930555554</v>
      </c>
      <c r="E3424" t="s">
        <v>82</v>
      </c>
      <c r="F3424" t="s">
        <v>465</v>
      </c>
      <c r="G3424">
        <v>181692</v>
      </c>
      <c r="H3424" t="str">
        <f t="shared" si="212"/>
        <v>181692-CVA</v>
      </c>
      <c r="I3424">
        <f>COUNTIF(H$2:$H3424,H3424)</f>
        <v>1</v>
      </c>
      <c r="J3424" t="str">
        <f t="shared" si="213"/>
        <v>181692-CVA-1</v>
      </c>
      <c r="K3424" t="str">
        <f t="shared" si="214"/>
        <v>181692-CVA-L8</v>
      </c>
      <c r="L3424" t="s">
        <v>627</v>
      </c>
      <c r="M3424" t="s">
        <v>570</v>
      </c>
      <c r="N3424" t="s">
        <v>466</v>
      </c>
      <c r="O3424">
        <v>27</v>
      </c>
      <c r="V3424">
        <v>27</v>
      </c>
      <c r="AC3424">
        <f t="shared" si="215"/>
        <v>27</v>
      </c>
      <c r="AD3424">
        <v>27</v>
      </c>
    </row>
    <row r="3425" spans="1:30" hidden="1" x14ac:dyDescent="0.25">
      <c r="A3425" t="str">
        <f>IF(COUNTIF('GGI_IS - Report Ekspor Plan 1'!E:E,'- Report Upload Sewing 3'!C3425)&gt;0,"X","Y")</f>
        <v>Y</v>
      </c>
      <c r="B3425">
        <v>3424</v>
      </c>
      <c r="C3425" s="1">
        <v>45405</v>
      </c>
      <c r="D3425" s="8">
        <v>45406.359930555554</v>
      </c>
      <c r="E3425" t="s">
        <v>82</v>
      </c>
      <c r="F3425" t="s">
        <v>467</v>
      </c>
      <c r="G3425">
        <v>181823</v>
      </c>
      <c r="H3425" t="str">
        <f t="shared" si="212"/>
        <v>181823-CVA</v>
      </c>
      <c r="I3425">
        <f>COUNTIF(H$2:$H3425,H3425)</f>
        <v>10</v>
      </c>
      <c r="J3425" t="str">
        <f t="shared" si="213"/>
        <v>181823-CVA-10</v>
      </c>
      <c r="K3425" t="str">
        <f t="shared" si="214"/>
        <v>181823-CVA-L9</v>
      </c>
      <c r="L3425" t="s">
        <v>572</v>
      </c>
      <c r="M3425" t="s">
        <v>448</v>
      </c>
      <c r="N3425" t="s">
        <v>468</v>
      </c>
      <c r="O3425">
        <v>26</v>
      </c>
      <c r="P3425">
        <v>160</v>
      </c>
      <c r="Q3425">
        <v>160</v>
      </c>
      <c r="R3425">
        <v>160</v>
      </c>
      <c r="S3425">
        <v>160</v>
      </c>
      <c r="T3425">
        <v>160</v>
      </c>
      <c r="U3425">
        <v>160</v>
      </c>
      <c r="V3425">
        <v>180</v>
      </c>
      <c r="AC3425">
        <f t="shared" si="215"/>
        <v>1140</v>
      </c>
      <c r="AD3425">
        <v>1140</v>
      </c>
    </row>
    <row r="3426" spans="1:30" hidden="1" x14ac:dyDescent="0.25">
      <c r="A3426" t="str">
        <f>IF(COUNTIF('GGI_IS - Report Ekspor Plan 1'!E:E,'- Report Upload Sewing 3'!C3426)&gt;0,"X","Y")</f>
        <v>Y</v>
      </c>
      <c r="B3426">
        <v>3425</v>
      </c>
      <c r="C3426" s="1">
        <v>45405</v>
      </c>
      <c r="D3426" s="8">
        <v>45406.359930555554</v>
      </c>
      <c r="E3426" t="s">
        <v>82</v>
      </c>
      <c r="F3426" t="s">
        <v>469</v>
      </c>
      <c r="G3426">
        <v>181823</v>
      </c>
      <c r="H3426" t="str">
        <f t="shared" si="212"/>
        <v>181823-CVA</v>
      </c>
      <c r="I3426">
        <f>COUNTIF(H$2:$H3426,H3426)</f>
        <v>11</v>
      </c>
      <c r="J3426" t="str">
        <f t="shared" si="213"/>
        <v>181823-CVA-11</v>
      </c>
      <c r="K3426" t="str">
        <f t="shared" si="214"/>
        <v>181823-CVA-L10</v>
      </c>
      <c r="L3426" t="s">
        <v>572</v>
      </c>
      <c r="M3426" t="s">
        <v>448</v>
      </c>
      <c r="N3426" t="s">
        <v>470</v>
      </c>
      <c r="O3426">
        <v>27</v>
      </c>
      <c r="P3426">
        <v>180</v>
      </c>
      <c r="Q3426">
        <v>180</v>
      </c>
      <c r="R3426">
        <v>180</v>
      </c>
      <c r="S3426">
        <v>180</v>
      </c>
      <c r="T3426">
        <v>180</v>
      </c>
      <c r="U3426">
        <v>200</v>
      </c>
      <c r="V3426">
        <v>200</v>
      </c>
      <c r="AC3426">
        <f t="shared" si="215"/>
        <v>1300</v>
      </c>
      <c r="AD3426">
        <v>1300</v>
      </c>
    </row>
    <row r="3427" spans="1:30" x14ac:dyDescent="0.25">
      <c r="A3427" t="str">
        <f>IF(COUNTIF('GGI_IS - Report Ekspor Plan 1'!E:E,'- Report Upload Sewing 3'!C3427)&gt;0,"X","Y")</f>
        <v>Y</v>
      </c>
      <c r="B3427">
        <v>3426</v>
      </c>
      <c r="C3427" s="1">
        <v>45405</v>
      </c>
      <c r="D3427" s="8">
        <v>45406.369421296295</v>
      </c>
      <c r="E3427" t="s">
        <v>18</v>
      </c>
      <c r="F3427" t="s">
        <v>370</v>
      </c>
      <c r="G3427">
        <v>181943</v>
      </c>
      <c r="H3427" t="str">
        <f t="shared" si="212"/>
        <v>181943-KLB</v>
      </c>
      <c r="I3427">
        <f>COUNTIF(H$2:$H3427,H3427)</f>
        <v>33</v>
      </c>
      <c r="J3427" t="str">
        <f t="shared" si="213"/>
        <v>181943-KLB-33</v>
      </c>
      <c r="K3427" t="str">
        <f t="shared" si="214"/>
        <v>181943-KLB-L1A</v>
      </c>
      <c r="L3427">
        <v>5152376</v>
      </c>
      <c r="M3427" t="s">
        <v>494</v>
      </c>
      <c r="N3427" t="s">
        <v>510</v>
      </c>
      <c r="O3427">
        <v>26</v>
      </c>
      <c r="P3427">
        <v>300</v>
      </c>
      <c r="Q3427">
        <v>300</v>
      </c>
      <c r="R3427">
        <v>300</v>
      </c>
      <c r="S3427">
        <v>300</v>
      </c>
      <c r="T3427">
        <v>300</v>
      </c>
      <c r="U3427">
        <v>300</v>
      </c>
      <c r="V3427">
        <v>320</v>
      </c>
      <c r="W3427">
        <v>330</v>
      </c>
      <c r="AC3427">
        <f t="shared" si="215"/>
        <v>2450</v>
      </c>
      <c r="AD3427">
        <v>2450</v>
      </c>
    </row>
    <row r="3428" spans="1:30" x14ac:dyDescent="0.25">
      <c r="A3428" t="str">
        <f>IF(COUNTIF('GGI_IS - Report Ekspor Plan 1'!E:E,'- Report Upload Sewing 3'!C3428)&gt;0,"X","Y")</f>
        <v>Y</v>
      </c>
      <c r="B3428">
        <v>3427</v>
      </c>
      <c r="C3428" s="1">
        <v>45405</v>
      </c>
      <c r="D3428" s="8">
        <v>45406.369421296295</v>
      </c>
      <c r="E3428" t="s">
        <v>18</v>
      </c>
      <c r="F3428" t="s">
        <v>371</v>
      </c>
      <c r="G3428">
        <v>181943</v>
      </c>
      <c r="H3428" t="str">
        <f t="shared" si="212"/>
        <v>181943-KLB</v>
      </c>
      <c r="I3428">
        <f>COUNTIF(H$2:$H3428,H3428)</f>
        <v>34</v>
      </c>
      <c r="J3428" t="str">
        <f t="shared" si="213"/>
        <v>181943-KLB-34</v>
      </c>
      <c r="K3428" t="str">
        <f t="shared" si="214"/>
        <v>181943-KLB-L1B</v>
      </c>
      <c r="L3428">
        <v>5152376</v>
      </c>
      <c r="M3428" t="s">
        <v>494</v>
      </c>
      <c r="N3428" t="s">
        <v>511</v>
      </c>
      <c r="O3428">
        <v>26</v>
      </c>
      <c r="P3428">
        <v>190</v>
      </c>
      <c r="Q3428">
        <v>265</v>
      </c>
      <c r="R3428">
        <v>280</v>
      </c>
      <c r="S3428">
        <v>330</v>
      </c>
      <c r="T3428">
        <v>320</v>
      </c>
      <c r="U3428">
        <v>325</v>
      </c>
      <c r="V3428">
        <v>350</v>
      </c>
      <c r="W3428">
        <v>366</v>
      </c>
      <c r="AC3428">
        <f t="shared" si="215"/>
        <v>2426</v>
      </c>
      <c r="AD3428">
        <v>2426</v>
      </c>
    </row>
    <row r="3429" spans="1:30" x14ac:dyDescent="0.25">
      <c r="A3429" t="str">
        <f>IF(COUNTIF('GGI_IS - Report Ekspor Plan 1'!E:E,'- Report Upload Sewing 3'!C3429)&gt;0,"X","Y")</f>
        <v>Y</v>
      </c>
      <c r="B3429">
        <v>3428</v>
      </c>
      <c r="C3429" s="1">
        <v>45405</v>
      </c>
      <c r="D3429" s="8">
        <v>45406.369421296295</v>
      </c>
      <c r="E3429" t="s">
        <v>18</v>
      </c>
      <c r="F3429" t="s">
        <v>372</v>
      </c>
      <c r="G3429">
        <v>181943</v>
      </c>
      <c r="H3429" t="str">
        <f t="shared" si="212"/>
        <v>181943-KLB</v>
      </c>
      <c r="I3429">
        <f>COUNTIF(H$2:$H3429,H3429)</f>
        <v>35</v>
      </c>
      <c r="J3429" t="str">
        <f t="shared" si="213"/>
        <v>181943-KLB-35</v>
      </c>
      <c r="K3429" t="str">
        <f t="shared" si="214"/>
        <v>181943-KLB-L2A</v>
      </c>
      <c r="L3429">
        <v>5152376</v>
      </c>
      <c r="M3429" t="s">
        <v>494</v>
      </c>
      <c r="N3429" t="s">
        <v>512</v>
      </c>
      <c r="O3429">
        <v>24</v>
      </c>
      <c r="P3429">
        <v>90</v>
      </c>
      <c r="Q3429">
        <v>200</v>
      </c>
      <c r="R3429">
        <v>270</v>
      </c>
      <c r="S3429">
        <v>300</v>
      </c>
      <c r="T3429">
        <v>300</v>
      </c>
      <c r="U3429">
        <v>300</v>
      </c>
      <c r="V3429">
        <v>290</v>
      </c>
      <c r="W3429">
        <v>460</v>
      </c>
      <c r="AC3429">
        <f t="shared" si="215"/>
        <v>2210</v>
      </c>
      <c r="AD3429">
        <v>2210</v>
      </c>
    </row>
    <row r="3430" spans="1:30" x14ac:dyDescent="0.25">
      <c r="A3430" t="str">
        <f>IF(COUNTIF('GGI_IS - Report Ekspor Plan 1'!E:E,'- Report Upload Sewing 3'!C3430)&gt;0,"X","Y")</f>
        <v>Y</v>
      </c>
      <c r="B3430">
        <v>3429</v>
      </c>
      <c r="C3430" s="1">
        <v>45405</v>
      </c>
      <c r="D3430" s="8">
        <v>45406.369421296295</v>
      </c>
      <c r="E3430" t="s">
        <v>18</v>
      </c>
      <c r="F3430" t="s">
        <v>373</v>
      </c>
      <c r="G3430">
        <v>181943</v>
      </c>
      <c r="H3430" t="str">
        <f t="shared" si="212"/>
        <v>181943-KLB</v>
      </c>
      <c r="I3430">
        <f>COUNTIF(H$2:$H3430,H3430)</f>
        <v>36</v>
      </c>
      <c r="J3430" t="str">
        <f t="shared" si="213"/>
        <v>181943-KLB-36</v>
      </c>
      <c r="K3430" t="str">
        <f t="shared" si="214"/>
        <v>181943-KLB-L2B</v>
      </c>
      <c r="L3430">
        <v>5152376</v>
      </c>
      <c r="M3430" t="s">
        <v>494</v>
      </c>
      <c r="N3430" t="s">
        <v>513</v>
      </c>
      <c r="O3430">
        <v>24</v>
      </c>
      <c r="P3430">
        <v>100</v>
      </c>
      <c r="Q3430">
        <v>170</v>
      </c>
      <c r="R3430">
        <v>275</v>
      </c>
      <c r="S3430">
        <v>265</v>
      </c>
      <c r="T3430">
        <v>280</v>
      </c>
      <c r="U3430">
        <v>300</v>
      </c>
      <c r="V3430">
        <v>345</v>
      </c>
      <c r="W3430">
        <v>355</v>
      </c>
      <c r="AC3430">
        <f t="shared" si="215"/>
        <v>2090</v>
      </c>
      <c r="AD3430">
        <v>2090</v>
      </c>
    </row>
    <row r="3431" spans="1:30" x14ac:dyDescent="0.25">
      <c r="A3431" t="str">
        <f>IF(COUNTIF('GGI_IS - Report Ekspor Plan 1'!E:E,'- Report Upload Sewing 3'!C3431)&gt;0,"X","Y")</f>
        <v>Y</v>
      </c>
      <c r="B3431">
        <v>3430</v>
      </c>
      <c r="C3431" s="1">
        <v>45405</v>
      </c>
      <c r="D3431" s="8">
        <v>45406.369421296295</v>
      </c>
      <c r="E3431" t="s">
        <v>18</v>
      </c>
      <c r="F3431" t="s">
        <v>374</v>
      </c>
      <c r="G3431">
        <v>181943</v>
      </c>
      <c r="H3431" t="str">
        <f t="shared" si="212"/>
        <v>181943-KLB</v>
      </c>
      <c r="I3431">
        <f>COUNTIF(H$2:$H3431,H3431)</f>
        <v>37</v>
      </c>
      <c r="J3431" t="str">
        <f t="shared" si="213"/>
        <v>181943-KLB-37</v>
      </c>
      <c r="K3431" t="str">
        <f t="shared" si="214"/>
        <v>181943-KLB-L3A</v>
      </c>
      <c r="L3431">
        <v>5152376</v>
      </c>
      <c r="M3431" t="s">
        <v>494</v>
      </c>
      <c r="N3431" t="s">
        <v>514</v>
      </c>
      <c r="O3431">
        <v>24</v>
      </c>
      <c r="P3431">
        <v>270</v>
      </c>
      <c r="Q3431">
        <v>270</v>
      </c>
      <c r="R3431">
        <v>290</v>
      </c>
      <c r="S3431">
        <v>300</v>
      </c>
      <c r="T3431">
        <v>300</v>
      </c>
      <c r="U3431">
        <v>300</v>
      </c>
      <c r="V3431">
        <v>270</v>
      </c>
      <c r="W3431">
        <v>305</v>
      </c>
      <c r="AC3431">
        <f t="shared" si="215"/>
        <v>2305</v>
      </c>
      <c r="AD3431">
        <v>2305</v>
      </c>
    </row>
    <row r="3432" spans="1:30" x14ac:dyDescent="0.25">
      <c r="A3432" t="str">
        <f>IF(COUNTIF('GGI_IS - Report Ekspor Plan 1'!E:E,'- Report Upload Sewing 3'!C3432)&gt;0,"X","Y")</f>
        <v>Y</v>
      </c>
      <c r="B3432">
        <v>3431</v>
      </c>
      <c r="C3432" s="1">
        <v>45405</v>
      </c>
      <c r="D3432" s="8">
        <v>45406.369421296295</v>
      </c>
      <c r="E3432" t="s">
        <v>18</v>
      </c>
      <c r="F3432" t="s">
        <v>375</v>
      </c>
      <c r="G3432">
        <v>181943</v>
      </c>
      <c r="H3432" t="str">
        <f t="shared" si="212"/>
        <v>181943-KLB</v>
      </c>
      <c r="I3432">
        <f>COUNTIF(H$2:$H3432,H3432)</f>
        <v>38</v>
      </c>
      <c r="J3432" t="str">
        <f t="shared" si="213"/>
        <v>181943-KLB-38</v>
      </c>
      <c r="K3432" t="str">
        <f t="shared" si="214"/>
        <v>181943-KLB-L3B</v>
      </c>
      <c r="L3432">
        <v>5152376</v>
      </c>
      <c r="M3432" t="s">
        <v>494</v>
      </c>
      <c r="N3432" t="s">
        <v>515</v>
      </c>
      <c r="O3432">
        <v>24</v>
      </c>
      <c r="P3432">
        <v>210</v>
      </c>
      <c r="Q3432">
        <v>250</v>
      </c>
      <c r="R3432">
        <v>250</v>
      </c>
      <c r="S3432">
        <v>270</v>
      </c>
      <c r="T3432">
        <v>310</v>
      </c>
      <c r="U3432">
        <v>310</v>
      </c>
      <c r="V3432">
        <v>330</v>
      </c>
      <c r="W3432">
        <v>370</v>
      </c>
      <c r="AC3432">
        <f t="shared" si="215"/>
        <v>2300</v>
      </c>
      <c r="AD3432">
        <v>2300</v>
      </c>
    </row>
    <row r="3433" spans="1:30" hidden="1" x14ac:dyDescent="0.25">
      <c r="A3433" t="str">
        <f>IF(COUNTIF('GGI_IS - Report Ekspor Plan 1'!E:E,'- Report Upload Sewing 3'!C3433)&gt;0,"X","Y")</f>
        <v>Y</v>
      </c>
      <c r="B3433">
        <v>3432</v>
      </c>
      <c r="C3433" s="1">
        <v>45405</v>
      </c>
      <c r="D3433" s="8">
        <v>45406.375937500001</v>
      </c>
      <c r="E3433" t="s">
        <v>129</v>
      </c>
      <c r="F3433" t="s">
        <v>424</v>
      </c>
      <c r="G3433">
        <v>182369</v>
      </c>
      <c r="H3433" t="str">
        <f t="shared" si="212"/>
        <v>182369-CNJ2</v>
      </c>
      <c r="I3433">
        <f>COUNTIF(H$2:$H3433,H3433)</f>
        <v>2</v>
      </c>
      <c r="J3433" t="str">
        <f t="shared" si="213"/>
        <v>182369-CNJ2-2</v>
      </c>
      <c r="K3433" t="str">
        <f t="shared" si="214"/>
        <v>182369-CNJ2-L1</v>
      </c>
      <c r="L3433" t="s">
        <v>621</v>
      </c>
      <c r="M3433" t="s">
        <v>602</v>
      </c>
      <c r="N3433" t="s">
        <v>433</v>
      </c>
      <c r="O3433">
        <v>33</v>
      </c>
      <c r="P3433">
        <v>18</v>
      </c>
      <c r="Q3433">
        <v>22</v>
      </c>
      <c r="R3433">
        <v>25</v>
      </c>
      <c r="S3433">
        <v>25</v>
      </c>
      <c r="T3433">
        <v>20</v>
      </c>
      <c r="U3433">
        <v>28</v>
      </c>
      <c r="V3433">
        <v>20</v>
      </c>
      <c r="AC3433">
        <f t="shared" si="215"/>
        <v>158</v>
      </c>
      <c r="AD3433">
        <v>158</v>
      </c>
    </row>
    <row r="3434" spans="1:30" hidden="1" x14ac:dyDescent="0.25">
      <c r="A3434" t="str">
        <f>IF(COUNTIF('GGI_IS - Report Ekspor Plan 1'!E:E,'- Report Upload Sewing 3'!C3434)&gt;0,"X","Y")</f>
        <v>Y</v>
      </c>
      <c r="B3434">
        <v>3433</v>
      </c>
      <c r="C3434" s="1">
        <v>45405</v>
      </c>
      <c r="D3434" s="8">
        <v>45406.375937500001</v>
      </c>
      <c r="E3434" t="s">
        <v>129</v>
      </c>
      <c r="F3434" t="s">
        <v>427</v>
      </c>
      <c r="G3434">
        <v>182131</v>
      </c>
      <c r="H3434" t="str">
        <f t="shared" si="212"/>
        <v>182131-CNJ2</v>
      </c>
      <c r="I3434">
        <f>COUNTIF(H$2:$H3434,H3434)</f>
        <v>34</v>
      </c>
      <c r="J3434" t="str">
        <f t="shared" si="213"/>
        <v>182131-CNJ2-34</v>
      </c>
      <c r="K3434" t="str">
        <f t="shared" si="214"/>
        <v>182131-CNJ2-L2</v>
      </c>
      <c r="L3434" t="s">
        <v>442</v>
      </c>
      <c r="M3434" t="s">
        <v>443</v>
      </c>
      <c r="N3434" t="s">
        <v>434</v>
      </c>
      <c r="O3434">
        <v>18</v>
      </c>
      <c r="P3434">
        <v>60</v>
      </c>
      <c r="Q3434">
        <v>80</v>
      </c>
      <c r="R3434">
        <v>80</v>
      </c>
      <c r="S3434">
        <v>80</v>
      </c>
      <c r="T3434">
        <v>100</v>
      </c>
      <c r="U3434">
        <v>80</v>
      </c>
      <c r="V3434">
        <v>80</v>
      </c>
      <c r="AC3434">
        <f t="shared" si="215"/>
        <v>560</v>
      </c>
      <c r="AD3434">
        <v>560</v>
      </c>
    </row>
    <row r="3435" spans="1:30" hidden="1" x14ac:dyDescent="0.25">
      <c r="A3435" t="str">
        <f>IF(COUNTIF('GGI_IS - Report Ekspor Plan 1'!E:E,'- Report Upload Sewing 3'!C3435)&gt;0,"X","Y")</f>
        <v>Y</v>
      </c>
      <c r="B3435">
        <v>3434</v>
      </c>
      <c r="C3435" s="1">
        <v>45405</v>
      </c>
      <c r="D3435" s="8">
        <v>45406.375937500001</v>
      </c>
      <c r="E3435" t="s">
        <v>129</v>
      </c>
      <c r="F3435" t="s">
        <v>429</v>
      </c>
      <c r="G3435">
        <v>182346</v>
      </c>
      <c r="H3435" t="str">
        <f t="shared" si="212"/>
        <v>182346-CNJ2</v>
      </c>
      <c r="I3435">
        <f>COUNTIF(H$2:$H3435,H3435)</f>
        <v>1</v>
      </c>
      <c r="J3435" t="str">
        <f t="shared" si="213"/>
        <v>182346-CNJ2-1</v>
      </c>
      <c r="K3435" t="str">
        <f t="shared" si="214"/>
        <v>182346-CNJ2-L3</v>
      </c>
      <c r="L3435" t="s">
        <v>628</v>
      </c>
      <c r="M3435" t="s">
        <v>534</v>
      </c>
      <c r="N3435" t="s">
        <v>437</v>
      </c>
      <c r="O3435">
        <v>32</v>
      </c>
      <c r="P3435">
        <v>42</v>
      </c>
      <c r="Q3435">
        <v>42</v>
      </c>
      <c r="R3435">
        <v>23</v>
      </c>
      <c r="AC3435">
        <f t="shared" si="215"/>
        <v>107</v>
      </c>
      <c r="AD3435">
        <v>107</v>
      </c>
    </row>
    <row r="3436" spans="1:30" hidden="1" x14ac:dyDescent="0.25">
      <c r="A3436" t="str">
        <f>IF(COUNTIF('GGI_IS - Report Ekspor Plan 1'!E:E,'- Report Upload Sewing 3'!C3436)&gt;0,"X","Y")</f>
        <v>Y</v>
      </c>
      <c r="B3436">
        <v>3435</v>
      </c>
      <c r="C3436" s="1">
        <v>45405</v>
      </c>
      <c r="D3436" s="8">
        <v>45406.375937500001</v>
      </c>
      <c r="E3436" t="s">
        <v>129</v>
      </c>
      <c r="F3436" t="s">
        <v>429</v>
      </c>
      <c r="G3436">
        <v>182313</v>
      </c>
      <c r="H3436" t="str">
        <f t="shared" si="212"/>
        <v>182313-CNJ2</v>
      </c>
      <c r="I3436">
        <f>COUNTIF(H$2:$H3436,H3436)</f>
        <v>1</v>
      </c>
      <c r="J3436" t="str">
        <f t="shared" si="213"/>
        <v>182313-CNJ2-1</v>
      </c>
      <c r="K3436" t="str">
        <f t="shared" si="214"/>
        <v>182313-CNJ2-L3</v>
      </c>
      <c r="L3436" t="s">
        <v>629</v>
      </c>
      <c r="M3436" t="s">
        <v>534</v>
      </c>
      <c r="N3436" t="s">
        <v>437</v>
      </c>
      <c r="R3436">
        <v>44</v>
      </c>
      <c r="S3436">
        <v>42</v>
      </c>
      <c r="T3436">
        <v>45</v>
      </c>
      <c r="U3436">
        <v>45</v>
      </c>
      <c r="V3436">
        <v>42</v>
      </c>
      <c r="AC3436">
        <f t="shared" si="215"/>
        <v>218</v>
      </c>
      <c r="AD3436">
        <v>218</v>
      </c>
    </row>
    <row r="3437" spans="1:30" hidden="1" x14ac:dyDescent="0.25">
      <c r="A3437" t="str">
        <f>IF(COUNTIF('GGI_IS - Report Ekspor Plan 1'!E:E,'- Report Upload Sewing 3'!C3437)&gt;0,"X","Y")</f>
        <v>Y</v>
      </c>
      <c r="B3437">
        <v>3436</v>
      </c>
      <c r="C3437" s="1">
        <v>45405</v>
      </c>
      <c r="D3437" s="8">
        <v>45406.375937500001</v>
      </c>
      <c r="E3437" t="s">
        <v>129</v>
      </c>
      <c r="F3437" t="s">
        <v>438</v>
      </c>
      <c r="G3437">
        <v>182099</v>
      </c>
      <c r="H3437" t="str">
        <f t="shared" si="212"/>
        <v>182099-CNJ2</v>
      </c>
      <c r="I3437">
        <f>COUNTIF(H$2:$H3437,H3437)</f>
        <v>6</v>
      </c>
      <c r="J3437" t="str">
        <f t="shared" si="213"/>
        <v>182099-CNJ2-6</v>
      </c>
      <c r="K3437" t="str">
        <f t="shared" si="214"/>
        <v>182099-CNJ2-L4</v>
      </c>
      <c r="L3437" t="s">
        <v>607</v>
      </c>
      <c r="M3437" t="s">
        <v>436</v>
      </c>
      <c r="N3437" t="s">
        <v>440</v>
      </c>
      <c r="O3437">
        <v>35</v>
      </c>
      <c r="P3437">
        <v>58</v>
      </c>
      <c r="Q3437">
        <v>60</v>
      </c>
      <c r="R3437">
        <v>60</v>
      </c>
      <c r="S3437">
        <v>60</v>
      </c>
      <c r="T3437">
        <v>60</v>
      </c>
      <c r="U3437">
        <v>60</v>
      </c>
      <c r="V3437">
        <v>52</v>
      </c>
      <c r="AC3437">
        <f t="shared" si="215"/>
        <v>410</v>
      </c>
      <c r="AD3437">
        <v>410</v>
      </c>
    </row>
    <row r="3438" spans="1:30" hidden="1" x14ac:dyDescent="0.25">
      <c r="A3438" t="str">
        <f>IF(COUNTIF('GGI_IS - Report Ekspor Plan 1'!E:E,'- Report Upload Sewing 3'!C3438)&gt;0,"X","Y")</f>
        <v>Y</v>
      </c>
      <c r="B3438">
        <v>3437</v>
      </c>
      <c r="C3438" s="1">
        <v>45405</v>
      </c>
      <c r="D3438" s="8">
        <v>45406.375937500001</v>
      </c>
      <c r="E3438" t="s">
        <v>129</v>
      </c>
      <c r="F3438" t="s">
        <v>441</v>
      </c>
      <c r="G3438">
        <v>181866</v>
      </c>
      <c r="H3438" t="str">
        <f t="shared" si="212"/>
        <v>181866-CNJ2</v>
      </c>
      <c r="I3438">
        <f>COUNTIF(H$2:$H3438,H3438)</f>
        <v>11</v>
      </c>
      <c r="J3438" t="str">
        <f t="shared" si="213"/>
        <v>181866-CNJ2-11</v>
      </c>
      <c r="K3438" t="str">
        <f t="shared" si="214"/>
        <v>181866-CNJ2-L5</v>
      </c>
      <c r="L3438" t="s">
        <v>447</v>
      </c>
      <c r="M3438" t="s">
        <v>448</v>
      </c>
      <c r="N3438" t="s">
        <v>444</v>
      </c>
      <c r="O3438">
        <v>29</v>
      </c>
      <c r="P3438">
        <v>270</v>
      </c>
      <c r="Q3438">
        <v>280</v>
      </c>
      <c r="R3438">
        <v>280</v>
      </c>
      <c r="S3438">
        <v>290</v>
      </c>
      <c r="T3438">
        <v>300</v>
      </c>
      <c r="U3438">
        <v>290</v>
      </c>
      <c r="V3438">
        <v>145</v>
      </c>
      <c r="AC3438">
        <f t="shared" si="215"/>
        <v>1855</v>
      </c>
      <c r="AD3438">
        <v>1855</v>
      </c>
    </row>
    <row r="3439" spans="1:30" hidden="1" x14ac:dyDescent="0.25">
      <c r="A3439" t="str">
        <f>IF(COUNTIF('GGI_IS - Report Ekspor Plan 1'!E:E,'- Report Upload Sewing 3'!C3439)&gt;0,"X","Y")</f>
        <v>Y</v>
      </c>
      <c r="B3439">
        <v>3438</v>
      </c>
      <c r="C3439" s="1">
        <v>45405</v>
      </c>
      <c r="D3439" s="8">
        <v>45406.375937500001</v>
      </c>
      <c r="E3439" t="s">
        <v>129</v>
      </c>
      <c r="F3439" t="s">
        <v>445</v>
      </c>
      <c r="G3439">
        <v>181866</v>
      </c>
      <c r="H3439" t="str">
        <f t="shared" si="212"/>
        <v>181866-CNJ2</v>
      </c>
      <c r="I3439">
        <f>COUNTIF(H$2:$H3439,H3439)</f>
        <v>12</v>
      </c>
      <c r="J3439" t="str">
        <f t="shared" si="213"/>
        <v>181866-CNJ2-12</v>
      </c>
      <c r="K3439" t="str">
        <f t="shared" si="214"/>
        <v>181866-CNJ2-L6</v>
      </c>
      <c r="L3439" t="s">
        <v>447</v>
      </c>
      <c r="M3439" t="s">
        <v>448</v>
      </c>
      <c r="N3439" t="s">
        <v>446</v>
      </c>
      <c r="O3439">
        <v>29</v>
      </c>
      <c r="P3439">
        <v>80</v>
      </c>
      <c r="Q3439">
        <v>70</v>
      </c>
      <c r="R3439">
        <v>80</v>
      </c>
      <c r="S3439">
        <v>80</v>
      </c>
      <c r="T3439">
        <v>80</v>
      </c>
      <c r="U3439">
        <v>90</v>
      </c>
      <c r="V3439">
        <v>90</v>
      </c>
      <c r="AC3439">
        <f t="shared" si="215"/>
        <v>570</v>
      </c>
      <c r="AD3439">
        <v>570</v>
      </c>
    </row>
    <row r="3440" spans="1:30" hidden="1" x14ac:dyDescent="0.25">
      <c r="A3440" t="str">
        <f>IF(COUNTIF('GGI_IS - Report Ekspor Plan 1'!E:E,'- Report Upload Sewing 3'!C3440)&gt;0,"X","Y")</f>
        <v>Y</v>
      </c>
      <c r="B3440">
        <v>3439</v>
      </c>
      <c r="C3440" s="1">
        <v>45405</v>
      </c>
      <c r="D3440" s="8">
        <v>45406.392488425925</v>
      </c>
      <c r="E3440" t="s">
        <v>23</v>
      </c>
      <c r="F3440" t="s">
        <v>424</v>
      </c>
      <c r="G3440">
        <v>182177</v>
      </c>
      <c r="H3440" t="str">
        <f t="shared" si="212"/>
        <v>182177-MJ2</v>
      </c>
      <c r="I3440">
        <f>COUNTIF(H$2:$H3440,H3440)</f>
        <v>2</v>
      </c>
      <c r="J3440" t="str">
        <f t="shared" si="213"/>
        <v>182177-MJ2-2</v>
      </c>
      <c r="K3440" t="str">
        <f t="shared" si="214"/>
        <v>182177-MJ2-L1</v>
      </c>
      <c r="L3440">
        <v>5158586</v>
      </c>
      <c r="M3440" t="s">
        <v>494</v>
      </c>
      <c r="N3440" t="s">
        <v>516</v>
      </c>
      <c r="O3440">
        <v>30</v>
      </c>
      <c r="P3440">
        <v>250</v>
      </c>
      <c r="Q3440">
        <v>300</v>
      </c>
      <c r="R3440">
        <v>300</v>
      </c>
      <c r="S3440">
        <v>350</v>
      </c>
      <c r="T3440">
        <v>350</v>
      </c>
      <c r="U3440">
        <v>350</v>
      </c>
      <c r="V3440">
        <v>350</v>
      </c>
      <c r="W3440">
        <v>397</v>
      </c>
      <c r="AC3440">
        <f t="shared" si="215"/>
        <v>2647</v>
      </c>
      <c r="AD3440">
        <v>2647</v>
      </c>
    </row>
    <row r="3441" spans="1:30" hidden="1" x14ac:dyDescent="0.25">
      <c r="A3441" t="str">
        <f>IF(COUNTIF('GGI_IS - Report Ekspor Plan 1'!E:E,'- Report Upload Sewing 3'!C3441)&gt;0,"X","Y")</f>
        <v>Y</v>
      </c>
      <c r="B3441">
        <v>3440</v>
      </c>
      <c r="C3441" s="1">
        <v>45405</v>
      </c>
      <c r="D3441" s="8">
        <v>45406.392488425925</v>
      </c>
      <c r="E3441" t="s">
        <v>23</v>
      </c>
      <c r="F3441" t="s">
        <v>424</v>
      </c>
      <c r="G3441">
        <v>182216</v>
      </c>
      <c r="H3441" t="str">
        <f t="shared" si="212"/>
        <v>182216-MJ2</v>
      </c>
      <c r="I3441">
        <f>COUNTIF(H$2:$H3441,H3441)</f>
        <v>8</v>
      </c>
      <c r="J3441" t="str">
        <f t="shared" si="213"/>
        <v>182216-MJ2-8</v>
      </c>
      <c r="K3441" t="str">
        <f t="shared" si="214"/>
        <v>182216-MJ2-L1</v>
      </c>
      <c r="L3441">
        <v>5158039</v>
      </c>
      <c r="M3441" t="s">
        <v>494</v>
      </c>
      <c r="N3441" t="s">
        <v>516</v>
      </c>
      <c r="O3441">
        <v>30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45</v>
      </c>
      <c r="AC3441">
        <f t="shared" si="215"/>
        <v>45</v>
      </c>
      <c r="AD3441">
        <v>45</v>
      </c>
    </row>
    <row r="3442" spans="1:30" hidden="1" x14ac:dyDescent="0.25">
      <c r="A3442" t="str">
        <f>IF(COUNTIF('GGI_IS - Report Ekspor Plan 1'!E:E,'- Report Upload Sewing 3'!C3442)&gt;0,"X","Y")</f>
        <v>Y</v>
      </c>
      <c r="B3442">
        <v>3441</v>
      </c>
      <c r="C3442" s="1">
        <v>45405</v>
      </c>
      <c r="D3442" s="8">
        <v>45406.392488425925</v>
      </c>
      <c r="E3442" t="s">
        <v>23</v>
      </c>
      <c r="F3442" t="s">
        <v>424</v>
      </c>
      <c r="G3442">
        <v>182202</v>
      </c>
      <c r="H3442" t="str">
        <f t="shared" si="212"/>
        <v>182202-MJ2</v>
      </c>
      <c r="I3442">
        <f>COUNTIF(H$2:$H3442,H3442)</f>
        <v>6</v>
      </c>
      <c r="J3442" t="str">
        <f t="shared" si="213"/>
        <v>182202-MJ2-6</v>
      </c>
      <c r="K3442" t="str">
        <f t="shared" si="214"/>
        <v>182202-MJ2-L1</v>
      </c>
      <c r="L3442">
        <v>5158611</v>
      </c>
      <c r="M3442" t="s">
        <v>494</v>
      </c>
      <c r="N3442" t="s">
        <v>516</v>
      </c>
      <c r="O3442">
        <v>30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10</v>
      </c>
      <c r="AC3442">
        <f t="shared" si="215"/>
        <v>10</v>
      </c>
      <c r="AD3442">
        <v>10</v>
      </c>
    </row>
    <row r="3443" spans="1:30" hidden="1" x14ac:dyDescent="0.25">
      <c r="A3443" t="str">
        <f>IF(COUNTIF('GGI_IS - Report Ekspor Plan 1'!E:E,'- Report Upload Sewing 3'!C3443)&gt;0,"X","Y")</f>
        <v>Y</v>
      </c>
      <c r="B3443">
        <v>3442</v>
      </c>
      <c r="C3443" s="1">
        <v>45405</v>
      </c>
      <c r="D3443" s="8">
        <v>45406.392488425925</v>
      </c>
      <c r="E3443" t="s">
        <v>23</v>
      </c>
      <c r="F3443" t="s">
        <v>427</v>
      </c>
      <c r="G3443">
        <v>182217</v>
      </c>
      <c r="H3443" t="str">
        <f t="shared" si="212"/>
        <v>182217-MJ2</v>
      </c>
      <c r="I3443">
        <f>COUNTIF(H$2:$H3443,H3443)</f>
        <v>3</v>
      </c>
      <c r="J3443" t="str">
        <f t="shared" si="213"/>
        <v>182217-MJ2-3</v>
      </c>
      <c r="K3443" t="str">
        <f t="shared" si="214"/>
        <v>182217-MJ2-L2</v>
      </c>
      <c r="L3443">
        <v>5158044</v>
      </c>
      <c r="M3443" t="s">
        <v>494</v>
      </c>
      <c r="N3443" t="s">
        <v>473</v>
      </c>
      <c r="O3443">
        <v>24</v>
      </c>
      <c r="P3443">
        <v>250</v>
      </c>
      <c r="Q3443">
        <v>250</v>
      </c>
      <c r="R3443">
        <v>250</v>
      </c>
      <c r="S3443">
        <v>250</v>
      </c>
      <c r="T3443">
        <v>275</v>
      </c>
      <c r="U3443">
        <v>275</v>
      </c>
      <c r="V3443">
        <v>75</v>
      </c>
      <c r="W3443">
        <v>0</v>
      </c>
      <c r="AC3443">
        <f t="shared" si="215"/>
        <v>1625</v>
      </c>
      <c r="AD3443">
        <v>1625</v>
      </c>
    </row>
    <row r="3444" spans="1:30" hidden="1" x14ac:dyDescent="0.25">
      <c r="A3444" t="str">
        <f>IF(COUNTIF('GGI_IS - Report Ekspor Plan 1'!E:E,'- Report Upload Sewing 3'!C3444)&gt;0,"X","Y")</f>
        <v>Y</v>
      </c>
      <c r="B3444">
        <v>3443</v>
      </c>
      <c r="C3444" s="1">
        <v>45405</v>
      </c>
      <c r="D3444" s="8">
        <v>45406.392488425925</v>
      </c>
      <c r="E3444" t="s">
        <v>23</v>
      </c>
      <c r="F3444" t="s">
        <v>427</v>
      </c>
      <c r="G3444">
        <v>182219</v>
      </c>
      <c r="H3444" t="str">
        <f t="shared" si="212"/>
        <v>182219-MJ2</v>
      </c>
      <c r="I3444">
        <f>COUNTIF(H$2:$H3444,H3444)</f>
        <v>5</v>
      </c>
      <c r="J3444" t="str">
        <f t="shared" si="213"/>
        <v>182219-MJ2-5</v>
      </c>
      <c r="K3444" t="str">
        <f t="shared" si="214"/>
        <v>182219-MJ2-L2</v>
      </c>
      <c r="L3444">
        <v>5158722</v>
      </c>
      <c r="M3444" t="s">
        <v>494</v>
      </c>
      <c r="N3444" t="s">
        <v>473</v>
      </c>
      <c r="O3444">
        <v>24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200</v>
      </c>
      <c r="W3444">
        <v>136</v>
      </c>
      <c r="AC3444">
        <f t="shared" si="215"/>
        <v>336</v>
      </c>
      <c r="AD3444">
        <v>336</v>
      </c>
    </row>
    <row r="3445" spans="1:30" hidden="1" x14ac:dyDescent="0.25">
      <c r="A3445" t="str">
        <f>IF(COUNTIF('GGI_IS - Report Ekspor Plan 1'!E:E,'- Report Upload Sewing 3'!C3445)&gt;0,"X","Y")</f>
        <v>Y</v>
      </c>
      <c r="B3445">
        <v>3444</v>
      </c>
      <c r="C3445" s="1">
        <v>45405</v>
      </c>
      <c r="D3445" s="8">
        <v>45406.392488425925</v>
      </c>
      <c r="E3445" t="s">
        <v>23</v>
      </c>
      <c r="F3445" t="s">
        <v>427</v>
      </c>
      <c r="G3445">
        <v>182201</v>
      </c>
      <c r="H3445" t="str">
        <f t="shared" si="212"/>
        <v>182201-MJ2</v>
      </c>
      <c r="I3445">
        <f>COUNTIF(H$2:$H3445,H3445)</f>
        <v>9</v>
      </c>
      <c r="J3445" t="str">
        <f t="shared" si="213"/>
        <v>182201-MJ2-9</v>
      </c>
      <c r="K3445" t="str">
        <f t="shared" si="214"/>
        <v>182201-MJ2-L2</v>
      </c>
      <c r="L3445">
        <v>5158615</v>
      </c>
      <c r="M3445" t="s">
        <v>494</v>
      </c>
      <c r="N3445" t="s">
        <v>473</v>
      </c>
      <c r="O3445">
        <v>24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79</v>
      </c>
      <c r="AC3445">
        <f t="shared" si="215"/>
        <v>79</v>
      </c>
      <c r="AD3445">
        <v>79</v>
      </c>
    </row>
    <row r="3446" spans="1:30" hidden="1" x14ac:dyDescent="0.25">
      <c r="A3446" t="str">
        <f>IF(COUNTIF('GGI_IS - Report Ekspor Plan 1'!E:E,'- Report Upload Sewing 3'!C3446)&gt;0,"X","Y")</f>
        <v>Y</v>
      </c>
      <c r="B3446">
        <v>3445</v>
      </c>
      <c r="C3446" s="1">
        <v>45405</v>
      </c>
      <c r="D3446" s="8">
        <v>45406.392488425925</v>
      </c>
      <c r="E3446" t="s">
        <v>23</v>
      </c>
      <c r="F3446" t="s">
        <v>427</v>
      </c>
      <c r="G3446">
        <v>182220</v>
      </c>
      <c r="H3446" t="str">
        <f t="shared" si="212"/>
        <v>182220-MJ2</v>
      </c>
      <c r="I3446">
        <f>COUNTIF(H$2:$H3446,H3446)</f>
        <v>3</v>
      </c>
      <c r="J3446" t="str">
        <f t="shared" si="213"/>
        <v>182220-MJ2-3</v>
      </c>
      <c r="K3446" t="str">
        <f t="shared" si="214"/>
        <v>182220-MJ2-L2</v>
      </c>
      <c r="L3446">
        <v>5158722</v>
      </c>
      <c r="M3446" t="s">
        <v>494</v>
      </c>
      <c r="N3446" t="s">
        <v>473</v>
      </c>
      <c r="O3446">
        <v>24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60</v>
      </c>
      <c r="AC3446">
        <f t="shared" si="215"/>
        <v>60</v>
      </c>
      <c r="AD3446">
        <v>60</v>
      </c>
    </row>
    <row r="3447" spans="1:30" hidden="1" x14ac:dyDescent="0.25">
      <c r="A3447" t="str">
        <f>IF(COUNTIF('GGI_IS - Report Ekspor Plan 1'!E:E,'- Report Upload Sewing 3'!C3447)&gt;0,"X","Y")</f>
        <v>Y</v>
      </c>
      <c r="B3447">
        <v>3446</v>
      </c>
      <c r="C3447" s="1">
        <v>45405</v>
      </c>
      <c r="D3447" s="8">
        <v>45406.392488425925</v>
      </c>
      <c r="E3447" t="s">
        <v>23</v>
      </c>
      <c r="F3447" t="s">
        <v>429</v>
      </c>
      <c r="G3447">
        <v>182217</v>
      </c>
      <c r="H3447" t="str">
        <f t="shared" si="212"/>
        <v>182217-MJ2</v>
      </c>
      <c r="I3447">
        <f>COUNTIF(H$2:$H3447,H3447)</f>
        <v>4</v>
      </c>
      <c r="J3447" t="str">
        <f t="shared" si="213"/>
        <v>182217-MJ2-4</v>
      </c>
      <c r="K3447" t="str">
        <f t="shared" si="214"/>
        <v>182217-MJ2-L3</v>
      </c>
      <c r="L3447">
        <v>5158044</v>
      </c>
      <c r="M3447" t="s">
        <v>494</v>
      </c>
      <c r="N3447" t="s">
        <v>473</v>
      </c>
      <c r="O3447">
        <v>24</v>
      </c>
      <c r="P3447">
        <v>250</v>
      </c>
      <c r="Q3447">
        <v>250</v>
      </c>
      <c r="R3447">
        <v>250</v>
      </c>
      <c r="S3447">
        <v>250</v>
      </c>
      <c r="T3447">
        <v>275</v>
      </c>
      <c r="U3447">
        <v>275</v>
      </c>
      <c r="V3447">
        <v>75</v>
      </c>
      <c r="W3447">
        <v>0</v>
      </c>
      <c r="AC3447">
        <f t="shared" si="215"/>
        <v>1625</v>
      </c>
      <c r="AD3447">
        <v>1625</v>
      </c>
    </row>
    <row r="3448" spans="1:30" hidden="1" x14ac:dyDescent="0.25">
      <c r="A3448" t="str">
        <f>IF(COUNTIF('GGI_IS - Report Ekspor Plan 1'!E:E,'- Report Upload Sewing 3'!C3448)&gt;0,"X","Y")</f>
        <v>Y</v>
      </c>
      <c r="B3448">
        <v>3447</v>
      </c>
      <c r="C3448" s="1">
        <v>45405</v>
      </c>
      <c r="D3448" s="8">
        <v>45406.392488425925</v>
      </c>
      <c r="E3448" t="s">
        <v>23</v>
      </c>
      <c r="F3448" t="s">
        <v>429</v>
      </c>
      <c r="G3448">
        <v>182219</v>
      </c>
      <c r="H3448" t="str">
        <f t="shared" si="212"/>
        <v>182219-MJ2</v>
      </c>
      <c r="I3448">
        <f>COUNTIF(H$2:$H3448,H3448)</f>
        <v>6</v>
      </c>
      <c r="J3448" t="str">
        <f t="shared" si="213"/>
        <v>182219-MJ2-6</v>
      </c>
      <c r="K3448" t="str">
        <f t="shared" si="214"/>
        <v>182219-MJ2-L3</v>
      </c>
      <c r="L3448">
        <v>5158722</v>
      </c>
      <c r="M3448" t="s">
        <v>494</v>
      </c>
      <c r="N3448" t="s">
        <v>473</v>
      </c>
      <c r="O3448">
        <v>24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200</v>
      </c>
      <c r="W3448">
        <v>137</v>
      </c>
      <c r="AC3448">
        <f t="shared" si="215"/>
        <v>337</v>
      </c>
      <c r="AD3448">
        <v>337</v>
      </c>
    </row>
    <row r="3449" spans="1:30" hidden="1" x14ac:dyDescent="0.25">
      <c r="A3449" t="str">
        <f>IF(COUNTIF('GGI_IS - Report Ekspor Plan 1'!E:E,'- Report Upload Sewing 3'!C3449)&gt;0,"X","Y")</f>
        <v>Y</v>
      </c>
      <c r="B3449">
        <v>3448</v>
      </c>
      <c r="C3449" s="1">
        <v>45405</v>
      </c>
      <c r="D3449" s="8">
        <v>45406.392488425925</v>
      </c>
      <c r="E3449" t="s">
        <v>23</v>
      </c>
      <c r="F3449" t="s">
        <v>429</v>
      </c>
      <c r="G3449">
        <v>182201</v>
      </c>
      <c r="H3449" t="str">
        <f t="shared" si="212"/>
        <v>182201-MJ2</v>
      </c>
      <c r="I3449">
        <f>COUNTIF(H$2:$H3449,H3449)</f>
        <v>10</v>
      </c>
      <c r="J3449" t="str">
        <f t="shared" si="213"/>
        <v>182201-MJ2-10</v>
      </c>
      <c r="K3449" t="str">
        <f t="shared" si="214"/>
        <v>182201-MJ2-L3</v>
      </c>
      <c r="L3449">
        <v>5158615</v>
      </c>
      <c r="M3449" t="s">
        <v>494</v>
      </c>
      <c r="N3449" t="s">
        <v>473</v>
      </c>
      <c r="O3449">
        <v>24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78</v>
      </c>
      <c r="AC3449">
        <f t="shared" si="215"/>
        <v>78</v>
      </c>
      <c r="AD3449">
        <v>78</v>
      </c>
    </row>
    <row r="3450" spans="1:30" hidden="1" x14ac:dyDescent="0.25">
      <c r="A3450" t="str">
        <f>IF(COUNTIF('GGI_IS - Report Ekspor Plan 1'!E:E,'- Report Upload Sewing 3'!C3450)&gt;0,"X","Y")</f>
        <v>Y</v>
      </c>
      <c r="B3450">
        <v>3449</v>
      </c>
      <c r="C3450" s="1">
        <v>45405</v>
      </c>
      <c r="D3450" s="8">
        <v>45406.392488425925</v>
      </c>
      <c r="E3450" t="s">
        <v>23</v>
      </c>
      <c r="F3450" t="s">
        <v>429</v>
      </c>
      <c r="G3450">
        <v>182220</v>
      </c>
      <c r="H3450" t="str">
        <f t="shared" si="212"/>
        <v>182220-MJ2</v>
      </c>
      <c r="I3450">
        <f>COUNTIF(H$2:$H3450,H3450)</f>
        <v>4</v>
      </c>
      <c r="J3450" t="str">
        <f t="shared" si="213"/>
        <v>182220-MJ2-4</v>
      </c>
      <c r="K3450" t="str">
        <f t="shared" si="214"/>
        <v>182220-MJ2-L3</v>
      </c>
      <c r="L3450">
        <v>5158722</v>
      </c>
      <c r="M3450" t="s">
        <v>494</v>
      </c>
      <c r="N3450" t="s">
        <v>473</v>
      </c>
      <c r="O3450">
        <v>24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60</v>
      </c>
      <c r="AC3450">
        <f t="shared" si="215"/>
        <v>60</v>
      </c>
      <c r="AD3450">
        <v>60</v>
      </c>
    </row>
    <row r="3451" spans="1:30" hidden="1" x14ac:dyDescent="0.25">
      <c r="A3451" t="str">
        <f>IF(COUNTIF('GGI_IS - Report Ekspor Plan 1'!E:E,'- Report Upload Sewing 3'!C3451)&gt;0,"X","Y")</f>
        <v>Y</v>
      </c>
      <c r="B3451">
        <v>3450</v>
      </c>
      <c r="C3451" s="1">
        <v>45405</v>
      </c>
      <c r="D3451" s="8">
        <v>45406.392488425925</v>
      </c>
      <c r="E3451" t="s">
        <v>23</v>
      </c>
      <c r="F3451" t="s">
        <v>438</v>
      </c>
      <c r="G3451">
        <v>182203</v>
      </c>
      <c r="H3451" t="str">
        <f t="shared" si="212"/>
        <v>182203-MJ2</v>
      </c>
      <c r="I3451">
        <f>COUNTIF(H$2:$H3451,H3451)</f>
        <v>11</v>
      </c>
      <c r="J3451" t="str">
        <f t="shared" si="213"/>
        <v>182203-MJ2-11</v>
      </c>
      <c r="K3451" t="str">
        <f t="shared" si="214"/>
        <v>182203-MJ2-L4</v>
      </c>
      <c r="L3451">
        <v>5158602</v>
      </c>
      <c r="M3451" t="s">
        <v>494</v>
      </c>
      <c r="N3451" t="s">
        <v>470</v>
      </c>
      <c r="O3451">
        <v>22</v>
      </c>
      <c r="P3451">
        <v>225</v>
      </c>
      <c r="Q3451">
        <v>250</v>
      </c>
      <c r="R3451">
        <v>250</v>
      </c>
      <c r="S3451">
        <v>250</v>
      </c>
      <c r="T3451">
        <v>47</v>
      </c>
      <c r="U3451">
        <v>0</v>
      </c>
      <c r="V3451">
        <v>0</v>
      </c>
      <c r="W3451">
        <v>0</v>
      </c>
      <c r="AC3451">
        <f t="shared" si="215"/>
        <v>1022</v>
      </c>
      <c r="AD3451">
        <v>1022</v>
      </c>
    </row>
    <row r="3452" spans="1:30" hidden="1" x14ac:dyDescent="0.25">
      <c r="A3452" t="str">
        <f>IF(COUNTIF('GGI_IS - Report Ekspor Plan 1'!E:E,'- Report Upload Sewing 3'!C3452)&gt;0,"X","Y")</f>
        <v>Y</v>
      </c>
      <c r="B3452">
        <v>3451</v>
      </c>
      <c r="C3452" s="1">
        <v>45405</v>
      </c>
      <c r="D3452" s="8">
        <v>45406.392488425925</v>
      </c>
      <c r="E3452" t="s">
        <v>23</v>
      </c>
      <c r="F3452" t="s">
        <v>438</v>
      </c>
      <c r="G3452">
        <v>182217</v>
      </c>
      <c r="H3452" t="str">
        <f t="shared" si="212"/>
        <v>182217-MJ2</v>
      </c>
      <c r="I3452">
        <f>COUNTIF(H$2:$H3452,H3452)</f>
        <v>5</v>
      </c>
      <c r="J3452" t="str">
        <f t="shared" si="213"/>
        <v>182217-MJ2-5</v>
      </c>
      <c r="K3452" t="str">
        <f t="shared" si="214"/>
        <v>182217-MJ2-L4</v>
      </c>
      <c r="L3452">
        <v>5158044</v>
      </c>
      <c r="M3452" t="s">
        <v>494</v>
      </c>
      <c r="N3452" t="s">
        <v>470</v>
      </c>
      <c r="O3452">
        <v>22</v>
      </c>
      <c r="P3452">
        <v>0</v>
      </c>
      <c r="Q3452">
        <v>0</v>
      </c>
      <c r="R3452">
        <v>0</v>
      </c>
      <c r="S3452">
        <v>0</v>
      </c>
      <c r="T3452">
        <v>228</v>
      </c>
      <c r="U3452">
        <v>250</v>
      </c>
      <c r="V3452">
        <v>250</v>
      </c>
      <c r="W3452">
        <v>250</v>
      </c>
      <c r="AC3452">
        <f t="shared" si="215"/>
        <v>978</v>
      </c>
      <c r="AD3452">
        <v>978</v>
      </c>
    </row>
    <row r="3453" spans="1:30" hidden="1" x14ac:dyDescent="0.25">
      <c r="A3453" t="str">
        <f>IF(COUNTIF('GGI_IS - Report Ekspor Plan 1'!E:E,'- Report Upload Sewing 3'!C3453)&gt;0,"X","Y")</f>
        <v>Y</v>
      </c>
      <c r="B3453">
        <v>3452</v>
      </c>
      <c r="C3453" s="1">
        <v>45405</v>
      </c>
      <c r="D3453" s="8">
        <v>45406.392488425925</v>
      </c>
      <c r="E3453" t="s">
        <v>23</v>
      </c>
      <c r="F3453" t="s">
        <v>441</v>
      </c>
      <c r="G3453">
        <v>182203</v>
      </c>
      <c r="H3453" t="str">
        <f t="shared" si="212"/>
        <v>182203-MJ2</v>
      </c>
      <c r="I3453">
        <f>COUNTIF(H$2:$H3453,H3453)</f>
        <v>12</v>
      </c>
      <c r="J3453" t="str">
        <f t="shared" si="213"/>
        <v>182203-MJ2-12</v>
      </c>
      <c r="K3453" t="str">
        <f t="shared" si="214"/>
        <v>182203-MJ2-L5</v>
      </c>
      <c r="L3453">
        <v>5158602</v>
      </c>
      <c r="M3453" t="s">
        <v>494</v>
      </c>
      <c r="N3453" t="s">
        <v>470</v>
      </c>
      <c r="O3453">
        <v>22</v>
      </c>
      <c r="P3453">
        <v>225</v>
      </c>
      <c r="Q3453">
        <v>250</v>
      </c>
      <c r="R3453">
        <v>250</v>
      </c>
      <c r="S3453">
        <v>250</v>
      </c>
      <c r="T3453">
        <v>48</v>
      </c>
      <c r="U3453">
        <v>0</v>
      </c>
      <c r="V3453">
        <v>0</v>
      </c>
      <c r="W3453">
        <v>0</v>
      </c>
      <c r="AC3453">
        <f t="shared" si="215"/>
        <v>1023</v>
      </c>
      <c r="AD3453">
        <v>1023</v>
      </c>
    </row>
    <row r="3454" spans="1:30" hidden="1" x14ac:dyDescent="0.25">
      <c r="A3454" t="str">
        <f>IF(COUNTIF('GGI_IS - Report Ekspor Plan 1'!E:E,'- Report Upload Sewing 3'!C3454)&gt;0,"X","Y")</f>
        <v>Y</v>
      </c>
      <c r="B3454">
        <v>3453</v>
      </c>
      <c r="C3454" s="1">
        <v>45405</v>
      </c>
      <c r="D3454" s="8">
        <v>45406.392488425925</v>
      </c>
      <c r="E3454" t="s">
        <v>23</v>
      </c>
      <c r="F3454" t="s">
        <v>441</v>
      </c>
      <c r="G3454">
        <v>182217</v>
      </c>
      <c r="H3454" t="str">
        <f t="shared" si="212"/>
        <v>182217-MJ2</v>
      </c>
      <c r="I3454">
        <f>COUNTIF(H$2:$H3454,H3454)</f>
        <v>6</v>
      </c>
      <c r="J3454" t="str">
        <f t="shared" si="213"/>
        <v>182217-MJ2-6</v>
      </c>
      <c r="K3454" t="str">
        <f t="shared" si="214"/>
        <v>182217-MJ2-L5</v>
      </c>
      <c r="L3454">
        <v>5158044</v>
      </c>
      <c r="M3454" t="s">
        <v>494</v>
      </c>
      <c r="N3454" t="s">
        <v>470</v>
      </c>
      <c r="O3454">
        <v>22</v>
      </c>
      <c r="P3454">
        <v>0</v>
      </c>
      <c r="Q3454">
        <v>0</v>
      </c>
      <c r="R3454">
        <v>0</v>
      </c>
      <c r="S3454">
        <v>0</v>
      </c>
      <c r="T3454">
        <v>227</v>
      </c>
      <c r="U3454">
        <v>250</v>
      </c>
      <c r="V3454">
        <v>250</v>
      </c>
      <c r="W3454">
        <v>250</v>
      </c>
      <c r="AC3454">
        <f t="shared" si="215"/>
        <v>977</v>
      </c>
      <c r="AD3454">
        <v>977</v>
      </c>
    </row>
    <row r="3455" spans="1:30" hidden="1" x14ac:dyDescent="0.25">
      <c r="A3455" t="str">
        <f>IF(COUNTIF('GGI_IS - Report Ekspor Plan 1'!E:E,'- Report Upload Sewing 3'!C3455)&gt;0,"X","Y")</f>
        <v>Y</v>
      </c>
      <c r="B3455">
        <v>3454</v>
      </c>
      <c r="C3455" s="1">
        <v>45405</v>
      </c>
      <c r="D3455" s="8">
        <v>45406.392488425925</v>
      </c>
      <c r="E3455" t="s">
        <v>23</v>
      </c>
      <c r="F3455" t="s">
        <v>445</v>
      </c>
      <c r="G3455">
        <v>182217</v>
      </c>
      <c r="H3455" t="str">
        <f t="shared" si="212"/>
        <v>182217-MJ2</v>
      </c>
      <c r="I3455">
        <f>COUNTIF(H$2:$H3455,H3455)</f>
        <v>7</v>
      </c>
      <c r="J3455" t="str">
        <f t="shared" si="213"/>
        <v>182217-MJ2-7</v>
      </c>
      <c r="K3455" t="str">
        <f t="shared" si="214"/>
        <v>182217-MJ2-L6</v>
      </c>
      <c r="L3455">
        <v>5158044</v>
      </c>
      <c r="M3455" t="s">
        <v>494</v>
      </c>
      <c r="N3455" t="s">
        <v>449</v>
      </c>
      <c r="O3455">
        <v>23</v>
      </c>
      <c r="P3455">
        <v>250</v>
      </c>
      <c r="Q3455">
        <v>250</v>
      </c>
      <c r="R3455">
        <v>250</v>
      </c>
      <c r="S3455">
        <v>225</v>
      </c>
      <c r="T3455">
        <v>225</v>
      </c>
      <c r="U3455">
        <v>225</v>
      </c>
      <c r="V3455">
        <v>225</v>
      </c>
      <c r="W3455">
        <v>222</v>
      </c>
      <c r="AC3455">
        <f t="shared" si="215"/>
        <v>1872</v>
      </c>
      <c r="AD3455">
        <v>1872</v>
      </c>
    </row>
    <row r="3456" spans="1:30" hidden="1" x14ac:dyDescent="0.25">
      <c r="A3456" t="str">
        <f>IF(COUNTIF('GGI_IS - Report Ekspor Plan 1'!E:E,'- Report Upload Sewing 3'!C3456)&gt;0,"X","Y")</f>
        <v>Y</v>
      </c>
      <c r="B3456">
        <v>3455</v>
      </c>
      <c r="C3456" s="1">
        <v>45405</v>
      </c>
      <c r="D3456" s="8">
        <v>45406.392488425925</v>
      </c>
      <c r="E3456" t="s">
        <v>23</v>
      </c>
      <c r="F3456" t="s">
        <v>445</v>
      </c>
      <c r="G3456">
        <v>182213</v>
      </c>
      <c r="H3456" t="str">
        <f t="shared" si="212"/>
        <v>182213-MJ2</v>
      </c>
      <c r="I3456">
        <f>COUNTIF(H$2:$H3456,H3456)</f>
        <v>11</v>
      </c>
      <c r="J3456" t="str">
        <f t="shared" si="213"/>
        <v>182213-MJ2-11</v>
      </c>
      <c r="K3456" t="str">
        <f t="shared" si="214"/>
        <v>182213-MJ2-L6</v>
      </c>
      <c r="L3456">
        <v>5158620</v>
      </c>
      <c r="M3456" t="s">
        <v>494</v>
      </c>
      <c r="N3456" t="s">
        <v>449</v>
      </c>
      <c r="O3456">
        <v>23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3</v>
      </c>
      <c r="AC3456">
        <f t="shared" si="215"/>
        <v>3</v>
      </c>
      <c r="AD3456">
        <v>3</v>
      </c>
    </row>
    <row r="3457" spans="1:30" hidden="1" x14ac:dyDescent="0.25">
      <c r="A3457" t="str">
        <f>IF(COUNTIF('GGI_IS - Report Ekspor Plan 1'!E:E,'- Report Upload Sewing 3'!C3457)&gt;0,"X","Y")</f>
        <v>Y</v>
      </c>
      <c r="B3457">
        <v>3456</v>
      </c>
      <c r="C3457" s="1">
        <v>45405</v>
      </c>
      <c r="D3457" s="8">
        <v>45406.392488425925</v>
      </c>
      <c r="E3457" t="s">
        <v>23</v>
      </c>
      <c r="F3457" t="s">
        <v>463</v>
      </c>
      <c r="G3457">
        <v>182217</v>
      </c>
      <c r="H3457" t="str">
        <f t="shared" si="212"/>
        <v>182217-MJ2</v>
      </c>
      <c r="I3457">
        <f>COUNTIF(H$2:$H3457,H3457)</f>
        <v>8</v>
      </c>
      <c r="J3457" t="str">
        <f t="shared" si="213"/>
        <v>182217-MJ2-8</v>
      </c>
      <c r="K3457" t="str">
        <f t="shared" si="214"/>
        <v>182217-MJ2-L7</v>
      </c>
      <c r="L3457">
        <v>5158044</v>
      </c>
      <c r="M3457" t="s">
        <v>494</v>
      </c>
      <c r="N3457" t="s">
        <v>449</v>
      </c>
      <c r="O3457">
        <v>23</v>
      </c>
      <c r="P3457">
        <v>250</v>
      </c>
      <c r="Q3457">
        <v>250</v>
      </c>
      <c r="R3457">
        <v>250</v>
      </c>
      <c r="S3457">
        <v>225</v>
      </c>
      <c r="T3457">
        <v>225</v>
      </c>
      <c r="U3457">
        <v>225</v>
      </c>
      <c r="V3457">
        <v>225</v>
      </c>
      <c r="W3457">
        <v>223</v>
      </c>
      <c r="AC3457">
        <f t="shared" si="215"/>
        <v>1873</v>
      </c>
      <c r="AD3457">
        <v>1873</v>
      </c>
    </row>
    <row r="3458" spans="1:30" hidden="1" x14ac:dyDescent="0.25">
      <c r="A3458" t="str">
        <f>IF(COUNTIF('GGI_IS - Report Ekspor Plan 1'!E:E,'- Report Upload Sewing 3'!C3458)&gt;0,"X","Y")</f>
        <v>Y</v>
      </c>
      <c r="B3458">
        <v>3457</v>
      </c>
      <c r="C3458" s="1">
        <v>45405</v>
      </c>
      <c r="D3458" s="8">
        <v>45406.392488425925</v>
      </c>
      <c r="E3458" t="s">
        <v>23</v>
      </c>
      <c r="F3458" t="s">
        <v>463</v>
      </c>
      <c r="G3458">
        <v>182213</v>
      </c>
      <c r="H3458" t="str">
        <f t="shared" si="212"/>
        <v>182213-MJ2</v>
      </c>
      <c r="I3458">
        <f>COUNTIF(H$2:$H3458,H3458)</f>
        <v>12</v>
      </c>
      <c r="J3458" t="str">
        <f t="shared" si="213"/>
        <v>182213-MJ2-12</v>
      </c>
      <c r="K3458" t="str">
        <f t="shared" si="214"/>
        <v>182213-MJ2-L7</v>
      </c>
      <c r="L3458">
        <v>5158620</v>
      </c>
      <c r="M3458" t="s">
        <v>494</v>
      </c>
      <c r="N3458" t="s">
        <v>449</v>
      </c>
      <c r="O3458">
        <v>23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2</v>
      </c>
      <c r="AC3458">
        <f t="shared" si="215"/>
        <v>2</v>
      </c>
      <c r="AD3458">
        <v>2</v>
      </c>
    </row>
    <row r="3459" spans="1:30" hidden="1" x14ac:dyDescent="0.25">
      <c r="A3459" t="str">
        <f>IF(COUNTIF('GGI_IS - Report Ekspor Plan 1'!E:E,'- Report Upload Sewing 3'!C3459)&gt;0,"X","Y")</f>
        <v>Y</v>
      </c>
      <c r="B3459">
        <v>3458</v>
      </c>
      <c r="C3459" s="1">
        <v>45405</v>
      </c>
      <c r="D3459" s="8">
        <v>45406.392488425925</v>
      </c>
      <c r="E3459" t="s">
        <v>23</v>
      </c>
      <c r="F3459" t="s">
        <v>465</v>
      </c>
      <c r="G3459">
        <v>182193</v>
      </c>
      <c r="H3459" t="str">
        <f t="shared" ref="H3459:H3522" si="216">CONCATENATE(G3459,"-",E3459)</f>
        <v>182193-MJ2</v>
      </c>
      <c r="I3459">
        <f>COUNTIF(H$2:$H3459,H3459)</f>
        <v>21</v>
      </c>
      <c r="J3459" t="str">
        <f t="shared" ref="J3459:J3522" si="217">CONCATENATE(H3459,"-",I3459)</f>
        <v>182193-MJ2-21</v>
      </c>
      <c r="K3459" t="str">
        <f t="shared" ref="K3459:K3522" si="218">CONCATENATE(H3459,"-",F3459)</f>
        <v>182193-MJ2-L8</v>
      </c>
      <c r="L3459">
        <v>5158614</v>
      </c>
      <c r="M3459" t="s">
        <v>494</v>
      </c>
      <c r="N3459" t="s">
        <v>517</v>
      </c>
      <c r="O3459">
        <v>24</v>
      </c>
      <c r="P3459">
        <v>250</v>
      </c>
      <c r="Q3459">
        <v>250</v>
      </c>
      <c r="R3459">
        <v>250</v>
      </c>
      <c r="S3459">
        <v>225</v>
      </c>
      <c r="T3459">
        <v>250</v>
      </c>
      <c r="U3459">
        <v>250</v>
      </c>
      <c r="V3459">
        <v>250</v>
      </c>
      <c r="W3459">
        <v>175</v>
      </c>
      <c r="AC3459">
        <f t="shared" ref="AC3459:AC3522" si="219">SUM(P3459:AA3459)</f>
        <v>1900</v>
      </c>
      <c r="AD3459">
        <v>1900</v>
      </c>
    </row>
    <row r="3460" spans="1:30" hidden="1" x14ac:dyDescent="0.25">
      <c r="A3460" t="str">
        <f>IF(COUNTIF('GGI_IS - Report Ekspor Plan 1'!E:E,'- Report Upload Sewing 3'!C3460)&gt;0,"X","Y")</f>
        <v>Y</v>
      </c>
      <c r="B3460">
        <v>3459</v>
      </c>
      <c r="C3460" s="1">
        <v>45405</v>
      </c>
      <c r="D3460" s="8">
        <v>45406.392488425925</v>
      </c>
      <c r="E3460" t="s">
        <v>23</v>
      </c>
      <c r="F3460" t="s">
        <v>467</v>
      </c>
      <c r="G3460">
        <v>182193</v>
      </c>
      <c r="H3460" t="str">
        <f t="shared" si="216"/>
        <v>182193-MJ2</v>
      </c>
      <c r="I3460">
        <f>COUNTIF(H$2:$H3460,H3460)</f>
        <v>22</v>
      </c>
      <c r="J3460" t="str">
        <f t="shared" si="217"/>
        <v>182193-MJ2-22</v>
      </c>
      <c r="K3460" t="str">
        <f t="shared" si="218"/>
        <v>182193-MJ2-L9</v>
      </c>
      <c r="L3460">
        <v>5158614</v>
      </c>
      <c r="M3460" t="s">
        <v>494</v>
      </c>
      <c r="N3460" t="s">
        <v>517</v>
      </c>
      <c r="O3460">
        <v>24</v>
      </c>
      <c r="P3460">
        <v>250</v>
      </c>
      <c r="Q3460">
        <v>250</v>
      </c>
      <c r="R3460">
        <v>250</v>
      </c>
      <c r="S3460">
        <v>225</v>
      </c>
      <c r="T3460">
        <v>250</v>
      </c>
      <c r="U3460">
        <v>250</v>
      </c>
      <c r="V3460">
        <v>250</v>
      </c>
      <c r="W3460">
        <v>175</v>
      </c>
      <c r="AC3460">
        <f t="shared" si="219"/>
        <v>1900</v>
      </c>
      <c r="AD3460">
        <v>1900</v>
      </c>
    </row>
    <row r="3461" spans="1:30" hidden="1" x14ac:dyDescent="0.25">
      <c r="A3461" t="str">
        <f>IF(COUNTIF('GGI_IS - Report Ekspor Plan 1'!E:E,'- Report Upload Sewing 3'!C3461)&gt;0,"X","Y")</f>
        <v>Y</v>
      </c>
      <c r="B3461">
        <v>3460</v>
      </c>
      <c r="C3461" s="1">
        <v>45405</v>
      </c>
      <c r="D3461" s="8">
        <v>45406.392488425925</v>
      </c>
      <c r="E3461" t="s">
        <v>23</v>
      </c>
      <c r="F3461" t="s">
        <v>469</v>
      </c>
      <c r="G3461">
        <v>182166</v>
      </c>
      <c r="H3461" t="str">
        <f t="shared" si="216"/>
        <v>182166-MJ2</v>
      </c>
      <c r="I3461">
        <f>COUNTIF(H$2:$H3461,H3461)</f>
        <v>11</v>
      </c>
      <c r="J3461" t="str">
        <f t="shared" si="217"/>
        <v>182166-MJ2-11</v>
      </c>
      <c r="K3461" t="str">
        <f t="shared" si="218"/>
        <v>182166-MJ2-L10</v>
      </c>
      <c r="L3461">
        <v>5158004</v>
      </c>
      <c r="M3461" t="s">
        <v>494</v>
      </c>
      <c r="N3461" t="s">
        <v>518</v>
      </c>
      <c r="O3461">
        <v>22</v>
      </c>
      <c r="P3461">
        <v>225</v>
      </c>
      <c r="Q3461">
        <v>250</v>
      </c>
      <c r="R3461">
        <v>250</v>
      </c>
      <c r="S3461">
        <v>250</v>
      </c>
      <c r="T3461">
        <v>22</v>
      </c>
      <c r="U3461">
        <v>0</v>
      </c>
      <c r="V3461">
        <v>0</v>
      </c>
      <c r="W3461">
        <v>0</v>
      </c>
      <c r="AC3461">
        <f t="shared" si="219"/>
        <v>997</v>
      </c>
      <c r="AD3461">
        <v>997</v>
      </c>
    </row>
    <row r="3462" spans="1:30" hidden="1" x14ac:dyDescent="0.25">
      <c r="A3462" t="str">
        <f>IF(COUNTIF('GGI_IS - Report Ekspor Plan 1'!E:E,'- Report Upload Sewing 3'!C3462)&gt;0,"X","Y")</f>
        <v>Y</v>
      </c>
      <c r="B3462">
        <v>3461</v>
      </c>
      <c r="C3462" s="1">
        <v>45405</v>
      </c>
      <c r="D3462" s="8">
        <v>45406.392488425925</v>
      </c>
      <c r="E3462" t="s">
        <v>23</v>
      </c>
      <c r="F3462" t="s">
        <v>469</v>
      </c>
      <c r="G3462">
        <v>182193</v>
      </c>
      <c r="H3462" t="str">
        <f t="shared" si="216"/>
        <v>182193-MJ2</v>
      </c>
      <c r="I3462">
        <f>COUNTIF(H$2:$H3462,H3462)</f>
        <v>23</v>
      </c>
      <c r="J3462" t="str">
        <f t="shared" si="217"/>
        <v>182193-MJ2-23</v>
      </c>
      <c r="K3462" t="str">
        <f t="shared" si="218"/>
        <v>182193-MJ2-L10</v>
      </c>
      <c r="L3462">
        <v>5158614</v>
      </c>
      <c r="M3462" t="s">
        <v>494</v>
      </c>
      <c r="N3462" t="s">
        <v>518</v>
      </c>
      <c r="O3462">
        <v>22</v>
      </c>
      <c r="P3462">
        <v>0</v>
      </c>
      <c r="Q3462">
        <v>0</v>
      </c>
      <c r="R3462">
        <v>0</v>
      </c>
      <c r="S3462">
        <v>0</v>
      </c>
      <c r="T3462">
        <v>228</v>
      </c>
      <c r="U3462">
        <v>275</v>
      </c>
      <c r="V3462">
        <v>250</v>
      </c>
      <c r="W3462">
        <v>195</v>
      </c>
      <c r="AC3462">
        <f t="shared" si="219"/>
        <v>948</v>
      </c>
      <c r="AD3462">
        <v>948</v>
      </c>
    </row>
    <row r="3463" spans="1:30" hidden="1" x14ac:dyDescent="0.25">
      <c r="A3463" t="str">
        <f>IF(COUNTIF('GGI_IS - Report Ekspor Plan 1'!E:E,'- Report Upload Sewing 3'!C3463)&gt;0,"X","Y")</f>
        <v>Y</v>
      </c>
      <c r="B3463">
        <v>3462</v>
      </c>
      <c r="C3463" s="1">
        <v>45405</v>
      </c>
      <c r="D3463" s="8">
        <v>45406.392488425925</v>
      </c>
      <c r="E3463" t="s">
        <v>23</v>
      </c>
      <c r="F3463" t="s">
        <v>469</v>
      </c>
      <c r="G3463">
        <v>182194</v>
      </c>
      <c r="H3463" t="str">
        <f t="shared" si="216"/>
        <v>182194-MJ2</v>
      </c>
      <c r="I3463">
        <f>COUNTIF(H$2:$H3463,H3463)</f>
        <v>1</v>
      </c>
      <c r="J3463" t="str">
        <f t="shared" si="217"/>
        <v>182194-MJ2-1</v>
      </c>
      <c r="K3463" t="str">
        <f t="shared" si="218"/>
        <v>182194-MJ2-L10</v>
      </c>
      <c r="L3463">
        <v>5158614</v>
      </c>
      <c r="M3463" t="s">
        <v>494</v>
      </c>
      <c r="N3463" t="s">
        <v>518</v>
      </c>
      <c r="O3463">
        <v>22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5</v>
      </c>
      <c r="AC3463">
        <f t="shared" si="219"/>
        <v>5</v>
      </c>
      <c r="AD3463">
        <v>5</v>
      </c>
    </row>
    <row r="3464" spans="1:30" hidden="1" x14ac:dyDescent="0.25">
      <c r="A3464" t="str">
        <f>IF(COUNTIF('GGI_IS - Report Ekspor Plan 1'!E:E,'- Report Upload Sewing 3'!C3464)&gt;0,"X","Y")</f>
        <v>Y</v>
      </c>
      <c r="B3464">
        <v>3463</v>
      </c>
      <c r="C3464" s="1">
        <v>45405</v>
      </c>
      <c r="D3464" s="8">
        <v>45406.392488425925</v>
      </c>
      <c r="E3464" t="s">
        <v>23</v>
      </c>
      <c r="F3464" t="s">
        <v>504</v>
      </c>
      <c r="G3464">
        <v>182166</v>
      </c>
      <c r="H3464" t="str">
        <f t="shared" si="216"/>
        <v>182166-MJ2</v>
      </c>
      <c r="I3464">
        <f>COUNTIF(H$2:$H3464,H3464)</f>
        <v>12</v>
      </c>
      <c r="J3464" t="str">
        <f t="shared" si="217"/>
        <v>182166-MJ2-12</v>
      </c>
      <c r="K3464" t="str">
        <f t="shared" si="218"/>
        <v>182166-MJ2-L11</v>
      </c>
      <c r="L3464">
        <v>5158004</v>
      </c>
      <c r="M3464" t="s">
        <v>494</v>
      </c>
      <c r="N3464" t="s">
        <v>518</v>
      </c>
      <c r="O3464">
        <v>22</v>
      </c>
      <c r="P3464">
        <v>225</v>
      </c>
      <c r="Q3464">
        <v>250</v>
      </c>
      <c r="R3464">
        <v>250</v>
      </c>
      <c r="S3464">
        <v>250</v>
      </c>
      <c r="T3464">
        <v>23</v>
      </c>
      <c r="U3464">
        <v>0</v>
      </c>
      <c r="V3464">
        <v>0</v>
      </c>
      <c r="W3464">
        <v>0</v>
      </c>
      <c r="AC3464">
        <f t="shared" si="219"/>
        <v>998</v>
      </c>
      <c r="AD3464">
        <v>998</v>
      </c>
    </row>
    <row r="3465" spans="1:30" hidden="1" x14ac:dyDescent="0.25">
      <c r="A3465" t="str">
        <f>IF(COUNTIF('GGI_IS - Report Ekspor Plan 1'!E:E,'- Report Upload Sewing 3'!C3465)&gt;0,"X","Y")</f>
        <v>Y</v>
      </c>
      <c r="B3465">
        <v>3464</v>
      </c>
      <c r="C3465" s="1">
        <v>45405</v>
      </c>
      <c r="D3465" s="8">
        <v>45406.392488425925</v>
      </c>
      <c r="E3465" t="s">
        <v>23</v>
      </c>
      <c r="F3465" t="s">
        <v>504</v>
      </c>
      <c r="G3465">
        <v>182193</v>
      </c>
      <c r="H3465" t="str">
        <f t="shared" si="216"/>
        <v>182193-MJ2</v>
      </c>
      <c r="I3465">
        <f>COUNTIF(H$2:$H3465,H3465)</f>
        <v>24</v>
      </c>
      <c r="J3465" t="str">
        <f t="shared" si="217"/>
        <v>182193-MJ2-24</v>
      </c>
      <c r="K3465" t="str">
        <f t="shared" si="218"/>
        <v>182193-MJ2-L11</v>
      </c>
      <c r="L3465">
        <v>5158614</v>
      </c>
      <c r="M3465" t="s">
        <v>494</v>
      </c>
      <c r="N3465" t="s">
        <v>518</v>
      </c>
      <c r="O3465">
        <v>22</v>
      </c>
      <c r="P3465">
        <v>0</v>
      </c>
      <c r="Q3465">
        <v>0</v>
      </c>
      <c r="R3465">
        <v>0</v>
      </c>
      <c r="S3465">
        <v>0</v>
      </c>
      <c r="T3465">
        <v>227</v>
      </c>
      <c r="U3465">
        <v>275</v>
      </c>
      <c r="V3465">
        <v>250</v>
      </c>
      <c r="W3465">
        <v>195</v>
      </c>
      <c r="AC3465">
        <f t="shared" si="219"/>
        <v>947</v>
      </c>
      <c r="AD3465">
        <v>947</v>
      </c>
    </row>
    <row r="3466" spans="1:30" hidden="1" x14ac:dyDescent="0.25">
      <c r="A3466" t="str">
        <f>IF(COUNTIF('GGI_IS - Report Ekspor Plan 1'!E:E,'- Report Upload Sewing 3'!C3466)&gt;0,"X","Y")</f>
        <v>Y</v>
      </c>
      <c r="B3466">
        <v>3465</v>
      </c>
      <c r="C3466" s="1">
        <v>45405</v>
      </c>
      <c r="D3466" s="8">
        <v>45406.392500000002</v>
      </c>
      <c r="E3466" t="s">
        <v>23</v>
      </c>
      <c r="F3466" t="s">
        <v>504</v>
      </c>
      <c r="G3466">
        <v>182194</v>
      </c>
      <c r="H3466" t="str">
        <f t="shared" si="216"/>
        <v>182194-MJ2</v>
      </c>
      <c r="I3466">
        <f>COUNTIF(H$2:$H3466,H3466)</f>
        <v>2</v>
      </c>
      <c r="J3466" t="str">
        <f t="shared" si="217"/>
        <v>182194-MJ2-2</v>
      </c>
      <c r="K3466" t="str">
        <f t="shared" si="218"/>
        <v>182194-MJ2-L11</v>
      </c>
      <c r="L3466">
        <v>5158614</v>
      </c>
      <c r="M3466" t="s">
        <v>494</v>
      </c>
      <c r="N3466" t="s">
        <v>518</v>
      </c>
      <c r="O3466">
        <v>22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5</v>
      </c>
      <c r="AC3466">
        <f t="shared" si="219"/>
        <v>5</v>
      </c>
      <c r="AD3466">
        <v>5</v>
      </c>
    </row>
    <row r="3467" spans="1:30" hidden="1" x14ac:dyDescent="0.25">
      <c r="A3467" t="str">
        <f>IF(COUNTIF('GGI_IS - Report Ekspor Plan 1'!E:E,'- Report Upload Sewing 3'!C3467)&gt;0,"X","Y")</f>
        <v>Y</v>
      </c>
      <c r="B3467">
        <v>3466</v>
      </c>
      <c r="C3467" s="1">
        <v>45405</v>
      </c>
      <c r="D3467" s="8">
        <v>45406.392500000002</v>
      </c>
      <c r="E3467" t="s">
        <v>23</v>
      </c>
      <c r="F3467" t="s">
        <v>507</v>
      </c>
      <c r="G3467">
        <v>182186</v>
      </c>
      <c r="H3467" t="str">
        <f t="shared" si="216"/>
        <v>182186-MJ2</v>
      </c>
      <c r="I3467">
        <f>COUNTIF(H$2:$H3467,H3467)</f>
        <v>3</v>
      </c>
      <c r="J3467" t="str">
        <f t="shared" si="217"/>
        <v>182186-MJ2-3</v>
      </c>
      <c r="K3467" t="str">
        <f t="shared" si="218"/>
        <v>182186-MJ2-L12</v>
      </c>
      <c r="L3467">
        <v>5158585</v>
      </c>
      <c r="M3467" t="s">
        <v>494</v>
      </c>
      <c r="N3467" t="s">
        <v>519</v>
      </c>
      <c r="O3467">
        <v>21</v>
      </c>
      <c r="P3467">
        <v>150</v>
      </c>
      <c r="Q3467">
        <v>175</v>
      </c>
      <c r="R3467">
        <v>175</v>
      </c>
      <c r="S3467">
        <v>200</v>
      </c>
      <c r="T3467">
        <v>95</v>
      </c>
      <c r="U3467">
        <v>0</v>
      </c>
      <c r="V3467">
        <v>0</v>
      </c>
      <c r="W3467">
        <v>0</v>
      </c>
      <c r="AC3467">
        <f t="shared" si="219"/>
        <v>795</v>
      </c>
      <c r="AD3467">
        <v>795</v>
      </c>
    </row>
    <row r="3468" spans="1:30" hidden="1" x14ac:dyDescent="0.25">
      <c r="A3468" t="str">
        <f>IF(COUNTIF('GGI_IS - Report Ekspor Plan 1'!E:E,'- Report Upload Sewing 3'!C3468)&gt;0,"X","Y")</f>
        <v>Y</v>
      </c>
      <c r="B3468">
        <v>3467</v>
      </c>
      <c r="C3468" s="1">
        <v>45405</v>
      </c>
      <c r="D3468" s="8">
        <v>45406.392500000002</v>
      </c>
      <c r="E3468" t="s">
        <v>23</v>
      </c>
      <c r="F3468" t="s">
        <v>507</v>
      </c>
      <c r="G3468">
        <v>182204</v>
      </c>
      <c r="H3468" t="str">
        <f t="shared" si="216"/>
        <v>182204-MJ2</v>
      </c>
      <c r="I3468">
        <f>COUNTIF(H$2:$H3468,H3468)</f>
        <v>1</v>
      </c>
      <c r="J3468" t="str">
        <f t="shared" si="217"/>
        <v>182204-MJ2-1</v>
      </c>
      <c r="K3468" t="str">
        <f t="shared" si="218"/>
        <v>182204-MJ2-L12</v>
      </c>
      <c r="L3468">
        <v>5158600</v>
      </c>
      <c r="M3468" t="s">
        <v>494</v>
      </c>
      <c r="N3468" t="s">
        <v>519</v>
      </c>
      <c r="O3468">
        <v>21</v>
      </c>
      <c r="T3468">
        <v>105</v>
      </c>
      <c r="U3468">
        <v>150</v>
      </c>
      <c r="V3468">
        <v>50</v>
      </c>
      <c r="AC3468">
        <f t="shared" si="219"/>
        <v>305</v>
      </c>
      <c r="AD3468">
        <v>305</v>
      </c>
    </row>
    <row r="3469" spans="1:30" hidden="1" x14ac:dyDescent="0.25">
      <c r="A3469" t="str">
        <f>IF(COUNTIF('GGI_IS - Report Ekspor Plan 1'!E:E,'- Report Upload Sewing 3'!C3469)&gt;0,"X","Y")</f>
        <v>Y</v>
      </c>
      <c r="B3469">
        <v>3468</v>
      </c>
      <c r="C3469" s="1">
        <v>45405</v>
      </c>
      <c r="D3469" s="8">
        <v>45406.392500000002</v>
      </c>
      <c r="E3469" t="s">
        <v>23</v>
      </c>
      <c r="F3469" t="s">
        <v>507</v>
      </c>
      <c r="G3469">
        <v>182207</v>
      </c>
      <c r="H3469" t="str">
        <f t="shared" si="216"/>
        <v>182207-MJ2</v>
      </c>
      <c r="I3469">
        <f>COUNTIF(H$2:$H3469,H3469)</f>
        <v>3</v>
      </c>
      <c r="J3469" t="str">
        <f t="shared" si="217"/>
        <v>182207-MJ2-3</v>
      </c>
      <c r="K3469" t="str">
        <f t="shared" si="218"/>
        <v>182207-MJ2-L12</v>
      </c>
      <c r="L3469">
        <v>5158604</v>
      </c>
      <c r="M3469" t="s">
        <v>494</v>
      </c>
      <c r="N3469" t="s">
        <v>519</v>
      </c>
      <c r="O3469">
        <v>21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100</v>
      </c>
      <c r="W3469">
        <v>151</v>
      </c>
      <c r="AC3469">
        <f t="shared" si="219"/>
        <v>251</v>
      </c>
      <c r="AD3469">
        <v>251</v>
      </c>
    </row>
    <row r="3470" spans="1:30" hidden="1" x14ac:dyDescent="0.25">
      <c r="A3470" t="str">
        <f>IF(COUNTIF('GGI_IS - Report Ekspor Plan 1'!E:E,'- Report Upload Sewing 3'!C3470)&gt;0,"X","Y")</f>
        <v>Y</v>
      </c>
      <c r="B3470">
        <v>3469</v>
      </c>
      <c r="C3470" s="1">
        <v>45405</v>
      </c>
      <c r="D3470" s="8">
        <v>45406.392500000002</v>
      </c>
      <c r="E3470" t="s">
        <v>23</v>
      </c>
      <c r="F3470" t="s">
        <v>520</v>
      </c>
      <c r="G3470">
        <v>182186</v>
      </c>
      <c r="H3470" t="str">
        <f t="shared" si="216"/>
        <v>182186-MJ2</v>
      </c>
      <c r="I3470">
        <f>COUNTIF(H$2:$H3470,H3470)</f>
        <v>4</v>
      </c>
      <c r="J3470" t="str">
        <f t="shared" si="217"/>
        <v>182186-MJ2-4</v>
      </c>
      <c r="K3470" t="str">
        <f t="shared" si="218"/>
        <v>182186-MJ2-L13</v>
      </c>
      <c r="L3470">
        <v>5158585</v>
      </c>
      <c r="M3470" t="s">
        <v>494</v>
      </c>
      <c r="N3470" t="s">
        <v>519</v>
      </c>
      <c r="O3470">
        <v>21</v>
      </c>
      <c r="P3470">
        <v>150</v>
      </c>
      <c r="Q3470">
        <v>175</v>
      </c>
      <c r="R3470">
        <v>175</v>
      </c>
      <c r="S3470">
        <v>200</v>
      </c>
      <c r="T3470">
        <v>94</v>
      </c>
      <c r="U3470">
        <v>0</v>
      </c>
      <c r="V3470">
        <v>0</v>
      </c>
      <c r="W3470">
        <v>0</v>
      </c>
      <c r="AC3470">
        <f t="shared" si="219"/>
        <v>794</v>
      </c>
      <c r="AD3470">
        <v>794</v>
      </c>
    </row>
    <row r="3471" spans="1:30" hidden="1" x14ac:dyDescent="0.25">
      <c r="A3471" t="str">
        <f>IF(COUNTIF('GGI_IS - Report Ekspor Plan 1'!E:E,'- Report Upload Sewing 3'!C3471)&gt;0,"X","Y")</f>
        <v>Y</v>
      </c>
      <c r="B3471">
        <v>3470</v>
      </c>
      <c r="C3471" s="1">
        <v>45405</v>
      </c>
      <c r="D3471" s="8">
        <v>45406.392500000002</v>
      </c>
      <c r="E3471" t="s">
        <v>23</v>
      </c>
      <c r="F3471" t="s">
        <v>520</v>
      </c>
      <c r="G3471">
        <v>182204</v>
      </c>
      <c r="H3471" t="str">
        <f t="shared" si="216"/>
        <v>182204-MJ2</v>
      </c>
      <c r="I3471">
        <f>COUNTIF(H$2:$H3471,H3471)</f>
        <v>2</v>
      </c>
      <c r="J3471" t="str">
        <f t="shared" si="217"/>
        <v>182204-MJ2-2</v>
      </c>
      <c r="K3471" t="str">
        <f t="shared" si="218"/>
        <v>182204-MJ2-L13</v>
      </c>
      <c r="L3471">
        <v>5158600</v>
      </c>
      <c r="M3471" t="s">
        <v>494</v>
      </c>
      <c r="N3471" t="s">
        <v>519</v>
      </c>
      <c r="O3471">
        <v>21</v>
      </c>
      <c r="P3471">
        <v>0</v>
      </c>
      <c r="Q3471">
        <v>0</v>
      </c>
      <c r="R3471">
        <v>0</v>
      </c>
      <c r="S3471">
        <v>0</v>
      </c>
      <c r="T3471">
        <v>106</v>
      </c>
      <c r="U3471">
        <v>150</v>
      </c>
      <c r="V3471">
        <v>49</v>
      </c>
      <c r="W3471">
        <v>0</v>
      </c>
      <c r="AC3471">
        <f t="shared" si="219"/>
        <v>305</v>
      </c>
      <c r="AD3471">
        <v>305</v>
      </c>
    </row>
    <row r="3472" spans="1:30" hidden="1" x14ac:dyDescent="0.25">
      <c r="A3472" t="str">
        <f>IF(COUNTIF('GGI_IS - Report Ekspor Plan 1'!E:E,'- Report Upload Sewing 3'!C3472)&gt;0,"X","Y")</f>
        <v>Y</v>
      </c>
      <c r="B3472">
        <v>3471</v>
      </c>
      <c r="C3472" s="1">
        <v>45405</v>
      </c>
      <c r="D3472" s="8">
        <v>45406.392500000002</v>
      </c>
      <c r="E3472" t="s">
        <v>23</v>
      </c>
      <c r="F3472" t="s">
        <v>520</v>
      </c>
      <c r="G3472">
        <v>182207</v>
      </c>
      <c r="H3472" t="str">
        <f t="shared" si="216"/>
        <v>182207-MJ2</v>
      </c>
      <c r="I3472">
        <f>COUNTIF(H$2:$H3472,H3472)</f>
        <v>4</v>
      </c>
      <c r="J3472" t="str">
        <f t="shared" si="217"/>
        <v>182207-MJ2-4</v>
      </c>
      <c r="K3472" t="str">
        <f t="shared" si="218"/>
        <v>182207-MJ2-L13</v>
      </c>
      <c r="L3472">
        <v>5158604</v>
      </c>
      <c r="M3472" t="s">
        <v>494</v>
      </c>
      <c r="N3472" t="s">
        <v>519</v>
      </c>
      <c r="O3472">
        <v>21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101</v>
      </c>
      <c r="W3472">
        <v>150</v>
      </c>
      <c r="AC3472">
        <f t="shared" si="219"/>
        <v>251</v>
      </c>
      <c r="AD3472">
        <v>251</v>
      </c>
    </row>
    <row r="3473" spans="1:30" hidden="1" x14ac:dyDescent="0.25">
      <c r="A3473" t="str">
        <f>IF(COUNTIF('GGI_IS - Report Ekspor Plan 1'!E:E,'- Report Upload Sewing 3'!C3473)&gt;0,"X","Y")</f>
        <v>Y</v>
      </c>
      <c r="B3473">
        <v>3472</v>
      </c>
      <c r="C3473" s="1">
        <v>45405</v>
      </c>
      <c r="D3473" s="8">
        <v>45406.399398148147</v>
      </c>
      <c r="E3473" t="s">
        <v>50</v>
      </c>
      <c r="F3473" t="s">
        <v>424</v>
      </c>
      <c r="G3473">
        <v>182190</v>
      </c>
      <c r="H3473" t="str">
        <f t="shared" si="216"/>
        <v>182190-MJ1</v>
      </c>
      <c r="I3473">
        <f>COUNTIF(H$2:$H3473,H3473)</f>
        <v>1</v>
      </c>
      <c r="J3473" t="str">
        <f t="shared" si="217"/>
        <v>182190-MJ1-1</v>
      </c>
      <c r="K3473" t="str">
        <f t="shared" si="218"/>
        <v>182190-MJ1-L1</v>
      </c>
      <c r="L3473" t="s">
        <v>547</v>
      </c>
      <c r="M3473" t="s">
        <v>494</v>
      </c>
      <c r="N3473" t="s">
        <v>495</v>
      </c>
      <c r="O3473">
        <v>51</v>
      </c>
      <c r="P3473">
        <v>200</v>
      </c>
      <c r="Q3473">
        <v>200</v>
      </c>
      <c r="R3473">
        <v>200</v>
      </c>
      <c r="S3473">
        <v>200</v>
      </c>
      <c r="T3473">
        <v>200</v>
      </c>
      <c r="U3473">
        <v>200</v>
      </c>
      <c r="V3473">
        <v>200</v>
      </c>
      <c r="W3473">
        <v>88</v>
      </c>
      <c r="AC3473">
        <f t="shared" si="219"/>
        <v>1488</v>
      </c>
      <c r="AD3473">
        <v>1488</v>
      </c>
    </row>
    <row r="3474" spans="1:30" hidden="1" x14ac:dyDescent="0.25">
      <c r="A3474" t="str">
        <f>IF(COUNTIF('GGI_IS - Report Ekspor Plan 1'!E:E,'- Report Upload Sewing 3'!C3474)&gt;0,"X","Y")</f>
        <v>Y</v>
      </c>
      <c r="B3474">
        <v>3473</v>
      </c>
      <c r="C3474" s="1">
        <v>45405</v>
      </c>
      <c r="D3474" s="8">
        <v>45406.399398148147</v>
      </c>
      <c r="E3474" t="s">
        <v>50</v>
      </c>
      <c r="F3474" t="s">
        <v>424</v>
      </c>
      <c r="G3474">
        <v>182181</v>
      </c>
      <c r="H3474" t="str">
        <f t="shared" si="216"/>
        <v>182181-MJ1</v>
      </c>
      <c r="I3474">
        <f>COUNTIF(H$2:$H3474,H3474)</f>
        <v>11</v>
      </c>
      <c r="J3474" t="str">
        <f t="shared" si="217"/>
        <v>182181-MJ1-11</v>
      </c>
      <c r="K3474" t="str">
        <f t="shared" si="218"/>
        <v>182181-MJ1-L1</v>
      </c>
      <c r="L3474" t="s">
        <v>547</v>
      </c>
      <c r="M3474" t="s">
        <v>494</v>
      </c>
      <c r="N3474" t="s">
        <v>495</v>
      </c>
      <c r="O3474">
        <v>51</v>
      </c>
      <c r="P3474">
        <v>100</v>
      </c>
      <c r="Q3474">
        <v>100</v>
      </c>
      <c r="R3474">
        <v>100</v>
      </c>
      <c r="S3474">
        <v>100</v>
      </c>
      <c r="T3474">
        <v>100</v>
      </c>
      <c r="U3474">
        <v>100</v>
      </c>
      <c r="V3474">
        <v>100</v>
      </c>
      <c r="W3474">
        <v>232</v>
      </c>
      <c r="AC3474">
        <f t="shared" si="219"/>
        <v>932</v>
      </c>
      <c r="AD3474">
        <v>932</v>
      </c>
    </row>
    <row r="3475" spans="1:30" hidden="1" x14ac:dyDescent="0.25">
      <c r="A3475" t="str">
        <f>IF(COUNTIF('GGI_IS - Report Ekspor Plan 1'!E:E,'- Report Upload Sewing 3'!C3475)&gt;0,"X","Y")</f>
        <v>Y</v>
      </c>
      <c r="B3475">
        <v>3474</v>
      </c>
      <c r="C3475" s="1">
        <v>45405</v>
      </c>
      <c r="D3475" s="8">
        <v>45406.399398148147</v>
      </c>
      <c r="E3475" t="s">
        <v>50</v>
      </c>
      <c r="F3475" t="s">
        <v>427</v>
      </c>
      <c r="G3475">
        <v>182367</v>
      </c>
      <c r="H3475" t="str">
        <f t="shared" si="216"/>
        <v>182367-MJ1</v>
      </c>
      <c r="I3475">
        <f>COUNTIF(H$2:$H3475,H3475)</f>
        <v>2</v>
      </c>
      <c r="J3475" t="str">
        <f t="shared" si="217"/>
        <v>182367-MJ1-2</v>
      </c>
      <c r="K3475" t="str">
        <f t="shared" si="218"/>
        <v>182367-MJ1-L2</v>
      </c>
      <c r="L3475">
        <v>6018328</v>
      </c>
      <c r="M3475" t="s">
        <v>599</v>
      </c>
      <c r="N3475" t="s">
        <v>497</v>
      </c>
      <c r="O3475">
        <v>51</v>
      </c>
      <c r="P3475">
        <v>10</v>
      </c>
      <c r="Q3475">
        <v>10</v>
      </c>
      <c r="R3475">
        <v>10</v>
      </c>
      <c r="S3475">
        <v>10</v>
      </c>
      <c r="T3475">
        <v>10</v>
      </c>
      <c r="U3475">
        <v>10</v>
      </c>
      <c r="V3475">
        <v>10</v>
      </c>
      <c r="W3475">
        <v>18</v>
      </c>
      <c r="AC3475">
        <f t="shared" si="219"/>
        <v>88</v>
      </c>
      <c r="AD3475">
        <v>88</v>
      </c>
    </row>
    <row r="3476" spans="1:30" hidden="1" x14ac:dyDescent="0.25">
      <c r="A3476" t="str">
        <f>IF(COUNTIF('GGI_IS - Report Ekspor Plan 1'!E:E,'- Report Upload Sewing 3'!C3476)&gt;0,"X","Y")</f>
        <v>Y</v>
      </c>
      <c r="B3476">
        <v>3475</v>
      </c>
      <c r="C3476" s="1">
        <v>45405</v>
      </c>
      <c r="D3476" s="8">
        <v>45406.399398148147</v>
      </c>
      <c r="E3476" t="s">
        <v>50</v>
      </c>
      <c r="F3476" t="s">
        <v>429</v>
      </c>
      <c r="G3476">
        <v>182184</v>
      </c>
      <c r="H3476" t="str">
        <f t="shared" si="216"/>
        <v>182184-MJ1</v>
      </c>
      <c r="I3476">
        <f>COUNTIF(H$2:$H3476,H3476)</f>
        <v>3</v>
      </c>
      <c r="J3476" t="str">
        <f t="shared" si="217"/>
        <v>182184-MJ1-3</v>
      </c>
      <c r="K3476" t="str">
        <f t="shared" si="218"/>
        <v>182184-MJ1-L3</v>
      </c>
      <c r="L3476" t="s">
        <v>549</v>
      </c>
      <c r="M3476" t="s">
        <v>494</v>
      </c>
      <c r="N3476" t="s">
        <v>498</v>
      </c>
      <c r="O3476">
        <v>51</v>
      </c>
      <c r="S3476">
        <v>80</v>
      </c>
      <c r="T3476">
        <v>100</v>
      </c>
      <c r="U3476">
        <v>100</v>
      </c>
      <c r="V3476">
        <v>100</v>
      </c>
      <c r="W3476">
        <v>100</v>
      </c>
      <c r="AC3476">
        <f t="shared" si="219"/>
        <v>480</v>
      </c>
      <c r="AD3476">
        <v>480</v>
      </c>
    </row>
    <row r="3477" spans="1:30" hidden="1" x14ac:dyDescent="0.25">
      <c r="A3477" t="str">
        <f>IF(COUNTIF('GGI_IS - Report Ekspor Plan 1'!E:E,'- Report Upload Sewing 3'!C3477)&gt;0,"X","Y")</f>
        <v>Y</v>
      </c>
      <c r="B3477">
        <v>3476</v>
      </c>
      <c r="C3477" s="1">
        <v>45405</v>
      </c>
      <c r="D3477" s="8">
        <v>45406.399398148147</v>
      </c>
      <c r="E3477" t="s">
        <v>50</v>
      </c>
      <c r="F3477" t="s">
        <v>429</v>
      </c>
      <c r="G3477">
        <v>182181</v>
      </c>
      <c r="H3477" t="str">
        <f t="shared" si="216"/>
        <v>182181-MJ1</v>
      </c>
      <c r="I3477">
        <f>COUNTIF(H$2:$H3477,H3477)</f>
        <v>12</v>
      </c>
      <c r="J3477" t="str">
        <f t="shared" si="217"/>
        <v>182181-MJ1-12</v>
      </c>
      <c r="K3477" t="str">
        <f t="shared" si="218"/>
        <v>182181-MJ1-L3</v>
      </c>
      <c r="L3477" t="s">
        <v>549</v>
      </c>
      <c r="M3477" t="s">
        <v>494</v>
      </c>
      <c r="N3477" t="s">
        <v>498</v>
      </c>
      <c r="O3477">
        <v>51</v>
      </c>
      <c r="P3477">
        <v>186</v>
      </c>
      <c r="Q3477">
        <v>200</v>
      </c>
      <c r="R3477">
        <v>200</v>
      </c>
      <c r="S3477">
        <v>100</v>
      </c>
      <c r="T3477">
        <v>50</v>
      </c>
      <c r="U3477">
        <v>50</v>
      </c>
      <c r="V3477">
        <v>50</v>
      </c>
      <c r="W3477">
        <v>50</v>
      </c>
      <c r="AC3477">
        <f t="shared" si="219"/>
        <v>886</v>
      </c>
      <c r="AD3477">
        <v>886</v>
      </c>
    </row>
    <row r="3478" spans="1:30" hidden="1" x14ac:dyDescent="0.25">
      <c r="A3478" t="str">
        <f>IF(COUNTIF('GGI_IS - Report Ekspor Plan 1'!E:E,'- Report Upload Sewing 3'!C3478)&gt;0,"X","Y")</f>
        <v>Y</v>
      </c>
      <c r="B3478">
        <v>3477</v>
      </c>
      <c r="C3478" s="1">
        <v>45405</v>
      </c>
      <c r="D3478" s="8">
        <v>45406.399398148147</v>
      </c>
      <c r="E3478" t="s">
        <v>50</v>
      </c>
      <c r="F3478" t="s">
        <v>438</v>
      </c>
      <c r="G3478">
        <v>182318</v>
      </c>
      <c r="H3478" t="str">
        <f t="shared" si="216"/>
        <v>182318-MJ1</v>
      </c>
      <c r="I3478">
        <f>COUNTIF(H$2:$H3478,H3478)</f>
        <v>13</v>
      </c>
      <c r="J3478" t="str">
        <f t="shared" si="217"/>
        <v>182318-MJ1-13</v>
      </c>
      <c r="K3478" t="str">
        <f t="shared" si="218"/>
        <v>182318-MJ1-L4</v>
      </c>
      <c r="L3478" t="s">
        <v>609</v>
      </c>
      <c r="M3478" t="s">
        <v>610</v>
      </c>
      <c r="N3478" t="s">
        <v>499</v>
      </c>
      <c r="O3478">
        <v>35</v>
      </c>
      <c r="P3478">
        <v>5</v>
      </c>
      <c r="Q3478">
        <v>5</v>
      </c>
      <c r="R3478">
        <v>5</v>
      </c>
      <c r="S3478">
        <v>5</v>
      </c>
      <c r="T3478">
        <v>8</v>
      </c>
      <c r="U3478">
        <v>10</v>
      </c>
      <c r="V3478">
        <v>10</v>
      </c>
      <c r="W3478">
        <v>10</v>
      </c>
      <c r="AC3478">
        <f t="shared" si="219"/>
        <v>58</v>
      </c>
      <c r="AD3478">
        <v>58</v>
      </c>
    </row>
    <row r="3479" spans="1:30" hidden="1" x14ac:dyDescent="0.25">
      <c r="A3479" t="str">
        <f>IF(COUNTIF('GGI_IS - Report Ekspor Plan 1'!E:E,'- Report Upload Sewing 3'!C3479)&gt;0,"X","Y")</f>
        <v>Y</v>
      </c>
      <c r="B3479">
        <v>3478</v>
      </c>
      <c r="C3479" s="1">
        <v>45405</v>
      </c>
      <c r="D3479" s="8">
        <v>45406.399398148147</v>
      </c>
      <c r="E3479" t="s">
        <v>50</v>
      </c>
      <c r="F3479" t="s">
        <v>441</v>
      </c>
      <c r="G3479">
        <v>182318</v>
      </c>
      <c r="H3479" t="str">
        <f t="shared" si="216"/>
        <v>182318-MJ1</v>
      </c>
      <c r="I3479">
        <f>COUNTIF(H$2:$H3479,H3479)</f>
        <v>14</v>
      </c>
      <c r="J3479" t="str">
        <f t="shared" si="217"/>
        <v>182318-MJ1-14</v>
      </c>
      <c r="K3479" t="str">
        <f t="shared" si="218"/>
        <v>182318-MJ1-L5</v>
      </c>
      <c r="L3479" t="s">
        <v>609</v>
      </c>
      <c r="M3479" t="s">
        <v>610</v>
      </c>
      <c r="N3479" t="s">
        <v>499</v>
      </c>
      <c r="O3479">
        <v>35</v>
      </c>
      <c r="P3479">
        <v>5</v>
      </c>
      <c r="Q3479">
        <v>5</v>
      </c>
      <c r="R3479">
        <v>5</v>
      </c>
      <c r="S3479">
        <v>5</v>
      </c>
      <c r="T3479">
        <v>8</v>
      </c>
      <c r="U3479">
        <v>10</v>
      </c>
      <c r="V3479">
        <v>10</v>
      </c>
      <c r="W3479">
        <v>10</v>
      </c>
      <c r="AC3479">
        <f t="shared" si="219"/>
        <v>58</v>
      </c>
      <c r="AD3479">
        <v>58</v>
      </c>
    </row>
    <row r="3480" spans="1:30" hidden="1" x14ac:dyDescent="0.25">
      <c r="A3480" t="str">
        <f>IF(COUNTIF('GGI_IS - Report Ekspor Plan 1'!E:E,'- Report Upload Sewing 3'!C3480)&gt;0,"X","Y")</f>
        <v>Y</v>
      </c>
      <c r="B3480">
        <v>3479</v>
      </c>
      <c r="C3480" s="1">
        <v>45405</v>
      </c>
      <c r="D3480" s="8">
        <v>45406.399398148147</v>
      </c>
      <c r="E3480" t="s">
        <v>50</v>
      </c>
      <c r="F3480" t="s">
        <v>445</v>
      </c>
      <c r="G3480">
        <v>182529</v>
      </c>
      <c r="H3480" t="str">
        <f t="shared" si="216"/>
        <v>182529-MJ1</v>
      </c>
      <c r="I3480">
        <f>COUNTIF(H$2:$H3480,H3480)</f>
        <v>2</v>
      </c>
      <c r="J3480" t="str">
        <f t="shared" si="217"/>
        <v>182529-MJ1-2</v>
      </c>
      <c r="K3480" t="str">
        <f t="shared" si="218"/>
        <v>182529-MJ1-L6</v>
      </c>
      <c r="L3480" t="s">
        <v>550</v>
      </c>
      <c r="M3480" t="s">
        <v>501</v>
      </c>
      <c r="N3480" t="s">
        <v>502</v>
      </c>
      <c r="O3480">
        <v>30</v>
      </c>
      <c r="P3480">
        <v>10</v>
      </c>
      <c r="Q3480">
        <v>10</v>
      </c>
      <c r="R3480">
        <v>10</v>
      </c>
      <c r="S3480">
        <v>15</v>
      </c>
      <c r="T3480">
        <v>15</v>
      </c>
      <c r="U3480">
        <v>20</v>
      </c>
      <c r="V3480">
        <v>20</v>
      </c>
      <c r="W3480">
        <v>20</v>
      </c>
      <c r="AC3480">
        <f t="shared" si="219"/>
        <v>120</v>
      </c>
      <c r="AD3480">
        <v>120</v>
      </c>
    </row>
    <row r="3481" spans="1:30" hidden="1" x14ac:dyDescent="0.25">
      <c r="A3481" t="str">
        <f>IF(COUNTIF('GGI_IS - Report Ekspor Plan 1'!E:E,'- Report Upload Sewing 3'!C3481)&gt;0,"X","Y")</f>
        <v>Y</v>
      </c>
      <c r="B3481">
        <v>3480</v>
      </c>
      <c r="C3481" s="1">
        <v>45405</v>
      </c>
      <c r="D3481" s="8">
        <v>45406.399398148147</v>
      </c>
      <c r="E3481" t="s">
        <v>50</v>
      </c>
      <c r="F3481" t="s">
        <v>504</v>
      </c>
      <c r="G3481">
        <v>182174</v>
      </c>
      <c r="H3481" t="str">
        <f t="shared" si="216"/>
        <v>182174-MJ1</v>
      </c>
      <c r="I3481">
        <f>COUNTIF(H$2:$H3481,H3481)</f>
        <v>17</v>
      </c>
      <c r="J3481" t="str">
        <f t="shared" si="217"/>
        <v>182174-MJ1-17</v>
      </c>
      <c r="K3481" t="str">
        <f t="shared" si="218"/>
        <v>182174-MJ1-L11</v>
      </c>
      <c r="L3481" t="s">
        <v>547</v>
      </c>
      <c r="M3481" t="s">
        <v>494</v>
      </c>
      <c r="N3481" t="s">
        <v>506</v>
      </c>
      <c r="O3481">
        <v>35</v>
      </c>
      <c r="P3481">
        <v>1</v>
      </c>
      <c r="AC3481">
        <f t="shared" si="219"/>
        <v>1</v>
      </c>
      <c r="AD3481">
        <v>1</v>
      </c>
    </row>
    <row r="3482" spans="1:30" hidden="1" x14ac:dyDescent="0.25">
      <c r="A3482" t="str">
        <f>IF(COUNTIF('GGI_IS - Report Ekspor Plan 1'!E:E,'- Report Upload Sewing 3'!C3482)&gt;0,"X","Y")</f>
        <v>Y</v>
      </c>
      <c r="B3482">
        <v>3481</v>
      </c>
      <c r="C3482" s="1">
        <v>45405</v>
      </c>
      <c r="D3482" s="8">
        <v>45406.399398148147</v>
      </c>
      <c r="E3482" t="s">
        <v>50</v>
      </c>
      <c r="F3482" t="s">
        <v>504</v>
      </c>
      <c r="G3482">
        <v>182399</v>
      </c>
      <c r="H3482" t="str">
        <f t="shared" si="216"/>
        <v>182399-MJ1</v>
      </c>
      <c r="I3482">
        <f>COUNTIF(H$2:$H3482,H3482)</f>
        <v>1</v>
      </c>
      <c r="J3482" t="str">
        <f t="shared" si="217"/>
        <v>182399-MJ1-1</v>
      </c>
      <c r="K3482" t="str">
        <f t="shared" si="218"/>
        <v>182399-MJ1-L11</v>
      </c>
      <c r="L3482" t="s">
        <v>547</v>
      </c>
      <c r="M3482" t="s">
        <v>494</v>
      </c>
      <c r="N3482" t="s">
        <v>506</v>
      </c>
      <c r="O3482">
        <v>35</v>
      </c>
      <c r="P3482">
        <v>100</v>
      </c>
      <c r="Q3482">
        <v>100</v>
      </c>
      <c r="R3482">
        <v>100</v>
      </c>
      <c r="S3482">
        <v>100</v>
      </c>
      <c r="T3482">
        <v>54</v>
      </c>
      <c r="AC3482">
        <f t="shared" si="219"/>
        <v>454</v>
      </c>
      <c r="AD3482">
        <v>454</v>
      </c>
    </row>
    <row r="3483" spans="1:30" hidden="1" x14ac:dyDescent="0.25">
      <c r="A3483" t="str">
        <f>IF(COUNTIF('GGI_IS - Report Ekspor Plan 1'!E:E,'- Report Upload Sewing 3'!C3483)&gt;0,"X","Y")</f>
        <v>Y</v>
      </c>
      <c r="B3483">
        <v>3482</v>
      </c>
      <c r="C3483" s="1">
        <v>45405</v>
      </c>
      <c r="D3483" s="8">
        <v>45406.399398148147</v>
      </c>
      <c r="E3483" t="s">
        <v>50</v>
      </c>
      <c r="F3483" t="s">
        <v>504</v>
      </c>
      <c r="G3483">
        <v>182172</v>
      </c>
      <c r="H3483" t="str">
        <f t="shared" si="216"/>
        <v>182172-MJ1</v>
      </c>
      <c r="I3483">
        <f>COUNTIF(H$2:$H3483,H3483)</f>
        <v>14</v>
      </c>
      <c r="J3483" t="str">
        <f t="shared" si="217"/>
        <v>182172-MJ1-14</v>
      </c>
      <c r="K3483" t="str">
        <f t="shared" si="218"/>
        <v>182172-MJ1-L11</v>
      </c>
      <c r="L3483" t="s">
        <v>547</v>
      </c>
      <c r="M3483" t="s">
        <v>494</v>
      </c>
      <c r="N3483" t="s">
        <v>506</v>
      </c>
      <c r="O3483">
        <v>35</v>
      </c>
      <c r="T3483">
        <v>60</v>
      </c>
      <c r="AC3483">
        <f t="shared" si="219"/>
        <v>60</v>
      </c>
      <c r="AD3483">
        <v>60</v>
      </c>
    </row>
    <row r="3484" spans="1:30" hidden="1" x14ac:dyDescent="0.25">
      <c r="A3484" t="str">
        <f>IF(COUNTIF('GGI_IS - Report Ekspor Plan 1'!E:E,'- Report Upload Sewing 3'!C3484)&gt;0,"X","Y")</f>
        <v>Y</v>
      </c>
      <c r="B3484">
        <v>3483</v>
      </c>
      <c r="C3484" s="1">
        <v>45405</v>
      </c>
      <c r="D3484" s="8">
        <v>45406.399398148147</v>
      </c>
      <c r="E3484" t="s">
        <v>50</v>
      </c>
      <c r="F3484" t="s">
        <v>504</v>
      </c>
      <c r="G3484">
        <v>182181</v>
      </c>
      <c r="H3484" t="str">
        <f t="shared" si="216"/>
        <v>182181-MJ1</v>
      </c>
      <c r="I3484">
        <f>COUNTIF(H$2:$H3484,H3484)</f>
        <v>13</v>
      </c>
      <c r="J3484" t="str">
        <f t="shared" si="217"/>
        <v>182181-MJ1-13</v>
      </c>
      <c r="K3484" t="str">
        <f t="shared" si="218"/>
        <v>182181-MJ1-L11</v>
      </c>
      <c r="L3484" t="s">
        <v>547</v>
      </c>
      <c r="M3484" t="s">
        <v>494</v>
      </c>
      <c r="N3484" t="s">
        <v>506</v>
      </c>
      <c r="O3484">
        <v>35</v>
      </c>
      <c r="P3484">
        <v>75</v>
      </c>
      <c r="Q3484">
        <v>100</v>
      </c>
      <c r="R3484">
        <v>100</v>
      </c>
      <c r="S3484">
        <v>100</v>
      </c>
      <c r="T3484">
        <v>100</v>
      </c>
      <c r="U3484">
        <v>200</v>
      </c>
      <c r="V3484">
        <v>200</v>
      </c>
      <c r="W3484">
        <v>200</v>
      </c>
      <c r="AC3484">
        <f t="shared" si="219"/>
        <v>1075</v>
      </c>
      <c r="AD3484">
        <v>1075</v>
      </c>
    </row>
    <row r="3485" spans="1:30" hidden="1" x14ac:dyDescent="0.25">
      <c r="A3485" t="str">
        <f>IF(COUNTIF('GGI_IS - Report Ekspor Plan 1'!E:E,'- Report Upload Sewing 3'!C3485)&gt;0,"X","Y")</f>
        <v>Y</v>
      </c>
      <c r="B3485">
        <v>3484</v>
      </c>
      <c r="C3485" s="1">
        <v>45405</v>
      </c>
      <c r="D3485" s="8">
        <v>45406.399398148147</v>
      </c>
      <c r="E3485" t="s">
        <v>50</v>
      </c>
      <c r="F3485" t="s">
        <v>504</v>
      </c>
      <c r="G3485">
        <v>182184</v>
      </c>
      <c r="H3485" t="str">
        <f t="shared" si="216"/>
        <v>182184-MJ1</v>
      </c>
      <c r="I3485">
        <f>COUNTIF(H$2:$H3485,H3485)</f>
        <v>4</v>
      </c>
      <c r="J3485" t="str">
        <f t="shared" si="217"/>
        <v>182184-MJ1-4</v>
      </c>
      <c r="K3485" t="str">
        <f t="shared" si="218"/>
        <v>182184-MJ1-L11</v>
      </c>
      <c r="L3485" t="s">
        <v>547</v>
      </c>
      <c r="M3485" t="s">
        <v>494</v>
      </c>
      <c r="N3485" t="s">
        <v>506</v>
      </c>
      <c r="O3485">
        <v>35</v>
      </c>
      <c r="T3485">
        <v>47</v>
      </c>
      <c r="AC3485">
        <f t="shared" si="219"/>
        <v>47</v>
      </c>
      <c r="AD3485">
        <v>47</v>
      </c>
    </row>
    <row r="3486" spans="1:30" hidden="1" x14ac:dyDescent="0.25">
      <c r="A3486" t="str">
        <f>IF(COUNTIF('GGI_IS - Report Ekspor Plan 1'!E:E,'- Report Upload Sewing 3'!C3486)&gt;0,"X","Y")</f>
        <v>Y</v>
      </c>
      <c r="B3486">
        <v>3485</v>
      </c>
      <c r="C3486" s="1">
        <v>45405</v>
      </c>
      <c r="D3486" s="8">
        <v>45406.399398148147</v>
      </c>
      <c r="E3486" t="s">
        <v>50</v>
      </c>
      <c r="F3486" t="s">
        <v>507</v>
      </c>
      <c r="G3486">
        <v>182190</v>
      </c>
      <c r="H3486" t="str">
        <f t="shared" si="216"/>
        <v>182190-MJ1</v>
      </c>
      <c r="I3486">
        <f>COUNTIF(H$2:$H3486,H3486)</f>
        <v>2</v>
      </c>
      <c r="J3486" t="str">
        <f t="shared" si="217"/>
        <v>182190-MJ1-2</v>
      </c>
      <c r="K3486" t="str">
        <f t="shared" si="218"/>
        <v>182190-MJ1-L12</v>
      </c>
      <c r="L3486" t="s">
        <v>547</v>
      </c>
      <c r="M3486" t="s">
        <v>494</v>
      </c>
      <c r="N3486" t="s">
        <v>509</v>
      </c>
      <c r="O3486">
        <v>35</v>
      </c>
      <c r="P3486">
        <v>260</v>
      </c>
      <c r="Q3486">
        <v>300</v>
      </c>
      <c r="R3486">
        <v>350</v>
      </c>
      <c r="S3486">
        <v>360</v>
      </c>
      <c r="T3486">
        <v>400</v>
      </c>
      <c r="U3486">
        <v>400</v>
      </c>
      <c r="V3486">
        <v>400</v>
      </c>
      <c r="W3486">
        <v>420</v>
      </c>
      <c r="AC3486">
        <f t="shared" si="219"/>
        <v>2890</v>
      </c>
      <c r="AD3486">
        <v>2890</v>
      </c>
    </row>
    <row r="3487" spans="1:30" hidden="1" x14ac:dyDescent="0.25">
      <c r="A3487" t="str">
        <f>IF(COUNTIF('GGI_IS - Report Ekspor Plan 1'!E:E,'- Report Upload Sewing 3'!C3487)&gt;0,"X","Y")</f>
        <v>Y</v>
      </c>
      <c r="B3487">
        <v>3486</v>
      </c>
      <c r="C3487" s="1">
        <v>45406</v>
      </c>
      <c r="D3487" s="8">
        <v>45407.297638888886</v>
      </c>
      <c r="E3487" t="s">
        <v>79</v>
      </c>
      <c r="F3487" t="s">
        <v>424</v>
      </c>
      <c r="G3487">
        <v>181867</v>
      </c>
      <c r="H3487" t="str">
        <f t="shared" si="216"/>
        <v>181867-CVA2</v>
      </c>
      <c r="I3487">
        <f>COUNTIF(H$2:$H3487,H3487)</f>
        <v>2</v>
      </c>
      <c r="J3487" t="str">
        <f t="shared" si="217"/>
        <v>181867-CVA2-2</v>
      </c>
      <c r="K3487" t="str">
        <f t="shared" si="218"/>
        <v>181867-CVA2-L1</v>
      </c>
      <c r="L3487" t="s">
        <v>625</v>
      </c>
      <c r="M3487" t="s">
        <v>448</v>
      </c>
      <c r="N3487" t="s">
        <v>449</v>
      </c>
      <c r="O3487">
        <v>28</v>
      </c>
      <c r="P3487">
        <v>210</v>
      </c>
      <c r="Q3487">
        <v>230</v>
      </c>
      <c r="R3487">
        <v>240</v>
      </c>
      <c r="S3487">
        <v>240</v>
      </c>
      <c r="T3487">
        <v>240</v>
      </c>
      <c r="U3487">
        <v>230</v>
      </c>
      <c r="V3487">
        <v>265</v>
      </c>
      <c r="AC3487">
        <f t="shared" si="219"/>
        <v>1655</v>
      </c>
      <c r="AD3487">
        <v>1655</v>
      </c>
    </row>
    <row r="3488" spans="1:30" hidden="1" x14ac:dyDescent="0.25">
      <c r="A3488" t="str">
        <f>IF(COUNTIF('GGI_IS - Report Ekspor Plan 1'!E:E,'- Report Upload Sewing 3'!C3488)&gt;0,"X","Y")</f>
        <v>Y</v>
      </c>
      <c r="B3488">
        <v>3487</v>
      </c>
      <c r="C3488" s="1">
        <v>45406</v>
      </c>
      <c r="D3488" s="8">
        <v>45407.297638888886</v>
      </c>
      <c r="E3488" t="s">
        <v>79</v>
      </c>
      <c r="F3488" t="s">
        <v>427</v>
      </c>
      <c r="G3488">
        <v>181867</v>
      </c>
      <c r="H3488" t="str">
        <f t="shared" si="216"/>
        <v>181867-CVA2</v>
      </c>
      <c r="I3488">
        <f>COUNTIF(H$2:$H3488,H3488)</f>
        <v>3</v>
      </c>
      <c r="J3488" t="str">
        <f t="shared" si="217"/>
        <v>181867-CVA2-3</v>
      </c>
      <c r="K3488" t="str">
        <f t="shared" si="218"/>
        <v>181867-CVA2-L2</v>
      </c>
      <c r="L3488" t="s">
        <v>625</v>
      </c>
      <c r="M3488" t="s">
        <v>448</v>
      </c>
      <c r="N3488" t="s">
        <v>450</v>
      </c>
      <c r="O3488">
        <v>25</v>
      </c>
      <c r="P3488">
        <v>220</v>
      </c>
      <c r="Q3488">
        <v>220</v>
      </c>
      <c r="R3488">
        <v>220</v>
      </c>
      <c r="S3488">
        <v>220</v>
      </c>
      <c r="T3488">
        <v>220</v>
      </c>
      <c r="U3488">
        <v>202</v>
      </c>
      <c r="V3488">
        <v>200</v>
      </c>
      <c r="AC3488">
        <f t="shared" si="219"/>
        <v>1502</v>
      </c>
      <c r="AD3488">
        <v>1502</v>
      </c>
    </row>
    <row r="3489" spans="1:30" hidden="1" x14ac:dyDescent="0.25">
      <c r="A3489" t="str">
        <f>IF(COUNTIF('GGI_IS - Report Ekspor Plan 1'!E:E,'- Report Upload Sewing 3'!C3489)&gt;0,"X","Y")</f>
        <v>Y</v>
      </c>
      <c r="B3489">
        <v>3488</v>
      </c>
      <c r="C3489" s="1">
        <v>45406</v>
      </c>
      <c r="D3489" s="8">
        <v>45407.302129629628</v>
      </c>
      <c r="E3489" t="s">
        <v>139</v>
      </c>
      <c r="F3489" t="s">
        <v>424</v>
      </c>
      <c r="G3489">
        <v>182539</v>
      </c>
      <c r="H3489" t="str">
        <f t="shared" si="216"/>
        <v>182539-CBA</v>
      </c>
      <c r="I3489">
        <f>COUNTIF(H$2:$H3489,H3489)</f>
        <v>3</v>
      </c>
      <c r="J3489" t="str">
        <f t="shared" si="217"/>
        <v>182539-CBA-3</v>
      </c>
      <c r="K3489" t="str">
        <f t="shared" si="218"/>
        <v>182539-CBA-L1</v>
      </c>
      <c r="L3489">
        <v>50011901</v>
      </c>
      <c r="M3489" t="s">
        <v>432</v>
      </c>
      <c r="N3489" t="s">
        <v>426</v>
      </c>
      <c r="O3489">
        <v>46</v>
      </c>
      <c r="P3489">
        <v>20</v>
      </c>
      <c r="Q3489">
        <v>20</v>
      </c>
      <c r="R3489">
        <v>21</v>
      </c>
      <c r="S3489">
        <v>21</v>
      </c>
      <c r="T3489">
        <v>25</v>
      </c>
      <c r="U3489">
        <v>21</v>
      </c>
      <c r="V3489">
        <v>21</v>
      </c>
      <c r="W3489">
        <v>21</v>
      </c>
      <c r="AC3489">
        <f t="shared" si="219"/>
        <v>170</v>
      </c>
      <c r="AD3489">
        <v>170</v>
      </c>
    </row>
    <row r="3490" spans="1:30" hidden="1" x14ac:dyDescent="0.25">
      <c r="A3490" t="str">
        <f>IF(COUNTIF('GGI_IS - Report Ekspor Plan 1'!E:E,'- Report Upload Sewing 3'!C3490)&gt;0,"X","Y")</f>
        <v>Y</v>
      </c>
      <c r="B3490">
        <v>3489</v>
      </c>
      <c r="C3490" s="1">
        <v>45406</v>
      </c>
      <c r="D3490" s="8">
        <v>45407.302129629628</v>
      </c>
      <c r="E3490" t="s">
        <v>139</v>
      </c>
      <c r="F3490" t="s">
        <v>427</v>
      </c>
      <c r="G3490">
        <v>182322</v>
      </c>
      <c r="H3490" t="str">
        <f t="shared" si="216"/>
        <v>182322-CBA</v>
      </c>
      <c r="I3490">
        <f>COUNTIF(H$2:$H3490,H3490)</f>
        <v>5</v>
      </c>
      <c r="J3490" t="str">
        <f t="shared" si="217"/>
        <v>182322-CBA-5</v>
      </c>
      <c r="K3490" t="str">
        <f t="shared" si="218"/>
        <v>182322-CBA-L2</v>
      </c>
      <c r="L3490">
        <v>50011911</v>
      </c>
      <c r="M3490" t="s">
        <v>432</v>
      </c>
      <c r="N3490" t="s">
        <v>428</v>
      </c>
      <c r="O3490">
        <v>42</v>
      </c>
      <c r="P3490">
        <v>20</v>
      </c>
      <c r="Q3490">
        <v>20</v>
      </c>
      <c r="R3490">
        <v>20</v>
      </c>
      <c r="S3490">
        <v>15</v>
      </c>
      <c r="T3490">
        <v>20</v>
      </c>
      <c r="U3490">
        <v>22</v>
      </c>
      <c r="V3490">
        <v>22</v>
      </c>
      <c r="W3490">
        <v>21</v>
      </c>
      <c r="X3490">
        <v>20</v>
      </c>
      <c r="AC3490">
        <f t="shared" si="219"/>
        <v>180</v>
      </c>
      <c r="AD3490">
        <v>180</v>
      </c>
    </row>
    <row r="3491" spans="1:30" hidden="1" x14ac:dyDescent="0.25">
      <c r="A3491" t="str">
        <f>IF(COUNTIF('GGI_IS - Report Ekspor Plan 1'!E:E,'- Report Upload Sewing 3'!C3491)&gt;0,"X","Y")</f>
        <v>Y</v>
      </c>
      <c r="B3491">
        <v>3490</v>
      </c>
      <c r="C3491" s="1">
        <v>45406</v>
      </c>
      <c r="D3491" s="8">
        <v>45407.302129629628</v>
      </c>
      <c r="E3491" t="s">
        <v>139</v>
      </c>
      <c r="F3491" t="s">
        <v>429</v>
      </c>
      <c r="G3491">
        <v>182384</v>
      </c>
      <c r="H3491" t="str">
        <f t="shared" si="216"/>
        <v>182384-CBA</v>
      </c>
      <c r="I3491">
        <f>COUNTIF(H$2:$H3491,H3491)</f>
        <v>5</v>
      </c>
      <c r="J3491" t="str">
        <f t="shared" si="217"/>
        <v>182384-CBA-5</v>
      </c>
      <c r="K3491" t="str">
        <f t="shared" si="218"/>
        <v>182384-CBA-L3</v>
      </c>
      <c r="L3491">
        <v>8015</v>
      </c>
      <c r="M3491" t="s">
        <v>425</v>
      </c>
      <c r="N3491" t="s">
        <v>430</v>
      </c>
      <c r="O3491">
        <v>43</v>
      </c>
      <c r="P3491">
        <v>22</v>
      </c>
      <c r="Q3491">
        <v>27</v>
      </c>
      <c r="R3491">
        <v>28</v>
      </c>
      <c r="S3491">
        <v>30</v>
      </c>
      <c r="T3491">
        <v>30</v>
      </c>
      <c r="U3491">
        <v>30</v>
      </c>
      <c r="V3491">
        <v>30</v>
      </c>
      <c r="W3491">
        <v>20</v>
      </c>
      <c r="X3491">
        <v>15</v>
      </c>
      <c r="AC3491">
        <f t="shared" si="219"/>
        <v>232</v>
      </c>
      <c r="AD3491">
        <v>232</v>
      </c>
    </row>
    <row r="3492" spans="1:30" hidden="1" x14ac:dyDescent="0.25">
      <c r="A3492" t="str">
        <f>IF(COUNTIF('GGI_IS - Report Ekspor Plan 1'!E:E,'- Report Upload Sewing 3'!C3492)&gt;0,"X","Y")</f>
        <v>Y</v>
      </c>
      <c r="B3492">
        <v>3491</v>
      </c>
      <c r="C3492" s="1">
        <v>45406</v>
      </c>
      <c r="D3492" s="8">
        <v>45407.302129629628</v>
      </c>
      <c r="E3492" t="s">
        <v>139</v>
      </c>
      <c r="F3492" t="s">
        <v>429</v>
      </c>
      <c r="G3492">
        <v>181646</v>
      </c>
      <c r="H3492" t="str">
        <f t="shared" si="216"/>
        <v>181646-CBA</v>
      </c>
      <c r="I3492">
        <f>COUNTIF(H$2:$H3492,H3492)</f>
        <v>56</v>
      </c>
      <c r="J3492" t="str">
        <f t="shared" si="217"/>
        <v>181646-CBA-56</v>
      </c>
      <c r="K3492" t="str">
        <f t="shared" si="218"/>
        <v>181646-CBA-L3</v>
      </c>
      <c r="L3492">
        <v>3915</v>
      </c>
      <c r="M3492" t="s">
        <v>425</v>
      </c>
      <c r="N3492" t="s">
        <v>430</v>
      </c>
      <c r="O3492">
        <v>43</v>
      </c>
      <c r="P3492">
        <v>3</v>
      </c>
      <c r="AC3492">
        <f t="shared" si="219"/>
        <v>3</v>
      </c>
      <c r="AD3492">
        <v>3</v>
      </c>
    </row>
    <row r="3493" spans="1:30" hidden="1" x14ac:dyDescent="0.25">
      <c r="A3493" t="str">
        <f>IF(COUNTIF('GGI_IS - Report Ekspor Plan 1'!E:E,'- Report Upload Sewing 3'!C3493)&gt;0,"X","Y")</f>
        <v>Y</v>
      </c>
      <c r="B3493">
        <v>3492</v>
      </c>
      <c r="C3493" s="1">
        <v>45406</v>
      </c>
      <c r="D3493" s="8">
        <v>45407.33221064815</v>
      </c>
      <c r="E3493" t="s">
        <v>223</v>
      </c>
      <c r="F3493" t="s">
        <v>429</v>
      </c>
      <c r="G3493">
        <v>182368</v>
      </c>
      <c r="H3493" t="str">
        <f t="shared" si="216"/>
        <v>182368-CJL</v>
      </c>
      <c r="I3493">
        <f>COUNTIF(H$2:$H3493,H3493)</f>
        <v>10</v>
      </c>
      <c r="J3493" t="str">
        <f t="shared" si="217"/>
        <v>182368-CJL-10</v>
      </c>
      <c r="K3493" t="str">
        <f t="shared" si="218"/>
        <v>182368-CJL-L3</v>
      </c>
      <c r="L3493">
        <v>6018294</v>
      </c>
      <c r="M3493" t="s">
        <v>599</v>
      </c>
      <c r="N3493" t="s">
        <v>452</v>
      </c>
      <c r="O3493">
        <v>22</v>
      </c>
      <c r="P3493">
        <v>7</v>
      </c>
      <c r="Q3493">
        <v>7</v>
      </c>
      <c r="R3493">
        <v>7</v>
      </c>
      <c r="S3493">
        <v>7</v>
      </c>
      <c r="T3493">
        <v>7</v>
      </c>
      <c r="U3493">
        <v>7</v>
      </c>
      <c r="V3493">
        <v>8</v>
      </c>
      <c r="W3493">
        <v>8</v>
      </c>
      <c r="AC3493">
        <f t="shared" si="219"/>
        <v>58</v>
      </c>
      <c r="AD3493">
        <v>58</v>
      </c>
    </row>
    <row r="3494" spans="1:30" hidden="1" x14ac:dyDescent="0.25">
      <c r="A3494" t="str">
        <f>IF(COUNTIF('GGI_IS - Report Ekspor Plan 1'!E:E,'- Report Upload Sewing 3'!C3494)&gt;0,"X","Y")</f>
        <v>Y</v>
      </c>
      <c r="B3494">
        <v>3493</v>
      </c>
      <c r="C3494" s="1">
        <v>45406</v>
      </c>
      <c r="D3494" s="8">
        <v>45407.352731481478</v>
      </c>
      <c r="E3494" t="s">
        <v>82</v>
      </c>
      <c r="F3494" t="s">
        <v>424</v>
      </c>
      <c r="G3494">
        <v>181890</v>
      </c>
      <c r="H3494" t="str">
        <f t="shared" si="216"/>
        <v>181890-CVA</v>
      </c>
      <c r="I3494">
        <f>COUNTIF(H$2:$H3494,H3494)</f>
        <v>2</v>
      </c>
      <c r="J3494" t="str">
        <f t="shared" si="217"/>
        <v>181890-CVA-2</v>
      </c>
      <c r="K3494" t="str">
        <f t="shared" si="218"/>
        <v>181890-CVA-L1</v>
      </c>
      <c r="L3494" t="s">
        <v>614</v>
      </c>
      <c r="M3494" t="s">
        <v>455</v>
      </c>
      <c r="N3494" t="s">
        <v>453</v>
      </c>
      <c r="O3494">
        <v>23</v>
      </c>
      <c r="P3494">
        <v>40</v>
      </c>
      <c r="Q3494">
        <v>40</v>
      </c>
      <c r="R3494">
        <v>40</v>
      </c>
      <c r="S3494">
        <v>40</v>
      </c>
      <c r="T3494">
        <v>40</v>
      </c>
      <c r="U3494">
        <v>40</v>
      </c>
      <c r="V3494">
        <v>40</v>
      </c>
      <c r="AC3494">
        <f t="shared" si="219"/>
        <v>280</v>
      </c>
      <c r="AD3494">
        <v>280</v>
      </c>
    </row>
    <row r="3495" spans="1:30" hidden="1" x14ac:dyDescent="0.25">
      <c r="A3495" t="str">
        <f>IF(COUNTIF('GGI_IS - Report Ekspor Plan 1'!E:E,'- Report Upload Sewing 3'!C3495)&gt;0,"X","Y")</f>
        <v>Y</v>
      </c>
      <c r="B3495">
        <v>3494</v>
      </c>
      <c r="C3495" s="1">
        <v>45406</v>
      </c>
      <c r="D3495" s="8">
        <v>45407.352731481478</v>
      </c>
      <c r="E3495" t="s">
        <v>82</v>
      </c>
      <c r="F3495" t="s">
        <v>427</v>
      </c>
      <c r="G3495">
        <v>181890</v>
      </c>
      <c r="H3495" t="str">
        <f t="shared" si="216"/>
        <v>181890-CVA</v>
      </c>
      <c r="I3495">
        <f>COUNTIF(H$2:$H3495,H3495)</f>
        <v>3</v>
      </c>
      <c r="J3495" t="str">
        <f t="shared" si="217"/>
        <v>181890-CVA-3</v>
      </c>
      <c r="K3495" t="str">
        <f t="shared" si="218"/>
        <v>181890-CVA-L2</v>
      </c>
      <c r="L3495" t="s">
        <v>614</v>
      </c>
      <c r="M3495" t="s">
        <v>455</v>
      </c>
      <c r="N3495" t="s">
        <v>456</v>
      </c>
      <c r="O3495">
        <v>27</v>
      </c>
      <c r="P3495">
        <v>40</v>
      </c>
      <c r="Q3495">
        <v>40</v>
      </c>
      <c r="R3495">
        <v>40</v>
      </c>
      <c r="S3495">
        <v>40</v>
      </c>
      <c r="T3495">
        <v>40</v>
      </c>
      <c r="U3495">
        <v>40</v>
      </c>
      <c r="V3495">
        <v>40</v>
      </c>
      <c r="AC3495">
        <f t="shared" si="219"/>
        <v>280</v>
      </c>
      <c r="AD3495">
        <v>280</v>
      </c>
    </row>
    <row r="3496" spans="1:30" hidden="1" x14ac:dyDescent="0.25">
      <c r="A3496" t="str">
        <f>IF(COUNTIF('GGI_IS - Report Ekspor Plan 1'!E:E,'- Report Upload Sewing 3'!C3496)&gt;0,"X","Y")</f>
        <v>Y</v>
      </c>
      <c r="B3496">
        <v>3495</v>
      </c>
      <c r="C3496" s="1">
        <v>45406</v>
      </c>
      <c r="D3496" s="8">
        <v>45407.352731481478</v>
      </c>
      <c r="E3496" t="s">
        <v>82</v>
      </c>
      <c r="F3496" t="s">
        <v>429</v>
      </c>
      <c r="G3496">
        <v>181876</v>
      </c>
      <c r="H3496" t="str">
        <f t="shared" si="216"/>
        <v>181876-CVA</v>
      </c>
      <c r="I3496">
        <f>COUNTIF(H$2:$H3496,H3496)</f>
        <v>6</v>
      </c>
      <c r="J3496" t="str">
        <f t="shared" si="217"/>
        <v>181876-CVA-6</v>
      </c>
      <c r="K3496" t="str">
        <f t="shared" si="218"/>
        <v>181876-CVA-L3</v>
      </c>
      <c r="L3496" t="s">
        <v>620</v>
      </c>
      <c r="M3496" t="s">
        <v>448</v>
      </c>
      <c r="N3496" t="s">
        <v>458</v>
      </c>
      <c r="O3496">
        <v>27</v>
      </c>
      <c r="P3496">
        <v>50</v>
      </c>
      <c r="Q3496">
        <v>50</v>
      </c>
      <c r="R3496">
        <v>50</v>
      </c>
      <c r="S3496">
        <v>50</v>
      </c>
      <c r="T3496">
        <v>50</v>
      </c>
      <c r="U3496">
        <v>50</v>
      </c>
      <c r="V3496">
        <v>50</v>
      </c>
      <c r="AC3496">
        <f t="shared" si="219"/>
        <v>350</v>
      </c>
      <c r="AD3496">
        <v>350</v>
      </c>
    </row>
    <row r="3497" spans="1:30" hidden="1" x14ac:dyDescent="0.25">
      <c r="A3497" t="str">
        <f>IF(COUNTIF('GGI_IS - Report Ekspor Plan 1'!E:E,'- Report Upload Sewing 3'!C3497)&gt;0,"X","Y")</f>
        <v>Y</v>
      </c>
      <c r="B3497">
        <v>3496</v>
      </c>
      <c r="C3497" s="1">
        <v>45406</v>
      </c>
      <c r="D3497" s="8">
        <v>45407.352731481478</v>
      </c>
      <c r="E3497" t="s">
        <v>82</v>
      </c>
      <c r="F3497" t="s">
        <v>438</v>
      </c>
      <c r="G3497">
        <v>181876</v>
      </c>
      <c r="H3497" t="str">
        <f t="shared" si="216"/>
        <v>181876-CVA</v>
      </c>
      <c r="I3497">
        <f>COUNTIF(H$2:$H3497,H3497)</f>
        <v>7</v>
      </c>
      <c r="J3497" t="str">
        <f t="shared" si="217"/>
        <v>181876-CVA-7</v>
      </c>
      <c r="K3497" t="str">
        <f t="shared" si="218"/>
        <v>181876-CVA-L4</v>
      </c>
      <c r="L3497" t="s">
        <v>620</v>
      </c>
      <c r="M3497" t="s">
        <v>448</v>
      </c>
      <c r="N3497" t="s">
        <v>449</v>
      </c>
      <c r="O3497">
        <v>25</v>
      </c>
      <c r="P3497">
        <v>40</v>
      </c>
      <c r="Q3497">
        <v>40</v>
      </c>
      <c r="R3497">
        <v>40</v>
      </c>
      <c r="S3497">
        <v>40</v>
      </c>
      <c r="T3497">
        <v>40</v>
      </c>
      <c r="U3497">
        <v>40</v>
      </c>
      <c r="V3497">
        <v>40</v>
      </c>
      <c r="AC3497">
        <f t="shared" si="219"/>
        <v>280</v>
      </c>
      <c r="AD3497">
        <v>280</v>
      </c>
    </row>
    <row r="3498" spans="1:30" hidden="1" x14ac:dyDescent="0.25">
      <c r="A3498" t="str">
        <f>IF(COUNTIF('GGI_IS - Report Ekspor Plan 1'!E:E,'- Report Upload Sewing 3'!C3498)&gt;0,"X","Y")</f>
        <v>Y</v>
      </c>
      <c r="B3498">
        <v>3497</v>
      </c>
      <c r="C3498" s="1">
        <v>45406</v>
      </c>
      <c r="D3498" s="8">
        <v>45407.352731481478</v>
      </c>
      <c r="E3498" t="s">
        <v>82</v>
      </c>
      <c r="F3498" t="s">
        <v>441</v>
      </c>
      <c r="G3498">
        <v>181875</v>
      </c>
      <c r="H3498" t="str">
        <f t="shared" si="216"/>
        <v>181875-CVA</v>
      </c>
      <c r="I3498">
        <f>COUNTIF(H$2:$H3498,H3498)</f>
        <v>5</v>
      </c>
      <c r="J3498" t="str">
        <f t="shared" si="217"/>
        <v>181875-CVA-5</v>
      </c>
      <c r="K3498" t="str">
        <f t="shared" si="218"/>
        <v>181875-CVA-L5</v>
      </c>
      <c r="L3498" t="s">
        <v>622</v>
      </c>
      <c r="M3498" t="s">
        <v>448</v>
      </c>
      <c r="N3498" t="s">
        <v>461</v>
      </c>
      <c r="O3498">
        <v>28</v>
      </c>
      <c r="P3498">
        <v>140</v>
      </c>
      <c r="Q3498">
        <v>160</v>
      </c>
      <c r="R3498">
        <v>160</v>
      </c>
      <c r="S3498">
        <v>160</v>
      </c>
      <c r="T3498">
        <v>160</v>
      </c>
      <c r="U3498">
        <v>160</v>
      </c>
      <c r="V3498">
        <v>160</v>
      </c>
      <c r="AC3498">
        <f t="shared" si="219"/>
        <v>1100</v>
      </c>
      <c r="AD3498">
        <v>1100</v>
      </c>
    </row>
    <row r="3499" spans="1:30" hidden="1" x14ac:dyDescent="0.25">
      <c r="A3499" t="str">
        <f>IF(COUNTIF('GGI_IS - Report Ekspor Plan 1'!E:E,'- Report Upload Sewing 3'!C3499)&gt;0,"X","Y")</f>
        <v>Y</v>
      </c>
      <c r="B3499">
        <v>3498</v>
      </c>
      <c r="C3499" s="1">
        <v>45406</v>
      </c>
      <c r="D3499" s="8">
        <v>45407.352731481478</v>
      </c>
      <c r="E3499" t="s">
        <v>82</v>
      </c>
      <c r="F3499" t="s">
        <v>445</v>
      </c>
      <c r="G3499">
        <v>181875</v>
      </c>
      <c r="H3499" t="str">
        <f t="shared" si="216"/>
        <v>181875-CVA</v>
      </c>
      <c r="I3499">
        <f>COUNTIF(H$2:$H3499,H3499)</f>
        <v>6</v>
      </c>
      <c r="J3499" t="str">
        <f t="shared" si="217"/>
        <v>181875-CVA-6</v>
      </c>
      <c r="K3499" t="str">
        <f t="shared" si="218"/>
        <v>181875-CVA-L6</v>
      </c>
      <c r="L3499" t="s">
        <v>622</v>
      </c>
      <c r="M3499" t="s">
        <v>448</v>
      </c>
      <c r="N3499" t="s">
        <v>462</v>
      </c>
      <c r="O3499">
        <v>27</v>
      </c>
      <c r="P3499">
        <v>110</v>
      </c>
      <c r="Q3499">
        <v>110</v>
      </c>
      <c r="R3499">
        <v>110</v>
      </c>
      <c r="S3499">
        <v>110</v>
      </c>
      <c r="T3499">
        <v>110</v>
      </c>
      <c r="U3499">
        <v>110</v>
      </c>
      <c r="V3499">
        <v>120</v>
      </c>
      <c r="AC3499">
        <f t="shared" si="219"/>
        <v>780</v>
      </c>
      <c r="AD3499">
        <v>780</v>
      </c>
    </row>
    <row r="3500" spans="1:30" hidden="1" x14ac:dyDescent="0.25">
      <c r="A3500" t="str">
        <f>IF(COUNTIF('GGI_IS - Report Ekspor Plan 1'!E:E,'- Report Upload Sewing 3'!C3500)&gt;0,"X","Y")</f>
        <v>Y</v>
      </c>
      <c r="B3500">
        <v>3499</v>
      </c>
      <c r="C3500" s="1">
        <v>45406</v>
      </c>
      <c r="D3500" s="8">
        <v>45407.352731481478</v>
      </c>
      <c r="E3500" t="s">
        <v>82</v>
      </c>
      <c r="F3500" t="s">
        <v>463</v>
      </c>
      <c r="G3500">
        <v>181692</v>
      </c>
      <c r="H3500" t="str">
        <f t="shared" si="216"/>
        <v>181692-CVA</v>
      </c>
      <c r="I3500">
        <f>COUNTIF(H$2:$H3500,H3500)</f>
        <v>2</v>
      </c>
      <c r="J3500" t="str">
        <f t="shared" si="217"/>
        <v>181692-CVA-2</v>
      </c>
      <c r="K3500" t="str">
        <f t="shared" si="218"/>
        <v>181692-CVA-L7</v>
      </c>
      <c r="L3500" t="s">
        <v>627</v>
      </c>
      <c r="M3500" t="s">
        <v>570</v>
      </c>
      <c r="N3500" t="s">
        <v>464</v>
      </c>
      <c r="O3500">
        <v>27</v>
      </c>
      <c r="P3500">
        <v>93</v>
      </c>
      <c r="Q3500">
        <v>100</v>
      </c>
      <c r="R3500">
        <v>100</v>
      </c>
      <c r="S3500">
        <v>100</v>
      </c>
      <c r="T3500">
        <v>100</v>
      </c>
      <c r="U3500">
        <v>100</v>
      </c>
      <c r="V3500">
        <v>100</v>
      </c>
      <c r="AC3500">
        <f t="shared" si="219"/>
        <v>693</v>
      </c>
      <c r="AD3500">
        <v>693</v>
      </c>
    </row>
    <row r="3501" spans="1:30" hidden="1" x14ac:dyDescent="0.25">
      <c r="A3501" t="str">
        <f>IF(COUNTIF('GGI_IS - Report Ekspor Plan 1'!E:E,'- Report Upload Sewing 3'!C3501)&gt;0,"X","Y")</f>
        <v>Y</v>
      </c>
      <c r="B3501">
        <v>3500</v>
      </c>
      <c r="C3501" s="1">
        <v>45406</v>
      </c>
      <c r="D3501" s="8">
        <v>45407.352731481478</v>
      </c>
      <c r="E3501" t="s">
        <v>82</v>
      </c>
      <c r="F3501" t="s">
        <v>463</v>
      </c>
      <c r="G3501">
        <v>181691</v>
      </c>
      <c r="H3501" t="str">
        <f t="shared" si="216"/>
        <v>181691-CVA</v>
      </c>
      <c r="I3501">
        <f>COUNTIF(H$2:$H3501,H3501)</f>
        <v>5</v>
      </c>
      <c r="J3501" t="str">
        <f t="shared" si="217"/>
        <v>181691-CVA-5</v>
      </c>
      <c r="K3501" t="str">
        <f t="shared" si="218"/>
        <v>181691-CVA-L7</v>
      </c>
      <c r="L3501" t="s">
        <v>569</v>
      </c>
      <c r="M3501" t="s">
        <v>570</v>
      </c>
      <c r="N3501" t="s">
        <v>464</v>
      </c>
      <c r="O3501">
        <v>27</v>
      </c>
      <c r="V3501">
        <v>10</v>
      </c>
      <c r="AC3501">
        <f t="shared" si="219"/>
        <v>10</v>
      </c>
      <c r="AD3501">
        <v>10</v>
      </c>
    </row>
    <row r="3502" spans="1:30" hidden="1" x14ac:dyDescent="0.25">
      <c r="A3502" t="str">
        <f>IF(COUNTIF('GGI_IS - Report Ekspor Plan 1'!E:E,'- Report Upload Sewing 3'!C3502)&gt;0,"X","Y")</f>
        <v>Y</v>
      </c>
      <c r="B3502">
        <v>3501</v>
      </c>
      <c r="C3502" s="1">
        <v>45406</v>
      </c>
      <c r="D3502" s="8">
        <v>45407.352731481478</v>
      </c>
      <c r="E3502" t="s">
        <v>82</v>
      </c>
      <c r="F3502" t="s">
        <v>465</v>
      </c>
      <c r="G3502">
        <v>181692</v>
      </c>
      <c r="H3502" t="str">
        <f t="shared" si="216"/>
        <v>181692-CVA</v>
      </c>
      <c r="I3502">
        <f>COUNTIF(H$2:$H3502,H3502)</f>
        <v>3</v>
      </c>
      <c r="J3502" t="str">
        <f t="shared" si="217"/>
        <v>181692-CVA-3</v>
      </c>
      <c r="K3502" t="str">
        <f t="shared" si="218"/>
        <v>181692-CVA-L8</v>
      </c>
      <c r="L3502" t="s">
        <v>627</v>
      </c>
      <c r="M3502" t="s">
        <v>570</v>
      </c>
      <c r="N3502" t="s">
        <v>466</v>
      </c>
      <c r="O3502">
        <v>28</v>
      </c>
      <c r="P3502">
        <v>60</v>
      </c>
      <c r="Q3502">
        <v>105</v>
      </c>
      <c r="R3502">
        <v>150</v>
      </c>
      <c r="S3502">
        <v>150</v>
      </c>
      <c r="T3502">
        <v>150</v>
      </c>
      <c r="U3502">
        <v>150</v>
      </c>
      <c r="V3502">
        <v>44</v>
      </c>
      <c r="AC3502">
        <f t="shared" si="219"/>
        <v>809</v>
      </c>
      <c r="AD3502">
        <v>809</v>
      </c>
    </row>
    <row r="3503" spans="1:30" hidden="1" x14ac:dyDescent="0.25">
      <c r="A3503" t="str">
        <f>IF(COUNTIF('GGI_IS - Report Ekspor Plan 1'!E:E,'- Report Upload Sewing 3'!C3503)&gt;0,"X","Y")</f>
        <v>Y</v>
      </c>
      <c r="B3503">
        <v>3502</v>
      </c>
      <c r="C3503" s="1">
        <v>45406</v>
      </c>
      <c r="D3503" s="8">
        <v>45407.352731481478</v>
      </c>
      <c r="E3503" t="s">
        <v>82</v>
      </c>
      <c r="F3503" t="s">
        <v>465</v>
      </c>
      <c r="G3503">
        <v>181691</v>
      </c>
      <c r="H3503" t="str">
        <f t="shared" si="216"/>
        <v>181691-CVA</v>
      </c>
      <c r="I3503">
        <f>COUNTIF(H$2:$H3503,H3503)</f>
        <v>6</v>
      </c>
      <c r="J3503" t="str">
        <f t="shared" si="217"/>
        <v>181691-CVA-6</v>
      </c>
      <c r="K3503" t="str">
        <f t="shared" si="218"/>
        <v>181691-CVA-L8</v>
      </c>
      <c r="L3503" t="s">
        <v>569</v>
      </c>
      <c r="M3503" t="s">
        <v>570</v>
      </c>
      <c r="N3503" t="s">
        <v>466</v>
      </c>
      <c r="O3503">
        <v>28</v>
      </c>
      <c r="V3503">
        <v>25</v>
      </c>
      <c r="AC3503">
        <f t="shared" si="219"/>
        <v>25</v>
      </c>
      <c r="AD3503">
        <v>25</v>
      </c>
    </row>
    <row r="3504" spans="1:30" hidden="1" x14ac:dyDescent="0.25">
      <c r="A3504" t="str">
        <f>IF(COUNTIF('GGI_IS - Report Ekspor Plan 1'!E:E,'- Report Upload Sewing 3'!C3504)&gt;0,"X","Y")</f>
        <v>Y</v>
      </c>
      <c r="B3504">
        <v>3503</v>
      </c>
      <c r="C3504" s="1">
        <v>45406</v>
      </c>
      <c r="D3504" s="8">
        <v>45407.352731481478</v>
      </c>
      <c r="E3504" t="s">
        <v>82</v>
      </c>
      <c r="F3504" t="s">
        <v>467</v>
      </c>
      <c r="G3504">
        <v>181823</v>
      </c>
      <c r="H3504" t="str">
        <f t="shared" si="216"/>
        <v>181823-CVA</v>
      </c>
      <c r="I3504">
        <f>COUNTIF(H$2:$H3504,H3504)</f>
        <v>12</v>
      </c>
      <c r="J3504" t="str">
        <f t="shared" si="217"/>
        <v>181823-CVA-12</v>
      </c>
      <c r="K3504" t="str">
        <f t="shared" si="218"/>
        <v>181823-CVA-L9</v>
      </c>
      <c r="L3504" t="s">
        <v>572</v>
      </c>
      <c r="M3504" t="s">
        <v>448</v>
      </c>
      <c r="N3504" t="s">
        <v>468</v>
      </c>
      <c r="O3504">
        <v>26</v>
      </c>
      <c r="P3504">
        <v>150</v>
      </c>
      <c r="Q3504">
        <v>150</v>
      </c>
      <c r="R3504">
        <v>150</v>
      </c>
      <c r="S3504">
        <v>150</v>
      </c>
      <c r="T3504">
        <v>150</v>
      </c>
      <c r="U3504">
        <v>152</v>
      </c>
      <c r="V3504">
        <v>200</v>
      </c>
      <c r="AC3504">
        <f t="shared" si="219"/>
        <v>1102</v>
      </c>
      <c r="AD3504">
        <v>1102</v>
      </c>
    </row>
    <row r="3505" spans="1:30" hidden="1" x14ac:dyDescent="0.25">
      <c r="A3505" t="str">
        <f>IF(COUNTIF('GGI_IS - Report Ekspor Plan 1'!E:E,'- Report Upload Sewing 3'!C3505)&gt;0,"X","Y")</f>
        <v>Y</v>
      </c>
      <c r="B3505">
        <v>3504</v>
      </c>
      <c r="C3505" s="1">
        <v>45406</v>
      </c>
      <c r="D3505" s="8">
        <v>45407.352731481478</v>
      </c>
      <c r="E3505" t="s">
        <v>82</v>
      </c>
      <c r="F3505" t="s">
        <v>469</v>
      </c>
      <c r="G3505">
        <v>181823</v>
      </c>
      <c r="H3505" t="str">
        <f t="shared" si="216"/>
        <v>181823-CVA</v>
      </c>
      <c r="I3505">
        <f>COUNTIF(H$2:$H3505,H3505)</f>
        <v>13</v>
      </c>
      <c r="J3505" t="str">
        <f t="shared" si="217"/>
        <v>181823-CVA-13</v>
      </c>
      <c r="K3505" t="str">
        <f t="shared" si="218"/>
        <v>181823-CVA-L10</v>
      </c>
      <c r="L3505" t="s">
        <v>572</v>
      </c>
      <c r="M3505" t="s">
        <v>448</v>
      </c>
      <c r="N3505" t="s">
        <v>470</v>
      </c>
      <c r="O3505">
        <v>28</v>
      </c>
      <c r="P3505">
        <v>200</v>
      </c>
      <c r="Q3505">
        <v>163</v>
      </c>
      <c r="AC3505">
        <f t="shared" si="219"/>
        <v>363</v>
      </c>
      <c r="AD3505">
        <v>363</v>
      </c>
    </row>
    <row r="3506" spans="1:30" x14ac:dyDescent="0.25">
      <c r="A3506" t="str">
        <f>IF(COUNTIF('GGI_IS - Report Ekspor Plan 1'!E:E,'- Report Upload Sewing 3'!C3506)&gt;0,"X","Y")</f>
        <v>Y</v>
      </c>
      <c r="B3506">
        <v>3505</v>
      </c>
      <c r="C3506" s="1">
        <v>45406</v>
      </c>
      <c r="D3506" s="8">
        <v>45407.359282407408</v>
      </c>
      <c r="E3506" t="s">
        <v>18</v>
      </c>
      <c r="F3506" t="s">
        <v>370</v>
      </c>
      <c r="G3506">
        <v>181943</v>
      </c>
      <c r="H3506" t="str">
        <f t="shared" si="216"/>
        <v>181943-KLB</v>
      </c>
      <c r="I3506">
        <f>COUNTIF(H$2:$H3506,H3506)</f>
        <v>39</v>
      </c>
      <c r="J3506" t="str">
        <f t="shared" si="217"/>
        <v>181943-KLB-39</v>
      </c>
      <c r="K3506" t="str">
        <f t="shared" si="218"/>
        <v>181943-KLB-L1A</v>
      </c>
      <c r="L3506">
        <v>5152376</v>
      </c>
      <c r="M3506" t="s">
        <v>494</v>
      </c>
      <c r="N3506" t="s">
        <v>510</v>
      </c>
      <c r="O3506">
        <v>26</v>
      </c>
      <c r="P3506">
        <v>250</v>
      </c>
      <c r="Q3506">
        <v>250</v>
      </c>
      <c r="R3506">
        <v>250</v>
      </c>
      <c r="S3506">
        <v>250</v>
      </c>
      <c r="T3506">
        <v>320</v>
      </c>
      <c r="U3506">
        <v>325</v>
      </c>
      <c r="V3506">
        <v>325</v>
      </c>
      <c r="W3506">
        <v>345</v>
      </c>
      <c r="AC3506">
        <f t="shared" si="219"/>
        <v>2315</v>
      </c>
      <c r="AD3506">
        <v>2315</v>
      </c>
    </row>
    <row r="3507" spans="1:30" x14ac:dyDescent="0.25">
      <c r="A3507" t="str">
        <f>IF(COUNTIF('GGI_IS - Report Ekspor Plan 1'!E:E,'- Report Upload Sewing 3'!C3507)&gt;0,"X","Y")</f>
        <v>Y</v>
      </c>
      <c r="B3507">
        <v>3506</v>
      </c>
      <c r="C3507" s="1">
        <v>45406</v>
      </c>
      <c r="D3507" s="8">
        <v>45407.359282407408</v>
      </c>
      <c r="E3507" t="s">
        <v>18</v>
      </c>
      <c r="F3507" t="s">
        <v>371</v>
      </c>
      <c r="G3507">
        <v>181943</v>
      </c>
      <c r="H3507" t="str">
        <f t="shared" si="216"/>
        <v>181943-KLB</v>
      </c>
      <c r="I3507">
        <f>COUNTIF(H$2:$H3507,H3507)</f>
        <v>40</v>
      </c>
      <c r="J3507" t="str">
        <f t="shared" si="217"/>
        <v>181943-KLB-40</v>
      </c>
      <c r="K3507" t="str">
        <f t="shared" si="218"/>
        <v>181943-KLB-L1B</v>
      </c>
      <c r="L3507">
        <v>5152376</v>
      </c>
      <c r="M3507" t="s">
        <v>494</v>
      </c>
      <c r="N3507" t="s">
        <v>511</v>
      </c>
      <c r="O3507">
        <v>26</v>
      </c>
      <c r="P3507">
        <v>235</v>
      </c>
      <c r="Q3507">
        <v>215</v>
      </c>
      <c r="R3507">
        <v>290</v>
      </c>
      <c r="S3507">
        <v>320</v>
      </c>
      <c r="T3507">
        <v>335</v>
      </c>
      <c r="U3507">
        <v>315</v>
      </c>
      <c r="V3507">
        <v>305</v>
      </c>
      <c r="W3507">
        <v>315</v>
      </c>
      <c r="AC3507">
        <f t="shared" si="219"/>
        <v>2330</v>
      </c>
      <c r="AD3507">
        <v>2330</v>
      </c>
    </row>
    <row r="3508" spans="1:30" x14ac:dyDescent="0.25">
      <c r="A3508" t="str">
        <f>IF(COUNTIF('GGI_IS - Report Ekspor Plan 1'!E:E,'- Report Upload Sewing 3'!C3508)&gt;0,"X","Y")</f>
        <v>Y</v>
      </c>
      <c r="B3508">
        <v>3507</v>
      </c>
      <c r="C3508" s="1">
        <v>45406</v>
      </c>
      <c r="D3508" s="8">
        <v>45407.359282407408</v>
      </c>
      <c r="E3508" t="s">
        <v>18</v>
      </c>
      <c r="F3508" t="s">
        <v>372</v>
      </c>
      <c r="G3508">
        <v>181943</v>
      </c>
      <c r="H3508" t="str">
        <f t="shared" si="216"/>
        <v>181943-KLB</v>
      </c>
      <c r="I3508">
        <f>COUNTIF(H$2:$H3508,H3508)</f>
        <v>41</v>
      </c>
      <c r="J3508" t="str">
        <f t="shared" si="217"/>
        <v>181943-KLB-41</v>
      </c>
      <c r="K3508" t="str">
        <f t="shared" si="218"/>
        <v>181943-KLB-L2A</v>
      </c>
      <c r="L3508">
        <v>5152376</v>
      </c>
      <c r="M3508" t="s">
        <v>494</v>
      </c>
      <c r="N3508" t="s">
        <v>512</v>
      </c>
      <c r="O3508">
        <v>24</v>
      </c>
      <c r="P3508">
        <v>90</v>
      </c>
      <c r="Q3508">
        <v>200</v>
      </c>
      <c r="R3508">
        <v>270</v>
      </c>
      <c r="S3508">
        <v>300</v>
      </c>
      <c r="T3508">
        <v>300</v>
      </c>
      <c r="U3508">
        <v>280</v>
      </c>
      <c r="V3508">
        <v>300</v>
      </c>
      <c r="W3508">
        <v>465</v>
      </c>
      <c r="AC3508">
        <f t="shared" si="219"/>
        <v>2205</v>
      </c>
      <c r="AD3508">
        <v>2205</v>
      </c>
    </row>
    <row r="3509" spans="1:30" x14ac:dyDescent="0.25">
      <c r="A3509" t="str">
        <f>IF(COUNTIF('GGI_IS - Report Ekspor Plan 1'!E:E,'- Report Upload Sewing 3'!C3509)&gt;0,"X","Y")</f>
        <v>Y</v>
      </c>
      <c r="B3509">
        <v>3508</v>
      </c>
      <c r="C3509" s="1">
        <v>45406</v>
      </c>
      <c r="D3509" s="8">
        <v>45407.359282407408</v>
      </c>
      <c r="E3509" t="s">
        <v>18</v>
      </c>
      <c r="F3509" t="s">
        <v>373</v>
      </c>
      <c r="G3509">
        <v>181943</v>
      </c>
      <c r="H3509" t="str">
        <f t="shared" si="216"/>
        <v>181943-KLB</v>
      </c>
      <c r="I3509">
        <f>COUNTIF(H$2:$H3509,H3509)</f>
        <v>42</v>
      </c>
      <c r="J3509" t="str">
        <f t="shared" si="217"/>
        <v>181943-KLB-42</v>
      </c>
      <c r="K3509" t="str">
        <f t="shared" si="218"/>
        <v>181943-KLB-L2B</v>
      </c>
      <c r="L3509">
        <v>5152376</v>
      </c>
      <c r="M3509" t="s">
        <v>494</v>
      </c>
      <c r="N3509" t="s">
        <v>513</v>
      </c>
      <c r="O3509">
        <v>24</v>
      </c>
      <c r="P3509">
        <v>100</v>
      </c>
      <c r="Q3509">
        <v>260</v>
      </c>
      <c r="R3509">
        <v>300</v>
      </c>
      <c r="S3509">
        <v>280</v>
      </c>
      <c r="T3509">
        <v>280</v>
      </c>
      <c r="U3509">
        <v>280</v>
      </c>
      <c r="V3509">
        <v>345</v>
      </c>
      <c r="W3509">
        <v>360</v>
      </c>
      <c r="AC3509">
        <f t="shared" si="219"/>
        <v>2205</v>
      </c>
      <c r="AD3509">
        <v>2205</v>
      </c>
    </row>
    <row r="3510" spans="1:30" x14ac:dyDescent="0.25">
      <c r="A3510" t="str">
        <f>IF(COUNTIF('GGI_IS - Report Ekspor Plan 1'!E:E,'- Report Upload Sewing 3'!C3510)&gt;0,"X","Y")</f>
        <v>Y</v>
      </c>
      <c r="B3510">
        <v>3509</v>
      </c>
      <c r="C3510" s="1">
        <v>45406</v>
      </c>
      <c r="D3510" s="8">
        <v>45407.359282407408</v>
      </c>
      <c r="E3510" t="s">
        <v>18</v>
      </c>
      <c r="F3510" t="s">
        <v>374</v>
      </c>
      <c r="G3510">
        <v>181943</v>
      </c>
      <c r="H3510" t="str">
        <f t="shared" si="216"/>
        <v>181943-KLB</v>
      </c>
      <c r="I3510">
        <f>COUNTIF(H$2:$H3510,H3510)</f>
        <v>43</v>
      </c>
      <c r="J3510" t="str">
        <f t="shared" si="217"/>
        <v>181943-KLB-43</v>
      </c>
      <c r="K3510" t="str">
        <f t="shared" si="218"/>
        <v>181943-KLB-L3A</v>
      </c>
      <c r="L3510">
        <v>5152376</v>
      </c>
      <c r="M3510" t="s">
        <v>494</v>
      </c>
      <c r="N3510" t="s">
        <v>514</v>
      </c>
      <c r="O3510">
        <v>24</v>
      </c>
      <c r="P3510">
        <v>270</v>
      </c>
      <c r="Q3510">
        <v>270</v>
      </c>
      <c r="R3510">
        <v>270</v>
      </c>
      <c r="S3510">
        <v>270</v>
      </c>
      <c r="T3510">
        <v>270</v>
      </c>
      <c r="U3510">
        <v>290</v>
      </c>
      <c r="V3510">
        <v>300</v>
      </c>
      <c r="W3510">
        <v>360</v>
      </c>
      <c r="AC3510">
        <f t="shared" si="219"/>
        <v>2300</v>
      </c>
      <c r="AD3510">
        <v>2300</v>
      </c>
    </row>
    <row r="3511" spans="1:30" x14ac:dyDescent="0.25">
      <c r="A3511" t="str">
        <f>IF(COUNTIF('GGI_IS - Report Ekspor Plan 1'!E:E,'- Report Upload Sewing 3'!C3511)&gt;0,"X","Y")</f>
        <v>Y</v>
      </c>
      <c r="B3511">
        <v>3510</v>
      </c>
      <c r="C3511" s="1">
        <v>45406</v>
      </c>
      <c r="D3511" s="8">
        <v>45407.359282407408</v>
      </c>
      <c r="E3511" t="s">
        <v>18</v>
      </c>
      <c r="F3511" t="s">
        <v>375</v>
      </c>
      <c r="G3511">
        <v>181943</v>
      </c>
      <c r="H3511" t="str">
        <f t="shared" si="216"/>
        <v>181943-KLB</v>
      </c>
      <c r="I3511">
        <f>COUNTIF(H$2:$H3511,H3511)</f>
        <v>44</v>
      </c>
      <c r="J3511" t="str">
        <f t="shared" si="217"/>
        <v>181943-KLB-44</v>
      </c>
      <c r="K3511" t="str">
        <f t="shared" si="218"/>
        <v>181943-KLB-L3B</v>
      </c>
      <c r="L3511">
        <v>5152376</v>
      </c>
      <c r="M3511" t="s">
        <v>494</v>
      </c>
      <c r="N3511" t="s">
        <v>515</v>
      </c>
      <c r="O3511">
        <v>24</v>
      </c>
      <c r="P3511">
        <v>210</v>
      </c>
      <c r="Q3511">
        <v>250</v>
      </c>
      <c r="R3511">
        <v>260</v>
      </c>
      <c r="S3511">
        <v>260</v>
      </c>
      <c r="T3511">
        <v>280</v>
      </c>
      <c r="U3511">
        <v>270</v>
      </c>
      <c r="V3511">
        <v>330</v>
      </c>
      <c r="W3511">
        <v>340</v>
      </c>
      <c r="AC3511">
        <f t="shared" si="219"/>
        <v>2200</v>
      </c>
      <c r="AD3511">
        <v>2200</v>
      </c>
    </row>
    <row r="3512" spans="1:30" hidden="1" x14ac:dyDescent="0.25">
      <c r="A3512" t="str">
        <f>IF(COUNTIF('GGI_IS - Report Ekspor Plan 1'!E:E,'- Report Upload Sewing 3'!C3512)&gt;0,"X","Y")</f>
        <v>Y</v>
      </c>
      <c r="B3512">
        <v>3511</v>
      </c>
      <c r="C3512" s="1">
        <v>45406</v>
      </c>
      <c r="D3512" s="8">
        <v>45407.360081018516</v>
      </c>
      <c r="E3512" t="s">
        <v>50</v>
      </c>
      <c r="F3512" t="s">
        <v>424</v>
      </c>
      <c r="G3512">
        <v>182190</v>
      </c>
      <c r="H3512" t="str">
        <f t="shared" si="216"/>
        <v>182190-MJ1</v>
      </c>
      <c r="I3512">
        <f>COUNTIF(H$2:$H3512,H3512)</f>
        <v>3</v>
      </c>
      <c r="J3512" t="str">
        <f t="shared" si="217"/>
        <v>182190-MJ1-3</v>
      </c>
      <c r="K3512" t="str">
        <f t="shared" si="218"/>
        <v>182190-MJ1-L1</v>
      </c>
      <c r="L3512" t="s">
        <v>547</v>
      </c>
      <c r="M3512" t="s">
        <v>494</v>
      </c>
      <c r="N3512" t="s">
        <v>495</v>
      </c>
      <c r="O3512">
        <v>51</v>
      </c>
      <c r="P3512">
        <v>300</v>
      </c>
      <c r="Q3512">
        <v>400</v>
      </c>
      <c r="R3512">
        <v>400</v>
      </c>
      <c r="S3512">
        <v>400</v>
      </c>
      <c r="T3512">
        <v>400</v>
      </c>
      <c r="U3512">
        <v>400</v>
      </c>
      <c r="V3512">
        <v>400</v>
      </c>
      <c r="W3512">
        <v>440</v>
      </c>
      <c r="AC3512">
        <f t="shared" si="219"/>
        <v>3140</v>
      </c>
      <c r="AD3512">
        <v>3140</v>
      </c>
    </row>
    <row r="3513" spans="1:30" hidden="1" x14ac:dyDescent="0.25">
      <c r="A3513" t="str">
        <f>IF(COUNTIF('GGI_IS - Report Ekspor Plan 1'!E:E,'- Report Upload Sewing 3'!C3513)&gt;0,"X","Y")</f>
        <v>Y</v>
      </c>
      <c r="B3513">
        <v>3512</v>
      </c>
      <c r="C3513" s="1">
        <v>45406</v>
      </c>
      <c r="D3513" s="8">
        <v>45407.360081018516</v>
      </c>
      <c r="E3513" t="s">
        <v>50</v>
      </c>
      <c r="F3513" t="s">
        <v>427</v>
      </c>
      <c r="G3513">
        <v>182367</v>
      </c>
      <c r="H3513" t="str">
        <f t="shared" si="216"/>
        <v>182367-MJ1</v>
      </c>
      <c r="I3513">
        <f>COUNTIF(H$2:$H3513,H3513)</f>
        <v>3</v>
      </c>
      <c r="J3513" t="str">
        <f t="shared" si="217"/>
        <v>182367-MJ1-3</v>
      </c>
      <c r="K3513" t="str">
        <f t="shared" si="218"/>
        <v>182367-MJ1-L2</v>
      </c>
      <c r="L3513">
        <v>6018328</v>
      </c>
      <c r="M3513" t="s">
        <v>599</v>
      </c>
      <c r="N3513" t="s">
        <v>497</v>
      </c>
      <c r="O3513">
        <v>51</v>
      </c>
      <c r="P3513">
        <v>19</v>
      </c>
      <c r="Q3513">
        <v>20</v>
      </c>
      <c r="R3513">
        <v>20</v>
      </c>
      <c r="S3513">
        <v>20</v>
      </c>
      <c r="T3513">
        <v>20</v>
      </c>
      <c r="U3513">
        <v>20</v>
      </c>
      <c r="V3513">
        <v>20</v>
      </c>
      <c r="W3513">
        <v>20</v>
      </c>
      <c r="AC3513">
        <f t="shared" si="219"/>
        <v>159</v>
      </c>
      <c r="AD3513">
        <v>159</v>
      </c>
    </row>
    <row r="3514" spans="1:30" hidden="1" x14ac:dyDescent="0.25">
      <c r="A3514" t="str">
        <f>IF(COUNTIF('GGI_IS - Report Ekspor Plan 1'!E:E,'- Report Upload Sewing 3'!C3514)&gt;0,"X","Y")</f>
        <v>Y</v>
      </c>
      <c r="B3514">
        <v>3513</v>
      </c>
      <c r="C3514" s="1">
        <v>45406</v>
      </c>
      <c r="D3514" s="8">
        <v>45407.360081018516</v>
      </c>
      <c r="E3514" t="s">
        <v>50</v>
      </c>
      <c r="F3514" t="s">
        <v>429</v>
      </c>
      <c r="G3514">
        <v>182399</v>
      </c>
      <c r="H3514" t="str">
        <f t="shared" si="216"/>
        <v>182399-MJ1</v>
      </c>
      <c r="I3514">
        <f>COUNTIF(H$2:$H3514,H3514)</f>
        <v>2</v>
      </c>
      <c r="J3514" t="str">
        <f t="shared" si="217"/>
        <v>182399-MJ1-2</v>
      </c>
      <c r="K3514" t="str">
        <f t="shared" si="218"/>
        <v>182399-MJ1-L3</v>
      </c>
      <c r="L3514" t="s">
        <v>549</v>
      </c>
      <c r="M3514" t="s">
        <v>494</v>
      </c>
      <c r="N3514" t="s">
        <v>498</v>
      </c>
      <c r="O3514">
        <v>51</v>
      </c>
      <c r="P3514">
        <v>192</v>
      </c>
      <c r="Q3514">
        <v>200</v>
      </c>
      <c r="R3514">
        <v>200</v>
      </c>
      <c r="S3514">
        <v>200</v>
      </c>
      <c r="T3514">
        <v>200</v>
      </c>
      <c r="U3514">
        <v>200</v>
      </c>
      <c r="V3514">
        <v>200</v>
      </c>
      <c r="W3514">
        <v>200</v>
      </c>
      <c r="AC3514">
        <f t="shared" si="219"/>
        <v>1592</v>
      </c>
      <c r="AD3514">
        <v>1592</v>
      </c>
    </row>
    <row r="3515" spans="1:30" hidden="1" x14ac:dyDescent="0.25">
      <c r="A3515" t="str">
        <f>IF(COUNTIF('GGI_IS - Report Ekspor Plan 1'!E:E,'- Report Upload Sewing 3'!C3515)&gt;0,"X","Y")</f>
        <v>Y</v>
      </c>
      <c r="B3515">
        <v>3514</v>
      </c>
      <c r="C3515" s="1">
        <v>45406</v>
      </c>
      <c r="D3515" s="8">
        <v>45407.360081018516</v>
      </c>
      <c r="E3515" t="s">
        <v>50</v>
      </c>
      <c r="F3515" t="s">
        <v>438</v>
      </c>
      <c r="G3515">
        <v>182318</v>
      </c>
      <c r="H3515" t="str">
        <f t="shared" si="216"/>
        <v>182318-MJ1</v>
      </c>
      <c r="I3515">
        <f>COUNTIF(H$2:$H3515,H3515)</f>
        <v>15</v>
      </c>
      <c r="J3515" t="str">
        <f t="shared" si="217"/>
        <v>182318-MJ1-15</v>
      </c>
      <c r="K3515" t="str">
        <f t="shared" si="218"/>
        <v>182318-MJ1-L4</v>
      </c>
      <c r="L3515" t="s">
        <v>609</v>
      </c>
      <c r="M3515" t="s">
        <v>610</v>
      </c>
      <c r="N3515" t="s">
        <v>499</v>
      </c>
      <c r="O3515">
        <v>35</v>
      </c>
      <c r="P3515">
        <v>5</v>
      </c>
      <c r="Q3515">
        <v>5</v>
      </c>
      <c r="R3515">
        <v>5</v>
      </c>
      <c r="S3515">
        <v>5</v>
      </c>
      <c r="T3515">
        <v>9</v>
      </c>
      <c r="U3515">
        <v>10</v>
      </c>
      <c r="V3515">
        <v>10</v>
      </c>
      <c r="W3515">
        <v>10</v>
      </c>
      <c r="AC3515">
        <f t="shared" si="219"/>
        <v>59</v>
      </c>
      <c r="AD3515">
        <v>59</v>
      </c>
    </row>
    <row r="3516" spans="1:30" hidden="1" x14ac:dyDescent="0.25">
      <c r="A3516" t="str">
        <f>IF(COUNTIF('GGI_IS - Report Ekspor Plan 1'!E:E,'- Report Upload Sewing 3'!C3516)&gt;0,"X","Y")</f>
        <v>Y</v>
      </c>
      <c r="B3516">
        <v>3515</v>
      </c>
      <c r="C3516" s="1">
        <v>45406</v>
      </c>
      <c r="D3516" s="8">
        <v>45407.360081018516</v>
      </c>
      <c r="E3516" t="s">
        <v>50</v>
      </c>
      <c r="F3516" t="s">
        <v>441</v>
      </c>
      <c r="G3516">
        <v>182318</v>
      </c>
      <c r="H3516" t="str">
        <f t="shared" si="216"/>
        <v>182318-MJ1</v>
      </c>
      <c r="I3516">
        <f>COUNTIF(H$2:$H3516,H3516)</f>
        <v>16</v>
      </c>
      <c r="J3516" t="str">
        <f t="shared" si="217"/>
        <v>182318-MJ1-16</v>
      </c>
      <c r="K3516" t="str">
        <f t="shared" si="218"/>
        <v>182318-MJ1-L5</v>
      </c>
      <c r="L3516" t="s">
        <v>609</v>
      </c>
      <c r="M3516" t="s">
        <v>610</v>
      </c>
      <c r="N3516" t="s">
        <v>499</v>
      </c>
      <c r="O3516">
        <v>35</v>
      </c>
      <c r="P3516">
        <v>5</v>
      </c>
      <c r="Q3516">
        <v>5</v>
      </c>
      <c r="R3516">
        <v>5</v>
      </c>
      <c r="S3516">
        <v>5</v>
      </c>
      <c r="T3516">
        <v>9</v>
      </c>
      <c r="U3516">
        <v>10</v>
      </c>
      <c r="V3516">
        <v>10</v>
      </c>
      <c r="W3516">
        <v>10</v>
      </c>
      <c r="AC3516">
        <f t="shared" si="219"/>
        <v>59</v>
      </c>
      <c r="AD3516">
        <v>59</v>
      </c>
    </row>
    <row r="3517" spans="1:30" hidden="1" x14ac:dyDescent="0.25">
      <c r="A3517" t="str">
        <f>IF(COUNTIF('GGI_IS - Report Ekspor Plan 1'!E:E,'- Report Upload Sewing 3'!C3517)&gt;0,"X","Y")</f>
        <v>Y</v>
      </c>
      <c r="B3517">
        <v>3516</v>
      </c>
      <c r="C3517" s="1">
        <v>45406</v>
      </c>
      <c r="D3517" s="8">
        <v>45407.360081018516</v>
      </c>
      <c r="E3517" t="s">
        <v>50</v>
      </c>
      <c r="F3517" t="s">
        <v>445</v>
      </c>
      <c r="G3517">
        <v>182529</v>
      </c>
      <c r="H3517" t="str">
        <f t="shared" si="216"/>
        <v>182529-MJ1</v>
      </c>
      <c r="I3517">
        <f>COUNTIF(H$2:$H3517,H3517)</f>
        <v>3</v>
      </c>
      <c r="J3517" t="str">
        <f t="shared" si="217"/>
        <v>182529-MJ1-3</v>
      </c>
      <c r="K3517" t="str">
        <f t="shared" si="218"/>
        <v>182529-MJ1-L6</v>
      </c>
      <c r="L3517" t="s">
        <v>550</v>
      </c>
      <c r="M3517" t="s">
        <v>501</v>
      </c>
      <c r="N3517" t="s">
        <v>502</v>
      </c>
      <c r="O3517">
        <v>30</v>
      </c>
      <c r="P3517">
        <v>10</v>
      </c>
      <c r="Q3517">
        <v>10</v>
      </c>
      <c r="R3517">
        <v>10</v>
      </c>
      <c r="S3517">
        <v>20</v>
      </c>
      <c r="T3517">
        <v>20</v>
      </c>
      <c r="U3517">
        <v>20</v>
      </c>
      <c r="V3517">
        <v>20</v>
      </c>
      <c r="W3517">
        <v>20</v>
      </c>
      <c r="AC3517">
        <f t="shared" si="219"/>
        <v>130</v>
      </c>
      <c r="AD3517">
        <v>130</v>
      </c>
    </row>
    <row r="3518" spans="1:30" hidden="1" x14ac:dyDescent="0.25">
      <c r="A3518" t="str">
        <f>IF(COUNTIF('GGI_IS - Report Ekspor Plan 1'!E:E,'- Report Upload Sewing 3'!C3518)&gt;0,"X","Y")</f>
        <v>Y</v>
      </c>
      <c r="B3518">
        <v>3517</v>
      </c>
      <c r="C3518" s="1">
        <v>45406</v>
      </c>
      <c r="D3518" s="8">
        <v>45407.360081018516</v>
      </c>
      <c r="E3518" t="s">
        <v>50</v>
      </c>
      <c r="F3518" t="s">
        <v>504</v>
      </c>
      <c r="G3518">
        <v>182399</v>
      </c>
      <c r="H3518" t="str">
        <f t="shared" si="216"/>
        <v>182399-MJ1</v>
      </c>
      <c r="I3518">
        <f>COUNTIF(H$2:$H3518,H3518)</f>
        <v>3</v>
      </c>
      <c r="J3518" t="str">
        <f t="shared" si="217"/>
        <v>182399-MJ1-3</v>
      </c>
      <c r="K3518" t="str">
        <f t="shared" si="218"/>
        <v>182399-MJ1-L11</v>
      </c>
      <c r="L3518" t="s">
        <v>547</v>
      </c>
      <c r="M3518" t="s">
        <v>494</v>
      </c>
      <c r="N3518" t="s">
        <v>506</v>
      </c>
      <c r="O3518">
        <v>35</v>
      </c>
      <c r="P3518">
        <v>200</v>
      </c>
      <c r="Q3518">
        <v>200</v>
      </c>
      <c r="R3518">
        <v>230</v>
      </c>
      <c r="S3518">
        <v>250</v>
      </c>
      <c r="T3518">
        <v>250</v>
      </c>
      <c r="U3518">
        <v>250</v>
      </c>
      <c r="V3518">
        <v>260</v>
      </c>
      <c r="W3518">
        <v>267</v>
      </c>
      <c r="AC3518">
        <f t="shared" si="219"/>
        <v>1907</v>
      </c>
      <c r="AD3518">
        <v>1907</v>
      </c>
    </row>
    <row r="3519" spans="1:30" hidden="1" x14ac:dyDescent="0.25">
      <c r="A3519" t="str">
        <f>IF(COUNTIF('GGI_IS - Report Ekspor Plan 1'!E:E,'- Report Upload Sewing 3'!C3519)&gt;0,"X","Y")</f>
        <v>Y</v>
      </c>
      <c r="B3519">
        <v>3518</v>
      </c>
      <c r="C3519" s="1">
        <v>45406</v>
      </c>
      <c r="D3519" s="8">
        <v>45407.360081018516</v>
      </c>
      <c r="E3519" t="s">
        <v>50</v>
      </c>
      <c r="F3519" t="s">
        <v>504</v>
      </c>
      <c r="G3519">
        <v>182172</v>
      </c>
      <c r="H3519" t="str">
        <f t="shared" si="216"/>
        <v>182172-MJ1</v>
      </c>
      <c r="I3519">
        <f>COUNTIF(H$2:$H3519,H3519)</f>
        <v>15</v>
      </c>
      <c r="J3519" t="str">
        <f t="shared" si="217"/>
        <v>182172-MJ1-15</v>
      </c>
      <c r="K3519" t="str">
        <f t="shared" si="218"/>
        <v>182172-MJ1-L11</v>
      </c>
      <c r="L3519" t="s">
        <v>547</v>
      </c>
      <c r="M3519" t="s">
        <v>494</v>
      </c>
      <c r="N3519" t="s">
        <v>506</v>
      </c>
      <c r="O3519">
        <v>35</v>
      </c>
      <c r="W3519">
        <v>6</v>
      </c>
      <c r="AC3519">
        <f t="shared" si="219"/>
        <v>6</v>
      </c>
      <c r="AD3519">
        <v>6</v>
      </c>
    </row>
    <row r="3520" spans="1:30" hidden="1" x14ac:dyDescent="0.25">
      <c r="A3520" t="str">
        <f>IF(COUNTIF('GGI_IS - Report Ekspor Plan 1'!E:E,'- Report Upload Sewing 3'!C3520)&gt;0,"X","Y")</f>
        <v>Y</v>
      </c>
      <c r="B3520">
        <v>3519</v>
      </c>
      <c r="C3520" s="1">
        <v>45406</v>
      </c>
      <c r="D3520" s="8">
        <v>45407.360081018516</v>
      </c>
      <c r="E3520" t="s">
        <v>50</v>
      </c>
      <c r="F3520" t="s">
        <v>504</v>
      </c>
      <c r="G3520">
        <v>182181</v>
      </c>
      <c r="H3520" t="str">
        <f t="shared" si="216"/>
        <v>182181-MJ1</v>
      </c>
      <c r="I3520">
        <f>COUNTIF(H$2:$H3520,H3520)</f>
        <v>14</v>
      </c>
      <c r="J3520" t="str">
        <f t="shared" si="217"/>
        <v>182181-MJ1-14</v>
      </c>
      <c r="K3520" t="str">
        <f t="shared" si="218"/>
        <v>182181-MJ1-L11</v>
      </c>
      <c r="L3520" t="s">
        <v>547</v>
      </c>
      <c r="M3520" t="s">
        <v>494</v>
      </c>
      <c r="N3520" t="s">
        <v>506</v>
      </c>
      <c r="O3520">
        <v>35</v>
      </c>
      <c r="W3520">
        <v>7</v>
      </c>
      <c r="AC3520">
        <f t="shared" si="219"/>
        <v>7</v>
      </c>
      <c r="AD3520">
        <v>7</v>
      </c>
    </row>
    <row r="3521" spans="1:30" hidden="1" x14ac:dyDescent="0.25">
      <c r="A3521" t="str">
        <f>IF(COUNTIF('GGI_IS - Report Ekspor Plan 1'!E:E,'- Report Upload Sewing 3'!C3521)&gt;0,"X","Y")</f>
        <v>Y</v>
      </c>
      <c r="B3521">
        <v>3520</v>
      </c>
      <c r="C3521" s="1">
        <v>45406</v>
      </c>
      <c r="D3521" s="8">
        <v>45407.360081018516</v>
      </c>
      <c r="E3521" t="s">
        <v>50</v>
      </c>
      <c r="F3521" t="s">
        <v>507</v>
      </c>
      <c r="G3521">
        <v>182190</v>
      </c>
      <c r="H3521" t="str">
        <f t="shared" si="216"/>
        <v>182190-MJ1</v>
      </c>
      <c r="I3521">
        <f>COUNTIF(H$2:$H3521,H3521)</f>
        <v>4</v>
      </c>
      <c r="J3521" t="str">
        <f t="shared" si="217"/>
        <v>182190-MJ1-4</v>
      </c>
      <c r="K3521" t="str">
        <f t="shared" si="218"/>
        <v>182190-MJ1-L12</v>
      </c>
      <c r="L3521" t="s">
        <v>547</v>
      </c>
      <c r="M3521" t="s">
        <v>494</v>
      </c>
      <c r="N3521" t="s">
        <v>509</v>
      </c>
      <c r="O3521">
        <v>35</v>
      </c>
      <c r="P3521">
        <v>300</v>
      </c>
      <c r="Q3521">
        <v>400</v>
      </c>
      <c r="R3521">
        <v>400</v>
      </c>
      <c r="S3521">
        <v>400</v>
      </c>
      <c r="T3521">
        <v>410</v>
      </c>
      <c r="U3521">
        <v>410</v>
      </c>
      <c r="V3521">
        <v>400</v>
      </c>
      <c r="W3521">
        <v>380</v>
      </c>
      <c r="AC3521">
        <f t="shared" si="219"/>
        <v>3100</v>
      </c>
      <c r="AD3521">
        <v>3100</v>
      </c>
    </row>
    <row r="3522" spans="1:30" hidden="1" x14ac:dyDescent="0.25">
      <c r="A3522" t="str">
        <f>IF(COUNTIF('GGI_IS - Report Ekspor Plan 1'!E:E,'- Report Upload Sewing 3'!C3522)&gt;0,"X","Y")</f>
        <v>Y</v>
      </c>
      <c r="B3522">
        <v>3521</v>
      </c>
      <c r="C3522" s="1">
        <v>45406</v>
      </c>
      <c r="D3522" s="8">
        <v>45407.369351851848</v>
      </c>
      <c r="E3522" t="s">
        <v>129</v>
      </c>
      <c r="F3522" t="s">
        <v>424</v>
      </c>
      <c r="G3522">
        <v>182369</v>
      </c>
      <c r="H3522" t="str">
        <f t="shared" si="216"/>
        <v>182369-CNJ2</v>
      </c>
      <c r="I3522">
        <f>COUNTIF(H$2:$H3522,H3522)</f>
        <v>3</v>
      </c>
      <c r="J3522" t="str">
        <f t="shared" si="217"/>
        <v>182369-CNJ2-3</v>
      </c>
      <c r="K3522" t="str">
        <f t="shared" si="218"/>
        <v>182369-CNJ2-L1</v>
      </c>
      <c r="L3522" t="s">
        <v>621</v>
      </c>
      <c r="M3522" t="s">
        <v>602</v>
      </c>
      <c r="N3522" t="s">
        <v>433</v>
      </c>
      <c r="O3522">
        <v>33</v>
      </c>
      <c r="P3522">
        <v>30</v>
      </c>
      <c r="Q3522">
        <v>30</v>
      </c>
      <c r="R3522">
        <v>30</v>
      </c>
      <c r="S3522">
        <v>30</v>
      </c>
      <c r="T3522">
        <v>30</v>
      </c>
      <c r="U3522">
        <v>30</v>
      </c>
      <c r="V3522">
        <v>35</v>
      </c>
      <c r="AC3522">
        <f t="shared" si="219"/>
        <v>215</v>
      </c>
      <c r="AD3522">
        <v>215</v>
      </c>
    </row>
    <row r="3523" spans="1:30" hidden="1" x14ac:dyDescent="0.25">
      <c r="A3523" t="str">
        <f>IF(COUNTIF('GGI_IS - Report Ekspor Plan 1'!E:E,'- Report Upload Sewing 3'!C3523)&gt;0,"X","Y")</f>
        <v>Y</v>
      </c>
      <c r="B3523">
        <v>3522</v>
      </c>
      <c r="C3523" s="1">
        <v>45406</v>
      </c>
      <c r="D3523" s="8">
        <v>45407.369351851848</v>
      </c>
      <c r="E3523" t="s">
        <v>129</v>
      </c>
      <c r="F3523" t="s">
        <v>427</v>
      </c>
      <c r="G3523">
        <v>182131</v>
      </c>
      <c r="H3523" t="str">
        <f t="shared" ref="H3523:H3586" si="220">CONCATENATE(G3523,"-",E3523)</f>
        <v>182131-CNJ2</v>
      </c>
      <c r="I3523">
        <f>COUNTIF(H$2:$H3523,H3523)</f>
        <v>35</v>
      </c>
      <c r="J3523" t="str">
        <f t="shared" ref="J3523:J3586" si="221">CONCATENATE(H3523,"-",I3523)</f>
        <v>182131-CNJ2-35</v>
      </c>
      <c r="K3523" t="str">
        <f t="shared" ref="K3523:K3586" si="222">CONCATENATE(H3523,"-",F3523)</f>
        <v>182131-CNJ2-L2</v>
      </c>
      <c r="L3523" t="s">
        <v>442</v>
      </c>
      <c r="M3523" t="s">
        <v>443</v>
      </c>
      <c r="N3523" t="s">
        <v>434</v>
      </c>
      <c r="O3523">
        <v>17</v>
      </c>
      <c r="P3523">
        <v>100</v>
      </c>
      <c r="Q3523">
        <v>110</v>
      </c>
      <c r="R3523">
        <v>110</v>
      </c>
      <c r="S3523">
        <v>105</v>
      </c>
      <c r="T3523">
        <v>100</v>
      </c>
      <c r="U3523">
        <v>100</v>
      </c>
      <c r="V3523">
        <v>125</v>
      </c>
      <c r="AC3523">
        <f t="shared" ref="AC3523:AC3586" si="223">SUM(P3523:AA3523)</f>
        <v>750</v>
      </c>
      <c r="AD3523">
        <v>750</v>
      </c>
    </row>
    <row r="3524" spans="1:30" hidden="1" x14ac:dyDescent="0.25">
      <c r="A3524" t="str">
        <f>IF(COUNTIF('GGI_IS - Report Ekspor Plan 1'!E:E,'- Report Upload Sewing 3'!C3524)&gt;0,"X","Y")</f>
        <v>Y</v>
      </c>
      <c r="B3524">
        <v>3523</v>
      </c>
      <c r="C3524" s="1">
        <v>45406</v>
      </c>
      <c r="D3524" s="8">
        <v>45407.369351851848</v>
      </c>
      <c r="E3524" t="s">
        <v>129</v>
      </c>
      <c r="F3524" t="s">
        <v>429</v>
      </c>
      <c r="G3524">
        <v>182346</v>
      </c>
      <c r="H3524" t="str">
        <f t="shared" si="220"/>
        <v>182346-CNJ2</v>
      </c>
      <c r="I3524">
        <f>COUNTIF(H$2:$H3524,H3524)</f>
        <v>2</v>
      </c>
      <c r="J3524" t="str">
        <f t="shared" si="221"/>
        <v>182346-CNJ2-2</v>
      </c>
      <c r="K3524" t="str">
        <f t="shared" si="222"/>
        <v>182346-CNJ2-L3</v>
      </c>
      <c r="L3524" t="s">
        <v>629</v>
      </c>
      <c r="M3524" t="s">
        <v>534</v>
      </c>
      <c r="N3524" t="s">
        <v>437</v>
      </c>
      <c r="O3524">
        <v>32</v>
      </c>
      <c r="P3524">
        <v>78</v>
      </c>
      <c r="Q3524">
        <v>70</v>
      </c>
      <c r="R3524">
        <v>70</v>
      </c>
      <c r="S3524">
        <v>70</v>
      </c>
      <c r="T3524">
        <v>70</v>
      </c>
      <c r="AC3524">
        <f t="shared" si="223"/>
        <v>358</v>
      </c>
      <c r="AD3524">
        <v>358</v>
      </c>
    </row>
    <row r="3525" spans="1:30" hidden="1" x14ac:dyDescent="0.25">
      <c r="A3525" t="str">
        <f>IF(COUNTIF('GGI_IS - Report Ekspor Plan 1'!E:E,'- Report Upload Sewing 3'!C3525)&gt;0,"X","Y")</f>
        <v>Y</v>
      </c>
      <c r="B3525">
        <v>3524</v>
      </c>
      <c r="C3525" s="1">
        <v>45406</v>
      </c>
      <c r="D3525" s="8">
        <v>45407.369351851848</v>
      </c>
      <c r="E3525" t="s">
        <v>129</v>
      </c>
      <c r="F3525" t="s">
        <v>429</v>
      </c>
      <c r="G3525">
        <v>182462</v>
      </c>
      <c r="H3525" t="str">
        <f t="shared" si="220"/>
        <v>182462-CNJ2</v>
      </c>
      <c r="I3525">
        <f>COUNTIF(H$2:$H3525,H3525)</f>
        <v>1</v>
      </c>
      <c r="J3525" t="str">
        <f t="shared" si="221"/>
        <v>182462-CNJ2-1</v>
      </c>
      <c r="K3525" t="str">
        <f t="shared" si="222"/>
        <v>182462-CNJ2-L3</v>
      </c>
      <c r="L3525" t="s">
        <v>629</v>
      </c>
      <c r="M3525" t="s">
        <v>534</v>
      </c>
      <c r="N3525" t="s">
        <v>437</v>
      </c>
      <c r="U3525">
        <v>50</v>
      </c>
      <c r="V3525">
        <v>42</v>
      </c>
      <c r="AC3525">
        <f t="shared" si="223"/>
        <v>92</v>
      </c>
      <c r="AD3525">
        <v>92</v>
      </c>
    </row>
    <row r="3526" spans="1:30" hidden="1" x14ac:dyDescent="0.25">
      <c r="A3526" t="str">
        <f>IF(COUNTIF('GGI_IS - Report Ekspor Plan 1'!E:E,'- Report Upload Sewing 3'!C3526)&gt;0,"X","Y")</f>
        <v>Y</v>
      </c>
      <c r="B3526">
        <v>3525</v>
      </c>
      <c r="C3526" s="1">
        <v>45406</v>
      </c>
      <c r="D3526" s="8">
        <v>45407.369351851848</v>
      </c>
      <c r="E3526" t="s">
        <v>129</v>
      </c>
      <c r="F3526" t="s">
        <v>438</v>
      </c>
      <c r="G3526">
        <v>182099</v>
      </c>
      <c r="H3526" t="str">
        <f t="shared" si="220"/>
        <v>182099-CNJ2</v>
      </c>
      <c r="I3526">
        <f>COUNTIF(H$2:$H3526,H3526)</f>
        <v>7</v>
      </c>
      <c r="J3526" t="str">
        <f t="shared" si="221"/>
        <v>182099-CNJ2-7</v>
      </c>
      <c r="K3526" t="str">
        <f t="shared" si="222"/>
        <v>182099-CNJ2-L4</v>
      </c>
      <c r="L3526" t="s">
        <v>607</v>
      </c>
      <c r="M3526" t="s">
        <v>436</v>
      </c>
      <c r="N3526" t="s">
        <v>440</v>
      </c>
      <c r="O3526">
        <v>35</v>
      </c>
      <c r="P3526">
        <v>70</v>
      </c>
      <c r="Q3526">
        <v>72</v>
      </c>
      <c r="R3526">
        <v>70</v>
      </c>
      <c r="S3526">
        <v>72</v>
      </c>
      <c r="T3526">
        <v>72</v>
      </c>
      <c r="U3526">
        <v>72</v>
      </c>
      <c r="V3526">
        <v>72</v>
      </c>
      <c r="AC3526">
        <f t="shared" si="223"/>
        <v>500</v>
      </c>
      <c r="AD3526">
        <v>500</v>
      </c>
    </row>
    <row r="3527" spans="1:30" hidden="1" x14ac:dyDescent="0.25">
      <c r="A3527" t="str">
        <f>IF(COUNTIF('GGI_IS - Report Ekspor Plan 1'!E:E,'- Report Upload Sewing 3'!C3527)&gt;0,"X","Y")</f>
        <v>Y</v>
      </c>
      <c r="B3527">
        <v>3526</v>
      </c>
      <c r="C3527" s="1">
        <v>45406</v>
      </c>
      <c r="D3527" s="8">
        <v>45407.369351851848</v>
      </c>
      <c r="E3527" t="s">
        <v>129</v>
      </c>
      <c r="F3527" t="s">
        <v>441</v>
      </c>
      <c r="G3527">
        <v>181866</v>
      </c>
      <c r="H3527" t="str">
        <f t="shared" si="220"/>
        <v>181866-CNJ2</v>
      </c>
      <c r="I3527">
        <f>COUNTIF(H$2:$H3527,H3527)</f>
        <v>13</v>
      </c>
      <c r="J3527" t="str">
        <f t="shared" si="221"/>
        <v>181866-CNJ2-13</v>
      </c>
      <c r="K3527" t="str">
        <f t="shared" si="222"/>
        <v>181866-CNJ2-L5</v>
      </c>
      <c r="L3527" t="s">
        <v>447</v>
      </c>
      <c r="M3527" t="s">
        <v>448</v>
      </c>
      <c r="N3527" t="s">
        <v>444</v>
      </c>
      <c r="O3527">
        <v>31</v>
      </c>
      <c r="P3527">
        <v>270</v>
      </c>
      <c r="Q3527">
        <v>280</v>
      </c>
      <c r="R3527">
        <v>280</v>
      </c>
      <c r="S3527">
        <v>290</v>
      </c>
      <c r="T3527">
        <v>280</v>
      </c>
      <c r="U3527">
        <v>300</v>
      </c>
      <c r="V3527">
        <v>300</v>
      </c>
      <c r="AC3527">
        <f t="shared" si="223"/>
        <v>2000</v>
      </c>
      <c r="AD3527">
        <v>2000</v>
      </c>
    </row>
    <row r="3528" spans="1:30" hidden="1" x14ac:dyDescent="0.25">
      <c r="A3528" t="str">
        <f>IF(COUNTIF('GGI_IS - Report Ekspor Plan 1'!E:E,'- Report Upload Sewing 3'!C3528)&gt;0,"X","Y")</f>
        <v>Y</v>
      </c>
      <c r="B3528">
        <v>3527</v>
      </c>
      <c r="C3528" s="1">
        <v>45406</v>
      </c>
      <c r="D3528" s="8">
        <v>45407.369351851848</v>
      </c>
      <c r="E3528" t="s">
        <v>129</v>
      </c>
      <c r="F3528" t="s">
        <v>445</v>
      </c>
      <c r="G3528">
        <v>181866</v>
      </c>
      <c r="H3528" t="str">
        <f t="shared" si="220"/>
        <v>181866-CNJ2</v>
      </c>
      <c r="I3528">
        <f>COUNTIF(H$2:$H3528,H3528)</f>
        <v>14</v>
      </c>
      <c r="J3528" t="str">
        <f t="shared" si="221"/>
        <v>181866-CNJ2-14</v>
      </c>
      <c r="K3528" t="str">
        <f t="shared" si="222"/>
        <v>181866-CNJ2-L6</v>
      </c>
      <c r="L3528" t="s">
        <v>447</v>
      </c>
      <c r="M3528" t="s">
        <v>448</v>
      </c>
      <c r="N3528" t="s">
        <v>446</v>
      </c>
      <c r="O3528">
        <v>30</v>
      </c>
      <c r="P3528">
        <v>150</v>
      </c>
      <c r="Q3528">
        <v>160</v>
      </c>
      <c r="R3528">
        <v>170</v>
      </c>
      <c r="S3528">
        <v>170</v>
      </c>
      <c r="T3528">
        <v>170</v>
      </c>
      <c r="U3528">
        <v>180</v>
      </c>
      <c r="V3528">
        <v>180</v>
      </c>
      <c r="AC3528">
        <f t="shared" si="223"/>
        <v>1180</v>
      </c>
      <c r="AD3528">
        <v>1180</v>
      </c>
    </row>
    <row r="3529" spans="1:30" hidden="1" x14ac:dyDescent="0.25">
      <c r="A3529" t="str">
        <f>IF(COUNTIF('GGI_IS - Report Ekspor Plan 1'!E:E,'- Report Upload Sewing 3'!C3529)&gt;0,"X","Y")</f>
        <v>Y</v>
      </c>
      <c r="B3529">
        <v>3528</v>
      </c>
      <c r="C3529" s="1">
        <v>45406</v>
      </c>
      <c r="D3529" s="8">
        <v>45407.37972222222</v>
      </c>
      <c r="E3529" t="s">
        <v>124</v>
      </c>
      <c r="F3529" t="s">
        <v>424</v>
      </c>
      <c r="G3529">
        <v>182457</v>
      </c>
      <c r="H3529" t="str">
        <f t="shared" si="220"/>
        <v>182457-CHW</v>
      </c>
      <c r="I3529">
        <f>COUNTIF(H$2:$H3529,H3529)</f>
        <v>4</v>
      </c>
      <c r="J3529" t="str">
        <f t="shared" si="221"/>
        <v>182457-CHW-4</v>
      </c>
      <c r="K3529" t="str">
        <f t="shared" si="222"/>
        <v>182457-CHW-L1</v>
      </c>
      <c r="L3529" t="s">
        <v>617</v>
      </c>
      <c r="M3529" t="s">
        <v>534</v>
      </c>
      <c r="N3529" t="s">
        <v>473</v>
      </c>
      <c r="O3529">
        <v>27</v>
      </c>
      <c r="P3529">
        <v>45</v>
      </c>
      <c r="Q3529">
        <v>45</v>
      </c>
      <c r="R3529">
        <v>45</v>
      </c>
      <c r="S3529">
        <v>45</v>
      </c>
      <c r="T3529">
        <v>30</v>
      </c>
      <c r="AC3529">
        <f t="shared" si="223"/>
        <v>210</v>
      </c>
      <c r="AD3529">
        <v>210</v>
      </c>
    </row>
    <row r="3530" spans="1:30" hidden="1" x14ac:dyDescent="0.25">
      <c r="A3530" t="str">
        <f>IF(COUNTIF('GGI_IS - Report Ekspor Plan 1'!E:E,'- Report Upload Sewing 3'!C3530)&gt;0,"X","Y")</f>
        <v>Y</v>
      </c>
      <c r="B3530">
        <v>3529</v>
      </c>
      <c r="C3530" s="1">
        <v>45406</v>
      </c>
      <c r="D3530" s="8">
        <v>45407.37972222222</v>
      </c>
      <c r="E3530" t="s">
        <v>124</v>
      </c>
      <c r="F3530" t="s">
        <v>424</v>
      </c>
      <c r="G3530">
        <v>182329</v>
      </c>
      <c r="H3530" t="str">
        <f t="shared" si="220"/>
        <v>182329-CHW</v>
      </c>
      <c r="I3530">
        <f>COUNTIF(H$2:$H3530,H3530)</f>
        <v>5</v>
      </c>
      <c r="J3530" t="str">
        <f t="shared" si="221"/>
        <v>182329-CHW-5</v>
      </c>
      <c r="K3530" t="str">
        <f t="shared" si="222"/>
        <v>182329-CHW-L1</v>
      </c>
      <c r="L3530" t="s">
        <v>603</v>
      </c>
      <c r="M3530" t="s">
        <v>534</v>
      </c>
      <c r="N3530" t="s">
        <v>473</v>
      </c>
      <c r="O3530">
        <v>27</v>
      </c>
      <c r="T3530">
        <v>15</v>
      </c>
      <c r="U3530">
        <v>45</v>
      </c>
      <c r="V3530">
        <v>45</v>
      </c>
      <c r="W3530">
        <v>45</v>
      </c>
      <c r="AC3530">
        <f t="shared" si="223"/>
        <v>150</v>
      </c>
      <c r="AD3530">
        <v>150</v>
      </c>
    </row>
    <row r="3531" spans="1:30" hidden="1" x14ac:dyDescent="0.25">
      <c r="A3531" t="str">
        <f>IF(COUNTIF('GGI_IS - Report Ekspor Plan 1'!E:E,'- Report Upload Sewing 3'!C3531)&gt;0,"X","Y")</f>
        <v>Y</v>
      </c>
      <c r="B3531">
        <v>3530</v>
      </c>
      <c r="C3531" s="1">
        <v>45406</v>
      </c>
      <c r="D3531" s="8">
        <v>45407.37972222222</v>
      </c>
      <c r="E3531" t="s">
        <v>124</v>
      </c>
      <c r="F3531" t="s">
        <v>427</v>
      </c>
      <c r="G3531">
        <v>181903</v>
      </c>
      <c r="H3531" t="str">
        <f t="shared" si="220"/>
        <v>181903-CHW</v>
      </c>
      <c r="I3531">
        <f>COUNTIF(H$2:$H3531,H3531)</f>
        <v>8</v>
      </c>
      <c r="J3531" t="str">
        <f t="shared" si="221"/>
        <v>181903-CHW-8</v>
      </c>
      <c r="K3531" t="str">
        <f t="shared" si="222"/>
        <v>181903-CHW-L2</v>
      </c>
      <c r="L3531" t="s">
        <v>608</v>
      </c>
      <c r="M3531" t="s">
        <v>492</v>
      </c>
      <c r="N3531" t="s">
        <v>477</v>
      </c>
      <c r="O3531">
        <v>24</v>
      </c>
      <c r="P3531">
        <v>20</v>
      </c>
      <c r="Q3531">
        <v>20</v>
      </c>
      <c r="R3531">
        <v>20</v>
      </c>
      <c r="S3531">
        <v>20</v>
      </c>
      <c r="T3531">
        <v>20</v>
      </c>
      <c r="U3531">
        <v>20</v>
      </c>
      <c r="V3531">
        <v>20</v>
      </c>
      <c r="W3531">
        <v>20</v>
      </c>
      <c r="AC3531">
        <f t="shared" si="223"/>
        <v>160</v>
      </c>
      <c r="AD3531">
        <v>160</v>
      </c>
    </row>
    <row r="3532" spans="1:30" hidden="1" x14ac:dyDescent="0.25">
      <c r="A3532" t="str">
        <f>IF(COUNTIF('GGI_IS - Report Ekspor Plan 1'!E:E,'- Report Upload Sewing 3'!C3532)&gt;0,"X","Y")</f>
        <v>Y</v>
      </c>
      <c r="B3532">
        <v>3531</v>
      </c>
      <c r="C3532" s="1">
        <v>45406</v>
      </c>
      <c r="D3532" s="8">
        <v>45407.37972222222</v>
      </c>
      <c r="E3532" t="s">
        <v>124</v>
      </c>
      <c r="F3532" t="s">
        <v>429</v>
      </c>
      <c r="G3532">
        <v>182337</v>
      </c>
      <c r="H3532" t="str">
        <f t="shared" si="220"/>
        <v>182337-CHW</v>
      </c>
      <c r="I3532">
        <f>COUNTIF(H$2:$H3532,H3532)</f>
        <v>4</v>
      </c>
      <c r="J3532" t="str">
        <f t="shared" si="221"/>
        <v>182337-CHW-4</v>
      </c>
      <c r="K3532" t="str">
        <f t="shared" si="222"/>
        <v>182337-CHW-L3</v>
      </c>
      <c r="L3532" t="s">
        <v>618</v>
      </c>
      <c r="M3532" t="s">
        <v>534</v>
      </c>
      <c r="N3532" t="s">
        <v>489</v>
      </c>
      <c r="O3532">
        <v>24</v>
      </c>
      <c r="P3532">
        <v>75</v>
      </c>
      <c r="Q3532">
        <v>75</v>
      </c>
      <c r="R3532">
        <v>75</v>
      </c>
      <c r="S3532">
        <v>75</v>
      </c>
      <c r="T3532">
        <v>75</v>
      </c>
      <c r="U3532">
        <v>33</v>
      </c>
      <c r="AC3532">
        <f t="shared" si="223"/>
        <v>408</v>
      </c>
      <c r="AD3532">
        <v>408</v>
      </c>
    </row>
    <row r="3533" spans="1:30" hidden="1" x14ac:dyDescent="0.25">
      <c r="A3533" t="str">
        <f>IF(COUNTIF('GGI_IS - Report Ekspor Plan 1'!E:E,'- Report Upload Sewing 3'!C3533)&gt;0,"X","Y")</f>
        <v>Y</v>
      </c>
      <c r="B3533">
        <v>3532</v>
      </c>
      <c r="C3533" s="1">
        <v>45406</v>
      </c>
      <c r="D3533" s="8">
        <v>45407.37972222222</v>
      </c>
      <c r="E3533" t="s">
        <v>124</v>
      </c>
      <c r="F3533" t="s">
        <v>429</v>
      </c>
      <c r="G3533">
        <v>182463</v>
      </c>
      <c r="H3533" t="str">
        <f t="shared" si="220"/>
        <v>182463-CHW</v>
      </c>
      <c r="I3533">
        <f>COUNTIF(H$2:$H3533,H3533)</f>
        <v>1</v>
      </c>
      <c r="J3533" t="str">
        <f t="shared" si="221"/>
        <v>182463-CHW-1</v>
      </c>
      <c r="K3533" t="str">
        <f t="shared" si="222"/>
        <v>182463-CHW-L3</v>
      </c>
      <c r="L3533" t="s">
        <v>630</v>
      </c>
      <c r="M3533" t="s">
        <v>534</v>
      </c>
      <c r="N3533" t="s">
        <v>489</v>
      </c>
      <c r="O3533">
        <v>24</v>
      </c>
      <c r="U3533">
        <v>42</v>
      </c>
      <c r="V3533">
        <v>75</v>
      </c>
      <c r="W3533">
        <v>63</v>
      </c>
      <c r="AC3533">
        <f t="shared" si="223"/>
        <v>180</v>
      </c>
      <c r="AD3533">
        <v>180</v>
      </c>
    </row>
    <row r="3534" spans="1:30" hidden="1" x14ac:dyDescent="0.25">
      <c r="A3534" t="str">
        <f>IF(COUNTIF('GGI_IS - Report Ekspor Plan 1'!E:E,'- Report Upload Sewing 3'!C3534)&gt;0,"X","Y")</f>
        <v>Y</v>
      </c>
      <c r="B3534">
        <v>3533</v>
      </c>
      <c r="C3534" s="1">
        <v>45406</v>
      </c>
      <c r="D3534" s="8">
        <v>45407.37972222222</v>
      </c>
      <c r="E3534" t="s">
        <v>124</v>
      </c>
      <c r="F3534" t="s">
        <v>429</v>
      </c>
      <c r="G3534">
        <v>182343</v>
      </c>
      <c r="H3534" t="str">
        <f t="shared" si="220"/>
        <v>182343-CHW</v>
      </c>
      <c r="I3534">
        <f>COUNTIF(H$2:$H3534,H3534)</f>
        <v>1</v>
      </c>
      <c r="J3534" t="str">
        <f t="shared" si="221"/>
        <v>182343-CHW-1</v>
      </c>
      <c r="K3534" t="str">
        <f t="shared" si="222"/>
        <v>182343-CHW-L3</v>
      </c>
      <c r="L3534" t="s">
        <v>631</v>
      </c>
      <c r="M3534" t="s">
        <v>534</v>
      </c>
      <c r="N3534" t="s">
        <v>489</v>
      </c>
      <c r="O3534">
        <v>24</v>
      </c>
      <c r="W3534">
        <v>12</v>
      </c>
      <c r="AC3534">
        <f t="shared" si="223"/>
        <v>12</v>
      </c>
      <c r="AD3534">
        <v>12</v>
      </c>
    </row>
    <row r="3535" spans="1:30" hidden="1" x14ac:dyDescent="0.25">
      <c r="A3535" t="str">
        <f>IF(COUNTIF('GGI_IS - Report Ekspor Plan 1'!E:E,'- Report Upload Sewing 3'!C3535)&gt;0,"X","Y")</f>
        <v>Y</v>
      </c>
      <c r="B3535">
        <v>3534</v>
      </c>
      <c r="C3535" s="1">
        <v>45406</v>
      </c>
      <c r="D3535" s="8">
        <v>45407.37972222222</v>
      </c>
      <c r="E3535" t="s">
        <v>124</v>
      </c>
      <c r="F3535" t="s">
        <v>438</v>
      </c>
      <c r="G3535">
        <v>182306</v>
      </c>
      <c r="H3535" t="str">
        <f t="shared" si="220"/>
        <v>182306-CHW</v>
      </c>
      <c r="I3535">
        <f>COUNTIF(H$2:$H3535,H3535)</f>
        <v>18</v>
      </c>
      <c r="J3535" t="str">
        <f t="shared" si="221"/>
        <v>182306-CHW-18</v>
      </c>
      <c r="K3535" t="str">
        <f t="shared" si="222"/>
        <v>182306-CHW-L4</v>
      </c>
      <c r="L3535" t="s">
        <v>533</v>
      </c>
      <c r="M3535" t="s">
        <v>534</v>
      </c>
      <c r="N3535" t="s">
        <v>474</v>
      </c>
      <c r="O3535">
        <v>23</v>
      </c>
      <c r="P3535">
        <v>5</v>
      </c>
      <c r="AC3535">
        <f t="shared" si="223"/>
        <v>5</v>
      </c>
      <c r="AD3535">
        <v>5</v>
      </c>
    </row>
    <row r="3536" spans="1:30" hidden="1" x14ac:dyDescent="0.25">
      <c r="A3536" t="str">
        <f>IF(COUNTIF('GGI_IS - Report Ekspor Plan 1'!E:E,'- Report Upload Sewing 3'!C3536)&gt;0,"X","Y")</f>
        <v>Y</v>
      </c>
      <c r="B3536">
        <v>3535</v>
      </c>
      <c r="C3536" s="1">
        <v>45406</v>
      </c>
      <c r="D3536" s="8">
        <v>45407.37972222222</v>
      </c>
      <c r="E3536" t="s">
        <v>124</v>
      </c>
      <c r="F3536" t="s">
        <v>438</v>
      </c>
      <c r="G3536">
        <v>182458</v>
      </c>
      <c r="H3536" t="str">
        <f t="shared" si="220"/>
        <v>182458-CHW</v>
      </c>
      <c r="I3536">
        <f>COUNTIF(H$2:$H3536,H3536)</f>
        <v>8</v>
      </c>
      <c r="J3536" t="str">
        <f t="shared" si="221"/>
        <v>182458-CHW-8</v>
      </c>
      <c r="K3536" t="str">
        <f t="shared" si="222"/>
        <v>182458-CHW-L4</v>
      </c>
      <c r="L3536" t="s">
        <v>611</v>
      </c>
      <c r="M3536" t="s">
        <v>534</v>
      </c>
      <c r="N3536" t="s">
        <v>474</v>
      </c>
      <c r="O3536">
        <v>23</v>
      </c>
      <c r="P3536">
        <v>40</v>
      </c>
      <c r="Q3536">
        <v>45</v>
      </c>
      <c r="R3536">
        <v>45</v>
      </c>
      <c r="S3536">
        <v>45</v>
      </c>
      <c r="T3536">
        <v>45</v>
      </c>
      <c r="U3536">
        <v>45</v>
      </c>
      <c r="V3536">
        <v>45</v>
      </c>
      <c r="W3536">
        <v>45</v>
      </c>
      <c r="AC3536">
        <f t="shared" si="223"/>
        <v>355</v>
      </c>
      <c r="AD3536">
        <v>355</v>
      </c>
    </row>
    <row r="3537" spans="1:30" hidden="1" x14ac:dyDescent="0.25">
      <c r="A3537" t="str">
        <f>IF(COUNTIF('GGI_IS - Report Ekspor Plan 1'!E:E,'- Report Upload Sewing 3'!C3537)&gt;0,"X","Y")</f>
        <v>Y</v>
      </c>
      <c r="B3537">
        <v>3536</v>
      </c>
      <c r="C3537" s="1">
        <v>45406</v>
      </c>
      <c r="D3537" s="8">
        <v>45407.400902777779</v>
      </c>
      <c r="E3537" t="s">
        <v>23</v>
      </c>
      <c r="F3537" t="s">
        <v>424</v>
      </c>
      <c r="G3537">
        <v>182177</v>
      </c>
      <c r="H3537" t="str">
        <f t="shared" si="220"/>
        <v>182177-MJ2</v>
      </c>
      <c r="I3537">
        <f>COUNTIF(H$2:$H3537,H3537)</f>
        <v>3</v>
      </c>
      <c r="J3537" t="str">
        <f t="shared" si="221"/>
        <v>182177-MJ2-3</v>
      </c>
      <c r="K3537" t="str">
        <f t="shared" si="222"/>
        <v>182177-MJ2-L1</v>
      </c>
      <c r="L3537">
        <v>5158586</v>
      </c>
      <c r="M3537" t="s">
        <v>494</v>
      </c>
      <c r="N3537" t="s">
        <v>516</v>
      </c>
      <c r="O3537">
        <v>30</v>
      </c>
      <c r="P3537">
        <v>250</v>
      </c>
      <c r="Q3537">
        <v>300</v>
      </c>
      <c r="R3537">
        <v>300</v>
      </c>
      <c r="S3537">
        <v>350</v>
      </c>
      <c r="T3537">
        <v>350</v>
      </c>
      <c r="U3537">
        <v>223</v>
      </c>
      <c r="V3537">
        <v>0</v>
      </c>
      <c r="W3537">
        <v>0</v>
      </c>
      <c r="AC3537">
        <f t="shared" si="223"/>
        <v>1773</v>
      </c>
      <c r="AD3537">
        <v>1773</v>
      </c>
    </row>
    <row r="3538" spans="1:30" hidden="1" x14ac:dyDescent="0.25">
      <c r="A3538" t="str">
        <f>IF(COUNTIF('GGI_IS - Report Ekspor Plan 1'!E:E,'- Report Upload Sewing 3'!C3538)&gt;0,"X","Y")</f>
        <v>Y</v>
      </c>
      <c r="B3538">
        <v>3537</v>
      </c>
      <c r="C3538" s="1">
        <v>45406</v>
      </c>
      <c r="D3538" s="8">
        <v>45407.400902777779</v>
      </c>
      <c r="E3538" t="s">
        <v>23</v>
      </c>
      <c r="F3538" t="s">
        <v>424</v>
      </c>
      <c r="G3538">
        <v>182202</v>
      </c>
      <c r="H3538" t="str">
        <f t="shared" si="220"/>
        <v>182202-MJ2</v>
      </c>
      <c r="I3538">
        <f>COUNTIF(H$2:$H3538,H3538)</f>
        <v>7</v>
      </c>
      <c r="J3538" t="str">
        <f t="shared" si="221"/>
        <v>182202-MJ2-7</v>
      </c>
      <c r="K3538" t="str">
        <f t="shared" si="222"/>
        <v>182202-MJ2-L1</v>
      </c>
      <c r="L3538">
        <v>5158611</v>
      </c>
      <c r="M3538" t="s">
        <v>494</v>
      </c>
      <c r="N3538" t="s">
        <v>516</v>
      </c>
      <c r="O3538">
        <v>30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127</v>
      </c>
      <c r="V3538">
        <v>400</v>
      </c>
      <c r="W3538">
        <v>280</v>
      </c>
      <c r="AC3538">
        <f t="shared" si="223"/>
        <v>807</v>
      </c>
      <c r="AD3538">
        <v>807</v>
      </c>
    </row>
    <row r="3539" spans="1:30" hidden="1" x14ac:dyDescent="0.25">
      <c r="A3539" t="str">
        <f>IF(COUNTIF('GGI_IS - Report Ekspor Plan 1'!E:E,'- Report Upload Sewing 3'!C3539)&gt;0,"X","Y")</f>
        <v>Y</v>
      </c>
      <c r="B3539">
        <v>3538</v>
      </c>
      <c r="C3539" s="1">
        <v>45406</v>
      </c>
      <c r="D3539" s="8">
        <v>45407.400902777779</v>
      </c>
      <c r="E3539" t="s">
        <v>23</v>
      </c>
      <c r="F3539" t="s">
        <v>424</v>
      </c>
      <c r="G3539">
        <v>182216</v>
      </c>
      <c r="H3539" t="str">
        <f t="shared" si="220"/>
        <v>182216-MJ2</v>
      </c>
      <c r="I3539">
        <f>COUNTIF(H$2:$H3539,H3539)</f>
        <v>9</v>
      </c>
      <c r="J3539" t="str">
        <f t="shared" si="221"/>
        <v>182216-MJ2-9</v>
      </c>
      <c r="K3539" t="str">
        <f t="shared" si="222"/>
        <v>182216-MJ2-L1</v>
      </c>
      <c r="L3539">
        <v>5158039</v>
      </c>
      <c r="M3539" t="s">
        <v>494</v>
      </c>
      <c r="N3539" t="s">
        <v>516</v>
      </c>
      <c r="O3539">
        <v>30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171</v>
      </c>
      <c r="AC3539">
        <f t="shared" si="223"/>
        <v>171</v>
      </c>
      <c r="AD3539">
        <v>171</v>
      </c>
    </row>
    <row r="3540" spans="1:30" hidden="1" x14ac:dyDescent="0.25">
      <c r="A3540" t="str">
        <f>IF(COUNTIF('GGI_IS - Report Ekspor Plan 1'!E:E,'- Report Upload Sewing 3'!C3540)&gt;0,"X","Y")</f>
        <v>Y</v>
      </c>
      <c r="B3540">
        <v>3539</v>
      </c>
      <c r="C3540" s="1">
        <v>45406</v>
      </c>
      <c r="D3540" s="8">
        <v>45407.400902777779</v>
      </c>
      <c r="E3540" t="s">
        <v>23</v>
      </c>
      <c r="F3540" t="s">
        <v>427</v>
      </c>
      <c r="G3540">
        <v>182217</v>
      </c>
      <c r="H3540" t="str">
        <f t="shared" si="220"/>
        <v>182217-MJ2</v>
      </c>
      <c r="I3540">
        <f>COUNTIF(H$2:$H3540,H3540)</f>
        <v>9</v>
      </c>
      <c r="J3540" t="str">
        <f t="shared" si="221"/>
        <v>182217-MJ2-9</v>
      </c>
      <c r="K3540" t="str">
        <f t="shared" si="222"/>
        <v>182217-MJ2-L2</v>
      </c>
      <c r="L3540">
        <v>5158044</v>
      </c>
      <c r="M3540" t="s">
        <v>494</v>
      </c>
      <c r="N3540" t="s">
        <v>473</v>
      </c>
      <c r="O3540">
        <v>24</v>
      </c>
      <c r="P3540">
        <v>250</v>
      </c>
      <c r="Q3540">
        <v>250</v>
      </c>
      <c r="R3540">
        <v>250</v>
      </c>
      <c r="S3540">
        <v>250</v>
      </c>
      <c r="T3540">
        <v>275</v>
      </c>
      <c r="U3540">
        <v>275</v>
      </c>
      <c r="V3540">
        <v>275</v>
      </c>
      <c r="W3540">
        <v>250</v>
      </c>
      <c r="AC3540">
        <f t="shared" si="223"/>
        <v>2075</v>
      </c>
      <c r="AD3540">
        <v>2075</v>
      </c>
    </row>
    <row r="3541" spans="1:30" hidden="1" x14ac:dyDescent="0.25">
      <c r="A3541" t="str">
        <f>IF(COUNTIF('GGI_IS - Report Ekspor Plan 1'!E:E,'- Report Upload Sewing 3'!C3541)&gt;0,"X","Y")</f>
        <v>Y</v>
      </c>
      <c r="B3541">
        <v>3540</v>
      </c>
      <c r="C3541" s="1">
        <v>45406</v>
      </c>
      <c r="D3541" s="8">
        <v>45407.400902777779</v>
      </c>
      <c r="E3541" t="s">
        <v>23</v>
      </c>
      <c r="F3541" t="s">
        <v>429</v>
      </c>
      <c r="G3541">
        <v>182217</v>
      </c>
      <c r="H3541" t="str">
        <f t="shared" si="220"/>
        <v>182217-MJ2</v>
      </c>
      <c r="I3541">
        <f>COUNTIF(H$2:$H3541,H3541)</f>
        <v>10</v>
      </c>
      <c r="J3541" t="str">
        <f t="shared" si="221"/>
        <v>182217-MJ2-10</v>
      </c>
      <c r="K3541" t="str">
        <f t="shared" si="222"/>
        <v>182217-MJ2-L3</v>
      </c>
      <c r="L3541">
        <v>5158044</v>
      </c>
      <c r="M3541" t="s">
        <v>494</v>
      </c>
      <c r="N3541" t="s">
        <v>473</v>
      </c>
      <c r="O3541">
        <v>24</v>
      </c>
      <c r="P3541">
        <v>250</v>
      </c>
      <c r="Q3541">
        <v>250</v>
      </c>
      <c r="R3541">
        <v>250</v>
      </c>
      <c r="S3541">
        <v>250</v>
      </c>
      <c r="T3541">
        <v>275</v>
      </c>
      <c r="U3541">
        <v>275</v>
      </c>
      <c r="V3541">
        <v>275</v>
      </c>
      <c r="W3541">
        <v>250</v>
      </c>
      <c r="AC3541">
        <f t="shared" si="223"/>
        <v>2075</v>
      </c>
      <c r="AD3541">
        <v>2075</v>
      </c>
    </row>
    <row r="3542" spans="1:30" hidden="1" x14ac:dyDescent="0.25">
      <c r="A3542" t="str">
        <f>IF(COUNTIF('GGI_IS - Report Ekspor Plan 1'!E:E,'- Report Upload Sewing 3'!C3542)&gt;0,"X","Y")</f>
        <v>Y</v>
      </c>
      <c r="B3542">
        <v>3541</v>
      </c>
      <c r="C3542" s="1">
        <v>45406</v>
      </c>
      <c r="D3542" s="8">
        <v>45407.400902777779</v>
      </c>
      <c r="E3542" t="s">
        <v>23</v>
      </c>
      <c r="F3542" t="s">
        <v>438</v>
      </c>
      <c r="G3542">
        <v>182217</v>
      </c>
      <c r="H3542" t="str">
        <f t="shared" si="220"/>
        <v>182217-MJ2</v>
      </c>
      <c r="I3542">
        <f>COUNTIF(H$2:$H3542,H3542)</f>
        <v>11</v>
      </c>
      <c r="J3542" t="str">
        <f t="shared" si="221"/>
        <v>182217-MJ2-11</v>
      </c>
      <c r="K3542" t="str">
        <f t="shared" si="222"/>
        <v>182217-MJ2-L4</v>
      </c>
      <c r="L3542">
        <v>5158044</v>
      </c>
      <c r="M3542" t="s">
        <v>494</v>
      </c>
      <c r="N3542" t="s">
        <v>470</v>
      </c>
      <c r="O3542">
        <v>22</v>
      </c>
      <c r="P3542">
        <v>200</v>
      </c>
      <c r="Q3542">
        <v>200</v>
      </c>
      <c r="R3542">
        <v>225</v>
      </c>
      <c r="S3542">
        <v>225</v>
      </c>
      <c r="T3542">
        <v>157</v>
      </c>
      <c r="U3542">
        <v>0</v>
      </c>
      <c r="V3542">
        <v>0</v>
      </c>
      <c r="W3542">
        <v>0</v>
      </c>
      <c r="AC3542">
        <f t="shared" si="223"/>
        <v>1007</v>
      </c>
      <c r="AD3542">
        <v>1007</v>
      </c>
    </row>
    <row r="3543" spans="1:30" hidden="1" x14ac:dyDescent="0.25">
      <c r="A3543" t="str">
        <f>IF(COUNTIF('GGI_IS - Report Ekspor Plan 1'!E:E,'- Report Upload Sewing 3'!C3543)&gt;0,"X","Y")</f>
        <v>Y</v>
      </c>
      <c r="B3543">
        <v>3542</v>
      </c>
      <c r="C3543" s="1">
        <v>45406</v>
      </c>
      <c r="D3543" s="8">
        <v>45407.400902777779</v>
      </c>
      <c r="E3543" t="s">
        <v>23</v>
      </c>
      <c r="F3543" t="s">
        <v>438</v>
      </c>
      <c r="G3543">
        <v>182203</v>
      </c>
      <c r="H3543" t="str">
        <f t="shared" si="220"/>
        <v>182203-MJ2</v>
      </c>
      <c r="I3543">
        <f>COUNTIF(H$2:$H3543,H3543)</f>
        <v>13</v>
      </c>
      <c r="J3543" t="str">
        <f t="shared" si="221"/>
        <v>182203-MJ2-13</v>
      </c>
      <c r="K3543" t="str">
        <f t="shared" si="222"/>
        <v>182203-MJ2-L4</v>
      </c>
      <c r="L3543">
        <v>5158602</v>
      </c>
      <c r="M3543" t="s">
        <v>494</v>
      </c>
      <c r="N3543" t="s">
        <v>470</v>
      </c>
      <c r="O3543">
        <v>22</v>
      </c>
      <c r="P3543">
        <v>0</v>
      </c>
      <c r="Q3543">
        <v>0</v>
      </c>
      <c r="R3543">
        <v>0</v>
      </c>
      <c r="S3543">
        <v>0</v>
      </c>
      <c r="T3543">
        <v>68</v>
      </c>
      <c r="U3543">
        <v>225</v>
      </c>
      <c r="V3543">
        <v>102</v>
      </c>
      <c r="W3543">
        <v>0</v>
      </c>
      <c r="AC3543">
        <f t="shared" si="223"/>
        <v>395</v>
      </c>
      <c r="AD3543">
        <v>395</v>
      </c>
    </row>
    <row r="3544" spans="1:30" hidden="1" x14ac:dyDescent="0.25">
      <c r="A3544" t="str">
        <f>IF(COUNTIF('GGI_IS - Report Ekspor Plan 1'!E:E,'- Report Upload Sewing 3'!C3544)&gt;0,"X","Y")</f>
        <v>Y</v>
      </c>
      <c r="B3544">
        <v>3543</v>
      </c>
      <c r="C3544" s="1">
        <v>45406</v>
      </c>
      <c r="D3544" s="8">
        <v>45407.400902777779</v>
      </c>
      <c r="E3544" t="s">
        <v>23</v>
      </c>
      <c r="F3544" t="s">
        <v>438</v>
      </c>
      <c r="G3544">
        <v>182199</v>
      </c>
      <c r="H3544" t="str">
        <f t="shared" si="220"/>
        <v>182199-MJ2</v>
      </c>
      <c r="I3544">
        <f>COUNTIF(H$2:$H3544,H3544)</f>
        <v>11</v>
      </c>
      <c r="J3544" t="str">
        <f t="shared" si="221"/>
        <v>182199-MJ2-11</v>
      </c>
      <c r="K3544" t="str">
        <f t="shared" si="222"/>
        <v>182199-MJ2-L4</v>
      </c>
      <c r="L3544">
        <v>5158610</v>
      </c>
      <c r="M3544" t="s">
        <v>494</v>
      </c>
      <c r="N3544" t="s">
        <v>470</v>
      </c>
      <c r="O3544">
        <v>22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123</v>
      </c>
      <c r="W3544">
        <v>97</v>
      </c>
      <c r="AC3544">
        <f t="shared" si="223"/>
        <v>220</v>
      </c>
      <c r="AD3544">
        <v>220</v>
      </c>
    </row>
    <row r="3545" spans="1:30" hidden="1" x14ac:dyDescent="0.25">
      <c r="A3545" t="str">
        <f>IF(COUNTIF('GGI_IS - Report Ekspor Plan 1'!E:E,'- Report Upload Sewing 3'!C3545)&gt;0,"X","Y")</f>
        <v>Y</v>
      </c>
      <c r="B3545">
        <v>3544</v>
      </c>
      <c r="C3545" s="1">
        <v>45406</v>
      </c>
      <c r="D3545" s="8">
        <v>45407.400902777779</v>
      </c>
      <c r="E3545" t="s">
        <v>23</v>
      </c>
      <c r="F3545" t="s">
        <v>438</v>
      </c>
      <c r="G3545">
        <v>182390</v>
      </c>
      <c r="H3545" t="str">
        <f t="shared" si="220"/>
        <v>182390-MJ2</v>
      </c>
      <c r="I3545">
        <f>COUNTIF(H$2:$H3545,H3545)</f>
        <v>1</v>
      </c>
      <c r="J3545" t="str">
        <f t="shared" si="221"/>
        <v>182390-MJ2-1</v>
      </c>
      <c r="K3545" t="str">
        <f t="shared" si="222"/>
        <v>182390-MJ2-L4</v>
      </c>
      <c r="L3545">
        <v>5158041</v>
      </c>
      <c r="M3545" t="s">
        <v>494</v>
      </c>
      <c r="N3545" t="s">
        <v>470</v>
      </c>
      <c r="O3545">
        <v>22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128</v>
      </c>
      <c r="AC3545">
        <f t="shared" si="223"/>
        <v>128</v>
      </c>
      <c r="AD3545">
        <v>128</v>
      </c>
    </row>
    <row r="3546" spans="1:30" hidden="1" x14ac:dyDescent="0.25">
      <c r="A3546" t="str">
        <f>IF(COUNTIF('GGI_IS - Report Ekspor Plan 1'!E:E,'- Report Upload Sewing 3'!C3546)&gt;0,"X","Y")</f>
        <v>Y</v>
      </c>
      <c r="B3546">
        <v>3545</v>
      </c>
      <c r="C3546" s="1">
        <v>45406</v>
      </c>
      <c r="D3546" s="8">
        <v>45407.400902777779</v>
      </c>
      <c r="E3546" t="s">
        <v>23</v>
      </c>
      <c r="F3546" t="s">
        <v>441</v>
      </c>
      <c r="G3546">
        <v>182217</v>
      </c>
      <c r="H3546" t="str">
        <f t="shared" si="220"/>
        <v>182217-MJ2</v>
      </c>
      <c r="I3546">
        <f>COUNTIF(H$2:$H3546,H3546)</f>
        <v>12</v>
      </c>
      <c r="J3546" t="str">
        <f t="shared" si="221"/>
        <v>182217-MJ2-12</v>
      </c>
      <c r="K3546" t="str">
        <f t="shared" si="222"/>
        <v>182217-MJ2-L5</v>
      </c>
      <c r="L3546">
        <v>5158044</v>
      </c>
      <c r="M3546" t="s">
        <v>494</v>
      </c>
      <c r="N3546" t="s">
        <v>470</v>
      </c>
      <c r="O3546">
        <v>22</v>
      </c>
      <c r="P3546">
        <v>200</v>
      </c>
      <c r="Q3546">
        <v>200</v>
      </c>
      <c r="R3546">
        <v>225</v>
      </c>
      <c r="S3546">
        <v>225</v>
      </c>
      <c r="T3546">
        <v>158</v>
      </c>
      <c r="U3546">
        <v>0</v>
      </c>
      <c r="V3546">
        <v>0</v>
      </c>
      <c r="W3546">
        <v>0</v>
      </c>
      <c r="AC3546">
        <f t="shared" si="223"/>
        <v>1008</v>
      </c>
      <c r="AD3546">
        <v>1008</v>
      </c>
    </row>
    <row r="3547" spans="1:30" hidden="1" x14ac:dyDescent="0.25">
      <c r="A3547" t="str">
        <f>IF(COUNTIF('GGI_IS - Report Ekspor Plan 1'!E:E,'- Report Upload Sewing 3'!C3547)&gt;0,"X","Y")</f>
        <v>Y</v>
      </c>
      <c r="B3547">
        <v>3546</v>
      </c>
      <c r="C3547" s="1">
        <v>45406</v>
      </c>
      <c r="D3547" s="8">
        <v>45407.400902777779</v>
      </c>
      <c r="E3547" t="s">
        <v>23</v>
      </c>
      <c r="F3547" t="s">
        <v>441</v>
      </c>
      <c r="G3547">
        <v>182203</v>
      </c>
      <c r="H3547" t="str">
        <f t="shared" si="220"/>
        <v>182203-MJ2</v>
      </c>
      <c r="I3547">
        <f>COUNTIF(H$2:$H3547,H3547)</f>
        <v>14</v>
      </c>
      <c r="J3547" t="str">
        <f t="shared" si="221"/>
        <v>182203-MJ2-14</v>
      </c>
      <c r="K3547" t="str">
        <f t="shared" si="222"/>
        <v>182203-MJ2-L5</v>
      </c>
      <c r="L3547">
        <v>5158602</v>
      </c>
      <c r="M3547" t="s">
        <v>494</v>
      </c>
      <c r="N3547" t="s">
        <v>470</v>
      </c>
      <c r="O3547">
        <v>22</v>
      </c>
      <c r="P3547">
        <v>0</v>
      </c>
      <c r="Q3547">
        <v>0</v>
      </c>
      <c r="R3547">
        <v>0</v>
      </c>
      <c r="S3547">
        <v>0</v>
      </c>
      <c r="T3547">
        <v>67</v>
      </c>
      <c r="U3547">
        <v>225</v>
      </c>
      <c r="V3547">
        <v>103</v>
      </c>
      <c r="W3547">
        <v>0</v>
      </c>
      <c r="AC3547">
        <f t="shared" si="223"/>
        <v>395</v>
      </c>
      <c r="AD3547">
        <v>395</v>
      </c>
    </row>
    <row r="3548" spans="1:30" hidden="1" x14ac:dyDescent="0.25">
      <c r="A3548" t="str">
        <f>IF(COUNTIF('GGI_IS - Report Ekspor Plan 1'!E:E,'- Report Upload Sewing 3'!C3548)&gt;0,"X","Y")</f>
        <v>Y</v>
      </c>
      <c r="B3548">
        <v>3547</v>
      </c>
      <c r="C3548" s="1">
        <v>45406</v>
      </c>
      <c r="D3548" s="8">
        <v>45407.400902777779</v>
      </c>
      <c r="E3548" t="s">
        <v>23</v>
      </c>
      <c r="F3548" t="s">
        <v>441</v>
      </c>
      <c r="G3548">
        <v>182199</v>
      </c>
      <c r="H3548" t="str">
        <f t="shared" si="220"/>
        <v>182199-MJ2</v>
      </c>
      <c r="I3548">
        <f>COUNTIF(H$2:$H3548,H3548)</f>
        <v>12</v>
      </c>
      <c r="J3548" t="str">
        <f t="shared" si="221"/>
        <v>182199-MJ2-12</v>
      </c>
      <c r="K3548" t="str">
        <f t="shared" si="222"/>
        <v>182199-MJ2-L5</v>
      </c>
      <c r="L3548">
        <v>5158610</v>
      </c>
      <c r="M3548" t="s">
        <v>494</v>
      </c>
      <c r="N3548" t="s">
        <v>470</v>
      </c>
      <c r="O3548">
        <v>22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122</v>
      </c>
      <c r="W3548">
        <v>98</v>
      </c>
      <c r="AC3548">
        <f t="shared" si="223"/>
        <v>220</v>
      </c>
      <c r="AD3548">
        <v>220</v>
      </c>
    </row>
    <row r="3549" spans="1:30" hidden="1" x14ac:dyDescent="0.25">
      <c r="A3549" t="str">
        <f>IF(COUNTIF('GGI_IS - Report Ekspor Plan 1'!E:E,'- Report Upload Sewing 3'!C3549)&gt;0,"X","Y")</f>
        <v>Y</v>
      </c>
      <c r="B3549">
        <v>3548</v>
      </c>
      <c r="C3549" s="1">
        <v>45406</v>
      </c>
      <c r="D3549" s="8">
        <v>45407.400902777779</v>
      </c>
      <c r="E3549" t="s">
        <v>23</v>
      </c>
      <c r="F3549" t="s">
        <v>441</v>
      </c>
      <c r="G3549">
        <v>182390</v>
      </c>
      <c r="H3549" t="str">
        <f t="shared" si="220"/>
        <v>182390-MJ2</v>
      </c>
      <c r="I3549">
        <f>COUNTIF(H$2:$H3549,H3549)</f>
        <v>2</v>
      </c>
      <c r="J3549" t="str">
        <f t="shared" si="221"/>
        <v>182390-MJ2-2</v>
      </c>
      <c r="K3549" t="str">
        <f t="shared" si="222"/>
        <v>182390-MJ2-L5</v>
      </c>
      <c r="L3549">
        <v>5158041</v>
      </c>
      <c r="M3549" t="s">
        <v>494</v>
      </c>
      <c r="N3549" t="s">
        <v>470</v>
      </c>
      <c r="O3549">
        <v>22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127</v>
      </c>
      <c r="AC3549">
        <f t="shared" si="223"/>
        <v>127</v>
      </c>
      <c r="AD3549">
        <v>127</v>
      </c>
    </row>
    <row r="3550" spans="1:30" hidden="1" x14ac:dyDescent="0.25">
      <c r="A3550" t="str">
        <f>IF(COUNTIF('GGI_IS - Report Ekspor Plan 1'!E:E,'- Report Upload Sewing 3'!C3550)&gt;0,"X","Y")</f>
        <v>Y</v>
      </c>
      <c r="B3550">
        <v>3549</v>
      </c>
      <c r="C3550" s="1">
        <v>45406</v>
      </c>
      <c r="D3550" s="8">
        <v>45407.400902777779</v>
      </c>
      <c r="E3550" t="s">
        <v>23</v>
      </c>
      <c r="F3550" t="s">
        <v>445</v>
      </c>
      <c r="G3550">
        <v>182219</v>
      </c>
      <c r="H3550" t="str">
        <f t="shared" si="220"/>
        <v>182219-MJ2</v>
      </c>
      <c r="I3550">
        <f>COUNTIF(H$2:$H3550,H3550)</f>
        <v>7</v>
      </c>
      <c r="J3550" t="str">
        <f t="shared" si="221"/>
        <v>182219-MJ2-7</v>
      </c>
      <c r="K3550" t="str">
        <f t="shared" si="222"/>
        <v>182219-MJ2-L6</v>
      </c>
      <c r="L3550">
        <v>5158722</v>
      </c>
      <c r="M3550" t="s">
        <v>494</v>
      </c>
      <c r="N3550" t="s">
        <v>449</v>
      </c>
      <c r="O3550">
        <v>23</v>
      </c>
      <c r="P3550">
        <v>250</v>
      </c>
      <c r="Q3550">
        <v>250</v>
      </c>
      <c r="R3550">
        <v>250</v>
      </c>
      <c r="S3550">
        <v>250</v>
      </c>
      <c r="T3550">
        <v>212</v>
      </c>
      <c r="U3550">
        <v>0</v>
      </c>
      <c r="V3550">
        <v>0</v>
      </c>
      <c r="W3550">
        <v>0</v>
      </c>
      <c r="AC3550">
        <f t="shared" si="223"/>
        <v>1212</v>
      </c>
      <c r="AD3550">
        <v>1212</v>
      </c>
    </row>
    <row r="3551" spans="1:30" hidden="1" x14ac:dyDescent="0.25">
      <c r="A3551" t="str">
        <f>IF(COUNTIF('GGI_IS - Report Ekspor Plan 1'!E:E,'- Report Upload Sewing 3'!C3551)&gt;0,"X","Y")</f>
        <v>Y</v>
      </c>
      <c r="B3551">
        <v>3550</v>
      </c>
      <c r="C3551" s="1">
        <v>45406</v>
      </c>
      <c r="D3551" s="8">
        <v>45407.400902777779</v>
      </c>
      <c r="E3551" t="s">
        <v>23</v>
      </c>
      <c r="F3551" t="s">
        <v>445</v>
      </c>
      <c r="G3551">
        <v>182390</v>
      </c>
      <c r="H3551" t="str">
        <f t="shared" si="220"/>
        <v>182390-MJ2</v>
      </c>
      <c r="I3551">
        <f>COUNTIF(H$2:$H3551,H3551)</f>
        <v>3</v>
      </c>
      <c r="J3551" t="str">
        <f t="shared" si="221"/>
        <v>182390-MJ2-3</v>
      </c>
      <c r="K3551" t="str">
        <f t="shared" si="222"/>
        <v>182390-MJ2-L6</v>
      </c>
      <c r="L3551">
        <v>5158041</v>
      </c>
      <c r="M3551" t="s">
        <v>494</v>
      </c>
      <c r="N3551" t="s">
        <v>449</v>
      </c>
      <c r="O3551">
        <v>23</v>
      </c>
      <c r="P3551">
        <v>0</v>
      </c>
      <c r="Q3551">
        <v>0</v>
      </c>
      <c r="R3551">
        <v>0</v>
      </c>
      <c r="S3551">
        <v>0</v>
      </c>
      <c r="T3551">
        <v>38</v>
      </c>
      <c r="U3551">
        <v>250</v>
      </c>
      <c r="V3551">
        <v>250</v>
      </c>
      <c r="W3551">
        <v>115</v>
      </c>
      <c r="AC3551">
        <f t="shared" si="223"/>
        <v>653</v>
      </c>
      <c r="AD3551">
        <v>653</v>
      </c>
    </row>
    <row r="3552" spans="1:30" hidden="1" x14ac:dyDescent="0.25">
      <c r="A3552" t="str">
        <f>IF(COUNTIF('GGI_IS - Report Ekspor Plan 1'!E:E,'- Report Upload Sewing 3'!C3552)&gt;0,"X","Y")</f>
        <v>Y</v>
      </c>
      <c r="B3552">
        <v>3551</v>
      </c>
      <c r="C3552" s="1">
        <v>45406</v>
      </c>
      <c r="D3552" s="8">
        <v>45407.400902777779</v>
      </c>
      <c r="E3552" t="s">
        <v>23</v>
      </c>
      <c r="F3552" t="s">
        <v>445</v>
      </c>
      <c r="G3552">
        <v>182220</v>
      </c>
      <c r="H3552" t="str">
        <f t="shared" si="220"/>
        <v>182220-MJ2</v>
      </c>
      <c r="I3552">
        <f>COUNTIF(H$2:$H3552,H3552)</f>
        <v>5</v>
      </c>
      <c r="J3552" t="str">
        <f t="shared" si="221"/>
        <v>182220-MJ2-5</v>
      </c>
      <c r="K3552" t="str">
        <f t="shared" si="222"/>
        <v>182220-MJ2-L6</v>
      </c>
      <c r="L3552">
        <v>5158722</v>
      </c>
      <c r="M3552" t="s">
        <v>494</v>
      </c>
      <c r="N3552" t="s">
        <v>449</v>
      </c>
      <c r="O3552">
        <v>23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135</v>
      </c>
      <c r="AC3552">
        <f t="shared" si="223"/>
        <v>135</v>
      </c>
      <c r="AD3552">
        <v>135</v>
      </c>
    </row>
    <row r="3553" spans="1:30" hidden="1" x14ac:dyDescent="0.25">
      <c r="A3553" t="str">
        <f>IF(COUNTIF('GGI_IS - Report Ekspor Plan 1'!E:E,'- Report Upload Sewing 3'!C3553)&gt;0,"X","Y")</f>
        <v>Y</v>
      </c>
      <c r="B3553">
        <v>3552</v>
      </c>
      <c r="C3553" s="1">
        <v>45406</v>
      </c>
      <c r="D3553" s="8">
        <v>45407.400902777779</v>
      </c>
      <c r="E3553" t="s">
        <v>23</v>
      </c>
      <c r="F3553" t="s">
        <v>463</v>
      </c>
      <c r="G3553">
        <v>182219</v>
      </c>
      <c r="H3553" t="str">
        <f t="shared" si="220"/>
        <v>182219-MJ2</v>
      </c>
      <c r="I3553">
        <f>COUNTIF(H$2:$H3553,H3553)</f>
        <v>8</v>
      </c>
      <c r="J3553" t="str">
        <f t="shared" si="221"/>
        <v>182219-MJ2-8</v>
      </c>
      <c r="K3553" t="str">
        <f t="shared" si="222"/>
        <v>182219-MJ2-L7</v>
      </c>
      <c r="L3553">
        <v>5158722</v>
      </c>
      <c r="M3553" t="s">
        <v>494</v>
      </c>
      <c r="N3553" t="s">
        <v>449</v>
      </c>
      <c r="O3553">
        <v>23</v>
      </c>
      <c r="P3553">
        <v>250</v>
      </c>
      <c r="Q3553">
        <v>250</v>
      </c>
      <c r="R3553">
        <v>250</v>
      </c>
      <c r="S3553">
        <v>250</v>
      </c>
      <c r="T3553">
        <v>213</v>
      </c>
      <c r="U3553">
        <v>0</v>
      </c>
      <c r="V3553">
        <v>0</v>
      </c>
      <c r="W3553">
        <v>0</v>
      </c>
      <c r="AC3553">
        <f t="shared" si="223"/>
        <v>1213</v>
      </c>
      <c r="AD3553">
        <v>1213</v>
      </c>
    </row>
    <row r="3554" spans="1:30" hidden="1" x14ac:dyDescent="0.25">
      <c r="A3554" t="str">
        <f>IF(COUNTIF('GGI_IS - Report Ekspor Plan 1'!E:E,'- Report Upload Sewing 3'!C3554)&gt;0,"X","Y")</f>
        <v>Y</v>
      </c>
      <c r="B3554">
        <v>3553</v>
      </c>
      <c r="C3554" s="1">
        <v>45406</v>
      </c>
      <c r="D3554" s="8">
        <v>45407.400902777779</v>
      </c>
      <c r="E3554" t="s">
        <v>23</v>
      </c>
      <c r="F3554" t="s">
        <v>463</v>
      </c>
      <c r="G3554">
        <v>182390</v>
      </c>
      <c r="H3554" t="str">
        <f t="shared" si="220"/>
        <v>182390-MJ2</v>
      </c>
      <c r="I3554">
        <f>COUNTIF(H$2:$H3554,H3554)</f>
        <v>4</v>
      </c>
      <c r="J3554" t="str">
        <f t="shared" si="221"/>
        <v>182390-MJ2-4</v>
      </c>
      <c r="K3554" t="str">
        <f t="shared" si="222"/>
        <v>182390-MJ2-L7</v>
      </c>
      <c r="L3554">
        <v>5158041</v>
      </c>
      <c r="M3554" t="s">
        <v>494</v>
      </c>
      <c r="N3554" t="s">
        <v>449</v>
      </c>
      <c r="O3554">
        <v>23</v>
      </c>
      <c r="P3554">
        <v>0</v>
      </c>
      <c r="Q3554">
        <v>0</v>
      </c>
      <c r="R3554">
        <v>0</v>
      </c>
      <c r="S3554">
        <v>0</v>
      </c>
      <c r="T3554">
        <v>37</v>
      </c>
      <c r="U3554">
        <v>250</v>
      </c>
      <c r="V3554">
        <v>250</v>
      </c>
      <c r="W3554">
        <v>115</v>
      </c>
      <c r="AC3554">
        <f t="shared" si="223"/>
        <v>652</v>
      </c>
      <c r="AD3554">
        <v>652</v>
      </c>
    </row>
    <row r="3555" spans="1:30" hidden="1" x14ac:dyDescent="0.25">
      <c r="A3555" t="str">
        <f>IF(COUNTIF('GGI_IS - Report Ekspor Plan 1'!E:E,'- Report Upload Sewing 3'!C3555)&gt;0,"X","Y")</f>
        <v>Y</v>
      </c>
      <c r="B3555">
        <v>3554</v>
      </c>
      <c r="C3555" s="1">
        <v>45406</v>
      </c>
      <c r="D3555" s="8">
        <v>45407.400902777779</v>
      </c>
      <c r="E3555" t="s">
        <v>23</v>
      </c>
      <c r="F3555" t="s">
        <v>463</v>
      </c>
      <c r="G3555">
        <v>182220</v>
      </c>
      <c r="H3555" t="str">
        <f t="shared" si="220"/>
        <v>182220-MJ2</v>
      </c>
      <c r="I3555">
        <f>COUNTIF(H$2:$H3555,H3555)</f>
        <v>6</v>
      </c>
      <c r="J3555" t="str">
        <f t="shared" si="221"/>
        <v>182220-MJ2-6</v>
      </c>
      <c r="K3555" t="str">
        <f t="shared" si="222"/>
        <v>182220-MJ2-L7</v>
      </c>
      <c r="L3555">
        <v>5158722</v>
      </c>
      <c r="M3555" t="s">
        <v>494</v>
      </c>
      <c r="N3555" t="s">
        <v>449</v>
      </c>
      <c r="O3555">
        <v>23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135</v>
      </c>
      <c r="AC3555">
        <f t="shared" si="223"/>
        <v>135</v>
      </c>
      <c r="AD3555">
        <v>135</v>
      </c>
    </row>
    <row r="3556" spans="1:30" hidden="1" x14ac:dyDescent="0.25">
      <c r="A3556" t="str">
        <f>IF(COUNTIF('GGI_IS - Report Ekspor Plan 1'!E:E,'- Report Upload Sewing 3'!C3556)&gt;0,"X","Y")</f>
        <v>Y</v>
      </c>
      <c r="B3556">
        <v>3555</v>
      </c>
      <c r="C3556" s="1">
        <v>45406</v>
      </c>
      <c r="D3556" s="8">
        <v>45407.400902777779</v>
      </c>
      <c r="E3556" t="s">
        <v>23</v>
      </c>
      <c r="F3556" t="s">
        <v>465</v>
      </c>
      <c r="G3556">
        <v>182193</v>
      </c>
      <c r="H3556" t="str">
        <f t="shared" si="220"/>
        <v>182193-MJ2</v>
      </c>
      <c r="I3556">
        <f>COUNTIF(H$2:$H3556,H3556)</f>
        <v>25</v>
      </c>
      <c r="J3556" t="str">
        <f t="shared" si="221"/>
        <v>182193-MJ2-25</v>
      </c>
      <c r="K3556" t="str">
        <f t="shared" si="222"/>
        <v>182193-MJ2-L8</v>
      </c>
      <c r="L3556">
        <v>5158614</v>
      </c>
      <c r="M3556" t="s">
        <v>494</v>
      </c>
      <c r="N3556" t="s">
        <v>517</v>
      </c>
      <c r="O3556">
        <v>24</v>
      </c>
      <c r="P3556">
        <v>250</v>
      </c>
      <c r="Q3556">
        <v>250</v>
      </c>
      <c r="R3556">
        <v>250</v>
      </c>
      <c r="S3556">
        <v>275</v>
      </c>
      <c r="T3556">
        <v>250</v>
      </c>
      <c r="U3556">
        <v>250</v>
      </c>
      <c r="V3556">
        <v>250</v>
      </c>
      <c r="W3556">
        <v>275</v>
      </c>
      <c r="AC3556">
        <f t="shared" si="223"/>
        <v>2050</v>
      </c>
      <c r="AD3556">
        <v>2050</v>
      </c>
    </row>
    <row r="3557" spans="1:30" hidden="1" x14ac:dyDescent="0.25">
      <c r="A3557" t="str">
        <f>IF(COUNTIF('GGI_IS - Report Ekspor Plan 1'!E:E,'- Report Upload Sewing 3'!C3557)&gt;0,"X","Y")</f>
        <v>Y</v>
      </c>
      <c r="B3557">
        <v>3556</v>
      </c>
      <c r="C3557" s="1">
        <v>45406</v>
      </c>
      <c r="D3557" s="8">
        <v>45407.400902777779</v>
      </c>
      <c r="E3557" t="s">
        <v>23</v>
      </c>
      <c r="F3557" t="s">
        <v>467</v>
      </c>
      <c r="G3557">
        <v>182193</v>
      </c>
      <c r="H3557" t="str">
        <f t="shared" si="220"/>
        <v>182193-MJ2</v>
      </c>
      <c r="I3557">
        <f>COUNTIF(H$2:$H3557,H3557)</f>
        <v>26</v>
      </c>
      <c r="J3557" t="str">
        <f t="shared" si="221"/>
        <v>182193-MJ2-26</v>
      </c>
      <c r="K3557" t="str">
        <f t="shared" si="222"/>
        <v>182193-MJ2-L9</v>
      </c>
      <c r="L3557">
        <v>5158614</v>
      </c>
      <c r="M3557" t="s">
        <v>494</v>
      </c>
      <c r="N3557" t="s">
        <v>517</v>
      </c>
      <c r="O3557">
        <v>24</v>
      </c>
      <c r="P3557">
        <v>250</v>
      </c>
      <c r="Q3557">
        <v>250</v>
      </c>
      <c r="R3557">
        <v>250</v>
      </c>
      <c r="S3557">
        <v>275</v>
      </c>
      <c r="T3557">
        <v>250</v>
      </c>
      <c r="U3557">
        <v>250</v>
      </c>
      <c r="V3557">
        <v>250</v>
      </c>
      <c r="W3557">
        <v>275</v>
      </c>
      <c r="AC3557">
        <f t="shared" si="223"/>
        <v>2050</v>
      </c>
      <c r="AD3557">
        <v>2050</v>
      </c>
    </row>
    <row r="3558" spans="1:30" hidden="1" x14ac:dyDescent="0.25">
      <c r="A3558" t="str">
        <f>IF(COUNTIF('GGI_IS - Report Ekspor Plan 1'!E:E,'- Report Upload Sewing 3'!C3558)&gt;0,"X","Y")</f>
        <v>Y</v>
      </c>
      <c r="B3558">
        <v>3557</v>
      </c>
      <c r="C3558" s="1">
        <v>45406</v>
      </c>
      <c r="D3558" s="8">
        <v>45407.400902777779</v>
      </c>
      <c r="E3558" t="s">
        <v>23</v>
      </c>
      <c r="F3558" t="s">
        <v>469</v>
      </c>
      <c r="G3558">
        <v>182166</v>
      </c>
      <c r="H3558" t="str">
        <f t="shared" si="220"/>
        <v>182166-MJ2</v>
      </c>
      <c r="I3558">
        <f>COUNTIF(H$2:$H3558,H3558)</f>
        <v>13</v>
      </c>
      <c r="J3558" t="str">
        <f t="shared" si="221"/>
        <v>182166-MJ2-13</v>
      </c>
      <c r="K3558" t="str">
        <f t="shared" si="222"/>
        <v>182166-MJ2-L10</v>
      </c>
      <c r="L3558">
        <v>5158004</v>
      </c>
      <c r="M3558" t="s">
        <v>494</v>
      </c>
      <c r="N3558" t="s">
        <v>518</v>
      </c>
      <c r="O3558">
        <v>22</v>
      </c>
      <c r="P3558">
        <v>225</v>
      </c>
      <c r="Q3558">
        <v>225</v>
      </c>
      <c r="R3558">
        <v>250</v>
      </c>
      <c r="S3558">
        <v>120</v>
      </c>
      <c r="T3558">
        <v>0</v>
      </c>
      <c r="U3558">
        <v>0</v>
      </c>
      <c r="V3558">
        <v>0</v>
      </c>
      <c r="W3558">
        <v>0</v>
      </c>
      <c r="AC3558">
        <f t="shared" si="223"/>
        <v>820</v>
      </c>
      <c r="AD3558">
        <v>820</v>
      </c>
    </row>
    <row r="3559" spans="1:30" hidden="1" x14ac:dyDescent="0.25">
      <c r="A3559" t="str">
        <f>IF(COUNTIF('GGI_IS - Report Ekspor Plan 1'!E:E,'- Report Upload Sewing 3'!C3559)&gt;0,"X","Y")</f>
        <v>Y</v>
      </c>
      <c r="B3559">
        <v>3558</v>
      </c>
      <c r="C3559" s="1">
        <v>45406</v>
      </c>
      <c r="D3559" s="8">
        <v>45407.400902777779</v>
      </c>
      <c r="E3559" t="s">
        <v>23</v>
      </c>
      <c r="F3559" t="s">
        <v>469</v>
      </c>
      <c r="G3559">
        <v>182194</v>
      </c>
      <c r="H3559" t="str">
        <f t="shared" si="220"/>
        <v>182194-MJ2</v>
      </c>
      <c r="I3559">
        <f>COUNTIF(H$2:$H3559,H3559)</f>
        <v>3</v>
      </c>
      <c r="J3559" t="str">
        <f t="shared" si="221"/>
        <v>182194-MJ2-3</v>
      </c>
      <c r="K3559" t="str">
        <f t="shared" si="222"/>
        <v>182194-MJ2-L10</v>
      </c>
      <c r="L3559">
        <v>5158614</v>
      </c>
      <c r="M3559" t="s">
        <v>494</v>
      </c>
      <c r="N3559" t="s">
        <v>518</v>
      </c>
      <c r="O3559">
        <v>22</v>
      </c>
      <c r="P3559">
        <v>0</v>
      </c>
      <c r="Q3559">
        <v>0</v>
      </c>
      <c r="R3559">
        <v>0</v>
      </c>
      <c r="S3559">
        <v>130</v>
      </c>
      <c r="T3559">
        <v>250</v>
      </c>
      <c r="U3559">
        <v>250</v>
      </c>
      <c r="V3559">
        <v>157</v>
      </c>
      <c r="W3559">
        <v>0</v>
      </c>
      <c r="AC3559">
        <f t="shared" si="223"/>
        <v>787</v>
      </c>
      <c r="AD3559">
        <v>787</v>
      </c>
    </row>
    <row r="3560" spans="1:30" hidden="1" x14ac:dyDescent="0.25">
      <c r="A3560" t="str">
        <f>IF(COUNTIF('GGI_IS - Report Ekspor Plan 1'!E:E,'- Report Upload Sewing 3'!C3560)&gt;0,"X","Y")</f>
        <v>Y</v>
      </c>
      <c r="B3560">
        <v>3559</v>
      </c>
      <c r="C3560" s="1">
        <v>45406</v>
      </c>
      <c r="D3560" s="8">
        <v>45407.400902777779</v>
      </c>
      <c r="E3560" t="s">
        <v>23</v>
      </c>
      <c r="F3560" t="s">
        <v>469</v>
      </c>
      <c r="G3560">
        <v>182193</v>
      </c>
      <c r="H3560" t="str">
        <f t="shared" si="220"/>
        <v>182193-MJ2</v>
      </c>
      <c r="I3560">
        <f>COUNTIF(H$2:$H3560,H3560)</f>
        <v>27</v>
      </c>
      <c r="J3560" t="str">
        <f t="shared" si="221"/>
        <v>182193-MJ2-27</v>
      </c>
      <c r="K3560" t="str">
        <f t="shared" si="222"/>
        <v>182193-MJ2-L10</v>
      </c>
      <c r="L3560">
        <v>5158614</v>
      </c>
      <c r="M3560" t="s">
        <v>494</v>
      </c>
      <c r="N3560" t="s">
        <v>518</v>
      </c>
      <c r="O3560">
        <v>22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93</v>
      </c>
      <c r="W3560">
        <v>200</v>
      </c>
      <c r="AC3560">
        <f t="shared" si="223"/>
        <v>293</v>
      </c>
      <c r="AD3560">
        <v>293</v>
      </c>
    </row>
    <row r="3561" spans="1:30" hidden="1" x14ac:dyDescent="0.25">
      <c r="A3561" t="str">
        <f>IF(COUNTIF('GGI_IS - Report Ekspor Plan 1'!E:E,'- Report Upload Sewing 3'!C3561)&gt;0,"X","Y")</f>
        <v>Y</v>
      </c>
      <c r="B3561">
        <v>3560</v>
      </c>
      <c r="C3561" s="1">
        <v>45406</v>
      </c>
      <c r="D3561" s="8">
        <v>45407.400902777779</v>
      </c>
      <c r="E3561" t="s">
        <v>23</v>
      </c>
      <c r="F3561" t="s">
        <v>504</v>
      </c>
      <c r="G3561">
        <v>182166</v>
      </c>
      <c r="H3561" t="str">
        <f t="shared" si="220"/>
        <v>182166-MJ2</v>
      </c>
      <c r="I3561">
        <f>COUNTIF(H$2:$H3561,H3561)</f>
        <v>14</v>
      </c>
      <c r="J3561" t="str">
        <f t="shared" si="221"/>
        <v>182166-MJ2-14</v>
      </c>
      <c r="K3561" t="str">
        <f t="shared" si="222"/>
        <v>182166-MJ2-L11</v>
      </c>
      <c r="L3561">
        <v>5158004</v>
      </c>
      <c r="M3561" t="s">
        <v>494</v>
      </c>
      <c r="N3561" t="s">
        <v>518</v>
      </c>
      <c r="O3561">
        <v>22</v>
      </c>
      <c r="P3561">
        <v>225</v>
      </c>
      <c r="Q3561">
        <v>225</v>
      </c>
      <c r="R3561">
        <v>250</v>
      </c>
      <c r="S3561">
        <v>120</v>
      </c>
      <c r="T3561">
        <v>0</v>
      </c>
      <c r="U3561">
        <v>0</v>
      </c>
      <c r="V3561">
        <v>0</v>
      </c>
      <c r="W3561">
        <v>0</v>
      </c>
      <c r="AC3561">
        <f t="shared" si="223"/>
        <v>820</v>
      </c>
      <c r="AD3561">
        <v>820</v>
      </c>
    </row>
    <row r="3562" spans="1:30" hidden="1" x14ac:dyDescent="0.25">
      <c r="A3562" t="str">
        <f>IF(COUNTIF('GGI_IS - Report Ekspor Plan 1'!E:E,'- Report Upload Sewing 3'!C3562)&gt;0,"X","Y")</f>
        <v>Y</v>
      </c>
      <c r="B3562">
        <v>3561</v>
      </c>
      <c r="C3562" s="1">
        <v>45406</v>
      </c>
      <c r="D3562" s="8">
        <v>45407.400902777779</v>
      </c>
      <c r="E3562" t="s">
        <v>23</v>
      </c>
      <c r="F3562" t="s">
        <v>504</v>
      </c>
      <c r="G3562">
        <v>182194</v>
      </c>
      <c r="H3562" t="str">
        <f t="shared" si="220"/>
        <v>182194-MJ2</v>
      </c>
      <c r="I3562">
        <f>COUNTIF(H$2:$H3562,H3562)</f>
        <v>4</v>
      </c>
      <c r="J3562" t="str">
        <f t="shared" si="221"/>
        <v>182194-MJ2-4</v>
      </c>
      <c r="K3562" t="str">
        <f t="shared" si="222"/>
        <v>182194-MJ2-L11</v>
      </c>
      <c r="L3562">
        <v>5158614</v>
      </c>
      <c r="M3562" t="s">
        <v>494</v>
      </c>
      <c r="N3562" t="s">
        <v>518</v>
      </c>
      <c r="O3562">
        <v>22</v>
      </c>
      <c r="P3562">
        <v>0</v>
      </c>
      <c r="Q3562">
        <v>0</v>
      </c>
      <c r="R3562">
        <v>0</v>
      </c>
      <c r="S3562">
        <v>130</v>
      </c>
      <c r="T3562">
        <v>250</v>
      </c>
      <c r="U3562">
        <v>250</v>
      </c>
      <c r="V3562">
        <v>158</v>
      </c>
      <c r="W3562">
        <v>0</v>
      </c>
      <c r="AC3562">
        <f t="shared" si="223"/>
        <v>788</v>
      </c>
      <c r="AD3562">
        <v>788</v>
      </c>
    </row>
    <row r="3563" spans="1:30" hidden="1" x14ac:dyDescent="0.25">
      <c r="A3563" t="str">
        <f>IF(COUNTIF('GGI_IS - Report Ekspor Plan 1'!E:E,'- Report Upload Sewing 3'!C3563)&gt;0,"X","Y")</f>
        <v>Y</v>
      </c>
      <c r="B3563">
        <v>3562</v>
      </c>
      <c r="C3563" s="1">
        <v>45406</v>
      </c>
      <c r="D3563" s="8">
        <v>45407.400902777779</v>
      </c>
      <c r="E3563" t="s">
        <v>23</v>
      </c>
      <c r="F3563" t="s">
        <v>504</v>
      </c>
      <c r="G3563">
        <v>182193</v>
      </c>
      <c r="H3563" t="str">
        <f t="shared" si="220"/>
        <v>182193-MJ2</v>
      </c>
      <c r="I3563">
        <f>COUNTIF(H$2:$H3563,H3563)</f>
        <v>28</v>
      </c>
      <c r="J3563" t="str">
        <f t="shared" si="221"/>
        <v>182193-MJ2-28</v>
      </c>
      <c r="K3563" t="str">
        <f t="shared" si="222"/>
        <v>182193-MJ2-L11</v>
      </c>
      <c r="L3563">
        <v>5158614</v>
      </c>
      <c r="M3563" t="s">
        <v>494</v>
      </c>
      <c r="N3563" t="s">
        <v>518</v>
      </c>
      <c r="O3563">
        <v>22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92</v>
      </c>
      <c r="W3563">
        <v>200</v>
      </c>
      <c r="AC3563">
        <f t="shared" si="223"/>
        <v>292</v>
      </c>
      <c r="AD3563">
        <v>292</v>
      </c>
    </row>
    <row r="3564" spans="1:30" hidden="1" x14ac:dyDescent="0.25">
      <c r="A3564" t="str">
        <f>IF(COUNTIF('GGI_IS - Report Ekspor Plan 1'!E:E,'- Report Upload Sewing 3'!C3564)&gt;0,"X","Y")</f>
        <v>Y</v>
      </c>
      <c r="B3564">
        <v>3563</v>
      </c>
      <c r="C3564" s="1">
        <v>45406</v>
      </c>
      <c r="D3564" s="8">
        <v>45407.400902777779</v>
      </c>
      <c r="E3564" t="s">
        <v>23</v>
      </c>
      <c r="F3564" t="s">
        <v>507</v>
      </c>
      <c r="G3564">
        <v>182187</v>
      </c>
      <c r="H3564" t="str">
        <f t="shared" si="220"/>
        <v>182187-MJ2</v>
      </c>
      <c r="I3564">
        <f>COUNTIF(H$2:$H3564,H3564)</f>
        <v>1</v>
      </c>
      <c r="J3564" t="str">
        <f t="shared" si="221"/>
        <v>182187-MJ2-1</v>
      </c>
      <c r="K3564" t="str">
        <f t="shared" si="222"/>
        <v>182187-MJ2-L12</v>
      </c>
      <c r="L3564">
        <v>5158589</v>
      </c>
      <c r="M3564" t="s">
        <v>494</v>
      </c>
      <c r="N3564" t="s">
        <v>519</v>
      </c>
      <c r="O3564">
        <v>21</v>
      </c>
      <c r="P3564">
        <v>200</v>
      </c>
      <c r="Q3564">
        <v>200</v>
      </c>
      <c r="R3564">
        <v>200</v>
      </c>
      <c r="S3564">
        <v>225</v>
      </c>
      <c r="T3564">
        <v>225</v>
      </c>
      <c r="U3564">
        <v>80</v>
      </c>
      <c r="V3564">
        <v>0</v>
      </c>
      <c r="W3564">
        <v>0</v>
      </c>
      <c r="AC3564">
        <f t="shared" si="223"/>
        <v>1130</v>
      </c>
      <c r="AD3564">
        <v>1130</v>
      </c>
    </row>
    <row r="3565" spans="1:30" hidden="1" x14ac:dyDescent="0.25">
      <c r="A3565" t="str">
        <f>IF(COUNTIF('GGI_IS - Report Ekspor Plan 1'!E:E,'- Report Upload Sewing 3'!C3565)&gt;0,"X","Y")</f>
        <v>Y</v>
      </c>
      <c r="B3565">
        <v>3564</v>
      </c>
      <c r="C3565" s="1">
        <v>45406</v>
      </c>
      <c r="D3565" s="8">
        <v>45407.400902777779</v>
      </c>
      <c r="E3565" t="s">
        <v>23</v>
      </c>
      <c r="F3565" t="s">
        <v>507</v>
      </c>
      <c r="G3565">
        <v>182205</v>
      </c>
      <c r="H3565" t="str">
        <f t="shared" si="220"/>
        <v>182205-MJ2</v>
      </c>
      <c r="I3565">
        <f>COUNTIF(H$2:$H3565,H3565)</f>
        <v>1</v>
      </c>
      <c r="J3565" t="str">
        <f t="shared" si="221"/>
        <v>182205-MJ2-1</v>
      </c>
      <c r="K3565" t="str">
        <f t="shared" si="222"/>
        <v>182205-MJ2-L12</v>
      </c>
      <c r="L3565">
        <v>5158605</v>
      </c>
      <c r="M3565" t="s">
        <v>494</v>
      </c>
      <c r="N3565" t="s">
        <v>519</v>
      </c>
      <c r="O3565">
        <v>21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14</v>
      </c>
      <c r="W3565">
        <v>178</v>
      </c>
      <c r="AC3565">
        <f t="shared" si="223"/>
        <v>192</v>
      </c>
      <c r="AD3565">
        <v>192</v>
      </c>
    </row>
    <row r="3566" spans="1:30" hidden="1" x14ac:dyDescent="0.25">
      <c r="A3566" t="str">
        <f>IF(COUNTIF('GGI_IS - Report Ekspor Plan 1'!E:E,'- Report Upload Sewing 3'!C3566)&gt;0,"X","Y")</f>
        <v>Y</v>
      </c>
      <c r="B3566">
        <v>3565</v>
      </c>
      <c r="C3566" s="1">
        <v>45406</v>
      </c>
      <c r="D3566" s="8">
        <v>45407.400902777779</v>
      </c>
      <c r="E3566" t="s">
        <v>23</v>
      </c>
      <c r="F3566" t="s">
        <v>507</v>
      </c>
      <c r="G3566">
        <v>182204</v>
      </c>
      <c r="H3566" t="str">
        <f t="shared" si="220"/>
        <v>182204-MJ2</v>
      </c>
      <c r="I3566">
        <f>COUNTIF(H$2:$H3566,H3566)</f>
        <v>3</v>
      </c>
      <c r="J3566" t="str">
        <f t="shared" si="221"/>
        <v>182204-MJ2-3</v>
      </c>
      <c r="K3566" t="str">
        <f t="shared" si="222"/>
        <v>182204-MJ2-L12</v>
      </c>
      <c r="L3566">
        <v>5158600</v>
      </c>
      <c r="M3566" t="s">
        <v>494</v>
      </c>
      <c r="N3566" t="s">
        <v>519</v>
      </c>
      <c r="O3566">
        <v>21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145</v>
      </c>
      <c r="V3566">
        <v>211</v>
      </c>
      <c r="W3566">
        <v>0</v>
      </c>
      <c r="AC3566">
        <f t="shared" si="223"/>
        <v>356</v>
      </c>
      <c r="AD3566">
        <v>356</v>
      </c>
    </row>
    <row r="3567" spans="1:30" hidden="1" x14ac:dyDescent="0.25">
      <c r="A3567" t="str">
        <f>IF(COUNTIF('GGI_IS - Report Ekspor Plan 1'!E:E,'- Report Upload Sewing 3'!C3567)&gt;0,"X","Y")</f>
        <v>Y</v>
      </c>
      <c r="B3567">
        <v>3566</v>
      </c>
      <c r="C3567" s="1">
        <v>45406</v>
      </c>
      <c r="D3567" s="8">
        <v>45407.400902777779</v>
      </c>
      <c r="E3567" t="s">
        <v>23</v>
      </c>
      <c r="F3567" t="s">
        <v>507</v>
      </c>
      <c r="G3567">
        <v>182186</v>
      </c>
      <c r="H3567" t="str">
        <f t="shared" si="220"/>
        <v>182186-MJ2</v>
      </c>
      <c r="I3567">
        <f>COUNTIF(H$2:$H3567,H3567)</f>
        <v>5</v>
      </c>
      <c r="J3567" t="str">
        <f t="shared" si="221"/>
        <v>182186-MJ2-5</v>
      </c>
      <c r="K3567" t="str">
        <f t="shared" si="222"/>
        <v>182186-MJ2-L12</v>
      </c>
      <c r="L3567">
        <v>5158585</v>
      </c>
      <c r="M3567" t="s">
        <v>494</v>
      </c>
      <c r="N3567" t="s">
        <v>519</v>
      </c>
      <c r="O3567">
        <v>21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27</v>
      </c>
      <c r="AC3567">
        <f t="shared" si="223"/>
        <v>27</v>
      </c>
      <c r="AD3567">
        <v>27</v>
      </c>
    </row>
    <row r="3568" spans="1:30" hidden="1" x14ac:dyDescent="0.25">
      <c r="A3568" t="str">
        <f>IF(COUNTIF('GGI_IS - Report Ekspor Plan 1'!E:E,'- Report Upload Sewing 3'!C3568)&gt;0,"X","Y")</f>
        <v>Y</v>
      </c>
      <c r="B3568">
        <v>3567</v>
      </c>
      <c r="C3568" s="1">
        <v>45406</v>
      </c>
      <c r="D3568" s="8">
        <v>45407.400902777779</v>
      </c>
      <c r="E3568" t="s">
        <v>23</v>
      </c>
      <c r="F3568" t="s">
        <v>507</v>
      </c>
      <c r="G3568">
        <v>182206</v>
      </c>
      <c r="H3568" t="str">
        <f t="shared" si="220"/>
        <v>182206-MJ2</v>
      </c>
      <c r="I3568">
        <f>COUNTIF(H$2:$H3568,H3568)</f>
        <v>1</v>
      </c>
      <c r="J3568" t="str">
        <f t="shared" si="221"/>
        <v>182206-MJ2-1</v>
      </c>
      <c r="K3568" t="str">
        <f t="shared" si="222"/>
        <v>182206-MJ2-L12</v>
      </c>
      <c r="L3568">
        <v>5158616</v>
      </c>
      <c r="M3568" t="s">
        <v>494</v>
      </c>
      <c r="N3568" t="s">
        <v>519</v>
      </c>
      <c r="O3568">
        <v>21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13</v>
      </c>
      <c r="AC3568">
        <f t="shared" si="223"/>
        <v>13</v>
      </c>
      <c r="AD3568">
        <v>13</v>
      </c>
    </row>
    <row r="3569" spans="1:30" hidden="1" x14ac:dyDescent="0.25">
      <c r="A3569" t="str">
        <f>IF(COUNTIF('GGI_IS - Report Ekspor Plan 1'!E:E,'- Report Upload Sewing 3'!C3569)&gt;0,"X","Y")</f>
        <v>Y</v>
      </c>
      <c r="B3569">
        <v>3568</v>
      </c>
      <c r="C3569" s="1">
        <v>45406</v>
      </c>
      <c r="D3569" s="8">
        <v>45407.400902777779</v>
      </c>
      <c r="E3569" t="s">
        <v>23</v>
      </c>
      <c r="F3569" t="s">
        <v>507</v>
      </c>
      <c r="G3569">
        <v>182207</v>
      </c>
      <c r="H3569" t="str">
        <f t="shared" si="220"/>
        <v>182207-MJ2</v>
      </c>
      <c r="I3569">
        <f>COUNTIF(H$2:$H3569,H3569)</f>
        <v>5</v>
      </c>
      <c r="J3569" t="str">
        <f t="shared" si="221"/>
        <v>182207-MJ2-5</v>
      </c>
      <c r="K3569" t="str">
        <f t="shared" si="222"/>
        <v>182207-MJ2-L12</v>
      </c>
      <c r="L3569">
        <v>5158604</v>
      </c>
      <c r="M3569" t="s">
        <v>494</v>
      </c>
      <c r="N3569" t="s">
        <v>519</v>
      </c>
      <c r="O3569">
        <v>21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5</v>
      </c>
      <c r="AC3569">
        <f t="shared" si="223"/>
        <v>5</v>
      </c>
      <c r="AD3569">
        <v>5</v>
      </c>
    </row>
    <row r="3570" spans="1:30" hidden="1" x14ac:dyDescent="0.25">
      <c r="A3570" t="str">
        <f>IF(COUNTIF('GGI_IS - Report Ekspor Plan 1'!E:E,'- Report Upload Sewing 3'!C3570)&gt;0,"X","Y")</f>
        <v>Y</v>
      </c>
      <c r="B3570">
        <v>3569</v>
      </c>
      <c r="C3570" s="1">
        <v>45406</v>
      </c>
      <c r="D3570" s="8">
        <v>45407.400902777779</v>
      </c>
      <c r="E3570" t="s">
        <v>23</v>
      </c>
      <c r="F3570" t="s">
        <v>507</v>
      </c>
      <c r="G3570">
        <v>182218</v>
      </c>
      <c r="H3570" t="str">
        <f t="shared" si="220"/>
        <v>182218-MJ2</v>
      </c>
      <c r="I3570">
        <f>COUNTIF(H$2:$H3570,H3570)</f>
        <v>15</v>
      </c>
      <c r="J3570" t="str">
        <f t="shared" si="221"/>
        <v>182218-MJ2-15</v>
      </c>
      <c r="K3570" t="str">
        <f t="shared" si="222"/>
        <v>182218-MJ2-L12</v>
      </c>
      <c r="L3570">
        <v>5158038</v>
      </c>
      <c r="M3570" t="s">
        <v>494</v>
      </c>
      <c r="N3570" t="s">
        <v>519</v>
      </c>
      <c r="O3570">
        <v>21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2</v>
      </c>
      <c r="AC3570">
        <f t="shared" si="223"/>
        <v>2</v>
      </c>
      <c r="AD3570">
        <v>2</v>
      </c>
    </row>
    <row r="3571" spans="1:30" hidden="1" x14ac:dyDescent="0.25">
      <c r="A3571" t="str">
        <f>IF(COUNTIF('GGI_IS - Report Ekspor Plan 1'!E:E,'- Report Upload Sewing 3'!C3571)&gt;0,"X","Y")</f>
        <v>Y</v>
      </c>
      <c r="B3571">
        <v>3570</v>
      </c>
      <c r="C3571" s="1">
        <v>45406</v>
      </c>
      <c r="D3571" s="8">
        <v>45407.400902777779</v>
      </c>
      <c r="E3571" t="s">
        <v>23</v>
      </c>
      <c r="F3571" t="s">
        <v>520</v>
      </c>
      <c r="G3571">
        <v>182205</v>
      </c>
      <c r="H3571" t="str">
        <f t="shared" si="220"/>
        <v>182205-MJ2</v>
      </c>
      <c r="I3571">
        <f>COUNTIF(H$2:$H3571,H3571)</f>
        <v>2</v>
      </c>
      <c r="J3571" t="str">
        <f t="shared" si="221"/>
        <v>182205-MJ2-2</v>
      </c>
      <c r="K3571" t="str">
        <f t="shared" si="222"/>
        <v>182205-MJ2-L13</v>
      </c>
      <c r="L3571">
        <v>5158605</v>
      </c>
      <c r="M3571" t="s">
        <v>494</v>
      </c>
      <c r="N3571" t="s">
        <v>519</v>
      </c>
      <c r="O3571">
        <v>21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15</v>
      </c>
      <c r="W3571">
        <v>178</v>
      </c>
      <c r="AC3571">
        <f t="shared" si="223"/>
        <v>193</v>
      </c>
      <c r="AD3571">
        <v>193</v>
      </c>
    </row>
    <row r="3572" spans="1:30" hidden="1" x14ac:dyDescent="0.25">
      <c r="A3572" t="str">
        <f>IF(COUNTIF('GGI_IS - Report Ekspor Plan 1'!E:E,'- Report Upload Sewing 3'!C3572)&gt;0,"X","Y")</f>
        <v>Y</v>
      </c>
      <c r="B3572">
        <v>3571</v>
      </c>
      <c r="C3572" s="1">
        <v>45406</v>
      </c>
      <c r="D3572" s="8">
        <v>45407.400902777779</v>
      </c>
      <c r="E3572" t="s">
        <v>23</v>
      </c>
      <c r="F3572" t="s">
        <v>520</v>
      </c>
      <c r="G3572">
        <v>182187</v>
      </c>
      <c r="H3572" t="str">
        <f t="shared" si="220"/>
        <v>182187-MJ2</v>
      </c>
      <c r="I3572">
        <f>COUNTIF(H$2:$H3572,H3572)</f>
        <v>2</v>
      </c>
      <c r="J3572" t="str">
        <f t="shared" si="221"/>
        <v>182187-MJ2-2</v>
      </c>
      <c r="K3572" t="str">
        <f t="shared" si="222"/>
        <v>182187-MJ2-L13</v>
      </c>
      <c r="L3572">
        <v>5158589</v>
      </c>
      <c r="M3572" t="s">
        <v>494</v>
      </c>
      <c r="N3572" t="s">
        <v>519</v>
      </c>
      <c r="O3572">
        <v>21</v>
      </c>
      <c r="P3572">
        <v>200</v>
      </c>
      <c r="Q3572">
        <v>200</v>
      </c>
      <c r="R3572">
        <v>200</v>
      </c>
      <c r="S3572">
        <v>225</v>
      </c>
      <c r="T3572">
        <v>225</v>
      </c>
      <c r="U3572">
        <v>80</v>
      </c>
      <c r="V3572">
        <v>0</v>
      </c>
      <c r="W3572">
        <v>0</v>
      </c>
      <c r="AC3572">
        <f t="shared" si="223"/>
        <v>1130</v>
      </c>
      <c r="AD3572">
        <v>1130</v>
      </c>
    </row>
    <row r="3573" spans="1:30" hidden="1" x14ac:dyDescent="0.25">
      <c r="A3573" t="str">
        <f>IF(COUNTIF('GGI_IS - Report Ekspor Plan 1'!E:E,'- Report Upload Sewing 3'!C3573)&gt;0,"X","Y")</f>
        <v>Y</v>
      </c>
      <c r="B3573">
        <v>3572</v>
      </c>
      <c r="C3573" s="1">
        <v>45406</v>
      </c>
      <c r="D3573" s="8">
        <v>45407.400902777779</v>
      </c>
      <c r="E3573" t="s">
        <v>23</v>
      </c>
      <c r="F3573" t="s">
        <v>520</v>
      </c>
      <c r="G3573">
        <v>182204</v>
      </c>
      <c r="H3573" t="str">
        <f t="shared" si="220"/>
        <v>182204-MJ2</v>
      </c>
      <c r="I3573">
        <f>COUNTIF(H$2:$H3573,H3573)</f>
        <v>4</v>
      </c>
      <c r="J3573" t="str">
        <f t="shared" si="221"/>
        <v>182204-MJ2-4</v>
      </c>
      <c r="K3573" t="str">
        <f t="shared" si="222"/>
        <v>182204-MJ2-L13</v>
      </c>
      <c r="L3573">
        <v>5158600</v>
      </c>
      <c r="M3573" t="s">
        <v>494</v>
      </c>
      <c r="N3573" t="s">
        <v>519</v>
      </c>
      <c r="O3573">
        <v>21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145</v>
      </c>
      <c r="V3573">
        <v>210</v>
      </c>
      <c r="W3573">
        <v>0</v>
      </c>
      <c r="AC3573">
        <f t="shared" si="223"/>
        <v>355</v>
      </c>
      <c r="AD3573">
        <v>355</v>
      </c>
    </row>
    <row r="3574" spans="1:30" hidden="1" x14ac:dyDescent="0.25">
      <c r="A3574" t="str">
        <f>IF(COUNTIF('GGI_IS - Report Ekspor Plan 1'!E:E,'- Report Upload Sewing 3'!C3574)&gt;0,"X","Y")</f>
        <v>Y</v>
      </c>
      <c r="B3574">
        <v>3573</v>
      </c>
      <c r="C3574" s="1">
        <v>45406</v>
      </c>
      <c r="D3574" s="8">
        <v>45407.400902777779</v>
      </c>
      <c r="E3574" t="s">
        <v>23</v>
      </c>
      <c r="F3574" t="s">
        <v>520</v>
      </c>
      <c r="G3574">
        <v>182186</v>
      </c>
      <c r="H3574" t="str">
        <f t="shared" si="220"/>
        <v>182186-MJ2</v>
      </c>
      <c r="I3574">
        <f>COUNTIF(H$2:$H3574,H3574)</f>
        <v>6</v>
      </c>
      <c r="J3574" t="str">
        <f t="shared" si="221"/>
        <v>182186-MJ2-6</v>
      </c>
      <c r="K3574" t="str">
        <f t="shared" si="222"/>
        <v>182186-MJ2-L13</v>
      </c>
      <c r="L3574">
        <v>5158585</v>
      </c>
      <c r="M3574" t="s">
        <v>494</v>
      </c>
      <c r="N3574" t="s">
        <v>519</v>
      </c>
      <c r="O3574">
        <v>21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27</v>
      </c>
      <c r="AC3574">
        <f t="shared" si="223"/>
        <v>27</v>
      </c>
      <c r="AD3574">
        <v>27</v>
      </c>
    </row>
    <row r="3575" spans="1:30" hidden="1" x14ac:dyDescent="0.25">
      <c r="A3575" t="str">
        <f>IF(COUNTIF('GGI_IS - Report Ekspor Plan 1'!E:E,'- Report Upload Sewing 3'!C3575)&gt;0,"X","Y")</f>
        <v>Y</v>
      </c>
      <c r="B3575">
        <v>3574</v>
      </c>
      <c r="C3575" s="1">
        <v>45406</v>
      </c>
      <c r="D3575" s="8">
        <v>45407.400902777779</v>
      </c>
      <c r="E3575" t="s">
        <v>23</v>
      </c>
      <c r="F3575" t="s">
        <v>520</v>
      </c>
      <c r="G3575">
        <v>182206</v>
      </c>
      <c r="H3575" t="str">
        <f t="shared" si="220"/>
        <v>182206-MJ2</v>
      </c>
      <c r="I3575">
        <f>COUNTIF(H$2:$H3575,H3575)</f>
        <v>2</v>
      </c>
      <c r="J3575" t="str">
        <f t="shared" si="221"/>
        <v>182206-MJ2-2</v>
      </c>
      <c r="K3575" t="str">
        <f t="shared" si="222"/>
        <v>182206-MJ2-L13</v>
      </c>
      <c r="L3575">
        <v>5158616</v>
      </c>
      <c r="M3575" t="s">
        <v>494</v>
      </c>
      <c r="N3575" t="s">
        <v>519</v>
      </c>
      <c r="O3575">
        <v>21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12</v>
      </c>
      <c r="AC3575">
        <f t="shared" si="223"/>
        <v>12</v>
      </c>
      <c r="AD3575">
        <v>12</v>
      </c>
    </row>
    <row r="3576" spans="1:30" hidden="1" x14ac:dyDescent="0.25">
      <c r="A3576" t="str">
        <f>IF(COUNTIF('GGI_IS - Report Ekspor Plan 1'!E:E,'- Report Upload Sewing 3'!C3576)&gt;0,"X","Y")</f>
        <v>Y</v>
      </c>
      <c r="B3576">
        <v>3575</v>
      </c>
      <c r="C3576" s="1">
        <v>45406</v>
      </c>
      <c r="D3576" s="8">
        <v>45407.400902777779</v>
      </c>
      <c r="E3576" t="s">
        <v>23</v>
      </c>
      <c r="F3576" t="s">
        <v>520</v>
      </c>
      <c r="G3576">
        <v>182207</v>
      </c>
      <c r="H3576" t="str">
        <f t="shared" si="220"/>
        <v>182207-MJ2</v>
      </c>
      <c r="I3576">
        <f>COUNTIF(H$2:$H3576,H3576)</f>
        <v>6</v>
      </c>
      <c r="J3576" t="str">
        <f t="shared" si="221"/>
        <v>182207-MJ2-6</v>
      </c>
      <c r="K3576" t="str">
        <f t="shared" si="222"/>
        <v>182207-MJ2-L13</v>
      </c>
      <c r="L3576">
        <v>5158604</v>
      </c>
      <c r="M3576" t="s">
        <v>494</v>
      </c>
      <c r="N3576" t="s">
        <v>519</v>
      </c>
      <c r="O3576">
        <v>21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5</v>
      </c>
      <c r="AC3576">
        <f t="shared" si="223"/>
        <v>5</v>
      </c>
      <c r="AD3576">
        <v>5</v>
      </c>
    </row>
    <row r="3577" spans="1:30" hidden="1" x14ac:dyDescent="0.25">
      <c r="A3577" t="str">
        <f>IF(COUNTIF('GGI_IS - Report Ekspor Plan 1'!E:E,'- Report Upload Sewing 3'!C3577)&gt;0,"X","Y")</f>
        <v>Y</v>
      </c>
      <c r="B3577">
        <v>3576</v>
      </c>
      <c r="C3577" s="1">
        <v>45406</v>
      </c>
      <c r="D3577" s="8">
        <v>45407.400902777779</v>
      </c>
      <c r="E3577" t="s">
        <v>23</v>
      </c>
      <c r="F3577" t="s">
        <v>520</v>
      </c>
      <c r="G3577">
        <v>182218</v>
      </c>
      <c r="H3577" t="str">
        <f t="shared" si="220"/>
        <v>182218-MJ2</v>
      </c>
      <c r="I3577">
        <f>COUNTIF(H$2:$H3577,H3577)</f>
        <v>16</v>
      </c>
      <c r="J3577" t="str">
        <f t="shared" si="221"/>
        <v>182218-MJ2-16</v>
      </c>
      <c r="K3577" t="str">
        <f t="shared" si="222"/>
        <v>182218-MJ2-L13</v>
      </c>
      <c r="L3577">
        <v>5158038</v>
      </c>
      <c r="M3577" t="s">
        <v>494</v>
      </c>
      <c r="N3577" t="s">
        <v>519</v>
      </c>
      <c r="O3577">
        <v>21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3</v>
      </c>
      <c r="AC3577">
        <f t="shared" si="223"/>
        <v>3</v>
      </c>
      <c r="AD3577">
        <v>3</v>
      </c>
    </row>
    <row r="3578" spans="1:30" hidden="1" x14ac:dyDescent="0.25">
      <c r="A3578" t="str">
        <f>IF(COUNTIF('GGI_IS - Report Ekspor Plan 1'!E:E,'- Report Upload Sewing 3'!C3578)&gt;0,"X","Y")</f>
        <v>Y</v>
      </c>
      <c r="B3578">
        <v>3577</v>
      </c>
      <c r="C3578" s="1">
        <v>45407</v>
      </c>
      <c r="D3578" s="8">
        <v>45408.29965277778</v>
      </c>
      <c r="E3578" t="s">
        <v>79</v>
      </c>
      <c r="F3578" t="s">
        <v>424</v>
      </c>
      <c r="G3578">
        <v>181867</v>
      </c>
      <c r="H3578" t="str">
        <f t="shared" si="220"/>
        <v>181867-CVA2</v>
      </c>
      <c r="I3578">
        <f>COUNTIF(H$2:$H3578,H3578)</f>
        <v>4</v>
      </c>
      <c r="J3578" t="str">
        <f t="shared" si="221"/>
        <v>181867-CVA2-4</v>
      </c>
      <c r="K3578" t="str">
        <f t="shared" si="222"/>
        <v>181867-CVA2-L1</v>
      </c>
      <c r="L3578" t="s">
        <v>625</v>
      </c>
      <c r="M3578" t="s">
        <v>448</v>
      </c>
      <c r="N3578" t="s">
        <v>449</v>
      </c>
      <c r="O3578">
        <v>27</v>
      </c>
      <c r="P3578">
        <v>190</v>
      </c>
      <c r="Q3578">
        <v>205</v>
      </c>
      <c r="R3578">
        <v>101</v>
      </c>
      <c r="S3578">
        <v>170</v>
      </c>
      <c r="T3578">
        <v>180</v>
      </c>
      <c r="U3578">
        <v>160</v>
      </c>
      <c r="V3578">
        <v>220</v>
      </c>
      <c r="AC3578">
        <f t="shared" si="223"/>
        <v>1226</v>
      </c>
      <c r="AD3578">
        <v>1226</v>
      </c>
    </row>
    <row r="3579" spans="1:30" hidden="1" x14ac:dyDescent="0.25">
      <c r="A3579" t="str">
        <f>IF(COUNTIF('GGI_IS - Report Ekspor Plan 1'!E:E,'- Report Upload Sewing 3'!C3579)&gt;0,"X","Y")</f>
        <v>Y</v>
      </c>
      <c r="B3579">
        <v>3578</v>
      </c>
      <c r="C3579" s="1">
        <v>45407</v>
      </c>
      <c r="D3579" s="8">
        <v>45408.29965277778</v>
      </c>
      <c r="E3579" t="s">
        <v>79</v>
      </c>
      <c r="F3579" t="s">
        <v>427</v>
      </c>
      <c r="G3579">
        <v>181867</v>
      </c>
      <c r="H3579" t="str">
        <f t="shared" si="220"/>
        <v>181867-CVA2</v>
      </c>
      <c r="I3579">
        <f>COUNTIF(H$2:$H3579,H3579)</f>
        <v>5</v>
      </c>
      <c r="J3579" t="str">
        <f t="shared" si="221"/>
        <v>181867-CVA2-5</v>
      </c>
      <c r="K3579" t="str">
        <f t="shared" si="222"/>
        <v>181867-CVA2-L2</v>
      </c>
      <c r="L3579" t="s">
        <v>625</v>
      </c>
      <c r="M3579" t="s">
        <v>448</v>
      </c>
      <c r="N3579" t="s">
        <v>450</v>
      </c>
      <c r="O3579">
        <v>26</v>
      </c>
      <c r="P3579">
        <v>160</v>
      </c>
      <c r="Q3579">
        <v>200</v>
      </c>
      <c r="R3579">
        <v>200</v>
      </c>
      <c r="S3579">
        <v>210</v>
      </c>
      <c r="T3579">
        <v>220</v>
      </c>
      <c r="U3579">
        <v>222</v>
      </c>
      <c r="V3579">
        <v>280</v>
      </c>
      <c r="AC3579">
        <f t="shared" si="223"/>
        <v>1492</v>
      </c>
      <c r="AD3579">
        <v>1492</v>
      </c>
    </row>
    <row r="3580" spans="1:30" hidden="1" x14ac:dyDescent="0.25">
      <c r="A3580" t="str">
        <f>IF(COUNTIF('GGI_IS - Report Ekspor Plan 1'!E:E,'- Report Upload Sewing 3'!C3580)&gt;0,"X","Y")</f>
        <v>Y</v>
      </c>
      <c r="B3580">
        <v>3579</v>
      </c>
      <c r="C3580" s="1">
        <v>45407</v>
      </c>
      <c r="D3580" s="8">
        <v>45408.322627314818</v>
      </c>
      <c r="E3580" t="s">
        <v>139</v>
      </c>
      <c r="F3580" t="s">
        <v>424</v>
      </c>
      <c r="G3580">
        <v>182539</v>
      </c>
      <c r="H3580" t="str">
        <f t="shared" si="220"/>
        <v>182539-CBA</v>
      </c>
      <c r="I3580">
        <f>COUNTIF(H$2:$H3580,H3580)</f>
        <v>4</v>
      </c>
      <c r="J3580" t="str">
        <f t="shared" si="221"/>
        <v>182539-CBA-4</v>
      </c>
      <c r="K3580" t="str">
        <f t="shared" si="222"/>
        <v>182539-CBA-L1</v>
      </c>
      <c r="L3580">
        <v>50011901</v>
      </c>
      <c r="M3580" t="s">
        <v>432</v>
      </c>
      <c r="N3580" t="s">
        <v>426</v>
      </c>
      <c r="O3580">
        <v>45</v>
      </c>
      <c r="P3580">
        <v>20</v>
      </c>
      <c r="Q3580">
        <v>20</v>
      </c>
      <c r="R3580">
        <v>15</v>
      </c>
      <c r="AC3580">
        <f t="shared" si="223"/>
        <v>55</v>
      </c>
      <c r="AD3580">
        <v>55</v>
      </c>
    </row>
    <row r="3581" spans="1:30" hidden="1" x14ac:dyDescent="0.25">
      <c r="A3581" t="str">
        <f>IF(COUNTIF('GGI_IS - Report Ekspor Plan 1'!E:E,'- Report Upload Sewing 3'!C3581)&gt;0,"X","Y")</f>
        <v>Y</v>
      </c>
      <c r="B3581">
        <v>3580</v>
      </c>
      <c r="C3581" s="1">
        <v>45407</v>
      </c>
      <c r="D3581" s="8">
        <v>45408.322627314818</v>
      </c>
      <c r="E3581" t="s">
        <v>139</v>
      </c>
      <c r="F3581" t="s">
        <v>424</v>
      </c>
      <c r="G3581">
        <v>182538</v>
      </c>
      <c r="H3581" t="str">
        <f t="shared" si="220"/>
        <v>182538-CBA</v>
      </c>
      <c r="I3581">
        <f>COUNTIF(H$2:$H3581,H3581)</f>
        <v>1</v>
      </c>
      <c r="J3581" t="str">
        <f t="shared" si="221"/>
        <v>182538-CBA-1</v>
      </c>
      <c r="K3581" t="str">
        <f t="shared" si="222"/>
        <v>182538-CBA-L1</v>
      </c>
      <c r="L3581">
        <v>50012041</v>
      </c>
      <c r="M3581" t="s">
        <v>432</v>
      </c>
      <c r="N3581" t="s">
        <v>426</v>
      </c>
      <c r="O3581">
        <v>45</v>
      </c>
      <c r="R3581">
        <v>5</v>
      </c>
      <c r="S3581">
        <v>20</v>
      </c>
      <c r="T3581">
        <v>20</v>
      </c>
      <c r="U3581">
        <v>20</v>
      </c>
      <c r="V3581">
        <v>20</v>
      </c>
      <c r="W3581">
        <v>20</v>
      </c>
      <c r="X3581">
        <v>10</v>
      </c>
      <c r="AC3581">
        <f t="shared" si="223"/>
        <v>115</v>
      </c>
      <c r="AD3581">
        <v>115</v>
      </c>
    </row>
    <row r="3582" spans="1:30" hidden="1" x14ac:dyDescent="0.25">
      <c r="A3582" t="str">
        <f>IF(COUNTIF('GGI_IS - Report Ekspor Plan 1'!E:E,'- Report Upload Sewing 3'!C3582)&gt;0,"X","Y")</f>
        <v>Y</v>
      </c>
      <c r="B3582">
        <v>3581</v>
      </c>
      <c r="C3582" s="1">
        <v>45407</v>
      </c>
      <c r="D3582" s="8">
        <v>45408.322627314818</v>
      </c>
      <c r="E3582" t="s">
        <v>139</v>
      </c>
      <c r="F3582" t="s">
        <v>427</v>
      </c>
      <c r="G3582">
        <v>182322</v>
      </c>
      <c r="H3582" t="str">
        <f t="shared" si="220"/>
        <v>182322-CBA</v>
      </c>
      <c r="I3582">
        <f>COUNTIF(H$2:$H3582,H3582)</f>
        <v>6</v>
      </c>
      <c r="J3582" t="str">
        <f t="shared" si="221"/>
        <v>182322-CBA-6</v>
      </c>
      <c r="K3582" t="str">
        <f t="shared" si="222"/>
        <v>182322-CBA-L2</v>
      </c>
      <c r="L3582">
        <v>50011911</v>
      </c>
      <c r="M3582" t="s">
        <v>432</v>
      </c>
      <c r="N3582" t="s">
        <v>428</v>
      </c>
      <c r="O3582">
        <v>42</v>
      </c>
      <c r="P3582">
        <v>20</v>
      </c>
      <c r="Q3582">
        <v>20</v>
      </c>
      <c r="R3582">
        <v>20</v>
      </c>
      <c r="S3582">
        <v>20</v>
      </c>
      <c r="T3582">
        <v>20</v>
      </c>
      <c r="U3582">
        <v>20</v>
      </c>
      <c r="V3582">
        <v>15</v>
      </c>
      <c r="W3582">
        <v>15</v>
      </c>
      <c r="X3582">
        <v>25</v>
      </c>
      <c r="AC3582">
        <f t="shared" si="223"/>
        <v>175</v>
      </c>
      <c r="AD3582">
        <v>175</v>
      </c>
    </row>
    <row r="3583" spans="1:30" hidden="1" x14ac:dyDescent="0.25">
      <c r="A3583" t="str">
        <f>IF(COUNTIF('GGI_IS - Report Ekspor Plan 1'!E:E,'- Report Upload Sewing 3'!C3583)&gt;0,"X","Y")</f>
        <v>Y</v>
      </c>
      <c r="B3583">
        <v>3582</v>
      </c>
      <c r="C3583" s="1">
        <v>45407</v>
      </c>
      <c r="D3583" s="8">
        <v>45408.322627314818</v>
      </c>
      <c r="E3583" t="s">
        <v>139</v>
      </c>
      <c r="F3583" t="s">
        <v>429</v>
      </c>
      <c r="G3583">
        <v>182384</v>
      </c>
      <c r="H3583" t="str">
        <f t="shared" si="220"/>
        <v>182384-CBA</v>
      </c>
      <c r="I3583">
        <f>COUNTIF(H$2:$H3583,H3583)</f>
        <v>6</v>
      </c>
      <c r="J3583" t="str">
        <f t="shared" si="221"/>
        <v>182384-CBA-6</v>
      </c>
      <c r="K3583" t="str">
        <f t="shared" si="222"/>
        <v>182384-CBA-L3</v>
      </c>
      <c r="L3583">
        <v>8015</v>
      </c>
      <c r="M3583" t="s">
        <v>425</v>
      </c>
      <c r="N3583" t="s">
        <v>430</v>
      </c>
      <c r="O3583">
        <v>46</v>
      </c>
      <c r="P3583">
        <v>30</v>
      </c>
      <c r="Q3583">
        <v>30</v>
      </c>
      <c r="R3583">
        <v>30</v>
      </c>
      <c r="S3583">
        <v>30</v>
      </c>
      <c r="T3583">
        <v>30</v>
      </c>
      <c r="U3583">
        <v>30</v>
      </c>
      <c r="V3583">
        <v>30</v>
      </c>
      <c r="W3583">
        <v>25</v>
      </c>
      <c r="AC3583">
        <f t="shared" si="223"/>
        <v>235</v>
      </c>
      <c r="AD3583">
        <v>235</v>
      </c>
    </row>
    <row r="3584" spans="1:30" hidden="1" x14ac:dyDescent="0.25">
      <c r="A3584" t="str">
        <f>IF(COUNTIF('GGI_IS - Report Ekspor Plan 1'!E:E,'- Report Upload Sewing 3'!C3584)&gt;0,"X","Y")</f>
        <v>Y</v>
      </c>
      <c r="B3584">
        <v>3583</v>
      </c>
      <c r="C3584" s="1">
        <v>45407</v>
      </c>
      <c r="D3584" s="8">
        <v>45408.323773148149</v>
      </c>
      <c r="E3584" t="s">
        <v>82</v>
      </c>
      <c r="F3584" t="s">
        <v>424</v>
      </c>
      <c r="G3584">
        <v>181890</v>
      </c>
      <c r="H3584" t="str">
        <f t="shared" si="220"/>
        <v>181890-CVA</v>
      </c>
      <c r="I3584">
        <f>COUNTIF(H$2:$H3584,H3584)</f>
        <v>4</v>
      </c>
      <c r="J3584" t="str">
        <f t="shared" si="221"/>
        <v>181890-CVA-4</v>
      </c>
      <c r="K3584" t="str">
        <f t="shared" si="222"/>
        <v>181890-CVA-L1</v>
      </c>
      <c r="L3584" t="s">
        <v>614</v>
      </c>
      <c r="M3584" t="s">
        <v>455</v>
      </c>
      <c r="N3584" t="s">
        <v>453</v>
      </c>
      <c r="O3584">
        <v>24</v>
      </c>
      <c r="P3584">
        <v>40</v>
      </c>
      <c r="Q3584">
        <v>40</v>
      </c>
      <c r="R3584">
        <v>40</v>
      </c>
      <c r="S3584">
        <v>40</v>
      </c>
      <c r="T3584">
        <v>40</v>
      </c>
      <c r="U3584">
        <v>45</v>
      </c>
      <c r="V3584">
        <v>50</v>
      </c>
      <c r="AC3584">
        <f t="shared" si="223"/>
        <v>295</v>
      </c>
      <c r="AD3584">
        <v>295</v>
      </c>
    </row>
    <row r="3585" spans="1:30" hidden="1" x14ac:dyDescent="0.25">
      <c r="A3585" t="str">
        <f>IF(COUNTIF('GGI_IS - Report Ekspor Plan 1'!E:E,'- Report Upload Sewing 3'!C3585)&gt;0,"X","Y")</f>
        <v>Y</v>
      </c>
      <c r="B3585">
        <v>3584</v>
      </c>
      <c r="C3585" s="1">
        <v>45407</v>
      </c>
      <c r="D3585" s="8">
        <v>45408.323773148149</v>
      </c>
      <c r="E3585" t="s">
        <v>82</v>
      </c>
      <c r="F3585" t="s">
        <v>427</v>
      </c>
      <c r="G3585">
        <v>181890</v>
      </c>
      <c r="H3585" t="str">
        <f t="shared" si="220"/>
        <v>181890-CVA</v>
      </c>
      <c r="I3585">
        <f>COUNTIF(H$2:$H3585,H3585)</f>
        <v>5</v>
      </c>
      <c r="J3585" t="str">
        <f t="shared" si="221"/>
        <v>181890-CVA-5</v>
      </c>
      <c r="K3585" t="str">
        <f t="shared" si="222"/>
        <v>181890-CVA-L2</v>
      </c>
      <c r="L3585" t="s">
        <v>614</v>
      </c>
      <c r="M3585" t="s">
        <v>455</v>
      </c>
      <c r="N3585" t="s">
        <v>456</v>
      </c>
      <c r="O3585">
        <v>28</v>
      </c>
      <c r="P3585">
        <v>33</v>
      </c>
      <c r="AC3585">
        <f t="shared" si="223"/>
        <v>33</v>
      </c>
      <c r="AD3585">
        <v>33</v>
      </c>
    </row>
    <row r="3586" spans="1:30" hidden="1" x14ac:dyDescent="0.25">
      <c r="A3586" t="str">
        <f>IF(COUNTIF('GGI_IS - Report Ekspor Plan 1'!E:E,'- Report Upload Sewing 3'!C3586)&gt;0,"X","Y")</f>
        <v>Y</v>
      </c>
      <c r="B3586">
        <v>3585</v>
      </c>
      <c r="C3586" s="1">
        <v>45407</v>
      </c>
      <c r="D3586" s="8">
        <v>45408.323773148149</v>
      </c>
      <c r="E3586" t="s">
        <v>82</v>
      </c>
      <c r="F3586" t="s">
        <v>429</v>
      </c>
      <c r="G3586">
        <v>181876</v>
      </c>
      <c r="H3586" t="str">
        <f t="shared" si="220"/>
        <v>181876-CVA</v>
      </c>
      <c r="I3586">
        <f>COUNTIF(H$2:$H3586,H3586)</f>
        <v>8</v>
      </c>
      <c r="J3586" t="str">
        <f t="shared" si="221"/>
        <v>181876-CVA-8</v>
      </c>
      <c r="K3586" t="str">
        <f t="shared" si="222"/>
        <v>181876-CVA-L3</v>
      </c>
      <c r="L3586" t="s">
        <v>620</v>
      </c>
      <c r="M3586" t="s">
        <v>448</v>
      </c>
      <c r="N3586" t="s">
        <v>458</v>
      </c>
      <c r="O3586">
        <v>29</v>
      </c>
      <c r="P3586">
        <v>55</v>
      </c>
      <c r="Q3586">
        <v>60</v>
      </c>
      <c r="R3586">
        <v>60</v>
      </c>
      <c r="S3586">
        <v>60</v>
      </c>
      <c r="T3586">
        <v>60</v>
      </c>
      <c r="U3586">
        <v>60</v>
      </c>
      <c r="V3586">
        <v>60</v>
      </c>
      <c r="AC3586">
        <f t="shared" si="223"/>
        <v>415</v>
      </c>
      <c r="AD3586">
        <v>415</v>
      </c>
    </row>
    <row r="3587" spans="1:30" hidden="1" x14ac:dyDescent="0.25">
      <c r="A3587" t="str">
        <f>IF(COUNTIF('GGI_IS - Report Ekspor Plan 1'!E:E,'- Report Upload Sewing 3'!C3587)&gt;0,"X","Y")</f>
        <v>Y</v>
      </c>
      <c r="B3587">
        <v>3586</v>
      </c>
      <c r="C3587" s="1">
        <v>45407</v>
      </c>
      <c r="D3587" s="8">
        <v>45408.323773148149</v>
      </c>
      <c r="E3587" t="s">
        <v>82</v>
      </c>
      <c r="F3587" t="s">
        <v>438</v>
      </c>
      <c r="G3587">
        <v>181876</v>
      </c>
      <c r="H3587" t="str">
        <f t="shared" ref="H3587:H3650" si="224">CONCATENATE(G3587,"-",E3587)</f>
        <v>181876-CVA</v>
      </c>
      <c r="I3587">
        <f>COUNTIF(H$2:$H3587,H3587)</f>
        <v>9</v>
      </c>
      <c r="J3587" t="str">
        <f t="shared" ref="J3587:J3650" si="225">CONCATENATE(H3587,"-",I3587)</f>
        <v>181876-CVA-9</v>
      </c>
      <c r="K3587" t="str">
        <f t="shared" ref="K3587:K3650" si="226">CONCATENATE(H3587,"-",F3587)</f>
        <v>181876-CVA-L4</v>
      </c>
      <c r="L3587" t="s">
        <v>620</v>
      </c>
      <c r="M3587" t="s">
        <v>448</v>
      </c>
      <c r="N3587" t="s">
        <v>449</v>
      </c>
      <c r="O3587">
        <v>26</v>
      </c>
      <c r="P3587">
        <v>40</v>
      </c>
      <c r="Q3587">
        <v>50</v>
      </c>
      <c r="R3587">
        <v>70</v>
      </c>
      <c r="S3587">
        <v>80</v>
      </c>
      <c r="T3587">
        <v>80</v>
      </c>
      <c r="U3587">
        <v>80</v>
      </c>
      <c r="V3587">
        <v>70</v>
      </c>
      <c r="AC3587">
        <f t="shared" ref="AC3587:AC3650" si="227">SUM(P3587:AA3587)</f>
        <v>470</v>
      </c>
      <c r="AD3587">
        <v>470</v>
      </c>
    </row>
    <row r="3588" spans="1:30" hidden="1" x14ac:dyDescent="0.25">
      <c r="A3588" t="str">
        <f>IF(COUNTIF('GGI_IS - Report Ekspor Plan 1'!E:E,'- Report Upload Sewing 3'!C3588)&gt;0,"X","Y")</f>
        <v>Y</v>
      </c>
      <c r="B3588">
        <v>3587</v>
      </c>
      <c r="C3588" s="1">
        <v>45407</v>
      </c>
      <c r="D3588" s="8">
        <v>45408.323773148149</v>
      </c>
      <c r="E3588" t="s">
        <v>82</v>
      </c>
      <c r="F3588" t="s">
        <v>441</v>
      </c>
      <c r="G3588">
        <v>181875</v>
      </c>
      <c r="H3588" t="str">
        <f t="shared" si="224"/>
        <v>181875-CVA</v>
      </c>
      <c r="I3588">
        <f>COUNTIF(H$2:$H3588,H3588)</f>
        <v>7</v>
      </c>
      <c r="J3588" t="str">
        <f t="shared" si="225"/>
        <v>181875-CVA-7</v>
      </c>
      <c r="K3588" t="str">
        <f t="shared" si="226"/>
        <v>181875-CVA-L5</v>
      </c>
      <c r="L3588" t="s">
        <v>622</v>
      </c>
      <c r="M3588" t="s">
        <v>448</v>
      </c>
      <c r="N3588" t="s">
        <v>461</v>
      </c>
      <c r="O3588">
        <v>28</v>
      </c>
      <c r="P3588">
        <v>180</v>
      </c>
      <c r="Q3588">
        <v>61</v>
      </c>
      <c r="R3588">
        <v>20</v>
      </c>
      <c r="S3588">
        <v>160</v>
      </c>
      <c r="T3588">
        <v>165</v>
      </c>
      <c r="U3588">
        <v>160</v>
      </c>
      <c r="V3588">
        <v>165</v>
      </c>
      <c r="AC3588">
        <f t="shared" si="227"/>
        <v>911</v>
      </c>
      <c r="AD3588">
        <v>911</v>
      </c>
    </row>
    <row r="3589" spans="1:30" hidden="1" x14ac:dyDescent="0.25">
      <c r="A3589" t="str">
        <f>IF(COUNTIF('GGI_IS - Report Ekspor Plan 1'!E:E,'- Report Upload Sewing 3'!C3589)&gt;0,"X","Y")</f>
        <v>Y</v>
      </c>
      <c r="B3589">
        <v>3588</v>
      </c>
      <c r="C3589" s="1">
        <v>45407</v>
      </c>
      <c r="D3589" s="8">
        <v>45408.323773148149</v>
      </c>
      <c r="E3589" t="s">
        <v>82</v>
      </c>
      <c r="F3589" t="s">
        <v>445</v>
      </c>
      <c r="G3589">
        <v>181875</v>
      </c>
      <c r="H3589" t="str">
        <f t="shared" si="224"/>
        <v>181875-CVA</v>
      </c>
      <c r="I3589">
        <f>COUNTIF(H$2:$H3589,H3589)</f>
        <v>8</v>
      </c>
      <c r="J3589" t="str">
        <f t="shared" si="225"/>
        <v>181875-CVA-8</v>
      </c>
      <c r="K3589" t="str">
        <f t="shared" si="226"/>
        <v>181875-CVA-L6</v>
      </c>
      <c r="L3589" t="s">
        <v>622</v>
      </c>
      <c r="M3589" t="s">
        <v>448</v>
      </c>
      <c r="N3589" t="s">
        <v>462</v>
      </c>
      <c r="O3589">
        <v>27</v>
      </c>
      <c r="P3589">
        <v>150</v>
      </c>
      <c r="Q3589">
        <v>180</v>
      </c>
      <c r="R3589">
        <v>160</v>
      </c>
      <c r="S3589">
        <v>140</v>
      </c>
      <c r="T3589">
        <v>140</v>
      </c>
      <c r="U3589">
        <v>140</v>
      </c>
      <c r="V3589">
        <v>140</v>
      </c>
      <c r="AC3589">
        <f t="shared" si="227"/>
        <v>1050</v>
      </c>
      <c r="AD3589">
        <v>1050</v>
      </c>
    </row>
    <row r="3590" spans="1:30" hidden="1" x14ac:dyDescent="0.25">
      <c r="A3590" t="str">
        <f>IF(COUNTIF('GGI_IS - Report Ekspor Plan 1'!E:E,'- Report Upload Sewing 3'!C3590)&gt;0,"X","Y")</f>
        <v>Y</v>
      </c>
      <c r="B3590">
        <v>3589</v>
      </c>
      <c r="C3590" s="1">
        <v>45407</v>
      </c>
      <c r="D3590" s="8">
        <v>45408.323773148149</v>
      </c>
      <c r="E3590" t="s">
        <v>82</v>
      </c>
      <c r="F3590" t="s">
        <v>463</v>
      </c>
      <c r="G3590">
        <v>181691</v>
      </c>
      <c r="H3590" t="str">
        <f t="shared" si="224"/>
        <v>181691-CVA</v>
      </c>
      <c r="I3590">
        <f>COUNTIF(H$2:$H3590,H3590)</f>
        <v>7</v>
      </c>
      <c r="J3590" t="str">
        <f t="shared" si="225"/>
        <v>181691-CVA-7</v>
      </c>
      <c r="K3590" t="str">
        <f t="shared" si="226"/>
        <v>181691-CVA-L7</v>
      </c>
      <c r="L3590" t="s">
        <v>569</v>
      </c>
      <c r="M3590" t="s">
        <v>570</v>
      </c>
      <c r="N3590" t="s">
        <v>464</v>
      </c>
      <c r="O3590">
        <v>26</v>
      </c>
      <c r="P3590">
        <v>70</v>
      </c>
      <c r="Q3590">
        <v>70</v>
      </c>
      <c r="R3590">
        <v>80</v>
      </c>
      <c r="S3590">
        <v>120</v>
      </c>
      <c r="T3590">
        <v>120</v>
      </c>
      <c r="U3590">
        <v>120</v>
      </c>
      <c r="V3590">
        <v>120</v>
      </c>
      <c r="AC3590">
        <f t="shared" si="227"/>
        <v>700</v>
      </c>
      <c r="AD3590">
        <v>700</v>
      </c>
    </row>
    <row r="3591" spans="1:30" hidden="1" x14ac:dyDescent="0.25">
      <c r="A3591" t="str">
        <f>IF(COUNTIF('GGI_IS - Report Ekspor Plan 1'!E:E,'- Report Upload Sewing 3'!C3591)&gt;0,"X","Y")</f>
        <v>Y</v>
      </c>
      <c r="B3591">
        <v>3590</v>
      </c>
      <c r="C3591" s="1">
        <v>45407</v>
      </c>
      <c r="D3591" s="8">
        <v>45408.323773148149</v>
      </c>
      <c r="E3591" t="s">
        <v>82</v>
      </c>
      <c r="F3591" t="s">
        <v>465</v>
      </c>
      <c r="G3591">
        <v>181691</v>
      </c>
      <c r="H3591" t="str">
        <f t="shared" si="224"/>
        <v>181691-CVA</v>
      </c>
      <c r="I3591">
        <f>COUNTIF(H$2:$H3591,H3591)</f>
        <v>8</v>
      </c>
      <c r="J3591" t="str">
        <f t="shared" si="225"/>
        <v>181691-CVA-8</v>
      </c>
      <c r="K3591" t="str">
        <f t="shared" si="226"/>
        <v>181691-CVA-L8</v>
      </c>
      <c r="L3591" t="s">
        <v>569</v>
      </c>
      <c r="M3591" t="s">
        <v>570</v>
      </c>
      <c r="N3591" t="s">
        <v>466</v>
      </c>
      <c r="O3591">
        <v>27</v>
      </c>
      <c r="P3591">
        <v>114</v>
      </c>
      <c r="AC3591">
        <f t="shared" si="227"/>
        <v>114</v>
      </c>
      <c r="AD3591">
        <v>114</v>
      </c>
    </row>
    <row r="3592" spans="1:30" hidden="1" x14ac:dyDescent="0.25">
      <c r="A3592" t="str">
        <f>IF(COUNTIF('GGI_IS - Report Ekspor Plan 1'!E:E,'- Report Upload Sewing 3'!C3592)&gt;0,"X","Y")</f>
        <v>Y</v>
      </c>
      <c r="B3592">
        <v>3591</v>
      </c>
      <c r="C3592" s="1">
        <v>45407</v>
      </c>
      <c r="D3592" s="8">
        <v>45408.323773148149</v>
      </c>
      <c r="E3592" t="s">
        <v>82</v>
      </c>
      <c r="F3592" t="s">
        <v>465</v>
      </c>
      <c r="G3592">
        <v>181667</v>
      </c>
      <c r="H3592" t="str">
        <f t="shared" si="224"/>
        <v>181667-CVA</v>
      </c>
      <c r="I3592">
        <f>COUNTIF(H$2:$H3592,H3592)</f>
        <v>1</v>
      </c>
      <c r="J3592" t="str">
        <f t="shared" si="225"/>
        <v>181667-CVA-1</v>
      </c>
      <c r="K3592" t="str">
        <f t="shared" si="226"/>
        <v>181667-CVA-L8</v>
      </c>
      <c r="L3592" t="s">
        <v>632</v>
      </c>
      <c r="M3592" t="s">
        <v>570</v>
      </c>
      <c r="N3592" t="s">
        <v>466</v>
      </c>
      <c r="O3592">
        <v>27</v>
      </c>
      <c r="V3592">
        <v>30</v>
      </c>
      <c r="AC3592">
        <f t="shared" si="227"/>
        <v>30</v>
      </c>
      <c r="AD3592">
        <v>30</v>
      </c>
    </row>
    <row r="3593" spans="1:30" hidden="1" x14ac:dyDescent="0.25">
      <c r="A3593" t="str">
        <f>IF(COUNTIF('GGI_IS - Report Ekspor Plan 1'!E:E,'- Report Upload Sewing 3'!C3593)&gt;0,"X","Y")</f>
        <v>Y</v>
      </c>
      <c r="B3593">
        <v>3592</v>
      </c>
      <c r="C3593" s="1">
        <v>45407</v>
      </c>
      <c r="D3593" s="8">
        <v>45408.323773148149</v>
      </c>
      <c r="E3593" t="s">
        <v>82</v>
      </c>
      <c r="F3593" t="s">
        <v>467</v>
      </c>
      <c r="G3593">
        <v>181875</v>
      </c>
      <c r="H3593" t="str">
        <f t="shared" si="224"/>
        <v>181875-CVA</v>
      </c>
      <c r="I3593">
        <f>COUNTIF(H$2:$H3593,H3593)</f>
        <v>9</v>
      </c>
      <c r="J3593" t="str">
        <f t="shared" si="225"/>
        <v>181875-CVA-9</v>
      </c>
      <c r="K3593" t="str">
        <f t="shared" si="226"/>
        <v>181875-CVA-L9</v>
      </c>
      <c r="L3593" t="s">
        <v>622</v>
      </c>
      <c r="M3593" t="s">
        <v>448</v>
      </c>
      <c r="N3593" t="s">
        <v>468</v>
      </c>
      <c r="O3593">
        <v>27</v>
      </c>
      <c r="R3593">
        <v>70</v>
      </c>
      <c r="S3593">
        <v>50</v>
      </c>
      <c r="T3593">
        <v>50</v>
      </c>
      <c r="U3593">
        <v>100</v>
      </c>
      <c r="V3593">
        <v>100</v>
      </c>
      <c r="AC3593">
        <f t="shared" si="227"/>
        <v>370</v>
      </c>
      <c r="AD3593">
        <v>370</v>
      </c>
    </row>
    <row r="3594" spans="1:30" hidden="1" x14ac:dyDescent="0.25">
      <c r="A3594" t="str">
        <f>IF(COUNTIF('GGI_IS - Report Ekspor Plan 1'!E:E,'- Report Upload Sewing 3'!C3594)&gt;0,"X","Y")</f>
        <v>Y</v>
      </c>
      <c r="B3594">
        <v>3593</v>
      </c>
      <c r="C3594" s="1">
        <v>45407</v>
      </c>
      <c r="D3594" s="8">
        <v>45408.323773148149</v>
      </c>
      <c r="E3594" t="s">
        <v>82</v>
      </c>
      <c r="F3594" t="s">
        <v>469</v>
      </c>
      <c r="G3594">
        <v>181875</v>
      </c>
      <c r="H3594" t="str">
        <f t="shared" si="224"/>
        <v>181875-CVA</v>
      </c>
      <c r="I3594">
        <f>COUNTIF(H$2:$H3594,H3594)</f>
        <v>10</v>
      </c>
      <c r="J3594" t="str">
        <f t="shared" si="225"/>
        <v>181875-CVA-10</v>
      </c>
      <c r="K3594" t="str">
        <f t="shared" si="226"/>
        <v>181875-CVA-L10</v>
      </c>
      <c r="L3594" t="s">
        <v>622</v>
      </c>
      <c r="M3594" t="s">
        <v>448</v>
      </c>
      <c r="N3594" t="s">
        <v>470</v>
      </c>
      <c r="O3594">
        <v>28</v>
      </c>
      <c r="P3594">
        <v>90</v>
      </c>
      <c r="Q3594">
        <v>60</v>
      </c>
      <c r="R3594">
        <v>60</v>
      </c>
      <c r="S3594">
        <v>30</v>
      </c>
      <c r="T3594">
        <v>100</v>
      </c>
      <c r="U3594">
        <v>100</v>
      </c>
      <c r="V3594">
        <v>100</v>
      </c>
      <c r="AC3594">
        <f t="shared" si="227"/>
        <v>540</v>
      </c>
      <c r="AD3594">
        <v>540</v>
      </c>
    </row>
    <row r="3595" spans="1:30" hidden="1" x14ac:dyDescent="0.25">
      <c r="A3595" t="str">
        <f>IF(COUNTIF('GGI_IS - Report Ekspor Plan 1'!E:E,'- Report Upload Sewing 3'!C3595)&gt;0,"X","Y")</f>
        <v>Y</v>
      </c>
      <c r="B3595">
        <v>3594</v>
      </c>
      <c r="C3595" s="1">
        <v>45407</v>
      </c>
      <c r="D3595" s="8">
        <v>45408.336087962962</v>
      </c>
      <c r="E3595" t="s">
        <v>223</v>
      </c>
      <c r="F3595" t="s">
        <v>429</v>
      </c>
      <c r="G3595">
        <v>182368</v>
      </c>
      <c r="H3595" t="str">
        <f t="shared" si="224"/>
        <v>182368-CJL</v>
      </c>
      <c r="I3595">
        <f>COUNTIF(H$2:$H3595,H3595)</f>
        <v>11</v>
      </c>
      <c r="J3595" t="str">
        <f t="shared" si="225"/>
        <v>182368-CJL-11</v>
      </c>
      <c r="K3595" t="str">
        <f t="shared" si="226"/>
        <v>182368-CJL-L3</v>
      </c>
      <c r="L3595">
        <v>6018294</v>
      </c>
      <c r="M3595" t="s">
        <v>599</v>
      </c>
      <c r="N3595" t="s">
        <v>452</v>
      </c>
      <c r="O3595">
        <v>22</v>
      </c>
      <c r="P3595">
        <v>7</v>
      </c>
      <c r="Q3595">
        <v>7</v>
      </c>
      <c r="R3595">
        <v>7</v>
      </c>
      <c r="S3595">
        <v>7</v>
      </c>
      <c r="T3595">
        <v>8</v>
      </c>
      <c r="U3595">
        <v>8</v>
      </c>
      <c r="V3595">
        <v>8</v>
      </c>
      <c r="W3595">
        <v>8</v>
      </c>
      <c r="AC3595">
        <f t="shared" si="227"/>
        <v>60</v>
      </c>
      <c r="AD3595">
        <v>60</v>
      </c>
    </row>
    <row r="3596" spans="1:30" hidden="1" x14ac:dyDescent="0.25">
      <c r="A3596" t="str">
        <f>IF(COUNTIF('GGI_IS - Report Ekspor Plan 1'!E:E,'- Report Upload Sewing 3'!C3596)&gt;0,"X","Y")</f>
        <v>Y</v>
      </c>
      <c r="B3596">
        <v>3595</v>
      </c>
      <c r="C3596" s="1">
        <v>45407</v>
      </c>
      <c r="D3596" s="8">
        <v>45408.354814814818</v>
      </c>
      <c r="E3596" t="s">
        <v>124</v>
      </c>
      <c r="F3596" t="s">
        <v>424</v>
      </c>
      <c r="G3596">
        <v>182457</v>
      </c>
      <c r="H3596" t="str">
        <f t="shared" si="224"/>
        <v>182457-CHW</v>
      </c>
      <c r="I3596">
        <f>COUNTIF(H$2:$H3596,H3596)</f>
        <v>5</v>
      </c>
      <c r="J3596" t="str">
        <f t="shared" si="225"/>
        <v>182457-CHW-5</v>
      </c>
      <c r="K3596" t="str">
        <f t="shared" si="226"/>
        <v>182457-CHW-L1</v>
      </c>
      <c r="L3596" t="s">
        <v>617</v>
      </c>
      <c r="M3596" t="s">
        <v>534</v>
      </c>
      <c r="N3596" t="s">
        <v>473</v>
      </c>
      <c r="O3596">
        <v>26</v>
      </c>
      <c r="P3596">
        <v>47</v>
      </c>
      <c r="Q3596">
        <v>47</v>
      </c>
      <c r="R3596">
        <v>47</v>
      </c>
      <c r="S3596">
        <v>47</v>
      </c>
      <c r="T3596">
        <v>47</v>
      </c>
      <c r="U3596">
        <v>47</v>
      </c>
      <c r="V3596">
        <v>47</v>
      </c>
      <c r="W3596">
        <v>47</v>
      </c>
      <c r="AC3596">
        <f t="shared" si="227"/>
        <v>376</v>
      </c>
      <c r="AD3596">
        <v>376</v>
      </c>
    </row>
    <row r="3597" spans="1:30" hidden="1" x14ac:dyDescent="0.25">
      <c r="A3597" t="str">
        <f>IF(COUNTIF('GGI_IS - Report Ekspor Plan 1'!E:E,'- Report Upload Sewing 3'!C3597)&gt;0,"X","Y")</f>
        <v>Y</v>
      </c>
      <c r="B3597">
        <v>3596</v>
      </c>
      <c r="C3597" s="1">
        <v>45407</v>
      </c>
      <c r="D3597" s="8">
        <v>45408.354814814818</v>
      </c>
      <c r="E3597" t="s">
        <v>124</v>
      </c>
      <c r="F3597" t="s">
        <v>427</v>
      </c>
      <c r="G3597">
        <v>181903</v>
      </c>
      <c r="H3597" t="str">
        <f t="shared" si="224"/>
        <v>181903-CHW</v>
      </c>
      <c r="I3597">
        <f>COUNTIF(H$2:$H3597,H3597)</f>
        <v>9</v>
      </c>
      <c r="J3597" t="str">
        <f t="shared" si="225"/>
        <v>181903-CHW-9</v>
      </c>
      <c r="K3597" t="str">
        <f t="shared" si="226"/>
        <v>181903-CHW-L2</v>
      </c>
      <c r="L3597" t="s">
        <v>608</v>
      </c>
      <c r="M3597" t="s">
        <v>492</v>
      </c>
      <c r="N3597" t="s">
        <v>477</v>
      </c>
      <c r="O3597">
        <v>24</v>
      </c>
      <c r="P3597">
        <v>20</v>
      </c>
      <c r="Q3597">
        <v>20</v>
      </c>
      <c r="R3597">
        <v>20</v>
      </c>
      <c r="S3597">
        <v>20</v>
      </c>
      <c r="T3597">
        <v>20</v>
      </c>
      <c r="U3597">
        <v>20</v>
      </c>
      <c r="V3597">
        <v>20</v>
      </c>
      <c r="W3597">
        <v>22</v>
      </c>
      <c r="AC3597">
        <f t="shared" si="227"/>
        <v>162</v>
      </c>
      <c r="AD3597">
        <v>162</v>
      </c>
    </row>
    <row r="3598" spans="1:30" hidden="1" x14ac:dyDescent="0.25">
      <c r="A3598" t="str">
        <f>IF(COUNTIF('GGI_IS - Report Ekspor Plan 1'!E:E,'- Report Upload Sewing 3'!C3598)&gt;0,"X","Y")</f>
        <v>Y</v>
      </c>
      <c r="B3598">
        <v>3597</v>
      </c>
      <c r="C3598" s="1">
        <v>45407</v>
      </c>
      <c r="D3598" s="8">
        <v>45408.354814814818</v>
      </c>
      <c r="E3598" t="s">
        <v>124</v>
      </c>
      <c r="F3598" t="s">
        <v>429</v>
      </c>
      <c r="G3598">
        <v>182343</v>
      </c>
      <c r="H3598" t="str">
        <f t="shared" si="224"/>
        <v>182343-CHW</v>
      </c>
      <c r="I3598">
        <f>COUNTIF(H$2:$H3598,H3598)</f>
        <v>2</v>
      </c>
      <c r="J3598" t="str">
        <f t="shared" si="225"/>
        <v>182343-CHW-2</v>
      </c>
      <c r="K3598" t="str">
        <f t="shared" si="226"/>
        <v>182343-CHW-L3</v>
      </c>
      <c r="L3598" t="s">
        <v>631</v>
      </c>
      <c r="M3598" t="s">
        <v>534</v>
      </c>
      <c r="N3598" t="s">
        <v>489</v>
      </c>
      <c r="O3598">
        <v>23</v>
      </c>
      <c r="P3598">
        <v>75</v>
      </c>
      <c r="Q3598">
        <v>75</v>
      </c>
      <c r="R3598">
        <v>75</v>
      </c>
      <c r="S3598">
        <v>75</v>
      </c>
      <c r="T3598">
        <v>75</v>
      </c>
      <c r="U3598">
        <v>75</v>
      </c>
      <c r="V3598">
        <v>75</v>
      </c>
      <c r="W3598">
        <v>75</v>
      </c>
      <c r="AC3598">
        <f t="shared" si="227"/>
        <v>600</v>
      </c>
      <c r="AD3598">
        <v>600</v>
      </c>
    </row>
    <row r="3599" spans="1:30" hidden="1" x14ac:dyDescent="0.25">
      <c r="A3599" t="str">
        <f>IF(COUNTIF('GGI_IS - Report Ekspor Plan 1'!E:E,'- Report Upload Sewing 3'!C3599)&gt;0,"X","Y")</f>
        <v>Y</v>
      </c>
      <c r="B3599">
        <v>3598</v>
      </c>
      <c r="C3599" s="1">
        <v>45407</v>
      </c>
      <c r="D3599" s="8">
        <v>45408.354814814818</v>
      </c>
      <c r="E3599" t="s">
        <v>124</v>
      </c>
      <c r="F3599" t="s">
        <v>438</v>
      </c>
      <c r="G3599">
        <v>182458</v>
      </c>
      <c r="H3599" t="str">
        <f t="shared" si="224"/>
        <v>182458-CHW</v>
      </c>
      <c r="I3599">
        <f>COUNTIF(H$2:$H3599,H3599)</f>
        <v>9</v>
      </c>
      <c r="J3599" t="str">
        <f t="shared" si="225"/>
        <v>182458-CHW-9</v>
      </c>
      <c r="K3599" t="str">
        <f t="shared" si="226"/>
        <v>182458-CHW-L4</v>
      </c>
      <c r="L3599" t="s">
        <v>611</v>
      </c>
      <c r="M3599" t="s">
        <v>534</v>
      </c>
      <c r="N3599" t="s">
        <v>474</v>
      </c>
      <c r="O3599">
        <v>22</v>
      </c>
      <c r="P3599">
        <v>23</v>
      </c>
      <c r="AC3599">
        <f t="shared" si="227"/>
        <v>23</v>
      </c>
      <c r="AD3599">
        <v>23</v>
      </c>
    </row>
    <row r="3600" spans="1:30" hidden="1" x14ac:dyDescent="0.25">
      <c r="A3600" t="str">
        <f>IF(COUNTIF('GGI_IS - Report Ekspor Plan 1'!E:E,'- Report Upload Sewing 3'!C3600)&gt;0,"X","Y")</f>
        <v>Y</v>
      </c>
      <c r="B3600">
        <v>3599</v>
      </c>
      <c r="C3600" s="1">
        <v>45407</v>
      </c>
      <c r="D3600" s="8">
        <v>45408.354814814818</v>
      </c>
      <c r="E3600" t="s">
        <v>124</v>
      </c>
      <c r="F3600" t="s">
        <v>438</v>
      </c>
      <c r="G3600">
        <v>182477</v>
      </c>
      <c r="H3600" t="str">
        <f t="shared" si="224"/>
        <v>182477-CHW</v>
      </c>
      <c r="I3600">
        <f>COUNTIF(H$2:$H3600,H3600)</f>
        <v>1</v>
      </c>
      <c r="J3600" t="str">
        <f t="shared" si="225"/>
        <v>182477-CHW-1</v>
      </c>
      <c r="K3600" t="str">
        <f t="shared" si="226"/>
        <v>182477-CHW-L4</v>
      </c>
      <c r="L3600" t="s">
        <v>633</v>
      </c>
      <c r="M3600" t="s">
        <v>534</v>
      </c>
      <c r="N3600" t="s">
        <v>474</v>
      </c>
      <c r="O3600">
        <v>22</v>
      </c>
      <c r="P3600">
        <v>24</v>
      </c>
      <c r="Q3600">
        <v>47</v>
      </c>
      <c r="R3600">
        <v>47</v>
      </c>
      <c r="S3600">
        <v>47</v>
      </c>
      <c r="T3600">
        <v>47</v>
      </c>
      <c r="U3600">
        <v>47</v>
      </c>
      <c r="V3600">
        <v>47</v>
      </c>
      <c r="W3600">
        <v>47</v>
      </c>
      <c r="AC3600">
        <f t="shared" si="227"/>
        <v>353</v>
      </c>
      <c r="AD3600">
        <v>353</v>
      </c>
    </row>
    <row r="3601" spans="1:30" x14ac:dyDescent="0.25">
      <c r="A3601" t="str">
        <f>IF(COUNTIF('GGI_IS - Report Ekspor Plan 1'!E:E,'- Report Upload Sewing 3'!C3601)&gt;0,"X","Y")</f>
        <v>Y</v>
      </c>
      <c r="B3601">
        <v>3600</v>
      </c>
      <c r="C3601" s="1">
        <v>45407</v>
      </c>
      <c r="D3601" s="8">
        <v>45408.36886574074</v>
      </c>
      <c r="E3601" t="s">
        <v>18</v>
      </c>
      <c r="F3601" t="s">
        <v>370</v>
      </c>
      <c r="G3601">
        <v>181943</v>
      </c>
      <c r="H3601" t="str">
        <f t="shared" si="224"/>
        <v>181943-KLB</v>
      </c>
      <c r="I3601">
        <f>COUNTIF(H$2:$H3601,H3601)</f>
        <v>45</v>
      </c>
      <c r="J3601" t="str">
        <f t="shared" si="225"/>
        <v>181943-KLB-45</v>
      </c>
      <c r="K3601" t="str">
        <f t="shared" si="226"/>
        <v>181943-KLB-L1A</v>
      </c>
      <c r="L3601">
        <v>5152376</v>
      </c>
      <c r="M3601" t="s">
        <v>494</v>
      </c>
      <c r="N3601" t="s">
        <v>510</v>
      </c>
      <c r="O3601">
        <v>26</v>
      </c>
      <c r="P3601">
        <v>250</v>
      </c>
      <c r="Q3601">
        <v>250</v>
      </c>
      <c r="R3601">
        <v>250</v>
      </c>
      <c r="S3601">
        <v>300</v>
      </c>
      <c r="T3601">
        <v>300</v>
      </c>
      <c r="U3601">
        <v>300</v>
      </c>
      <c r="V3601">
        <v>300</v>
      </c>
      <c r="W3601">
        <v>300</v>
      </c>
      <c r="AC3601">
        <f t="shared" si="227"/>
        <v>2250</v>
      </c>
      <c r="AD3601">
        <v>2250</v>
      </c>
    </row>
    <row r="3602" spans="1:30" x14ac:dyDescent="0.25">
      <c r="A3602" t="str">
        <f>IF(COUNTIF('GGI_IS - Report Ekspor Plan 1'!E:E,'- Report Upload Sewing 3'!C3602)&gt;0,"X","Y")</f>
        <v>Y</v>
      </c>
      <c r="B3602">
        <v>3601</v>
      </c>
      <c r="C3602" s="1">
        <v>45407</v>
      </c>
      <c r="D3602" s="8">
        <v>45408.36886574074</v>
      </c>
      <c r="E3602" t="s">
        <v>18</v>
      </c>
      <c r="F3602" t="s">
        <v>371</v>
      </c>
      <c r="G3602">
        <v>181943</v>
      </c>
      <c r="H3602" t="str">
        <f t="shared" si="224"/>
        <v>181943-KLB</v>
      </c>
      <c r="I3602">
        <f>COUNTIF(H$2:$H3602,H3602)</f>
        <v>46</v>
      </c>
      <c r="J3602" t="str">
        <f t="shared" si="225"/>
        <v>181943-KLB-46</v>
      </c>
      <c r="K3602" t="str">
        <f t="shared" si="226"/>
        <v>181943-KLB-L1B</v>
      </c>
      <c r="L3602">
        <v>5152376</v>
      </c>
      <c r="M3602" t="s">
        <v>494</v>
      </c>
      <c r="N3602" t="s">
        <v>511</v>
      </c>
      <c r="O3602">
        <v>26</v>
      </c>
      <c r="P3602">
        <v>140</v>
      </c>
      <c r="Q3602">
        <v>185</v>
      </c>
      <c r="R3602">
        <v>265</v>
      </c>
      <c r="S3602">
        <v>320</v>
      </c>
      <c r="T3602">
        <v>265</v>
      </c>
      <c r="U3602">
        <v>240</v>
      </c>
      <c r="V3602">
        <v>240</v>
      </c>
      <c r="W3602">
        <v>389</v>
      </c>
      <c r="AC3602">
        <f t="shared" si="227"/>
        <v>2044</v>
      </c>
      <c r="AD3602">
        <v>2044</v>
      </c>
    </row>
    <row r="3603" spans="1:30" x14ac:dyDescent="0.25">
      <c r="A3603" t="str">
        <f>IF(COUNTIF('GGI_IS - Report Ekspor Plan 1'!E:E,'- Report Upload Sewing 3'!C3603)&gt;0,"X","Y")</f>
        <v>Y</v>
      </c>
      <c r="B3603">
        <v>3602</v>
      </c>
      <c r="C3603" s="1">
        <v>45407</v>
      </c>
      <c r="D3603" s="8">
        <v>45408.36886574074</v>
      </c>
      <c r="E3603" t="s">
        <v>18</v>
      </c>
      <c r="F3603" t="s">
        <v>372</v>
      </c>
      <c r="G3603">
        <v>181943</v>
      </c>
      <c r="H3603" t="str">
        <f t="shared" si="224"/>
        <v>181943-KLB</v>
      </c>
      <c r="I3603">
        <f>COUNTIF(H$2:$H3603,H3603)</f>
        <v>47</v>
      </c>
      <c r="J3603" t="str">
        <f t="shared" si="225"/>
        <v>181943-KLB-47</v>
      </c>
      <c r="K3603" t="str">
        <f t="shared" si="226"/>
        <v>181943-KLB-L2A</v>
      </c>
      <c r="L3603">
        <v>5152376</v>
      </c>
      <c r="M3603" t="s">
        <v>494</v>
      </c>
      <c r="N3603" t="s">
        <v>512</v>
      </c>
      <c r="O3603">
        <v>26</v>
      </c>
      <c r="P3603">
        <v>120</v>
      </c>
      <c r="Q3603">
        <v>200</v>
      </c>
      <c r="R3603">
        <v>200</v>
      </c>
      <c r="S3603">
        <v>290</v>
      </c>
      <c r="T3603">
        <v>290</v>
      </c>
      <c r="U3603">
        <v>340</v>
      </c>
      <c r="V3603">
        <v>360</v>
      </c>
      <c r="W3603">
        <v>500</v>
      </c>
      <c r="AC3603">
        <f t="shared" si="227"/>
        <v>2300</v>
      </c>
      <c r="AD3603">
        <v>2300</v>
      </c>
    </row>
    <row r="3604" spans="1:30" x14ac:dyDescent="0.25">
      <c r="A3604" t="str">
        <f>IF(COUNTIF('GGI_IS - Report Ekspor Plan 1'!E:E,'- Report Upload Sewing 3'!C3604)&gt;0,"X","Y")</f>
        <v>Y</v>
      </c>
      <c r="B3604">
        <v>3603</v>
      </c>
      <c r="C3604" s="1">
        <v>45407</v>
      </c>
      <c r="D3604" s="8">
        <v>45408.36886574074</v>
      </c>
      <c r="E3604" t="s">
        <v>18</v>
      </c>
      <c r="F3604" t="s">
        <v>373</v>
      </c>
      <c r="G3604">
        <v>181943</v>
      </c>
      <c r="H3604" t="str">
        <f t="shared" si="224"/>
        <v>181943-KLB</v>
      </c>
      <c r="I3604">
        <f>COUNTIF(H$2:$H3604,H3604)</f>
        <v>48</v>
      </c>
      <c r="J3604" t="str">
        <f t="shared" si="225"/>
        <v>181943-KLB-48</v>
      </c>
      <c r="K3604" t="str">
        <f t="shared" si="226"/>
        <v>181943-KLB-L2B</v>
      </c>
      <c r="L3604">
        <v>5152376</v>
      </c>
      <c r="M3604" t="s">
        <v>494</v>
      </c>
      <c r="N3604" t="s">
        <v>513</v>
      </c>
      <c r="O3604">
        <v>26</v>
      </c>
      <c r="P3604">
        <v>115</v>
      </c>
      <c r="Q3604">
        <v>220</v>
      </c>
      <c r="R3604">
        <v>275</v>
      </c>
      <c r="S3604">
        <v>255</v>
      </c>
      <c r="T3604">
        <v>300</v>
      </c>
      <c r="U3604">
        <v>260</v>
      </c>
      <c r="V3604">
        <v>340</v>
      </c>
      <c r="W3604">
        <v>340</v>
      </c>
      <c r="AC3604">
        <f t="shared" si="227"/>
        <v>2105</v>
      </c>
      <c r="AD3604">
        <v>2105</v>
      </c>
    </row>
    <row r="3605" spans="1:30" x14ac:dyDescent="0.25">
      <c r="A3605" t="str">
        <f>IF(COUNTIF('GGI_IS - Report Ekspor Plan 1'!E:E,'- Report Upload Sewing 3'!C3605)&gt;0,"X","Y")</f>
        <v>Y</v>
      </c>
      <c r="B3605">
        <v>3604</v>
      </c>
      <c r="C3605" s="1">
        <v>45407</v>
      </c>
      <c r="D3605" s="8">
        <v>45408.36886574074</v>
      </c>
      <c r="E3605" t="s">
        <v>18</v>
      </c>
      <c r="F3605" t="s">
        <v>374</v>
      </c>
      <c r="G3605">
        <v>181943</v>
      </c>
      <c r="H3605" t="str">
        <f t="shared" si="224"/>
        <v>181943-KLB</v>
      </c>
      <c r="I3605">
        <f>COUNTIF(H$2:$H3605,H3605)</f>
        <v>49</v>
      </c>
      <c r="J3605" t="str">
        <f t="shared" si="225"/>
        <v>181943-KLB-49</v>
      </c>
      <c r="K3605" t="str">
        <f t="shared" si="226"/>
        <v>181943-KLB-L3A</v>
      </c>
      <c r="L3605">
        <v>5152376</v>
      </c>
      <c r="M3605" t="s">
        <v>494</v>
      </c>
      <c r="N3605" t="s">
        <v>514</v>
      </c>
      <c r="O3605">
        <v>26</v>
      </c>
      <c r="P3605">
        <v>270</v>
      </c>
      <c r="Q3605">
        <v>270</v>
      </c>
      <c r="R3605">
        <v>270</v>
      </c>
      <c r="S3605">
        <v>270</v>
      </c>
      <c r="T3605">
        <v>270</v>
      </c>
      <c r="U3605">
        <v>280</v>
      </c>
      <c r="V3605">
        <v>300</v>
      </c>
      <c r="W3605">
        <v>370</v>
      </c>
      <c r="AC3605">
        <f t="shared" si="227"/>
        <v>2300</v>
      </c>
      <c r="AD3605">
        <v>2300</v>
      </c>
    </row>
    <row r="3606" spans="1:30" x14ac:dyDescent="0.25">
      <c r="A3606" t="str">
        <f>IF(COUNTIF('GGI_IS - Report Ekspor Plan 1'!E:E,'- Report Upload Sewing 3'!C3606)&gt;0,"X","Y")</f>
        <v>Y</v>
      </c>
      <c r="B3606">
        <v>3605</v>
      </c>
      <c r="C3606" s="1">
        <v>45407</v>
      </c>
      <c r="D3606" s="8">
        <v>45408.36886574074</v>
      </c>
      <c r="E3606" t="s">
        <v>18</v>
      </c>
      <c r="F3606" t="s">
        <v>375</v>
      </c>
      <c r="G3606">
        <v>181943</v>
      </c>
      <c r="H3606" t="str">
        <f t="shared" si="224"/>
        <v>181943-KLB</v>
      </c>
      <c r="I3606">
        <f>COUNTIF(H$2:$H3606,H3606)</f>
        <v>50</v>
      </c>
      <c r="J3606" t="str">
        <f t="shared" si="225"/>
        <v>181943-KLB-50</v>
      </c>
      <c r="K3606" t="str">
        <f t="shared" si="226"/>
        <v>181943-KLB-L3B</v>
      </c>
      <c r="L3606">
        <v>5152376</v>
      </c>
      <c r="M3606" t="s">
        <v>494</v>
      </c>
      <c r="N3606" t="s">
        <v>515</v>
      </c>
      <c r="O3606">
        <v>26</v>
      </c>
      <c r="P3606">
        <v>180</v>
      </c>
      <c r="Q3606">
        <v>230</v>
      </c>
      <c r="R3606">
        <v>250</v>
      </c>
      <c r="S3606">
        <v>280</v>
      </c>
      <c r="T3606">
        <v>300</v>
      </c>
      <c r="U3606">
        <v>300</v>
      </c>
      <c r="V3606">
        <v>300</v>
      </c>
      <c r="W3606">
        <v>335</v>
      </c>
      <c r="AC3606">
        <f t="shared" si="227"/>
        <v>2175</v>
      </c>
      <c r="AD3606">
        <v>2175</v>
      </c>
    </row>
    <row r="3607" spans="1:30" hidden="1" x14ac:dyDescent="0.25">
      <c r="A3607" t="str">
        <f>IF(COUNTIF('GGI_IS - Report Ekspor Plan 1'!E:E,'- Report Upload Sewing 3'!C3607)&gt;0,"X","Y")</f>
        <v>Y</v>
      </c>
      <c r="B3607">
        <v>3606</v>
      </c>
      <c r="C3607" s="1">
        <v>45407</v>
      </c>
      <c r="D3607" s="8">
        <v>45408.379594907405</v>
      </c>
      <c r="E3607" t="s">
        <v>50</v>
      </c>
      <c r="F3607" t="s">
        <v>424</v>
      </c>
      <c r="G3607">
        <v>182190</v>
      </c>
      <c r="H3607" t="str">
        <f t="shared" si="224"/>
        <v>182190-MJ1</v>
      </c>
      <c r="I3607">
        <f>COUNTIF(H$2:$H3607,H3607)</f>
        <v>5</v>
      </c>
      <c r="J3607" t="str">
        <f t="shared" si="225"/>
        <v>182190-MJ1-5</v>
      </c>
      <c r="K3607" t="str">
        <f t="shared" si="226"/>
        <v>182190-MJ1-L1</v>
      </c>
      <c r="L3607" t="s">
        <v>547</v>
      </c>
      <c r="M3607" t="s">
        <v>494</v>
      </c>
      <c r="N3607" t="s">
        <v>495</v>
      </c>
      <c r="O3607">
        <v>51</v>
      </c>
      <c r="P3607">
        <v>269</v>
      </c>
      <c r="Q3607">
        <v>400</v>
      </c>
      <c r="R3607">
        <v>390</v>
      </c>
      <c r="S3607">
        <v>410</v>
      </c>
      <c r="T3607">
        <v>350</v>
      </c>
      <c r="U3607">
        <v>420</v>
      </c>
      <c r="V3607">
        <v>400</v>
      </c>
      <c r="W3607">
        <v>340</v>
      </c>
      <c r="AC3607">
        <f t="shared" si="227"/>
        <v>2979</v>
      </c>
      <c r="AD3607">
        <v>2979</v>
      </c>
    </row>
    <row r="3608" spans="1:30" hidden="1" x14ac:dyDescent="0.25">
      <c r="A3608" t="str">
        <f>IF(COUNTIF('GGI_IS - Report Ekspor Plan 1'!E:E,'- Report Upload Sewing 3'!C3608)&gt;0,"X","Y")</f>
        <v>Y</v>
      </c>
      <c r="B3608">
        <v>3607</v>
      </c>
      <c r="C3608" s="1">
        <v>45407</v>
      </c>
      <c r="D3608" s="8">
        <v>45408.379594907405</v>
      </c>
      <c r="E3608" t="s">
        <v>50</v>
      </c>
      <c r="F3608" t="s">
        <v>424</v>
      </c>
      <c r="G3608">
        <v>182181</v>
      </c>
      <c r="H3608" t="str">
        <f t="shared" si="224"/>
        <v>182181-MJ1</v>
      </c>
      <c r="I3608">
        <f>COUNTIF(H$2:$H3608,H3608)</f>
        <v>15</v>
      </c>
      <c r="J3608" t="str">
        <f t="shared" si="225"/>
        <v>182181-MJ1-15</v>
      </c>
      <c r="K3608" t="str">
        <f t="shared" si="226"/>
        <v>182181-MJ1-L1</v>
      </c>
      <c r="L3608" t="s">
        <v>547</v>
      </c>
      <c r="M3608" t="s">
        <v>494</v>
      </c>
      <c r="N3608" t="s">
        <v>495</v>
      </c>
      <c r="O3608">
        <v>51</v>
      </c>
      <c r="P3608">
        <v>31</v>
      </c>
      <c r="AC3608">
        <f t="shared" si="227"/>
        <v>31</v>
      </c>
      <c r="AD3608">
        <v>31</v>
      </c>
    </row>
    <row r="3609" spans="1:30" hidden="1" x14ac:dyDescent="0.25">
      <c r="A3609" t="str">
        <f>IF(COUNTIF('GGI_IS - Report Ekspor Plan 1'!E:E,'- Report Upload Sewing 3'!C3609)&gt;0,"X","Y")</f>
        <v>Y</v>
      </c>
      <c r="B3609">
        <v>3608</v>
      </c>
      <c r="C3609" s="1">
        <v>45407</v>
      </c>
      <c r="D3609" s="8">
        <v>45408.379594907405</v>
      </c>
      <c r="E3609" t="s">
        <v>50</v>
      </c>
      <c r="F3609" t="s">
        <v>427</v>
      </c>
      <c r="G3609">
        <v>182367</v>
      </c>
      <c r="H3609" t="str">
        <f t="shared" si="224"/>
        <v>182367-MJ1</v>
      </c>
      <c r="I3609">
        <f>COUNTIF(H$2:$H3609,H3609)</f>
        <v>4</v>
      </c>
      <c r="J3609" t="str">
        <f t="shared" si="225"/>
        <v>182367-MJ1-4</v>
      </c>
      <c r="K3609" t="str">
        <f t="shared" si="226"/>
        <v>182367-MJ1-L2</v>
      </c>
      <c r="L3609">
        <v>6018328</v>
      </c>
      <c r="M3609" t="s">
        <v>599</v>
      </c>
      <c r="N3609" t="s">
        <v>497</v>
      </c>
      <c r="O3609">
        <v>51</v>
      </c>
      <c r="P3609">
        <v>20</v>
      </c>
      <c r="Q3609">
        <v>20</v>
      </c>
      <c r="R3609">
        <v>20</v>
      </c>
      <c r="S3609">
        <v>20</v>
      </c>
      <c r="T3609">
        <v>20</v>
      </c>
      <c r="U3609">
        <v>20</v>
      </c>
      <c r="V3609">
        <v>40</v>
      </c>
      <c r="W3609">
        <v>48</v>
      </c>
      <c r="AC3609">
        <f t="shared" si="227"/>
        <v>208</v>
      </c>
      <c r="AD3609">
        <v>208</v>
      </c>
    </row>
    <row r="3610" spans="1:30" hidden="1" x14ac:dyDescent="0.25">
      <c r="A3610" t="str">
        <f>IF(COUNTIF('GGI_IS - Report Ekspor Plan 1'!E:E,'- Report Upload Sewing 3'!C3610)&gt;0,"X","Y")</f>
        <v>Y</v>
      </c>
      <c r="B3610">
        <v>3609</v>
      </c>
      <c r="C3610" s="1">
        <v>45407</v>
      </c>
      <c r="D3610" s="8">
        <v>45408.379594907405</v>
      </c>
      <c r="E3610" t="s">
        <v>50</v>
      </c>
      <c r="F3610" t="s">
        <v>429</v>
      </c>
      <c r="G3610">
        <v>182399</v>
      </c>
      <c r="H3610" t="str">
        <f t="shared" si="224"/>
        <v>182399-MJ1</v>
      </c>
      <c r="I3610">
        <f>COUNTIF(H$2:$H3610,H3610)</f>
        <v>4</v>
      </c>
      <c r="J3610" t="str">
        <f t="shared" si="225"/>
        <v>182399-MJ1-4</v>
      </c>
      <c r="K3610" t="str">
        <f t="shared" si="226"/>
        <v>182399-MJ1-L3</v>
      </c>
      <c r="L3610" t="s">
        <v>549</v>
      </c>
      <c r="M3610" t="s">
        <v>494</v>
      </c>
      <c r="N3610" t="s">
        <v>498</v>
      </c>
      <c r="O3610">
        <v>51</v>
      </c>
      <c r="P3610">
        <v>200</v>
      </c>
      <c r="Q3610">
        <v>200</v>
      </c>
      <c r="R3610">
        <v>200</v>
      </c>
      <c r="S3610">
        <v>150</v>
      </c>
      <c r="T3610">
        <v>150</v>
      </c>
      <c r="U3610">
        <v>250</v>
      </c>
      <c r="V3610">
        <v>250</v>
      </c>
      <c r="W3610">
        <v>248</v>
      </c>
      <c r="AC3610">
        <f t="shared" si="227"/>
        <v>1648</v>
      </c>
      <c r="AD3610">
        <v>1648</v>
      </c>
    </row>
    <row r="3611" spans="1:30" hidden="1" x14ac:dyDescent="0.25">
      <c r="A3611" t="str">
        <f>IF(COUNTIF('GGI_IS - Report Ekspor Plan 1'!E:E,'- Report Upload Sewing 3'!C3611)&gt;0,"X","Y")</f>
        <v>Y</v>
      </c>
      <c r="B3611">
        <v>3610</v>
      </c>
      <c r="C3611" s="1">
        <v>45407</v>
      </c>
      <c r="D3611" s="8">
        <v>45408.379594907405</v>
      </c>
      <c r="E3611" t="s">
        <v>50</v>
      </c>
      <c r="F3611" t="s">
        <v>438</v>
      </c>
      <c r="G3611">
        <v>182318</v>
      </c>
      <c r="H3611" t="str">
        <f t="shared" si="224"/>
        <v>182318-MJ1</v>
      </c>
      <c r="I3611">
        <f>COUNTIF(H$2:$H3611,H3611)</f>
        <v>17</v>
      </c>
      <c r="J3611" t="str">
        <f t="shared" si="225"/>
        <v>182318-MJ1-17</v>
      </c>
      <c r="K3611" t="str">
        <f t="shared" si="226"/>
        <v>182318-MJ1-L4</v>
      </c>
      <c r="L3611" t="s">
        <v>609</v>
      </c>
      <c r="M3611" t="s">
        <v>610</v>
      </c>
      <c r="N3611" t="s">
        <v>499</v>
      </c>
      <c r="O3611">
        <v>35</v>
      </c>
      <c r="P3611">
        <v>5</v>
      </c>
      <c r="Q3611">
        <v>5</v>
      </c>
      <c r="R3611">
        <v>5</v>
      </c>
      <c r="S3611">
        <v>10</v>
      </c>
      <c r="T3611">
        <v>10</v>
      </c>
      <c r="U3611">
        <v>10</v>
      </c>
      <c r="V3611">
        <v>10</v>
      </c>
      <c r="W3611">
        <v>9</v>
      </c>
      <c r="AC3611">
        <f t="shared" si="227"/>
        <v>64</v>
      </c>
      <c r="AD3611">
        <v>64</v>
      </c>
    </row>
    <row r="3612" spans="1:30" hidden="1" x14ac:dyDescent="0.25">
      <c r="A3612" t="str">
        <f>IF(COUNTIF('GGI_IS - Report Ekspor Plan 1'!E:E,'- Report Upload Sewing 3'!C3612)&gt;0,"X","Y")</f>
        <v>Y</v>
      </c>
      <c r="B3612">
        <v>3611</v>
      </c>
      <c r="C3612" s="1">
        <v>45407</v>
      </c>
      <c r="D3612" s="8">
        <v>45408.379594907405</v>
      </c>
      <c r="E3612" t="s">
        <v>50</v>
      </c>
      <c r="F3612" t="s">
        <v>438</v>
      </c>
      <c r="G3612">
        <v>182321</v>
      </c>
      <c r="H3612" t="str">
        <f t="shared" si="224"/>
        <v>182321-MJ1</v>
      </c>
      <c r="I3612">
        <f>COUNTIF(H$2:$H3612,H3612)</f>
        <v>1</v>
      </c>
      <c r="J3612" t="str">
        <f t="shared" si="225"/>
        <v>182321-MJ1-1</v>
      </c>
      <c r="K3612" t="str">
        <f t="shared" si="226"/>
        <v>182321-MJ1-L4</v>
      </c>
      <c r="L3612" t="s">
        <v>609</v>
      </c>
      <c r="M3612" t="s">
        <v>610</v>
      </c>
      <c r="N3612" t="s">
        <v>499</v>
      </c>
      <c r="O3612">
        <v>35</v>
      </c>
      <c r="P3612">
        <v>2</v>
      </c>
      <c r="AC3612">
        <f t="shared" si="227"/>
        <v>2</v>
      </c>
      <c r="AD3612">
        <v>2</v>
      </c>
    </row>
    <row r="3613" spans="1:30" hidden="1" x14ac:dyDescent="0.25">
      <c r="A3613" t="str">
        <f>IF(COUNTIF('GGI_IS - Report Ekspor Plan 1'!E:E,'- Report Upload Sewing 3'!C3613)&gt;0,"X","Y")</f>
        <v>Y</v>
      </c>
      <c r="B3613">
        <v>3612</v>
      </c>
      <c r="C3613" s="1">
        <v>45407</v>
      </c>
      <c r="D3613" s="8">
        <v>45408.379594907405</v>
      </c>
      <c r="E3613" t="s">
        <v>50</v>
      </c>
      <c r="F3613" t="s">
        <v>441</v>
      </c>
      <c r="G3613">
        <v>182318</v>
      </c>
      <c r="H3613" t="str">
        <f t="shared" si="224"/>
        <v>182318-MJ1</v>
      </c>
      <c r="I3613">
        <f>COUNTIF(H$2:$H3613,H3613)</f>
        <v>18</v>
      </c>
      <c r="J3613" t="str">
        <f t="shared" si="225"/>
        <v>182318-MJ1-18</v>
      </c>
      <c r="K3613" t="str">
        <f t="shared" si="226"/>
        <v>182318-MJ1-L5</v>
      </c>
      <c r="L3613" t="s">
        <v>609</v>
      </c>
      <c r="M3613" t="s">
        <v>610</v>
      </c>
      <c r="N3613" t="s">
        <v>499</v>
      </c>
      <c r="O3613">
        <v>35</v>
      </c>
      <c r="P3613">
        <v>5</v>
      </c>
      <c r="Q3613">
        <v>5</v>
      </c>
      <c r="R3613">
        <v>5</v>
      </c>
      <c r="S3613">
        <v>9</v>
      </c>
      <c r="T3613">
        <v>10</v>
      </c>
      <c r="U3613">
        <v>10</v>
      </c>
      <c r="V3613">
        <v>10</v>
      </c>
      <c r="W3613">
        <v>11</v>
      </c>
      <c r="AC3613">
        <f t="shared" si="227"/>
        <v>65</v>
      </c>
      <c r="AD3613">
        <v>65</v>
      </c>
    </row>
    <row r="3614" spans="1:30" hidden="1" x14ac:dyDescent="0.25">
      <c r="A3614" t="str">
        <f>IF(COUNTIF('GGI_IS - Report Ekspor Plan 1'!E:E,'- Report Upload Sewing 3'!C3614)&gt;0,"X","Y")</f>
        <v>Y</v>
      </c>
      <c r="B3614">
        <v>3613</v>
      </c>
      <c r="C3614" s="1">
        <v>45407</v>
      </c>
      <c r="D3614" s="8">
        <v>45408.379594907405</v>
      </c>
      <c r="E3614" t="s">
        <v>50</v>
      </c>
      <c r="F3614" t="s">
        <v>445</v>
      </c>
      <c r="G3614">
        <v>182524</v>
      </c>
      <c r="H3614" t="str">
        <f t="shared" si="224"/>
        <v>182524-MJ1</v>
      </c>
      <c r="I3614">
        <f>COUNTIF(H$2:$H3614,H3614)</f>
        <v>1</v>
      </c>
      <c r="J3614" t="str">
        <f t="shared" si="225"/>
        <v>182524-MJ1-1</v>
      </c>
      <c r="K3614" t="str">
        <f t="shared" si="226"/>
        <v>182524-MJ1-L6</v>
      </c>
      <c r="L3614" t="s">
        <v>550</v>
      </c>
      <c r="M3614" t="s">
        <v>501</v>
      </c>
      <c r="N3614" t="s">
        <v>502</v>
      </c>
      <c r="O3614">
        <v>30</v>
      </c>
      <c r="P3614">
        <v>10</v>
      </c>
      <c r="Q3614">
        <v>10</v>
      </c>
      <c r="R3614">
        <v>10</v>
      </c>
      <c r="S3614">
        <v>10</v>
      </c>
      <c r="T3614">
        <v>10</v>
      </c>
      <c r="U3614">
        <v>2</v>
      </c>
      <c r="AC3614">
        <f t="shared" si="227"/>
        <v>52</v>
      </c>
      <c r="AD3614">
        <v>52</v>
      </c>
    </row>
    <row r="3615" spans="1:30" hidden="1" x14ac:dyDescent="0.25">
      <c r="A3615" t="str">
        <f>IF(COUNTIF('GGI_IS - Report Ekspor Plan 1'!E:E,'- Report Upload Sewing 3'!C3615)&gt;0,"X","Y")</f>
        <v>Y</v>
      </c>
      <c r="B3615">
        <v>3614</v>
      </c>
      <c r="C3615" s="1">
        <v>45407</v>
      </c>
      <c r="D3615" s="8">
        <v>45408.379594907405</v>
      </c>
      <c r="E3615" t="s">
        <v>50</v>
      </c>
      <c r="F3615" t="s">
        <v>445</v>
      </c>
      <c r="G3615">
        <v>182529</v>
      </c>
      <c r="H3615" t="str">
        <f t="shared" si="224"/>
        <v>182529-MJ1</v>
      </c>
      <c r="I3615">
        <f>COUNTIF(H$2:$H3615,H3615)</f>
        <v>4</v>
      </c>
      <c r="J3615" t="str">
        <f t="shared" si="225"/>
        <v>182529-MJ1-4</v>
      </c>
      <c r="K3615" t="str">
        <f t="shared" si="226"/>
        <v>182529-MJ1-L6</v>
      </c>
      <c r="L3615" t="s">
        <v>550</v>
      </c>
      <c r="M3615" t="s">
        <v>501</v>
      </c>
      <c r="N3615" t="s">
        <v>502</v>
      </c>
      <c r="O3615">
        <v>30</v>
      </c>
      <c r="T3615">
        <v>2</v>
      </c>
      <c r="U3615">
        <v>20</v>
      </c>
      <c r="V3615">
        <v>20</v>
      </c>
      <c r="W3615">
        <v>20</v>
      </c>
      <c r="AC3615">
        <f t="shared" si="227"/>
        <v>62</v>
      </c>
      <c r="AD3615">
        <v>62</v>
      </c>
    </row>
    <row r="3616" spans="1:30" hidden="1" x14ac:dyDescent="0.25">
      <c r="A3616" t="str">
        <f>IF(COUNTIF('GGI_IS - Report Ekspor Plan 1'!E:E,'- Report Upload Sewing 3'!C3616)&gt;0,"X","Y")</f>
        <v>Y</v>
      </c>
      <c r="B3616">
        <v>3615</v>
      </c>
      <c r="C3616" s="1">
        <v>45407</v>
      </c>
      <c r="D3616" s="8">
        <v>45408.379594907405</v>
      </c>
      <c r="E3616" t="s">
        <v>50</v>
      </c>
      <c r="F3616" t="s">
        <v>445</v>
      </c>
      <c r="G3616">
        <v>182530</v>
      </c>
      <c r="H3616" t="str">
        <f t="shared" si="224"/>
        <v>182530-MJ1</v>
      </c>
      <c r="I3616">
        <f>COUNTIF(H$2:$H3616,H3616)</f>
        <v>1</v>
      </c>
      <c r="J3616" t="str">
        <f t="shared" si="225"/>
        <v>182530-MJ1-1</v>
      </c>
      <c r="K3616" t="str">
        <f t="shared" si="226"/>
        <v>182530-MJ1-L6</v>
      </c>
      <c r="L3616" t="s">
        <v>550</v>
      </c>
      <c r="M3616" t="s">
        <v>501</v>
      </c>
      <c r="N3616" t="s">
        <v>502</v>
      </c>
      <c r="O3616">
        <v>30</v>
      </c>
      <c r="R3616">
        <v>10</v>
      </c>
      <c r="S3616">
        <v>10</v>
      </c>
      <c r="AC3616">
        <f t="shared" si="227"/>
        <v>20</v>
      </c>
      <c r="AD3616">
        <v>20</v>
      </c>
    </row>
    <row r="3617" spans="1:30" hidden="1" x14ac:dyDescent="0.25">
      <c r="A3617" t="str">
        <f>IF(COUNTIF('GGI_IS - Report Ekspor Plan 1'!E:E,'- Report Upload Sewing 3'!C3617)&gt;0,"X","Y")</f>
        <v>Y</v>
      </c>
      <c r="B3617">
        <v>3616</v>
      </c>
      <c r="C3617" s="1">
        <v>45407</v>
      </c>
      <c r="D3617" s="8">
        <v>45408.379594907405</v>
      </c>
      <c r="E3617" t="s">
        <v>50</v>
      </c>
      <c r="F3617" t="s">
        <v>504</v>
      </c>
      <c r="G3617">
        <v>182399</v>
      </c>
      <c r="H3617" t="str">
        <f t="shared" si="224"/>
        <v>182399-MJ1</v>
      </c>
      <c r="I3617">
        <f>COUNTIF(H$2:$H3617,H3617)</f>
        <v>5</v>
      </c>
      <c r="J3617" t="str">
        <f t="shared" si="225"/>
        <v>182399-MJ1-5</v>
      </c>
      <c r="K3617" t="str">
        <f t="shared" si="226"/>
        <v>182399-MJ1-L11</v>
      </c>
      <c r="L3617" t="s">
        <v>547</v>
      </c>
      <c r="M3617" t="s">
        <v>494</v>
      </c>
      <c r="N3617" t="s">
        <v>506</v>
      </c>
      <c r="O3617">
        <v>35</v>
      </c>
      <c r="P3617">
        <v>250</v>
      </c>
      <c r="Q3617">
        <v>250</v>
      </c>
      <c r="R3617">
        <v>250</v>
      </c>
      <c r="S3617">
        <v>250</v>
      </c>
      <c r="T3617">
        <v>250</v>
      </c>
      <c r="U3617">
        <v>250</v>
      </c>
      <c r="V3617">
        <v>200</v>
      </c>
      <c r="W3617">
        <v>257</v>
      </c>
      <c r="AC3617">
        <f t="shared" si="227"/>
        <v>1957</v>
      </c>
      <c r="AD3617">
        <v>1957</v>
      </c>
    </row>
    <row r="3618" spans="1:30" hidden="1" x14ac:dyDescent="0.25">
      <c r="A3618" t="str">
        <f>IF(COUNTIF('GGI_IS - Report Ekspor Plan 1'!E:E,'- Report Upload Sewing 3'!C3618)&gt;0,"X","Y")</f>
        <v>Y</v>
      </c>
      <c r="B3618">
        <v>3617</v>
      </c>
      <c r="C3618" s="1">
        <v>45407</v>
      </c>
      <c r="D3618" s="8">
        <v>45408.379594907405</v>
      </c>
      <c r="E3618" t="s">
        <v>50</v>
      </c>
      <c r="F3618" t="s">
        <v>504</v>
      </c>
      <c r="G3618">
        <v>182181</v>
      </c>
      <c r="H3618" t="str">
        <f t="shared" si="224"/>
        <v>182181-MJ1</v>
      </c>
      <c r="I3618">
        <f>COUNTIF(H$2:$H3618,H3618)</f>
        <v>16</v>
      </c>
      <c r="J3618" t="str">
        <f t="shared" si="225"/>
        <v>182181-MJ1-16</v>
      </c>
      <c r="K3618" t="str">
        <f t="shared" si="226"/>
        <v>182181-MJ1-L11</v>
      </c>
      <c r="L3618" t="s">
        <v>547</v>
      </c>
      <c r="M3618" t="s">
        <v>494</v>
      </c>
      <c r="N3618" t="s">
        <v>506</v>
      </c>
      <c r="O3618">
        <v>35</v>
      </c>
      <c r="W3618">
        <v>3</v>
      </c>
      <c r="AC3618">
        <f t="shared" si="227"/>
        <v>3</v>
      </c>
      <c r="AD3618">
        <v>3</v>
      </c>
    </row>
    <row r="3619" spans="1:30" hidden="1" x14ac:dyDescent="0.25">
      <c r="A3619" t="str">
        <f>IF(COUNTIF('GGI_IS - Report Ekspor Plan 1'!E:E,'- Report Upload Sewing 3'!C3619)&gt;0,"X","Y")</f>
        <v>Y</v>
      </c>
      <c r="B3619">
        <v>3618</v>
      </c>
      <c r="C3619" s="1">
        <v>45407</v>
      </c>
      <c r="D3619" s="8">
        <v>45408.379594907405</v>
      </c>
      <c r="E3619" t="s">
        <v>50</v>
      </c>
      <c r="F3619" t="s">
        <v>507</v>
      </c>
      <c r="G3619">
        <v>182190</v>
      </c>
      <c r="H3619" t="str">
        <f t="shared" si="224"/>
        <v>182190-MJ1</v>
      </c>
      <c r="I3619">
        <f>COUNTIF(H$2:$H3619,H3619)</f>
        <v>6</v>
      </c>
      <c r="J3619" t="str">
        <f t="shared" si="225"/>
        <v>182190-MJ1-6</v>
      </c>
      <c r="K3619" t="str">
        <f t="shared" si="226"/>
        <v>182190-MJ1-L12</v>
      </c>
      <c r="L3619" t="s">
        <v>547</v>
      </c>
      <c r="M3619" t="s">
        <v>494</v>
      </c>
      <c r="N3619" t="s">
        <v>509</v>
      </c>
      <c r="O3619">
        <v>35</v>
      </c>
      <c r="P3619">
        <v>230</v>
      </c>
      <c r="Q3619">
        <v>400</v>
      </c>
      <c r="R3619">
        <v>400</v>
      </c>
      <c r="S3619">
        <v>400</v>
      </c>
      <c r="T3619">
        <v>400</v>
      </c>
      <c r="U3619">
        <v>400</v>
      </c>
      <c r="V3619">
        <v>420</v>
      </c>
      <c r="W3619">
        <v>410</v>
      </c>
      <c r="AC3619">
        <f t="shared" si="227"/>
        <v>3060</v>
      </c>
      <c r="AD3619">
        <v>3060</v>
      </c>
    </row>
    <row r="3620" spans="1:30" hidden="1" x14ac:dyDescent="0.25">
      <c r="A3620" t="str">
        <f>IF(COUNTIF('GGI_IS - Report Ekspor Plan 1'!E:E,'- Report Upload Sewing 3'!C3620)&gt;0,"X","Y")</f>
        <v>Y</v>
      </c>
      <c r="B3620">
        <v>3619</v>
      </c>
      <c r="C3620" s="1">
        <v>45407</v>
      </c>
      <c r="D3620" s="8">
        <v>45408.379618055558</v>
      </c>
      <c r="E3620" t="s">
        <v>129</v>
      </c>
      <c r="F3620" t="s">
        <v>424</v>
      </c>
      <c r="G3620">
        <v>182369</v>
      </c>
      <c r="H3620" t="str">
        <f t="shared" si="224"/>
        <v>182369-CNJ2</v>
      </c>
      <c r="I3620">
        <f>COUNTIF(H$2:$H3620,H3620)</f>
        <v>4</v>
      </c>
      <c r="J3620" t="str">
        <f t="shared" si="225"/>
        <v>182369-CNJ2-4</v>
      </c>
      <c r="K3620" t="str">
        <f t="shared" si="226"/>
        <v>182369-CNJ2-L1</v>
      </c>
      <c r="L3620" t="s">
        <v>621</v>
      </c>
      <c r="M3620" t="s">
        <v>602</v>
      </c>
      <c r="N3620" t="s">
        <v>433</v>
      </c>
      <c r="O3620">
        <v>34</v>
      </c>
      <c r="P3620">
        <v>10</v>
      </c>
      <c r="Q3620">
        <v>10</v>
      </c>
      <c r="R3620">
        <v>20</v>
      </c>
      <c r="S3620">
        <v>15</v>
      </c>
      <c r="T3620">
        <v>15</v>
      </c>
      <c r="U3620">
        <v>15</v>
      </c>
      <c r="V3620">
        <v>15</v>
      </c>
      <c r="AC3620">
        <f t="shared" si="227"/>
        <v>100</v>
      </c>
      <c r="AD3620">
        <v>100</v>
      </c>
    </row>
    <row r="3621" spans="1:30" hidden="1" x14ac:dyDescent="0.25">
      <c r="A3621" t="str">
        <f>IF(COUNTIF('GGI_IS - Report Ekspor Plan 1'!E:E,'- Report Upload Sewing 3'!C3621)&gt;0,"X","Y")</f>
        <v>Y</v>
      </c>
      <c r="B3621">
        <v>3620</v>
      </c>
      <c r="C3621" s="1">
        <v>45407</v>
      </c>
      <c r="D3621" s="8">
        <v>45408.379618055558</v>
      </c>
      <c r="E3621" t="s">
        <v>129</v>
      </c>
      <c r="F3621" t="s">
        <v>427</v>
      </c>
      <c r="G3621">
        <v>182131</v>
      </c>
      <c r="H3621" t="str">
        <f t="shared" si="224"/>
        <v>182131-CNJ2</v>
      </c>
      <c r="I3621">
        <f>COUNTIF(H$2:$H3621,H3621)</f>
        <v>36</v>
      </c>
      <c r="J3621" t="str">
        <f t="shared" si="225"/>
        <v>182131-CNJ2-36</v>
      </c>
      <c r="K3621" t="str">
        <f t="shared" si="226"/>
        <v>182131-CNJ2-L2</v>
      </c>
      <c r="L3621" t="s">
        <v>442</v>
      </c>
      <c r="M3621" t="s">
        <v>443</v>
      </c>
      <c r="N3621" t="s">
        <v>434</v>
      </c>
      <c r="O3621">
        <v>16</v>
      </c>
      <c r="P3621">
        <v>100</v>
      </c>
      <c r="Q3621">
        <v>120</v>
      </c>
      <c r="R3621">
        <v>110</v>
      </c>
      <c r="S3621">
        <v>130</v>
      </c>
      <c r="T3621">
        <v>150</v>
      </c>
      <c r="U3621">
        <v>150</v>
      </c>
      <c r="V3621">
        <v>159</v>
      </c>
      <c r="AC3621">
        <f t="shared" si="227"/>
        <v>919</v>
      </c>
      <c r="AD3621">
        <v>919</v>
      </c>
    </row>
    <row r="3622" spans="1:30" hidden="1" x14ac:dyDescent="0.25">
      <c r="A3622" t="str">
        <f>IF(COUNTIF('GGI_IS - Report Ekspor Plan 1'!E:E,'- Report Upload Sewing 3'!C3622)&gt;0,"X","Y")</f>
        <v>Y</v>
      </c>
      <c r="B3622">
        <v>3621</v>
      </c>
      <c r="C3622" s="1">
        <v>45407</v>
      </c>
      <c r="D3622" s="8">
        <v>45408.379618055558</v>
      </c>
      <c r="E3622" t="s">
        <v>129</v>
      </c>
      <c r="F3622" t="s">
        <v>429</v>
      </c>
      <c r="G3622">
        <v>182462</v>
      </c>
      <c r="H3622" t="str">
        <f t="shared" si="224"/>
        <v>182462-CNJ2</v>
      </c>
      <c r="I3622">
        <f>COUNTIF(H$2:$H3622,H3622)</f>
        <v>2</v>
      </c>
      <c r="J3622" t="str">
        <f t="shared" si="225"/>
        <v>182462-CNJ2-2</v>
      </c>
      <c r="K3622" t="str">
        <f t="shared" si="226"/>
        <v>182462-CNJ2-L3</v>
      </c>
      <c r="L3622" t="s">
        <v>629</v>
      </c>
      <c r="M3622" t="s">
        <v>534</v>
      </c>
      <c r="N3622" t="s">
        <v>437</v>
      </c>
      <c r="O3622">
        <v>33</v>
      </c>
      <c r="P3622">
        <v>78</v>
      </c>
      <c r="Q3622">
        <v>70</v>
      </c>
      <c r="R3622">
        <v>68</v>
      </c>
      <c r="AC3622">
        <f t="shared" si="227"/>
        <v>216</v>
      </c>
      <c r="AD3622">
        <v>216</v>
      </c>
    </row>
    <row r="3623" spans="1:30" hidden="1" x14ac:dyDescent="0.25">
      <c r="A3623" t="str">
        <f>IF(COUNTIF('GGI_IS - Report Ekspor Plan 1'!E:E,'- Report Upload Sewing 3'!C3623)&gt;0,"X","Y")</f>
        <v>Y</v>
      </c>
      <c r="B3623">
        <v>3622</v>
      </c>
      <c r="C3623" s="1">
        <v>45407</v>
      </c>
      <c r="D3623" s="8">
        <v>45408.379618055558</v>
      </c>
      <c r="E3623" t="s">
        <v>129</v>
      </c>
      <c r="F3623" t="s">
        <v>429</v>
      </c>
      <c r="G3623">
        <v>182563</v>
      </c>
      <c r="H3623" t="str">
        <f t="shared" si="224"/>
        <v>182563-CNJ2</v>
      </c>
      <c r="I3623">
        <f>COUNTIF(H$2:$H3623,H3623)</f>
        <v>1</v>
      </c>
      <c r="J3623" t="str">
        <f t="shared" si="225"/>
        <v>182563-CNJ2-1</v>
      </c>
      <c r="K3623" t="str">
        <f t="shared" si="226"/>
        <v>182563-CNJ2-L3</v>
      </c>
      <c r="L3623" t="s">
        <v>629</v>
      </c>
      <c r="M3623" t="s">
        <v>534</v>
      </c>
      <c r="N3623" t="s">
        <v>437</v>
      </c>
      <c r="S3623">
        <v>70</v>
      </c>
      <c r="T3623">
        <v>70</v>
      </c>
      <c r="U3623">
        <v>70</v>
      </c>
      <c r="V3623">
        <v>74</v>
      </c>
      <c r="AC3623">
        <f t="shared" si="227"/>
        <v>284</v>
      </c>
      <c r="AD3623">
        <v>284</v>
      </c>
    </row>
    <row r="3624" spans="1:30" hidden="1" x14ac:dyDescent="0.25">
      <c r="A3624" t="str">
        <f>IF(COUNTIF('GGI_IS - Report Ekspor Plan 1'!E:E,'- Report Upload Sewing 3'!C3624)&gt;0,"X","Y")</f>
        <v>Y</v>
      </c>
      <c r="B3624">
        <v>3623</v>
      </c>
      <c r="C3624" s="1">
        <v>45407</v>
      </c>
      <c r="D3624" s="8">
        <v>45408.379618055558</v>
      </c>
      <c r="E3624" t="s">
        <v>129</v>
      </c>
      <c r="F3624" t="s">
        <v>438</v>
      </c>
      <c r="G3624">
        <v>182099</v>
      </c>
      <c r="H3624" t="str">
        <f t="shared" si="224"/>
        <v>182099-CNJ2</v>
      </c>
      <c r="I3624">
        <f>COUNTIF(H$2:$H3624,H3624)</f>
        <v>8</v>
      </c>
      <c r="J3624" t="str">
        <f t="shared" si="225"/>
        <v>182099-CNJ2-8</v>
      </c>
      <c r="K3624" t="str">
        <f t="shared" si="226"/>
        <v>182099-CNJ2-L4</v>
      </c>
      <c r="L3624" t="s">
        <v>607</v>
      </c>
      <c r="M3624" t="s">
        <v>436</v>
      </c>
      <c r="N3624" t="s">
        <v>440</v>
      </c>
      <c r="O3624">
        <v>34</v>
      </c>
      <c r="P3624">
        <v>70</v>
      </c>
      <c r="Q3624">
        <v>72</v>
      </c>
      <c r="R3624">
        <v>70</v>
      </c>
      <c r="S3624">
        <v>72</v>
      </c>
      <c r="T3624">
        <v>72</v>
      </c>
      <c r="U3624">
        <v>72</v>
      </c>
      <c r="V3624">
        <v>72</v>
      </c>
      <c r="AC3624">
        <f t="shared" si="227"/>
        <v>500</v>
      </c>
      <c r="AD3624">
        <v>500</v>
      </c>
    </row>
    <row r="3625" spans="1:30" hidden="1" x14ac:dyDescent="0.25">
      <c r="A3625" t="str">
        <f>IF(COUNTIF('GGI_IS - Report Ekspor Plan 1'!E:E,'- Report Upload Sewing 3'!C3625)&gt;0,"X","Y")</f>
        <v>Y</v>
      </c>
      <c r="B3625">
        <v>3624</v>
      </c>
      <c r="C3625" s="1">
        <v>45407</v>
      </c>
      <c r="D3625" s="8">
        <v>45408.379618055558</v>
      </c>
      <c r="E3625" t="s">
        <v>129</v>
      </c>
      <c r="F3625" t="s">
        <v>441</v>
      </c>
      <c r="G3625">
        <v>181866</v>
      </c>
      <c r="H3625" t="str">
        <f t="shared" si="224"/>
        <v>181866-CNJ2</v>
      </c>
      <c r="I3625">
        <f>COUNTIF(H$2:$H3625,H3625)</f>
        <v>15</v>
      </c>
      <c r="J3625" t="str">
        <f t="shared" si="225"/>
        <v>181866-CNJ2-15</v>
      </c>
      <c r="K3625" t="str">
        <f t="shared" si="226"/>
        <v>181866-CNJ2-L5</v>
      </c>
      <c r="L3625" t="s">
        <v>447</v>
      </c>
      <c r="M3625" t="s">
        <v>448</v>
      </c>
      <c r="N3625" t="s">
        <v>444</v>
      </c>
      <c r="O3625">
        <v>29</v>
      </c>
      <c r="P3625">
        <v>270</v>
      </c>
      <c r="Q3625">
        <v>280</v>
      </c>
      <c r="R3625">
        <v>280</v>
      </c>
      <c r="S3625">
        <v>290</v>
      </c>
      <c r="T3625">
        <v>280</v>
      </c>
      <c r="U3625">
        <v>300</v>
      </c>
      <c r="V3625">
        <v>300</v>
      </c>
      <c r="AC3625">
        <f t="shared" si="227"/>
        <v>2000</v>
      </c>
      <c r="AD3625">
        <v>2000</v>
      </c>
    </row>
    <row r="3626" spans="1:30" hidden="1" x14ac:dyDescent="0.25">
      <c r="A3626" t="str">
        <f>IF(COUNTIF('GGI_IS - Report Ekspor Plan 1'!E:E,'- Report Upload Sewing 3'!C3626)&gt;0,"X","Y")</f>
        <v>Y</v>
      </c>
      <c r="B3626">
        <v>3625</v>
      </c>
      <c r="C3626" s="1">
        <v>45407</v>
      </c>
      <c r="D3626" s="8">
        <v>45408.379618055558</v>
      </c>
      <c r="E3626" t="s">
        <v>129</v>
      </c>
      <c r="F3626" t="s">
        <v>445</v>
      </c>
      <c r="G3626">
        <v>181866</v>
      </c>
      <c r="H3626" t="str">
        <f t="shared" si="224"/>
        <v>181866-CNJ2</v>
      </c>
      <c r="I3626">
        <f>COUNTIF(H$2:$H3626,H3626)</f>
        <v>16</v>
      </c>
      <c r="J3626" t="str">
        <f t="shared" si="225"/>
        <v>181866-CNJ2-16</v>
      </c>
      <c r="K3626" t="str">
        <f t="shared" si="226"/>
        <v>181866-CNJ2-L6</v>
      </c>
      <c r="L3626" t="s">
        <v>447</v>
      </c>
      <c r="M3626" t="s">
        <v>448</v>
      </c>
      <c r="N3626" t="s">
        <v>446</v>
      </c>
      <c r="O3626">
        <v>30</v>
      </c>
      <c r="P3626">
        <v>200</v>
      </c>
      <c r="Q3626">
        <v>220</v>
      </c>
      <c r="R3626">
        <v>220</v>
      </c>
      <c r="S3626">
        <v>200</v>
      </c>
      <c r="T3626">
        <v>200</v>
      </c>
      <c r="U3626">
        <v>200</v>
      </c>
      <c r="V3626">
        <v>210</v>
      </c>
      <c r="AC3626">
        <f t="shared" si="227"/>
        <v>1450</v>
      </c>
      <c r="AD3626">
        <v>1450</v>
      </c>
    </row>
    <row r="3627" spans="1:30" hidden="1" x14ac:dyDescent="0.25">
      <c r="A3627" t="str">
        <f>IF(COUNTIF('GGI_IS - Report Ekspor Plan 1'!E:E,'- Report Upload Sewing 3'!C3627)&gt;0,"X","Y")</f>
        <v>Y</v>
      </c>
      <c r="B3627">
        <v>3626</v>
      </c>
      <c r="C3627" s="1">
        <v>45407</v>
      </c>
      <c r="D3627" s="8">
        <v>45408.38789351852</v>
      </c>
      <c r="E3627" t="s">
        <v>23</v>
      </c>
      <c r="F3627" t="s">
        <v>424</v>
      </c>
      <c r="G3627">
        <v>182177</v>
      </c>
      <c r="H3627" t="str">
        <f t="shared" si="224"/>
        <v>182177-MJ2</v>
      </c>
      <c r="I3627">
        <f>COUNTIF(H$2:$H3627,H3627)</f>
        <v>4</v>
      </c>
      <c r="J3627" t="str">
        <f t="shared" si="225"/>
        <v>182177-MJ2-4</v>
      </c>
      <c r="K3627" t="str">
        <f t="shared" si="226"/>
        <v>182177-MJ2-L1</v>
      </c>
      <c r="L3627">
        <v>5158586</v>
      </c>
      <c r="M3627" t="s">
        <v>494</v>
      </c>
      <c r="N3627" t="s">
        <v>516</v>
      </c>
      <c r="O3627">
        <v>30</v>
      </c>
      <c r="P3627">
        <v>250</v>
      </c>
      <c r="Q3627">
        <v>300</v>
      </c>
      <c r="R3627">
        <v>300</v>
      </c>
      <c r="S3627">
        <v>350</v>
      </c>
      <c r="T3627">
        <v>350</v>
      </c>
      <c r="U3627">
        <v>350</v>
      </c>
      <c r="V3627">
        <v>400</v>
      </c>
      <c r="W3627">
        <v>45</v>
      </c>
      <c r="AC3627">
        <f t="shared" si="227"/>
        <v>2345</v>
      </c>
      <c r="AD3627">
        <v>2345</v>
      </c>
    </row>
    <row r="3628" spans="1:30" hidden="1" x14ac:dyDescent="0.25">
      <c r="A3628" t="str">
        <f>IF(COUNTIF('GGI_IS - Report Ekspor Plan 1'!E:E,'- Report Upload Sewing 3'!C3628)&gt;0,"X","Y")</f>
        <v>Y</v>
      </c>
      <c r="B3628">
        <v>3627</v>
      </c>
      <c r="C3628" s="1">
        <v>45407</v>
      </c>
      <c r="D3628" s="8">
        <v>45408.38789351852</v>
      </c>
      <c r="E3628" t="s">
        <v>23</v>
      </c>
      <c r="F3628" t="s">
        <v>424</v>
      </c>
      <c r="G3628">
        <v>182202</v>
      </c>
      <c r="H3628" t="str">
        <f t="shared" si="224"/>
        <v>182202-MJ2</v>
      </c>
      <c r="I3628">
        <f>COUNTIF(H$2:$H3628,H3628)</f>
        <v>8</v>
      </c>
      <c r="J3628" t="str">
        <f t="shared" si="225"/>
        <v>182202-MJ2-8</v>
      </c>
      <c r="K3628" t="str">
        <f t="shared" si="226"/>
        <v>182202-MJ2-L1</v>
      </c>
      <c r="L3628">
        <v>5158611</v>
      </c>
      <c r="M3628" t="s">
        <v>494</v>
      </c>
      <c r="N3628" t="s">
        <v>516</v>
      </c>
      <c r="O3628">
        <v>30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90</v>
      </c>
      <c r="AC3628">
        <f t="shared" si="227"/>
        <v>90</v>
      </c>
      <c r="AD3628">
        <v>90</v>
      </c>
    </row>
    <row r="3629" spans="1:30" hidden="1" x14ac:dyDescent="0.25">
      <c r="A3629" t="str">
        <f>IF(COUNTIF('GGI_IS - Report Ekspor Plan 1'!E:E,'- Report Upload Sewing 3'!C3629)&gt;0,"X","Y")</f>
        <v>Y</v>
      </c>
      <c r="B3629">
        <v>3628</v>
      </c>
      <c r="C3629" s="1">
        <v>45407</v>
      </c>
      <c r="D3629" s="8">
        <v>45408.38789351852</v>
      </c>
      <c r="E3629" t="s">
        <v>23</v>
      </c>
      <c r="F3629" t="s">
        <v>424</v>
      </c>
      <c r="G3629">
        <v>182177</v>
      </c>
      <c r="H3629" t="str">
        <f t="shared" si="224"/>
        <v>182177-MJ2</v>
      </c>
      <c r="I3629">
        <f>COUNTIF(H$2:$H3629,H3629)</f>
        <v>5</v>
      </c>
      <c r="J3629" t="str">
        <f t="shared" si="225"/>
        <v>182177-MJ2-5</v>
      </c>
      <c r="K3629" t="str">
        <f t="shared" si="226"/>
        <v>182177-MJ2-L1</v>
      </c>
      <c r="L3629">
        <v>5158586</v>
      </c>
      <c r="M3629" t="s">
        <v>494</v>
      </c>
      <c r="N3629" t="s">
        <v>516</v>
      </c>
      <c r="O3629">
        <v>30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89</v>
      </c>
      <c r="AC3629">
        <f t="shared" si="227"/>
        <v>89</v>
      </c>
      <c r="AD3629">
        <v>89</v>
      </c>
    </row>
    <row r="3630" spans="1:30" hidden="1" x14ac:dyDescent="0.25">
      <c r="A3630" t="str">
        <f>IF(COUNTIF('GGI_IS - Report Ekspor Plan 1'!E:E,'- Report Upload Sewing 3'!C3630)&gt;0,"X","Y")</f>
        <v>Y</v>
      </c>
      <c r="B3630">
        <v>3629</v>
      </c>
      <c r="C3630" s="1">
        <v>45407</v>
      </c>
      <c r="D3630" s="8">
        <v>45408.38789351852</v>
      </c>
      <c r="E3630" t="s">
        <v>23</v>
      </c>
      <c r="F3630" t="s">
        <v>424</v>
      </c>
      <c r="G3630">
        <v>182216</v>
      </c>
      <c r="H3630" t="str">
        <f t="shared" si="224"/>
        <v>182216-MJ2</v>
      </c>
      <c r="I3630">
        <f>COUNTIF(H$2:$H3630,H3630)</f>
        <v>10</v>
      </c>
      <c r="J3630" t="str">
        <f t="shared" si="225"/>
        <v>182216-MJ2-10</v>
      </c>
      <c r="K3630" t="str">
        <f t="shared" si="226"/>
        <v>182216-MJ2-L1</v>
      </c>
      <c r="L3630">
        <v>5158039</v>
      </c>
      <c r="M3630" t="s">
        <v>494</v>
      </c>
      <c r="N3630" t="s">
        <v>516</v>
      </c>
      <c r="O3630">
        <v>30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77</v>
      </c>
      <c r="AC3630">
        <f t="shared" si="227"/>
        <v>77</v>
      </c>
      <c r="AD3630">
        <v>77</v>
      </c>
    </row>
    <row r="3631" spans="1:30" hidden="1" x14ac:dyDescent="0.25">
      <c r="A3631" t="str">
        <f>IF(COUNTIF('GGI_IS - Report Ekspor Plan 1'!E:E,'- Report Upload Sewing 3'!C3631)&gt;0,"X","Y")</f>
        <v>Y</v>
      </c>
      <c r="B3631">
        <v>3630</v>
      </c>
      <c r="C3631" s="1">
        <v>45407</v>
      </c>
      <c r="D3631" s="8">
        <v>45408.38789351852</v>
      </c>
      <c r="E3631" t="s">
        <v>23</v>
      </c>
      <c r="F3631" t="s">
        <v>427</v>
      </c>
      <c r="G3631">
        <v>182217</v>
      </c>
      <c r="H3631" t="str">
        <f t="shared" si="224"/>
        <v>182217-MJ2</v>
      </c>
      <c r="I3631">
        <f>COUNTIF(H$2:$H3631,H3631)</f>
        <v>13</v>
      </c>
      <c r="J3631" t="str">
        <f t="shared" si="225"/>
        <v>182217-MJ2-13</v>
      </c>
      <c r="K3631" t="str">
        <f t="shared" si="226"/>
        <v>182217-MJ2-L2</v>
      </c>
      <c r="L3631">
        <v>5158044</v>
      </c>
      <c r="M3631" t="s">
        <v>494</v>
      </c>
      <c r="N3631" t="s">
        <v>473</v>
      </c>
      <c r="O3631">
        <v>24</v>
      </c>
      <c r="P3631">
        <v>250</v>
      </c>
      <c r="Q3631">
        <v>225</v>
      </c>
      <c r="R3631">
        <v>225</v>
      </c>
      <c r="S3631">
        <v>126</v>
      </c>
      <c r="T3631">
        <v>0</v>
      </c>
      <c r="U3631">
        <v>0</v>
      </c>
      <c r="V3631">
        <v>0</v>
      </c>
      <c r="W3631">
        <v>0</v>
      </c>
      <c r="AC3631">
        <f t="shared" si="227"/>
        <v>826</v>
      </c>
      <c r="AD3631">
        <v>826</v>
      </c>
    </row>
    <row r="3632" spans="1:30" hidden="1" x14ac:dyDescent="0.25">
      <c r="A3632" t="str">
        <f>IF(COUNTIF('GGI_IS - Report Ekspor Plan 1'!E:E,'- Report Upload Sewing 3'!C3632)&gt;0,"X","Y")</f>
        <v>Y</v>
      </c>
      <c r="B3632">
        <v>3631</v>
      </c>
      <c r="C3632" s="1">
        <v>45407</v>
      </c>
      <c r="D3632" s="8">
        <v>45408.38789351852</v>
      </c>
      <c r="E3632" t="s">
        <v>23</v>
      </c>
      <c r="F3632" t="s">
        <v>427</v>
      </c>
      <c r="G3632">
        <v>181953</v>
      </c>
      <c r="H3632" t="str">
        <f t="shared" si="224"/>
        <v>181953-MJ2</v>
      </c>
      <c r="I3632">
        <f>COUNTIF(H$2:$H3632,H3632)</f>
        <v>1</v>
      </c>
      <c r="J3632" t="str">
        <f t="shared" si="225"/>
        <v>181953-MJ2-1</v>
      </c>
      <c r="K3632" t="str">
        <f t="shared" si="226"/>
        <v>181953-MJ2-L2</v>
      </c>
      <c r="L3632">
        <v>5151821</v>
      </c>
      <c r="M3632" t="s">
        <v>494</v>
      </c>
      <c r="N3632" t="s">
        <v>473</v>
      </c>
      <c r="O3632">
        <v>24</v>
      </c>
      <c r="P3632">
        <v>0</v>
      </c>
      <c r="Q3632">
        <v>0</v>
      </c>
      <c r="R3632">
        <v>0</v>
      </c>
      <c r="S3632">
        <v>74</v>
      </c>
      <c r="T3632">
        <v>200</v>
      </c>
      <c r="U3632">
        <v>200</v>
      </c>
      <c r="V3632">
        <v>18</v>
      </c>
      <c r="W3632">
        <v>0</v>
      </c>
      <c r="AC3632">
        <f t="shared" si="227"/>
        <v>492</v>
      </c>
      <c r="AD3632">
        <v>492</v>
      </c>
    </row>
    <row r="3633" spans="1:30" hidden="1" x14ac:dyDescent="0.25">
      <c r="A3633" t="str">
        <f>IF(COUNTIF('GGI_IS - Report Ekspor Plan 1'!E:E,'- Report Upload Sewing 3'!C3633)&gt;0,"X","Y")</f>
        <v>Y</v>
      </c>
      <c r="B3633">
        <v>3632</v>
      </c>
      <c r="C3633" s="1">
        <v>45407</v>
      </c>
      <c r="D3633" s="8">
        <v>45408.38789351852</v>
      </c>
      <c r="E3633" t="s">
        <v>23</v>
      </c>
      <c r="F3633" t="s">
        <v>427</v>
      </c>
      <c r="G3633">
        <v>182219</v>
      </c>
      <c r="H3633" t="str">
        <f t="shared" si="224"/>
        <v>182219-MJ2</v>
      </c>
      <c r="I3633">
        <f>COUNTIF(H$2:$H3633,H3633)</f>
        <v>9</v>
      </c>
      <c r="J3633" t="str">
        <f t="shared" si="225"/>
        <v>182219-MJ2-9</v>
      </c>
      <c r="K3633" t="str">
        <f t="shared" si="226"/>
        <v>182219-MJ2-L2</v>
      </c>
      <c r="L3633">
        <v>5158722</v>
      </c>
      <c r="M3633" t="s">
        <v>494</v>
      </c>
      <c r="N3633" t="s">
        <v>473</v>
      </c>
      <c r="O3633">
        <v>24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127</v>
      </c>
      <c r="W3633">
        <v>0</v>
      </c>
      <c r="AC3633">
        <f t="shared" si="227"/>
        <v>127</v>
      </c>
      <c r="AD3633">
        <v>127</v>
      </c>
    </row>
    <row r="3634" spans="1:30" hidden="1" x14ac:dyDescent="0.25">
      <c r="A3634" t="str">
        <f>IF(COUNTIF('GGI_IS - Report Ekspor Plan 1'!E:E,'- Report Upload Sewing 3'!C3634)&gt;0,"X","Y")</f>
        <v>Y</v>
      </c>
      <c r="B3634">
        <v>3633</v>
      </c>
      <c r="C3634" s="1">
        <v>45407</v>
      </c>
      <c r="D3634" s="8">
        <v>45408.38789351852</v>
      </c>
      <c r="E3634" t="s">
        <v>23</v>
      </c>
      <c r="F3634" t="s">
        <v>427</v>
      </c>
      <c r="G3634">
        <v>182220</v>
      </c>
      <c r="H3634" t="str">
        <f t="shared" si="224"/>
        <v>182220-MJ2</v>
      </c>
      <c r="I3634">
        <f>COUNTIF(H$2:$H3634,H3634)</f>
        <v>7</v>
      </c>
      <c r="J3634" t="str">
        <f t="shared" si="225"/>
        <v>182220-MJ2-7</v>
      </c>
      <c r="K3634" t="str">
        <f t="shared" si="226"/>
        <v>182220-MJ2-L2</v>
      </c>
      <c r="L3634">
        <v>5158722</v>
      </c>
      <c r="M3634" t="s">
        <v>494</v>
      </c>
      <c r="N3634" t="s">
        <v>473</v>
      </c>
      <c r="O3634">
        <v>24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54</v>
      </c>
      <c r="W3634">
        <v>64</v>
      </c>
      <c r="AC3634">
        <f t="shared" si="227"/>
        <v>118</v>
      </c>
      <c r="AD3634">
        <v>118</v>
      </c>
    </row>
    <row r="3635" spans="1:30" hidden="1" x14ac:dyDescent="0.25">
      <c r="A3635" t="str">
        <f>IF(COUNTIF('GGI_IS - Report Ekspor Plan 1'!E:E,'- Report Upload Sewing 3'!C3635)&gt;0,"X","Y")</f>
        <v>Y</v>
      </c>
      <c r="B3635">
        <v>3634</v>
      </c>
      <c r="C3635" s="1">
        <v>45407</v>
      </c>
      <c r="D3635" s="8">
        <v>45408.38789351852</v>
      </c>
      <c r="E3635" t="s">
        <v>23</v>
      </c>
      <c r="F3635" t="s">
        <v>427</v>
      </c>
      <c r="G3635">
        <v>182163</v>
      </c>
      <c r="H3635" t="str">
        <f t="shared" si="224"/>
        <v>182163-MJ2</v>
      </c>
      <c r="I3635">
        <f>COUNTIF(H$2:$H3635,H3635)</f>
        <v>7</v>
      </c>
      <c r="J3635" t="str">
        <f t="shared" si="225"/>
        <v>182163-MJ2-7</v>
      </c>
      <c r="K3635" t="str">
        <f t="shared" si="226"/>
        <v>182163-MJ2-L2</v>
      </c>
      <c r="L3635">
        <v>5157989</v>
      </c>
      <c r="M3635" t="s">
        <v>494</v>
      </c>
      <c r="N3635" t="s">
        <v>473</v>
      </c>
      <c r="O3635">
        <v>24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115</v>
      </c>
      <c r="AC3635">
        <f t="shared" si="227"/>
        <v>115</v>
      </c>
      <c r="AD3635">
        <v>115</v>
      </c>
    </row>
    <row r="3636" spans="1:30" hidden="1" x14ac:dyDescent="0.25">
      <c r="A3636" t="str">
        <f>IF(COUNTIF('GGI_IS - Report Ekspor Plan 1'!E:E,'- Report Upload Sewing 3'!C3636)&gt;0,"X","Y")</f>
        <v>Y</v>
      </c>
      <c r="B3636">
        <v>3635</v>
      </c>
      <c r="C3636" s="1">
        <v>45407</v>
      </c>
      <c r="D3636" s="8">
        <v>45408.38789351852</v>
      </c>
      <c r="E3636" t="s">
        <v>23</v>
      </c>
      <c r="F3636" t="s">
        <v>427</v>
      </c>
      <c r="G3636">
        <v>182162</v>
      </c>
      <c r="H3636" t="str">
        <f t="shared" si="224"/>
        <v>182162-MJ2</v>
      </c>
      <c r="I3636">
        <f>COUNTIF(H$2:$H3636,H3636)</f>
        <v>9</v>
      </c>
      <c r="J3636" t="str">
        <f t="shared" si="225"/>
        <v>182162-MJ2-9</v>
      </c>
      <c r="K3636" t="str">
        <f t="shared" si="226"/>
        <v>182162-MJ2-L2</v>
      </c>
      <c r="L3636">
        <v>5157978</v>
      </c>
      <c r="M3636" t="s">
        <v>494</v>
      </c>
      <c r="N3636" t="s">
        <v>473</v>
      </c>
      <c r="O3636">
        <v>24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25</v>
      </c>
      <c r="AC3636">
        <f t="shared" si="227"/>
        <v>25</v>
      </c>
      <c r="AD3636">
        <v>25</v>
      </c>
    </row>
    <row r="3637" spans="1:30" hidden="1" x14ac:dyDescent="0.25">
      <c r="A3637" t="str">
        <f>IF(COUNTIF('GGI_IS - Report Ekspor Plan 1'!E:E,'- Report Upload Sewing 3'!C3637)&gt;0,"X","Y")</f>
        <v>Y</v>
      </c>
      <c r="B3637">
        <v>3636</v>
      </c>
      <c r="C3637" s="1">
        <v>45407</v>
      </c>
      <c r="D3637" s="8">
        <v>45408.38789351852</v>
      </c>
      <c r="E3637" t="s">
        <v>23</v>
      </c>
      <c r="F3637" t="s">
        <v>429</v>
      </c>
      <c r="G3637">
        <v>182217</v>
      </c>
      <c r="H3637" t="str">
        <f t="shared" si="224"/>
        <v>182217-MJ2</v>
      </c>
      <c r="I3637">
        <f>COUNTIF(H$2:$H3637,H3637)</f>
        <v>14</v>
      </c>
      <c r="J3637" t="str">
        <f t="shared" si="225"/>
        <v>182217-MJ2-14</v>
      </c>
      <c r="K3637" t="str">
        <f t="shared" si="226"/>
        <v>182217-MJ2-L3</v>
      </c>
      <c r="L3637">
        <v>5158044</v>
      </c>
      <c r="M3637" t="s">
        <v>494</v>
      </c>
      <c r="N3637" t="s">
        <v>473</v>
      </c>
      <c r="O3637">
        <v>24</v>
      </c>
      <c r="P3637">
        <v>250</v>
      </c>
      <c r="Q3637">
        <v>225</v>
      </c>
      <c r="R3637">
        <v>225</v>
      </c>
      <c r="S3637">
        <v>126</v>
      </c>
      <c r="T3637">
        <v>0</v>
      </c>
      <c r="U3637">
        <v>0</v>
      </c>
      <c r="V3637">
        <v>0</v>
      </c>
      <c r="W3637">
        <v>0</v>
      </c>
      <c r="AC3637">
        <f t="shared" si="227"/>
        <v>826</v>
      </c>
      <c r="AD3637">
        <v>826</v>
      </c>
    </row>
    <row r="3638" spans="1:30" hidden="1" x14ac:dyDescent="0.25">
      <c r="A3638" t="str">
        <f>IF(COUNTIF('GGI_IS - Report Ekspor Plan 1'!E:E,'- Report Upload Sewing 3'!C3638)&gt;0,"X","Y")</f>
        <v>Y</v>
      </c>
      <c r="B3638">
        <v>3637</v>
      </c>
      <c r="C3638" s="1">
        <v>45407</v>
      </c>
      <c r="D3638" s="8">
        <v>45408.38789351852</v>
      </c>
      <c r="E3638" t="s">
        <v>23</v>
      </c>
      <c r="F3638" t="s">
        <v>429</v>
      </c>
      <c r="G3638">
        <v>181953</v>
      </c>
      <c r="H3638" t="str">
        <f t="shared" si="224"/>
        <v>181953-MJ2</v>
      </c>
      <c r="I3638">
        <f>COUNTIF(H$2:$H3638,H3638)</f>
        <v>2</v>
      </c>
      <c r="J3638" t="str">
        <f t="shared" si="225"/>
        <v>181953-MJ2-2</v>
      </c>
      <c r="K3638" t="str">
        <f t="shared" si="226"/>
        <v>181953-MJ2-L3</v>
      </c>
      <c r="L3638">
        <v>5151821</v>
      </c>
      <c r="M3638" t="s">
        <v>494</v>
      </c>
      <c r="N3638" t="s">
        <v>473</v>
      </c>
      <c r="O3638">
        <v>24</v>
      </c>
      <c r="P3638">
        <v>0</v>
      </c>
      <c r="Q3638">
        <v>0</v>
      </c>
      <c r="R3638">
        <v>0</v>
      </c>
      <c r="S3638">
        <v>74</v>
      </c>
      <c r="T3638">
        <v>200</v>
      </c>
      <c r="U3638">
        <v>200</v>
      </c>
      <c r="V3638">
        <v>19</v>
      </c>
      <c r="W3638">
        <v>0</v>
      </c>
      <c r="AC3638">
        <f t="shared" si="227"/>
        <v>493</v>
      </c>
      <c r="AD3638">
        <v>493</v>
      </c>
    </row>
    <row r="3639" spans="1:30" hidden="1" x14ac:dyDescent="0.25">
      <c r="A3639" t="str">
        <f>IF(COUNTIF('GGI_IS - Report Ekspor Plan 1'!E:E,'- Report Upload Sewing 3'!C3639)&gt;0,"X","Y")</f>
        <v>Y</v>
      </c>
      <c r="B3639">
        <v>3638</v>
      </c>
      <c r="C3639" s="1">
        <v>45407</v>
      </c>
      <c r="D3639" s="8">
        <v>45408.38789351852</v>
      </c>
      <c r="E3639" t="s">
        <v>23</v>
      </c>
      <c r="F3639" t="s">
        <v>429</v>
      </c>
      <c r="G3639">
        <v>182219</v>
      </c>
      <c r="H3639" t="str">
        <f t="shared" si="224"/>
        <v>182219-MJ2</v>
      </c>
      <c r="I3639">
        <f>COUNTIF(H$2:$H3639,H3639)</f>
        <v>10</v>
      </c>
      <c r="J3639" t="str">
        <f t="shared" si="225"/>
        <v>182219-MJ2-10</v>
      </c>
      <c r="K3639" t="str">
        <f t="shared" si="226"/>
        <v>182219-MJ2-L3</v>
      </c>
      <c r="L3639">
        <v>5158722</v>
      </c>
      <c r="M3639" t="s">
        <v>494</v>
      </c>
      <c r="N3639" t="s">
        <v>473</v>
      </c>
      <c r="O3639">
        <v>24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128</v>
      </c>
      <c r="W3639">
        <v>0</v>
      </c>
      <c r="AC3639">
        <f t="shared" si="227"/>
        <v>128</v>
      </c>
      <c r="AD3639">
        <v>128</v>
      </c>
    </row>
    <row r="3640" spans="1:30" hidden="1" x14ac:dyDescent="0.25">
      <c r="A3640" t="str">
        <f>IF(COUNTIF('GGI_IS - Report Ekspor Plan 1'!E:E,'- Report Upload Sewing 3'!C3640)&gt;0,"X","Y")</f>
        <v>Y</v>
      </c>
      <c r="B3640">
        <v>3639</v>
      </c>
      <c r="C3640" s="1">
        <v>45407</v>
      </c>
      <c r="D3640" s="8">
        <v>45408.38789351852</v>
      </c>
      <c r="E3640" t="s">
        <v>23</v>
      </c>
      <c r="F3640" t="s">
        <v>429</v>
      </c>
      <c r="G3640">
        <v>182220</v>
      </c>
      <c r="H3640" t="str">
        <f t="shared" si="224"/>
        <v>182220-MJ2</v>
      </c>
      <c r="I3640">
        <f>COUNTIF(H$2:$H3640,H3640)</f>
        <v>8</v>
      </c>
      <c r="J3640" t="str">
        <f t="shared" si="225"/>
        <v>182220-MJ2-8</v>
      </c>
      <c r="K3640" t="str">
        <f t="shared" si="226"/>
        <v>182220-MJ2-L3</v>
      </c>
      <c r="L3640">
        <v>5158722</v>
      </c>
      <c r="M3640" t="s">
        <v>494</v>
      </c>
      <c r="N3640" t="s">
        <v>473</v>
      </c>
      <c r="O3640">
        <v>24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54</v>
      </c>
      <c r="W3640">
        <v>63</v>
      </c>
      <c r="AC3640">
        <f t="shared" si="227"/>
        <v>117</v>
      </c>
      <c r="AD3640">
        <v>117</v>
      </c>
    </row>
    <row r="3641" spans="1:30" hidden="1" x14ac:dyDescent="0.25">
      <c r="A3641" t="str">
        <f>IF(COUNTIF('GGI_IS - Report Ekspor Plan 1'!E:E,'- Report Upload Sewing 3'!C3641)&gt;0,"X","Y")</f>
        <v>Y</v>
      </c>
      <c r="B3641">
        <v>3640</v>
      </c>
      <c r="C3641" s="1">
        <v>45407</v>
      </c>
      <c r="D3641" s="8">
        <v>45408.38789351852</v>
      </c>
      <c r="E3641" t="s">
        <v>23</v>
      </c>
      <c r="F3641" t="s">
        <v>429</v>
      </c>
      <c r="G3641">
        <v>182163</v>
      </c>
      <c r="H3641" t="str">
        <f t="shared" si="224"/>
        <v>182163-MJ2</v>
      </c>
      <c r="I3641">
        <f>COUNTIF(H$2:$H3641,H3641)</f>
        <v>8</v>
      </c>
      <c r="J3641" t="str">
        <f t="shared" si="225"/>
        <v>182163-MJ2-8</v>
      </c>
      <c r="K3641" t="str">
        <f t="shared" si="226"/>
        <v>182163-MJ2-L3</v>
      </c>
      <c r="L3641">
        <v>5157989</v>
      </c>
      <c r="M3641" t="s">
        <v>494</v>
      </c>
      <c r="N3641" t="s">
        <v>473</v>
      </c>
      <c r="O3641">
        <v>24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115</v>
      </c>
      <c r="AC3641">
        <f t="shared" si="227"/>
        <v>115</v>
      </c>
      <c r="AD3641">
        <v>115</v>
      </c>
    </row>
    <row r="3642" spans="1:30" hidden="1" x14ac:dyDescent="0.25">
      <c r="A3642" t="str">
        <f>IF(COUNTIF('GGI_IS - Report Ekspor Plan 1'!E:E,'- Report Upload Sewing 3'!C3642)&gt;0,"X","Y")</f>
        <v>Y</v>
      </c>
      <c r="B3642">
        <v>3641</v>
      </c>
      <c r="C3642" s="1">
        <v>45407</v>
      </c>
      <c r="D3642" s="8">
        <v>45408.38789351852</v>
      </c>
      <c r="E3642" t="s">
        <v>23</v>
      </c>
      <c r="F3642" t="s">
        <v>429</v>
      </c>
      <c r="G3642">
        <v>182162</v>
      </c>
      <c r="H3642" t="str">
        <f t="shared" si="224"/>
        <v>182162-MJ2</v>
      </c>
      <c r="I3642">
        <f>COUNTIF(H$2:$H3642,H3642)</f>
        <v>10</v>
      </c>
      <c r="J3642" t="str">
        <f t="shared" si="225"/>
        <v>182162-MJ2-10</v>
      </c>
      <c r="K3642" t="str">
        <f t="shared" si="226"/>
        <v>182162-MJ2-L3</v>
      </c>
      <c r="L3642">
        <v>5157978</v>
      </c>
      <c r="M3642" t="s">
        <v>494</v>
      </c>
      <c r="N3642" t="s">
        <v>473</v>
      </c>
      <c r="O3642">
        <v>24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25</v>
      </c>
      <c r="AC3642">
        <f t="shared" si="227"/>
        <v>25</v>
      </c>
      <c r="AD3642">
        <v>25</v>
      </c>
    </row>
    <row r="3643" spans="1:30" hidden="1" x14ac:dyDescent="0.25">
      <c r="A3643" t="str">
        <f>IF(COUNTIF('GGI_IS - Report Ekspor Plan 1'!E:E,'- Report Upload Sewing 3'!C3643)&gt;0,"X","Y")</f>
        <v>Y</v>
      </c>
      <c r="B3643">
        <v>3642</v>
      </c>
      <c r="C3643" s="1">
        <v>45407</v>
      </c>
      <c r="D3643" s="8">
        <v>45408.38789351852</v>
      </c>
      <c r="E3643" t="s">
        <v>23</v>
      </c>
      <c r="F3643" t="s">
        <v>438</v>
      </c>
      <c r="G3643">
        <v>182390</v>
      </c>
      <c r="H3643" t="str">
        <f t="shared" si="224"/>
        <v>182390-MJ2</v>
      </c>
      <c r="I3643">
        <f>COUNTIF(H$2:$H3643,H3643)</f>
        <v>5</v>
      </c>
      <c r="J3643" t="str">
        <f t="shared" si="225"/>
        <v>182390-MJ2-5</v>
      </c>
      <c r="K3643" t="str">
        <f t="shared" si="226"/>
        <v>182390-MJ2-L4</v>
      </c>
      <c r="L3643">
        <v>5158041</v>
      </c>
      <c r="M3643" t="s">
        <v>494</v>
      </c>
      <c r="N3643" t="s">
        <v>470</v>
      </c>
      <c r="O3643">
        <v>22</v>
      </c>
      <c r="P3643">
        <v>225</v>
      </c>
      <c r="Q3643">
        <v>225</v>
      </c>
      <c r="R3643">
        <v>225</v>
      </c>
      <c r="S3643">
        <v>225</v>
      </c>
      <c r="T3643">
        <v>225</v>
      </c>
      <c r="U3643">
        <v>200</v>
      </c>
      <c r="V3643">
        <v>82</v>
      </c>
      <c r="W3643">
        <v>0</v>
      </c>
      <c r="AC3643">
        <f t="shared" si="227"/>
        <v>1407</v>
      </c>
      <c r="AD3643">
        <v>1407</v>
      </c>
    </row>
    <row r="3644" spans="1:30" hidden="1" x14ac:dyDescent="0.25">
      <c r="A3644" t="str">
        <f>IF(COUNTIF('GGI_IS - Report Ekspor Plan 1'!E:E,'- Report Upload Sewing 3'!C3644)&gt;0,"X","Y")</f>
        <v>Y</v>
      </c>
      <c r="B3644">
        <v>3643</v>
      </c>
      <c r="C3644" s="1">
        <v>45407</v>
      </c>
      <c r="D3644" s="8">
        <v>45408.38789351852</v>
      </c>
      <c r="E3644" t="s">
        <v>23</v>
      </c>
      <c r="F3644" t="s">
        <v>438</v>
      </c>
      <c r="G3644">
        <v>182188</v>
      </c>
      <c r="H3644" t="str">
        <f t="shared" si="224"/>
        <v>182188-MJ2</v>
      </c>
      <c r="I3644">
        <f>COUNTIF(H$2:$H3644,H3644)</f>
        <v>19</v>
      </c>
      <c r="J3644" t="str">
        <f t="shared" si="225"/>
        <v>182188-MJ2-19</v>
      </c>
      <c r="K3644" t="str">
        <f t="shared" si="226"/>
        <v>182188-MJ2-L4</v>
      </c>
      <c r="L3644">
        <v>5158598</v>
      </c>
      <c r="M3644" t="s">
        <v>494</v>
      </c>
      <c r="N3644" t="s">
        <v>470</v>
      </c>
      <c r="O3644">
        <v>22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118</v>
      </c>
      <c r="W3644">
        <v>35</v>
      </c>
      <c r="AC3644">
        <f t="shared" si="227"/>
        <v>153</v>
      </c>
      <c r="AD3644">
        <v>153</v>
      </c>
    </row>
    <row r="3645" spans="1:30" hidden="1" x14ac:dyDescent="0.25">
      <c r="A3645" t="str">
        <f>IF(COUNTIF('GGI_IS - Report Ekspor Plan 1'!E:E,'- Report Upload Sewing 3'!C3645)&gt;0,"X","Y")</f>
        <v>Y</v>
      </c>
      <c r="B3645">
        <v>3644</v>
      </c>
      <c r="C3645" s="1">
        <v>45407</v>
      </c>
      <c r="D3645" s="8">
        <v>45408.38789351852</v>
      </c>
      <c r="E3645" t="s">
        <v>23</v>
      </c>
      <c r="F3645" t="s">
        <v>438</v>
      </c>
      <c r="G3645">
        <v>182219</v>
      </c>
      <c r="H3645" t="str">
        <f t="shared" si="224"/>
        <v>182219-MJ2</v>
      </c>
      <c r="I3645">
        <f>COUNTIF(H$2:$H3645,H3645)</f>
        <v>11</v>
      </c>
      <c r="J3645" t="str">
        <f t="shared" si="225"/>
        <v>182219-MJ2-11</v>
      </c>
      <c r="K3645" t="str">
        <f t="shared" si="226"/>
        <v>182219-MJ2-L4</v>
      </c>
      <c r="L3645">
        <v>5158722</v>
      </c>
      <c r="M3645" t="s">
        <v>494</v>
      </c>
      <c r="N3645" t="s">
        <v>470</v>
      </c>
      <c r="O3645">
        <v>22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95</v>
      </c>
      <c r="AC3645">
        <f t="shared" si="227"/>
        <v>95</v>
      </c>
      <c r="AD3645">
        <v>95</v>
      </c>
    </row>
    <row r="3646" spans="1:30" hidden="1" x14ac:dyDescent="0.25">
      <c r="A3646" t="str">
        <f>IF(COUNTIF('GGI_IS - Report Ekspor Plan 1'!E:E,'- Report Upload Sewing 3'!C3646)&gt;0,"X","Y")</f>
        <v>Y</v>
      </c>
      <c r="B3646">
        <v>3645</v>
      </c>
      <c r="C3646" s="1">
        <v>45407</v>
      </c>
      <c r="D3646" s="8">
        <v>45408.38789351852</v>
      </c>
      <c r="E3646" t="s">
        <v>23</v>
      </c>
      <c r="F3646" t="s">
        <v>438</v>
      </c>
      <c r="G3646">
        <v>182220</v>
      </c>
      <c r="H3646" t="str">
        <f t="shared" si="224"/>
        <v>182220-MJ2</v>
      </c>
      <c r="I3646">
        <f>COUNTIF(H$2:$H3646,H3646)</f>
        <v>9</v>
      </c>
      <c r="J3646" t="str">
        <f t="shared" si="225"/>
        <v>182220-MJ2-9</v>
      </c>
      <c r="K3646" t="str">
        <f t="shared" si="226"/>
        <v>182220-MJ2-L4</v>
      </c>
      <c r="L3646">
        <v>5158722</v>
      </c>
      <c r="M3646" t="s">
        <v>494</v>
      </c>
      <c r="N3646" t="s">
        <v>470</v>
      </c>
      <c r="O3646">
        <v>22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70</v>
      </c>
      <c r="AC3646">
        <f t="shared" si="227"/>
        <v>70</v>
      </c>
      <c r="AD3646">
        <v>70</v>
      </c>
    </row>
    <row r="3647" spans="1:30" hidden="1" x14ac:dyDescent="0.25">
      <c r="A3647" t="str">
        <f>IF(COUNTIF('GGI_IS - Report Ekspor Plan 1'!E:E,'- Report Upload Sewing 3'!C3647)&gt;0,"X","Y")</f>
        <v>Y</v>
      </c>
      <c r="B3647">
        <v>3646</v>
      </c>
      <c r="C3647" s="1">
        <v>45407</v>
      </c>
      <c r="D3647" s="8">
        <v>45408.38789351852</v>
      </c>
      <c r="E3647" t="s">
        <v>23</v>
      </c>
      <c r="F3647" t="s">
        <v>441</v>
      </c>
      <c r="G3647">
        <v>182390</v>
      </c>
      <c r="H3647" t="str">
        <f t="shared" si="224"/>
        <v>182390-MJ2</v>
      </c>
      <c r="I3647">
        <f>COUNTIF(H$2:$H3647,H3647)</f>
        <v>6</v>
      </c>
      <c r="J3647" t="str">
        <f t="shared" si="225"/>
        <v>182390-MJ2-6</v>
      </c>
      <c r="K3647" t="str">
        <f t="shared" si="226"/>
        <v>182390-MJ2-L5</v>
      </c>
      <c r="L3647">
        <v>5158041</v>
      </c>
      <c r="M3647" t="s">
        <v>494</v>
      </c>
      <c r="N3647" t="s">
        <v>470</v>
      </c>
      <c r="O3647">
        <v>22</v>
      </c>
      <c r="P3647">
        <v>225</v>
      </c>
      <c r="Q3647">
        <v>225</v>
      </c>
      <c r="R3647">
        <v>225</v>
      </c>
      <c r="S3647">
        <v>225</v>
      </c>
      <c r="T3647">
        <v>225</v>
      </c>
      <c r="U3647">
        <v>200</v>
      </c>
      <c r="V3647">
        <v>83</v>
      </c>
      <c r="W3647">
        <v>0</v>
      </c>
      <c r="AC3647">
        <f t="shared" si="227"/>
        <v>1408</v>
      </c>
      <c r="AD3647">
        <v>1408</v>
      </c>
    </row>
    <row r="3648" spans="1:30" hidden="1" x14ac:dyDescent="0.25">
      <c r="A3648" t="str">
        <f>IF(COUNTIF('GGI_IS - Report Ekspor Plan 1'!E:E,'- Report Upload Sewing 3'!C3648)&gt;0,"X","Y")</f>
        <v>Y</v>
      </c>
      <c r="B3648">
        <v>3647</v>
      </c>
      <c r="C3648" s="1">
        <v>45407</v>
      </c>
      <c r="D3648" s="8">
        <v>45408.38789351852</v>
      </c>
      <c r="E3648" t="s">
        <v>23</v>
      </c>
      <c r="F3648" t="s">
        <v>441</v>
      </c>
      <c r="G3648">
        <v>182188</v>
      </c>
      <c r="H3648" t="str">
        <f t="shared" si="224"/>
        <v>182188-MJ2</v>
      </c>
      <c r="I3648">
        <f>COUNTIF(H$2:$H3648,H3648)</f>
        <v>20</v>
      </c>
      <c r="J3648" t="str">
        <f t="shared" si="225"/>
        <v>182188-MJ2-20</v>
      </c>
      <c r="K3648" t="str">
        <f t="shared" si="226"/>
        <v>182188-MJ2-L5</v>
      </c>
      <c r="L3648">
        <v>5158598</v>
      </c>
      <c r="M3648" t="s">
        <v>494</v>
      </c>
      <c r="N3648" t="s">
        <v>470</v>
      </c>
      <c r="O3648">
        <v>22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117</v>
      </c>
      <c r="W3648">
        <v>35</v>
      </c>
      <c r="AC3648">
        <f t="shared" si="227"/>
        <v>152</v>
      </c>
      <c r="AD3648">
        <v>152</v>
      </c>
    </row>
    <row r="3649" spans="1:30" hidden="1" x14ac:dyDescent="0.25">
      <c r="A3649" t="str">
        <f>IF(COUNTIF('GGI_IS - Report Ekspor Plan 1'!E:E,'- Report Upload Sewing 3'!C3649)&gt;0,"X","Y")</f>
        <v>Y</v>
      </c>
      <c r="B3649">
        <v>3648</v>
      </c>
      <c r="C3649" s="1">
        <v>45407</v>
      </c>
      <c r="D3649" s="8">
        <v>45408.38789351852</v>
      </c>
      <c r="E3649" t="s">
        <v>23</v>
      </c>
      <c r="F3649" t="s">
        <v>441</v>
      </c>
      <c r="G3649">
        <v>182219</v>
      </c>
      <c r="H3649" t="str">
        <f t="shared" si="224"/>
        <v>182219-MJ2</v>
      </c>
      <c r="I3649">
        <f>COUNTIF(H$2:$H3649,H3649)</f>
        <v>12</v>
      </c>
      <c r="J3649" t="str">
        <f t="shared" si="225"/>
        <v>182219-MJ2-12</v>
      </c>
      <c r="K3649" t="str">
        <f t="shared" si="226"/>
        <v>182219-MJ2-L5</v>
      </c>
      <c r="L3649">
        <v>5158722</v>
      </c>
      <c r="M3649" t="s">
        <v>494</v>
      </c>
      <c r="N3649" t="s">
        <v>470</v>
      </c>
      <c r="O3649">
        <v>22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95</v>
      </c>
      <c r="AC3649">
        <f t="shared" si="227"/>
        <v>95</v>
      </c>
      <c r="AD3649">
        <v>95</v>
      </c>
    </row>
    <row r="3650" spans="1:30" hidden="1" x14ac:dyDescent="0.25">
      <c r="A3650" t="str">
        <f>IF(COUNTIF('GGI_IS - Report Ekspor Plan 1'!E:E,'- Report Upload Sewing 3'!C3650)&gt;0,"X","Y")</f>
        <v>Y</v>
      </c>
      <c r="B3650">
        <v>3649</v>
      </c>
      <c r="C3650" s="1">
        <v>45407</v>
      </c>
      <c r="D3650" s="8">
        <v>45408.38789351852</v>
      </c>
      <c r="E3650" t="s">
        <v>23</v>
      </c>
      <c r="F3650" t="s">
        <v>441</v>
      </c>
      <c r="G3650">
        <v>182220</v>
      </c>
      <c r="H3650" t="str">
        <f t="shared" si="224"/>
        <v>182220-MJ2</v>
      </c>
      <c r="I3650">
        <f>COUNTIF(H$2:$H3650,H3650)</f>
        <v>10</v>
      </c>
      <c r="J3650" t="str">
        <f t="shared" si="225"/>
        <v>182220-MJ2-10</v>
      </c>
      <c r="K3650" t="str">
        <f t="shared" si="226"/>
        <v>182220-MJ2-L5</v>
      </c>
      <c r="L3650">
        <v>5158722</v>
      </c>
      <c r="M3650" t="s">
        <v>494</v>
      </c>
      <c r="N3650" t="s">
        <v>470</v>
      </c>
      <c r="O3650">
        <v>22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70</v>
      </c>
      <c r="AC3650">
        <f t="shared" si="227"/>
        <v>70</v>
      </c>
      <c r="AD3650">
        <v>70</v>
      </c>
    </row>
    <row r="3651" spans="1:30" hidden="1" x14ac:dyDescent="0.25">
      <c r="A3651" t="str">
        <f>IF(COUNTIF('GGI_IS - Report Ekspor Plan 1'!E:E,'- Report Upload Sewing 3'!C3651)&gt;0,"X","Y")</f>
        <v>Y</v>
      </c>
      <c r="B3651">
        <v>3650</v>
      </c>
      <c r="C3651" s="1">
        <v>45407</v>
      </c>
      <c r="D3651" s="8">
        <v>45408.38789351852</v>
      </c>
      <c r="E3651" t="s">
        <v>23</v>
      </c>
      <c r="F3651" t="s">
        <v>445</v>
      </c>
      <c r="G3651">
        <v>182390</v>
      </c>
      <c r="H3651" t="str">
        <f t="shared" ref="H3651:H3714" si="228">CONCATENATE(G3651,"-",E3651)</f>
        <v>182390-MJ2</v>
      </c>
      <c r="I3651">
        <f>COUNTIF(H$2:$H3651,H3651)</f>
        <v>7</v>
      </c>
      <c r="J3651" t="str">
        <f t="shared" ref="J3651:J3714" si="229">CONCATENATE(H3651,"-",I3651)</f>
        <v>182390-MJ2-7</v>
      </c>
      <c r="K3651" t="str">
        <f t="shared" ref="K3651:K3714" si="230">CONCATENATE(H3651,"-",F3651)</f>
        <v>182390-MJ2-L6</v>
      </c>
      <c r="L3651">
        <v>5158041</v>
      </c>
      <c r="M3651" t="s">
        <v>494</v>
      </c>
      <c r="N3651" t="s">
        <v>449</v>
      </c>
      <c r="O3651">
        <v>23</v>
      </c>
      <c r="P3651">
        <v>250</v>
      </c>
      <c r="Q3651">
        <v>250</v>
      </c>
      <c r="R3651">
        <v>250</v>
      </c>
      <c r="S3651">
        <v>250</v>
      </c>
      <c r="T3651">
        <v>207</v>
      </c>
      <c r="U3651">
        <v>0</v>
      </c>
      <c r="V3651">
        <v>0</v>
      </c>
      <c r="W3651">
        <v>0</v>
      </c>
      <c r="AC3651">
        <f t="shared" ref="AC3651:AC3714" si="231">SUM(P3651:AA3651)</f>
        <v>1207</v>
      </c>
      <c r="AD3651">
        <v>1207</v>
      </c>
    </row>
    <row r="3652" spans="1:30" hidden="1" x14ac:dyDescent="0.25">
      <c r="A3652" t="str">
        <f>IF(COUNTIF('GGI_IS - Report Ekspor Plan 1'!E:E,'- Report Upload Sewing 3'!C3652)&gt;0,"X","Y")</f>
        <v>Y</v>
      </c>
      <c r="B3652">
        <v>3651</v>
      </c>
      <c r="C3652" s="1">
        <v>45407</v>
      </c>
      <c r="D3652" s="8">
        <v>45408.38789351852</v>
      </c>
      <c r="E3652" t="s">
        <v>23</v>
      </c>
      <c r="F3652" t="s">
        <v>445</v>
      </c>
      <c r="G3652">
        <v>182217</v>
      </c>
      <c r="H3652" t="str">
        <f t="shared" si="228"/>
        <v>182217-MJ2</v>
      </c>
      <c r="I3652">
        <f>COUNTIF(H$2:$H3652,H3652)</f>
        <v>15</v>
      </c>
      <c r="J3652" t="str">
        <f t="shared" si="229"/>
        <v>182217-MJ2-15</v>
      </c>
      <c r="K3652" t="str">
        <f t="shared" si="230"/>
        <v>182217-MJ2-L6</v>
      </c>
      <c r="L3652">
        <v>5158044</v>
      </c>
      <c r="M3652" t="s">
        <v>494</v>
      </c>
      <c r="N3652" t="s">
        <v>449</v>
      </c>
      <c r="O3652">
        <v>23</v>
      </c>
      <c r="P3652">
        <v>0</v>
      </c>
      <c r="Q3652">
        <v>0</v>
      </c>
      <c r="R3652">
        <v>0</v>
      </c>
      <c r="S3652">
        <v>0</v>
      </c>
      <c r="T3652">
        <v>43</v>
      </c>
      <c r="U3652">
        <v>250</v>
      </c>
      <c r="V3652">
        <v>105</v>
      </c>
      <c r="W3652">
        <v>0</v>
      </c>
      <c r="AC3652">
        <f t="shared" si="231"/>
        <v>398</v>
      </c>
      <c r="AD3652">
        <v>398</v>
      </c>
    </row>
    <row r="3653" spans="1:30" hidden="1" x14ac:dyDescent="0.25">
      <c r="A3653" t="str">
        <f>IF(COUNTIF('GGI_IS - Report Ekspor Plan 1'!E:E,'- Report Upload Sewing 3'!C3653)&gt;0,"X","Y")</f>
        <v>Y</v>
      </c>
      <c r="B3653">
        <v>3652</v>
      </c>
      <c r="C3653" s="1">
        <v>45407</v>
      </c>
      <c r="D3653" s="8">
        <v>45408.38789351852</v>
      </c>
      <c r="E3653" t="s">
        <v>23</v>
      </c>
      <c r="F3653" t="s">
        <v>445</v>
      </c>
      <c r="G3653">
        <v>182203</v>
      </c>
      <c r="H3653" t="str">
        <f t="shared" si="228"/>
        <v>182203-MJ2</v>
      </c>
      <c r="I3653">
        <f>COUNTIF(H$2:$H3653,H3653)</f>
        <v>15</v>
      </c>
      <c r="J3653" t="str">
        <f t="shared" si="229"/>
        <v>182203-MJ2-15</v>
      </c>
      <c r="K3653" t="str">
        <f t="shared" si="230"/>
        <v>182203-MJ2-L6</v>
      </c>
      <c r="L3653">
        <v>5158602</v>
      </c>
      <c r="M3653" t="s">
        <v>494</v>
      </c>
      <c r="N3653" t="s">
        <v>449</v>
      </c>
      <c r="O3653">
        <v>23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145</v>
      </c>
      <c r="W3653">
        <v>147</v>
      </c>
      <c r="AC3653">
        <f t="shared" si="231"/>
        <v>292</v>
      </c>
      <c r="AD3653">
        <v>292</v>
      </c>
    </row>
    <row r="3654" spans="1:30" hidden="1" x14ac:dyDescent="0.25">
      <c r="A3654" t="str">
        <f>IF(COUNTIF('GGI_IS - Report Ekspor Plan 1'!E:E,'- Report Upload Sewing 3'!C3654)&gt;0,"X","Y")</f>
        <v>Y</v>
      </c>
      <c r="B3654">
        <v>3653</v>
      </c>
      <c r="C3654" s="1">
        <v>45407</v>
      </c>
      <c r="D3654" s="8">
        <v>45408.38789351852</v>
      </c>
      <c r="E3654" t="s">
        <v>23</v>
      </c>
      <c r="F3654" t="s">
        <v>445</v>
      </c>
      <c r="G3654">
        <v>182213</v>
      </c>
      <c r="H3654" t="str">
        <f t="shared" si="228"/>
        <v>182213-MJ2</v>
      </c>
      <c r="I3654">
        <f>COUNTIF(H$2:$H3654,H3654)</f>
        <v>13</v>
      </c>
      <c r="J3654" t="str">
        <f t="shared" si="229"/>
        <v>182213-MJ2-13</v>
      </c>
      <c r="K3654" t="str">
        <f t="shared" si="230"/>
        <v>182213-MJ2-L6</v>
      </c>
      <c r="L3654">
        <v>5158620</v>
      </c>
      <c r="M3654" t="s">
        <v>494</v>
      </c>
      <c r="N3654" t="s">
        <v>449</v>
      </c>
      <c r="O3654">
        <v>23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35</v>
      </c>
      <c r="AC3654">
        <f t="shared" si="231"/>
        <v>35</v>
      </c>
      <c r="AD3654">
        <v>35</v>
      </c>
    </row>
    <row r="3655" spans="1:30" hidden="1" x14ac:dyDescent="0.25">
      <c r="A3655" t="str">
        <f>IF(COUNTIF('GGI_IS - Report Ekspor Plan 1'!E:E,'- Report Upload Sewing 3'!C3655)&gt;0,"X","Y")</f>
        <v>Y</v>
      </c>
      <c r="B3655">
        <v>3654</v>
      </c>
      <c r="C3655" s="1">
        <v>45407</v>
      </c>
      <c r="D3655" s="8">
        <v>45408.38789351852</v>
      </c>
      <c r="E3655" t="s">
        <v>23</v>
      </c>
      <c r="F3655" t="s">
        <v>445</v>
      </c>
      <c r="G3655">
        <v>182199</v>
      </c>
      <c r="H3655" t="str">
        <f t="shared" si="228"/>
        <v>182199-MJ2</v>
      </c>
      <c r="I3655">
        <f>COUNTIF(H$2:$H3655,H3655)</f>
        <v>13</v>
      </c>
      <c r="J3655" t="str">
        <f t="shared" si="229"/>
        <v>182199-MJ2-13</v>
      </c>
      <c r="K3655" t="str">
        <f t="shared" si="230"/>
        <v>182199-MJ2-L6</v>
      </c>
      <c r="L3655">
        <v>5158610</v>
      </c>
      <c r="M3655" t="s">
        <v>494</v>
      </c>
      <c r="N3655" t="s">
        <v>449</v>
      </c>
      <c r="O3655">
        <v>23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18</v>
      </c>
      <c r="AC3655">
        <f t="shared" si="231"/>
        <v>18</v>
      </c>
      <c r="AD3655">
        <v>18</v>
      </c>
    </row>
    <row r="3656" spans="1:30" hidden="1" x14ac:dyDescent="0.25">
      <c r="A3656" t="str">
        <f>IF(COUNTIF('GGI_IS - Report Ekspor Plan 1'!E:E,'- Report Upload Sewing 3'!C3656)&gt;0,"X","Y")</f>
        <v>Y</v>
      </c>
      <c r="B3656">
        <v>3655</v>
      </c>
      <c r="C3656" s="1">
        <v>45407</v>
      </c>
      <c r="D3656" s="8">
        <v>45408.38789351852</v>
      </c>
      <c r="E3656" t="s">
        <v>23</v>
      </c>
      <c r="F3656" t="s">
        <v>463</v>
      </c>
      <c r="G3656">
        <v>182390</v>
      </c>
      <c r="H3656" t="str">
        <f t="shared" si="228"/>
        <v>182390-MJ2</v>
      </c>
      <c r="I3656">
        <f>COUNTIF(H$2:$H3656,H3656)</f>
        <v>8</v>
      </c>
      <c r="J3656" t="str">
        <f t="shared" si="229"/>
        <v>182390-MJ2-8</v>
      </c>
      <c r="K3656" t="str">
        <f t="shared" si="230"/>
        <v>182390-MJ2-L7</v>
      </c>
      <c r="L3656">
        <v>5158041</v>
      </c>
      <c r="M3656" t="s">
        <v>494</v>
      </c>
      <c r="N3656" t="s">
        <v>449</v>
      </c>
      <c r="O3656">
        <v>23</v>
      </c>
      <c r="P3656">
        <v>250</v>
      </c>
      <c r="Q3656">
        <v>250</v>
      </c>
      <c r="R3656">
        <v>250</v>
      </c>
      <c r="S3656">
        <v>250</v>
      </c>
      <c r="T3656">
        <v>208</v>
      </c>
      <c r="U3656">
        <v>0</v>
      </c>
      <c r="V3656">
        <v>0</v>
      </c>
      <c r="W3656">
        <v>0</v>
      </c>
      <c r="AC3656">
        <f t="shared" si="231"/>
        <v>1208</v>
      </c>
      <c r="AD3656">
        <v>1208</v>
      </c>
    </row>
    <row r="3657" spans="1:30" hidden="1" x14ac:dyDescent="0.25">
      <c r="A3657" t="str">
        <f>IF(COUNTIF('GGI_IS - Report Ekspor Plan 1'!E:E,'- Report Upload Sewing 3'!C3657)&gt;0,"X","Y")</f>
        <v>Y</v>
      </c>
      <c r="B3657">
        <v>3656</v>
      </c>
      <c r="C3657" s="1">
        <v>45407</v>
      </c>
      <c r="D3657" s="8">
        <v>45408.38789351852</v>
      </c>
      <c r="E3657" t="s">
        <v>23</v>
      </c>
      <c r="F3657" t="s">
        <v>463</v>
      </c>
      <c r="G3657">
        <v>182217</v>
      </c>
      <c r="H3657" t="str">
        <f t="shared" si="228"/>
        <v>182217-MJ2</v>
      </c>
      <c r="I3657">
        <f>COUNTIF(H$2:$H3657,H3657)</f>
        <v>16</v>
      </c>
      <c r="J3657" t="str">
        <f t="shared" si="229"/>
        <v>182217-MJ2-16</v>
      </c>
      <c r="K3657" t="str">
        <f t="shared" si="230"/>
        <v>182217-MJ2-L7</v>
      </c>
      <c r="L3657">
        <v>5158044</v>
      </c>
      <c r="M3657" t="s">
        <v>494</v>
      </c>
      <c r="N3657" t="s">
        <v>449</v>
      </c>
      <c r="O3657">
        <v>23</v>
      </c>
      <c r="P3657">
        <v>0</v>
      </c>
      <c r="Q3657">
        <v>0</v>
      </c>
      <c r="R3657">
        <v>0</v>
      </c>
      <c r="S3657">
        <v>0</v>
      </c>
      <c r="T3657">
        <v>42</v>
      </c>
      <c r="U3657">
        <v>250</v>
      </c>
      <c r="V3657">
        <v>105</v>
      </c>
      <c r="W3657">
        <v>0</v>
      </c>
      <c r="AC3657">
        <f t="shared" si="231"/>
        <v>397</v>
      </c>
      <c r="AD3657">
        <v>397</v>
      </c>
    </row>
    <row r="3658" spans="1:30" hidden="1" x14ac:dyDescent="0.25">
      <c r="A3658" t="str">
        <f>IF(COUNTIF('GGI_IS - Report Ekspor Plan 1'!E:E,'- Report Upload Sewing 3'!C3658)&gt;0,"X","Y")</f>
        <v>Y</v>
      </c>
      <c r="B3658">
        <v>3657</v>
      </c>
      <c r="C3658" s="1">
        <v>45407</v>
      </c>
      <c r="D3658" s="8">
        <v>45408.38789351852</v>
      </c>
      <c r="E3658" t="s">
        <v>23</v>
      </c>
      <c r="F3658" t="s">
        <v>463</v>
      </c>
      <c r="G3658">
        <v>182203</v>
      </c>
      <c r="H3658" t="str">
        <f t="shared" si="228"/>
        <v>182203-MJ2</v>
      </c>
      <c r="I3658">
        <f>COUNTIF(H$2:$H3658,H3658)</f>
        <v>16</v>
      </c>
      <c r="J3658" t="str">
        <f t="shared" si="229"/>
        <v>182203-MJ2-16</v>
      </c>
      <c r="K3658" t="str">
        <f t="shared" si="230"/>
        <v>182203-MJ2-L7</v>
      </c>
      <c r="L3658">
        <v>5158602</v>
      </c>
      <c r="M3658" t="s">
        <v>494</v>
      </c>
      <c r="N3658" t="s">
        <v>449</v>
      </c>
      <c r="O3658">
        <v>23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145</v>
      </c>
      <c r="W3658">
        <v>148</v>
      </c>
      <c r="AC3658">
        <f t="shared" si="231"/>
        <v>293</v>
      </c>
      <c r="AD3658">
        <v>293</v>
      </c>
    </row>
    <row r="3659" spans="1:30" hidden="1" x14ac:dyDescent="0.25">
      <c r="A3659" t="str">
        <f>IF(COUNTIF('GGI_IS - Report Ekspor Plan 1'!E:E,'- Report Upload Sewing 3'!C3659)&gt;0,"X","Y")</f>
        <v>Y</v>
      </c>
      <c r="B3659">
        <v>3658</v>
      </c>
      <c r="C3659" s="1">
        <v>45407</v>
      </c>
      <c r="D3659" s="8">
        <v>45408.38789351852</v>
      </c>
      <c r="E3659" t="s">
        <v>23</v>
      </c>
      <c r="F3659" t="s">
        <v>463</v>
      </c>
      <c r="G3659">
        <v>182213</v>
      </c>
      <c r="H3659" t="str">
        <f t="shared" si="228"/>
        <v>182213-MJ2</v>
      </c>
      <c r="I3659">
        <f>COUNTIF(H$2:$H3659,H3659)</f>
        <v>14</v>
      </c>
      <c r="J3659" t="str">
        <f t="shared" si="229"/>
        <v>182213-MJ2-14</v>
      </c>
      <c r="K3659" t="str">
        <f t="shared" si="230"/>
        <v>182213-MJ2-L7</v>
      </c>
      <c r="L3659">
        <v>5158620</v>
      </c>
      <c r="M3659" t="s">
        <v>494</v>
      </c>
      <c r="N3659" t="s">
        <v>449</v>
      </c>
      <c r="O3659">
        <v>23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35</v>
      </c>
      <c r="AC3659">
        <f t="shared" si="231"/>
        <v>35</v>
      </c>
      <c r="AD3659">
        <v>35</v>
      </c>
    </row>
    <row r="3660" spans="1:30" hidden="1" x14ac:dyDescent="0.25">
      <c r="A3660" t="str">
        <f>IF(COUNTIF('GGI_IS - Report Ekspor Plan 1'!E:E,'- Report Upload Sewing 3'!C3660)&gt;0,"X","Y")</f>
        <v>Y</v>
      </c>
      <c r="B3660">
        <v>3659</v>
      </c>
      <c r="C3660" s="1">
        <v>45407</v>
      </c>
      <c r="D3660" s="8">
        <v>45408.38789351852</v>
      </c>
      <c r="E3660" t="s">
        <v>23</v>
      </c>
      <c r="F3660" t="s">
        <v>463</v>
      </c>
      <c r="G3660">
        <v>182199</v>
      </c>
      <c r="H3660" t="str">
        <f t="shared" si="228"/>
        <v>182199-MJ2</v>
      </c>
      <c r="I3660">
        <f>COUNTIF(H$2:$H3660,H3660)</f>
        <v>14</v>
      </c>
      <c r="J3660" t="str">
        <f t="shared" si="229"/>
        <v>182199-MJ2-14</v>
      </c>
      <c r="K3660" t="str">
        <f t="shared" si="230"/>
        <v>182199-MJ2-L7</v>
      </c>
      <c r="L3660">
        <v>5158610</v>
      </c>
      <c r="M3660" t="s">
        <v>494</v>
      </c>
      <c r="N3660" t="s">
        <v>449</v>
      </c>
      <c r="O3660">
        <v>23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17</v>
      </c>
      <c r="AC3660">
        <f t="shared" si="231"/>
        <v>17</v>
      </c>
      <c r="AD3660">
        <v>17</v>
      </c>
    </row>
    <row r="3661" spans="1:30" hidden="1" x14ac:dyDescent="0.25">
      <c r="A3661" t="str">
        <f>IF(COUNTIF('GGI_IS - Report Ekspor Plan 1'!E:E,'- Report Upload Sewing 3'!C3661)&gt;0,"X","Y")</f>
        <v>Y</v>
      </c>
      <c r="B3661">
        <v>3660</v>
      </c>
      <c r="C3661" s="1">
        <v>45407</v>
      </c>
      <c r="D3661" s="8">
        <v>45408.38789351852</v>
      </c>
      <c r="E3661" t="s">
        <v>23</v>
      </c>
      <c r="F3661" t="s">
        <v>465</v>
      </c>
      <c r="G3661">
        <v>182194</v>
      </c>
      <c r="H3661" t="str">
        <f t="shared" si="228"/>
        <v>182194-MJ2</v>
      </c>
      <c r="I3661">
        <f>COUNTIF(H$2:$H3661,H3661)</f>
        <v>5</v>
      </c>
      <c r="J3661" t="str">
        <f t="shared" si="229"/>
        <v>182194-MJ2-5</v>
      </c>
      <c r="K3661" t="str">
        <f t="shared" si="230"/>
        <v>182194-MJ2-L8</v>
      </c>
      <c r="L3661">
        <v>5158614</v>
      </c>
      <c r="M3661" t="s">
        <v>494</v>
      </c>
      <c r="N3661" t="s">
        <v>517</v>
      </c>
      <c r="O3661">
        <v>24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152</v>
      </c>
      <c r="V3661">
        <v>260</v>
      </c>
      <c r="W3661">
        <v>0</v>
      </c>
      <c r="AC3661">
        <f t="shared" si="231"/>
        <v>412</v>
      </c>
      <c r="AD3661">
        <v>412</v>
      </c>
    </row>
    <row r="3662" spans="1:30" hidden="1" x14ac:dyDescent="0.25">
      <c r="A3662" t="str">
        <f>IF(COUNTIF('GGI_IS - Report Ekspor Plan 1'!E:E,'- Report Upload Sewing 3'!C3662)&gt;0,"X","Y")</f>
        <v>Y</v>
      </c>
      <c r="B3662">
        <v>3661</v>
      </c>
      <c r="C3662" s="1">
        <v>45407</v>
      </c>
      <c r="D3662" s="8">
        <v>45408.38789351852</v>
      </c>
      <c r="E3662" t="s">
        <v>23</v>
      </c>
      <c r="F3662" t="s">
        <v>465</v>
      </c>
      <c r="G3662">
        <v>182193</v>
      </c>
      <c r="H3662" t="str">
        <f t="shared" si="228"/>
        <v>182193-MJ2</v>
      </c>
      <c r="I3662">
        <f>COUNTIF(H$2:$H3662,H3662)</f>
        <v>29</v>
      </c>
      <c r="J3662" t="str">
        <f t="shared" si="229"/>
        <v>182193-MJ2-29</v>
      </c>
      <c r="K3662" t="str">
        <f t="shared" si="230"/>
        <v>182193-MJ2-L8</v>
      </c>
      <c r="L3662">
        <v>5158614</v>
      </c>
      <c r="M3662" t="s">
        <v>494</v>
      </c>
      <c r="N3662" t="s">
        <v>517</v>
      </c>
      <c r="O3662">
        <v>24</v>
      </c>
      <c r="P3662">
        <v>250</v>
      </c>
      <c r="Q3662">
        <v>275</v>
      </c>
      <c r="R3662">
        <v>275</v>
      </c>
      <c r="S3662">
        <v>225</v>
      </c>
      <c r="T3662">
        <v>225</v>
      </c>
      <c r="U3662">
        <v>73</v>
      </c>
      <c r="V3662">
        <v>0</v>
      </c>
      <c r="W3662">
        <v>0</v>
      </c>
      <c r="AC3662">
        <f t="shared" si="231"/>
        <v>1323</v>
      </c>
      <c r="AD3662">
        <v>1323</v>
      </c>
    </row>
    <row r="3663" spans="1:30" hidden="1" x14ac:dyDescent="0.25">
      <c r="A3663" t="str">
        <f>IF(COUNTIF('GGI_IS - Report Ekspor Plan 1'!E:E,'- Report Upload Sewing 3'!C3663)&gt;0,"X","Y")</f>
        <v>Y</v>
      </c>
      <c r="B3663">
        <v>3662</v>
      </c>
      <c r="C3663" s="1">
        <v>45407</v>
      </c>
      <c r="D3663" s="8">
        <v>45408.38789351852</v>
      </c>
      <c r="E3663" t="s">
        <v>23</v>
      </c>
      <c r="F3663" t="s">
        <v>465</v>
      </c>
      <c r="G3663">
        <v>182166</v>
      </c>
      <c r="H3663" t="str">
        <f t="shared" si="228"/>
        <v>182166-MJ2</v>
      </c>
      <c r="I3663">
        <f>COUNTIF(H$2:$H3663,H3663)</f>
        <v>15</v>
      </c>
      <c r="J3663" t="str">
        <f t="shared" si="229"/>
        <v>182166-MJ2-15</v>
      </c>
      <c r="K3663" t="str">
        <f t="shared" si="230"/>
        <v>182166-MJ2-L8</v>
      </c>
      <c r="L3663">
        <v>5158004</v>
      </c>
      <c r="M3663" t="s">
        <v>494</v>
      </c>
      <c r="N3663" t="s">
        <v>517</v>
      </c>
      <c r="O3663">
        <v>24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15</v>
      </c>
      <c r="W3663">
        <v>275</v>
      </c>
      <c r="AC3663">
        <f t="shared" si="231"/>
        <v>290</v>
      </c>
      <c r="AD3663">
        <v>290</v>
      </c>
    </row>
    <row r="3664" spans="1:30" hidden="1" x14ac:dyDescent="0.25">
      <c r="A3664" t="str">
        <f>IF(COUNTIF('GGI_IS - Report Ekspor Plan 1'!E:E,'- Report Upload Sewing 3'!C3664)&gt;0,"X","Y")</f>
        <v>Y</v>
      </c>
      <c r="B3664">
        <v>3663</v>
      </c>
      <c r="C3664" s="1">
        <v>45407</v>
      </c>
      <c r="D3664" s="8">
        <v>45408.38789351852</v>
      </c>
      <c r="E3664" t="s">
        <v>23</v>
      </c>
      <c r="F3664" t="s">
        <v>467</v>
      </c>
      <c r="G3664">
        <v>182194</v>
      </c>
      <c r="H3664" t="str">
        <f t="shared" si="228"/>
        <v>182194-MJ2</v>
      </c>
      <c r="I3664">
        <f>COUNTIF(H$2:$H3664,H3664)</f>
        <v>6</v>
      </c>
      <c r="J3664" t="str">
        <f t="shared" si="229"/>
        <v>182194-MJ2-6</v>
      </c>
      <c r="K3664" t="str">
        <f t="shared" si="230"/>
        <v>182194-MJ2-L9</v>
      </c>
      <c r="L3664">
        <v>5158614</v>
      </c>
      <c r="M3664" t="s">
        <v>494</v>
      </c>
      <c r="N3664" t="s">
        <v>517</v>
      </c>
      <c r="O3664">
        <v>24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153</v>
      </c>
      <c r="V3664">
        <v>260</v>
      </c>
      <c r="W3664">
        <v>0</v>
      </c>
      <c r="AC3664">
        <f t="shared" si="231"/>
        <v>413</v>
      </c>
      <c r="AD3664">
        <v>413</v>
      </c>
    </row>
    <row r="3665" spans="1:30" hidden="1" x14ac:dyDescent="0.25">
      <c r="A3665" t="str">
        <f>IF(COUNTIF('GGI_IS - Report Ekspor Plan 1'!E:E,'- Report Upload Sewing 3'!C3665)&gt;0,"X","Y")</f>
        <v>Y</v>
      </c>
      <c r="B3665">
        <v>3664</v>
      </c>
      <c r="C3665" s="1">
        <v>45407</v>
      </c>
      <c r="D3665" s="8">
        <v>45408.38789351852</v>
      </c>
      <c r="E3665" t="s">
        <v>23</v>
      </c>
      <c r="F3665" t="s">
        <v>467</v>
      </c>
      <c r="G3665">
        <v>182193</v>
      </c>
      <c r="H3665" t="str">
        <f t="shared" si="228"/>
        <v>182193-MJ2</v>
      </c>
      <c r="I3665">
        <f>COUNTIF(H$2:$H3665,H3665)</f>
        <v>30</v>
      </c>
      <c r="J3665" t="str">
        <f t="shared" si="229"/>
        <v>182193-MJ2-30</v>
      </c>
      <c r="K3665" t="str">
        <f t="shared" si="230"/>
        <v>182193-MJ2-L9</v>
      </c>
      <c r="L3665">
        <v>5158614</v>
      </c>
      <c r="M3665" t="s">
        <v>494</v>
      </c>
      <c r="N3665" t="s">
        <v>517</v>
      </c>
      <c r="O3665">
        <v>24</v>
      </c>
      <c r="P3665">
        <v>250</v>
      </c>
      <c r="Q3665">
        <v>275</v>
      </c>
      <c r="R3665">
        <v>275</v>
      </c>
      <c r="S3665">
        <v>225</v>
      </c>
      <c r="T3665">
        <v>225</v>
      </c>
      <c r="U3665">
        <v>72</v>
      </c>
      <c r="V3665">
        <v>0</v>
      </c>
      <c r="W3665">
        <v>0</v>
      </c>
      <c r="AC3665">
        <f t="shared" si="231"/>
        <v>1322</v>
      </c>
      <c r="AD3665">
        <v>1322</v>
      </c>
    </row>
    <row r="3666" spans="1:30" hidden="1" x14ac:dyDescent="0.25">
      <c r="A3666" t="str">
        <f>IF(COUNTIF('GGI_IS - Report Ekspor Plan 1'!E:E,'- Report Upload Sewing 3'!C3666)&gt;0,"X","Y")</f>
        <v>Y</v>
      </c>
      <c r="B3666">
        <v>3665</v>
      </c>
      <c r="C3666" s="1">
        <v>45407</v>
      </c>
      <c r="D3666" s="8">
        <v>45408.38789351852</v>
      </c>
      <c r="E3666" t="s">
        <v>23</v>
      </c>
      <c r="F3666" t="s">
        <v>467</v>
      </c>
      <c r="G3666">
        <v>182166</v>
      </c>
      <c r="H3666" t="str">
        <f t="shared" si="228"/>
        <v>182166-MJ2</v>
      </c>
      <c r="I3666">
        <f>COUNTIF(H$2:$H3666,H3666)</f>
        <v>16</v>
      </c>
      <c r="J3666" t="str">
        <f t="shared" si="229"/>
        <v>182166-MJ2-16</v>
      </c>
      <c r="K3666" t="str">
        <f t="shared" si="230"/>
        <v>182166-MJ2-L9</v>
      </c>
      <c r="L3666">
        <v>5158004</v>
      </c>
      <c r="M3666" t="s">
        <v>494</v>
      </c>
      <c r="N3666" t="s">
        <v>517</v>
      </c>
      <c r="O3666">
        <v>24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15</v>
      </c>
      <c r="W3666">
        <v>275</v>
      </c>
      <c r="AC3666">
        <f t="shared" si="231"/>
        <v>290</v>
      </c>
      <c r="AD3666">
        <v>290</v>
      </c>
    </row>
    <row r="3667" spans="1:30" hidden="1" x14ac:dyDescent="0.25">
      <c r="A3667" t="str">
        <f>IF(COUNTIF('GGI_IS - Report Ekspor Plan 1'!E:E,'- Report Upload Sewing 3'!C3667)&gt;0,"X","Y")</f>
        <v>Y</v>
      </c>
      <c r="B3667">
        <v>3666</v>
      </c>
      <c r="C3667" s="1">
        <v>45407</v>
      </c>
      <c r="D3667" s="8">
        <v>45408.38789351852</v>
      </c>
      <c r="E3667" t="s">
        <v>23</v>
      </c>
      <c r="F3667" t="s">
        <v>469</v>
      </c>
      <c r="G3667">
        <v>181953</v>
      </c>
      <c r="H3667" t="str">
        <f t="shared" si="228"/>
        <v>181953-MJ2</v>
      </c>
      <c r="I3667">
        <f>COUNTIF(H$2:$H3667,H3667)</f>
        <v>3</v>
      </c>
      <c r="J3667" t="str">
        <f t="shared" si="229"/>
        <v>181953-MJ2-3</v>
      </c>
      <c r="K3667" t="str">
        <f t="shared" si="230"/>
        <v>181953-MJ2-L10</v>
      </c>
      <c r="L3667">
        <v>5151821</v>
      </c>
      <c r="M3667" t="s">
        <v>494</v>
      </c>
      <c r="N3667" t="s">
        <v>518</v>
      </c>
      <c r="O3667">
        <v>22</v>
      </c>
      <c r="P3667">
        <v>225</v>
      </c>
      <c r="Q3667">
        <v>225</v>
      </c>
      <c r="R3667">
        <v>200</v>
      </c>
      <c r="S3667">
        <v>250</v>
      </c>
      <c r="T3667">
        <v>250</v>
      </c>
      <c r="U3667">
        <v>250</v>
      </c>
      <c r="V3667">
        <v>70</v>
      </c>
      <c r="W3667">
        <v>0</v>
      </c>
      <c r="AC3667">
        <f t="shared" si="231"/>
        <v>1470</v>
      </c>
      <c r="AD3667">
        <v>1470</v>
      </c>
    </row>
    <row r="3668" spans="1:30" hidden="1" x14ac:dyDescent="0.25">
      <c r="A3668" t="str">
        <f>IF(COUNTIF('GGI_IS - Report Ekspor Plan 1'!E:E,'- Report Upload Sewing 3'!C3668)&gt;0,"X","Y")</f>
        <v>Y</v>
      </c>
      <c r="B3668">
        <v>3667</v>
      </c>
      <c r="C3668" s="1">
        <v>45407</v>
      </c>
      <c r="D3668" s="8">
        <v>45408.38789351852</v>
      </c>
      <c r="E3668" t="s">
        <v>23</v>
      </c>
      <c r="F3668" t="s">
        <v>469</v>
      </c>
      <c r="G3668">
        <v>182156</v>
      </c>
      <c r="H3668" t="str">
        <f t="shared" si="228"/>
        <v>182156-MJ2</v>
      </c>
      <c r="I3668">
        <f>COUNTIF(H$2:$H3668,H3668)</f>
        <v>13</v>
      </c>
      <c r="J3668" t="str">
        <f t="shared" si="229"/>
        <v>182156-MJ2-13</v>
      </c>
      <c r="K3668" t="str">
        <f t="shared" si="230"/>
        <v>182156-MJ2-L10</v>
      </c>
      <c r="L3668">
        <v>5157980</v>
      </c>
      <c r="M3668" t="s">
        <v>494</v>
      </c>
      <c r="N3668" t="s">
        <v>518</v>
      </c>
      <c r="O3668">
        <v>22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180</v>
      </c>
      <c r="W3668">
        <v>62</v>
      </c>
      <c r="AC3668">
        <f t="shared" si="231"/>
        <v>242</v>
      </c>
      <c r="AD3668">
        <v>242</v>
      </c>
    </row>
    <row r="3669" spans="1:30" hidden="1" x14ac:dyDescent="0.25">
      <c r="A3669" t="str">
        <f>IF(COUNTIF('GGI_IS - Report Ekspor Plan 1'!E:E,'- Report Upload Sewing 3'!C3669)&gt;0,"X","Y")</f>
        <v>Y</v>
      </c>
      <c r="B3669">
        <v>3668</v>
      </c>
      <c r="C3669" s="1">
        <v>45407</v>
      </c>
      <c r="D3669" s="8">
        <v>45408.38789351852</v>
      </c>
      <c r="E3669" t="s">
        <v>23</v>
      </c>
      <c r="F3669" t="s">
        <v>469</v>
      </c>
      <c r="G3669">
        <v>182166</v>
      </c>
      <c r="H3669" t="str">
        <f t="shared" si="228"/>
        <v>182166-MJ2</v>
      </c>
      <c r="I3669">
        <f>COUNTIF(H$2:$H3669,H3669)</f>
        <v>17</v>
      </c>
      <c r="J3669" t="str">
        <f t="shared" si="229"/>
        <v>182166-MJ2-17</v>
      </c>
      <c r="K3669" t="str">
        <f t="shared" si="230"/>
        <v>182166-MJ2-L10</v>
      </c>
      <c r="L3669">
        <v>5158004</v>
      </c>
      <c r="M3669" t="s">
        <v>494</v>
      </c>
      <c r="N3669" t="s">
        <v>518</v>
      </c>
      <c r="O3669">
        <v>22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150</v>
      </c>
      <c r="AC3669">
        <f t="shared" si="231"/>
        <v>150</v>
      </c>
      <c r="AD3669">
        <v>150</v>
      </c>
    </row>
    <row r="3670" spans="1:30" hidden="1" x14ac:dyDescent="0.25">
      <c r="A3670" t="str">
        <f>IF(COUNTIF('GGI_IS - Report Ekspor Plan 1'!E:E,'- Report Upload Sewing 3'!C3670)&gt;0,"X","Y")</f>
        <v>Y</v>
      </c>
      <c r="B3670">
        <v>3669</v>
      </c>
      <c r="C3670" s="1">
        <v>45407</v>
      </c>
      <c r="D3670" s="8">
        <v>45408.38789351852</v>
      </c>
      <c r="E3670" t="s">
        <v>23</v>
      </c>
      <c r="F3670" t="s">
        <v>469</v>
      </c>
      <c r="G3670">
        <v>182154</v>
      </c>
      <c r="H3670" t="str">
        <f t="shared" si="228"/>
        <v>182154-MJ2</v>
      </c>
      <c r="I3670">
        <f>COUNTIF(H$2:$H3670,H3670)</f>
        <v>13</v>
      </c>
      <c r="J3670" t="str">
        <f t="shared" si="229"/>
        <v>182154-MJ2-13</v>
      </c>
      <c r="K3670" t="str">
        <f t="shared" si="230"/>
        <v>182154-MJ2-L10</v>
      </c>
      <c r="L3670">
        <v>5157994</v>
      </c>
      <c r="M3670" t="s">
        <v>494</v>
      </c>
      <c r="N3670" t="s">
        <v>518</v>
      </c>
      <c r="O3670">
        <v>22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28</v>
      </c>
      <c r="AC3670">
        <f t="shared" si="231"/>
        <v>28</v>
      </c>
      <c r="AD3670">
        <v>28</v>
      </c>
    </row>
    <row r="3671" spans="1:30" hidden="1" x14ac:dyDescent="0.25">
      <c r="A3671" t="str">
        <f>IF(COUNTIF('GGI_IS - Report Ekspor Plan 1'!E:E,'- Report Upload Sewing 3'!C3671)&gt;0,"X","Y")</f>
        <v>Y</v>
      </c>
      <c r="B3671">
        <v>3670</v>
      </c>
      <c r="C3671" s="1">
        <v>45407</v>
      </c>
      <c r="D3671" s="8">
        <v>45408.38789351852</v>
      </c>
      <c r="E3671" t="s">
        <v>23</v>
      </c>
      <c r="F3671" t="s">
        <v>504</v>
      </c>
      <c r="G3671">
        <v>181953</v>
      </c>
      <c r="H3671" t="str">
        <f t="shared" si="228"/>
        <v>181953-MJ2</v>
      </c>
      <c r="I3671">
        <f>COUNTIF(H$2:$H3671,H3671)</f>
        <v>4</v>
      </c>
      <c r="J3671" t="str">
        <f t="shared" si="229"/>
        <v>181953-MJ2-4</v>
      </c>
      <c r="K3671" t="str">
        <f t="shared" si="230"/>
        <v>181953-MJ2-L11</v>
      </c>
      <c r="L3671">
        <v>5151821</v>
      </c>
      <c r="M3671" t="s">
        <v>494</v>
      </c>
      <c r="N3671" t="s">
        <v>518</v>
      </c>
      <c r="O3671">
        <v>22</v>
      </c>
      <c r="P3671">
        <v>225</v>
      </c>
      <c r="Q3671">
        <v>225</v>
      </c>
      <c r="R3671">
        <v>200</v>
      </c>
      <c r="S3671">
        <v>250</v>
      </c>
      <c r="T3671">
        <v>250</v>
      </c>
      <c r="U3671">
        <v>250</v>
      </c>
      <c r="V3671">
        <v>70</v>
      </c>
      <c r="W3671">
        <v>0</v>
      </c>
      <c r="AC3671">
        <f t="shared" si="231"/>
        <v>1470</v>
      </c>
      <c r="AD3671">
        <v>1470</v>
      </c>
    </row>
    <row r="3672" spans="1:30" hidden="1" x14ac:dyDescent="0.25">
      <c r="A3672" t="str">
        <f>IF(COUNTIF('GGI_IS - Report Ekspor Plan 1'!E:E,'- Report Upload Sewing 3'!C3672)&gt;0,"X","Y")</f>
        <v>Y</v>
      </c>
      <c r="B3672">
        <v>3671</v>
      </c>
      <c r="C3672" s="1">
        <v>45407</v>
      </c>
      <c r="D3672" s="8">
        <v>45408.38789351852</v>
      </c>
      <c r="E3672" t="s">
        <v>23</v>
      </c>
      <c r="F3672" t="s">
        <v>504</v>
      </c>
      <c r="G3672">
        <v>182156</v>
      </c>
      <c r="H3672" t="str">
        <f t="shared" si="228"/>
        <v>182156-MJ2</v>
      </c>
      <c r="I3672">
        <f>COUNTIF(H$2:$H3672,H3672)</f>
        <v>14</v>
      </c>
      <c r="J3672" t="str">
        <f t="shared" si="229"/>
        <v>182156-MJ2-14</v>
      </c>
      <c r="K3672" t="str">
        <f t="shared" si="230"/>
        <v>182156-MJ2-L11</v>
      </c>
      <c r="L3672">
        <v>5157980</v>
      </c>
      <c r="M3672" t="s">
        <v>494</v>
      </c>
      <c r="N3672" t="s">
        <v>518</v>
      </c>
      <c r="O3672">
        <v>22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180</v>
      </c>
      <c r="W3672">
        <v>63</v>
      </c>
      <c r="AC3672">
        <f t="shared" si="231"/>
        <v>243</v>
      </c>
      <c r="AD3672">
        <v>243</v>
      </c>
    </row>
    <row r="3673" spans="1:30" hidden="1" x14ac:dyDescent="0.25">
      <c r="A3673" t="str">
        <f>IF(COUNTIF('GGI_IS - Report Ekspor Plan 1'!E:E,'- Report Upload Sewing 3'!C3673)&gt;0,"X","Y")</f>
        <v>Y</v>
      </c>
      <c r="B3673">
        <v>3672</v>
      </c>
      <c r="C3673" s="1">
        <v>45407</v>
      </c>
      <c r="D3673" s="8">
        <v>45408.38789351852</v>
      </c>
      <c r="E3673" t="s">
        <v>23</v>
      </c>
      <c r="F3673" t="s">
        <v>504</v>
      </c>
      <c r="G3673">
        <v>182166</v>
      </c>
      <c r="H3673" t="str">
        <f t="shared" si="228"/>
        <v>182166-MJ2</v>
      </c>
      <c r="I3673">
        <f>COUNTIF(H$2:$H3673,H3673)</f>
        <v>18</v>
      </c>
      <c r="J3673" t="str">
        <f t="shared" si="229"/>
        <v>182166-MJ2-18</v>
      </c>
      <c r="K3673" t="str">
        <f t="shared" si="230"/>
        <v>182166-MJ2-L11</v>
      </c>
      <c r="L3673">
        <v>5158004</v>
      </c>
      <c r="M3673" t="s">
        <v>494</v>
      </c>
      <c r="N3673" t="s">
        <v>518</v>
      </c>
      <c r="O3673">
        <v>22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150</v>
      </c>
      <c r="AC3673">
        <f t="shared" si="231"/>
        <v>150</v>
      </c>
      <c r="AD3673">
        <v>150</v>
      </c>
    </row>
    <row r="3674" spans="1:30" hidden="1" x14ac:dyDescent="0.25">
      <c r="A3674" t="str">
        <f>IF(COUNTIF('GGI_IS - Report Ekspor Plan 1'!E:E,'- Report Upload Sewing 3'!C3674)&gt;0,"X","Y")</f>
        <v>Y</v>
      </c>
      <c r="B3674">
        <v>3673</v>
      </c>
      <c r="C3674" s="1">
        <v>45407</v>
      </c>
      <c r="D3674" s="8">
        <v>45408.38789351852</v>
      </c>
      <c r="E3674" t="s">
        <v>23</v>
      </c>
      <c r="F3674" t="s">
        <v>504</v>
      </c>
      <c r="G3674">
        <v>182154</v>
      </c>
      <c r="H3674" t="str">
        <f t="shared" si="228"/>
        <v>182154-MJ2</v>
      </c>
      <c r="I3674">
        <f>COUNTIF(H$2:$H3674,H3674)</f>
        <v>14</v>
      </c>
      <c r="J3674" t="str">
        <f t="shared" si="229"/>
        <v>182154-MJ2-14</v>
      </c>
      <c r="K3674" t="str">
        <f t="shared" si="230"/>
        <v>182154-MJ2-L11</v>
      </c>
      <c r="L3674">
        <v>5157994</v>
      </c>
      <c r="M3674" t="s">
        <v>494</v>
      </c>
      <c r="N3674" t="s">
        <v>518</v>
      </c>
      <c r="O3674">
        <v>22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27</v>
      </c>
      <c r="AC3674">
        <f t="shared" si="231"/>
        <v>27</v>
      </c>
      <c r="AD3674">
        <v>27</v>
      </c>
    </row>
    <row r="3675" spans="1:30" hidden="1" x14ac:dyDescent="0.25">
      <c r="A3675" t="str">
        <f>IF(COUNTIF('GGI_IS - Report Ekspor Plan 1'!E:E,'- Report Upload Sewing 3'!C3675)&gt;0,"X","Y")</f>
        <v>Y</v>
      </c>
      <c r="B3675">
        <v>3674</v>
      </c>
      <c r="C3675" s="1">
        <v>45407</v>
      </c>
      <c r="D3675" s="8">
        <v>45408.38789351852</v>
      </c>
      <c r="E3675" t="s">
        <v>23</v>
      </c>
      <c r="F3675" t="s">
        <v>507</v>
      </c>
      <c r="G3675">
        <v>182206</v>
      </c>
      <c r="H3675" t="str">
        <f t="shared" si="228"/>
        <v>182206-MJ2</v>
      </c>
      <c r="I3675">
        <f>COUNTIF(H$2:$H3675,H3675)</f>
        <v>3</v>
      </c>
      <c r="J3675" t="str">
        <f t="shared" si="229"/>
        <v>182206-MJ2-3</v>
      </c>
      <c r="K3675" t="str">
        <f t="shared" si="230"/>
        <v>182206-MJ2-L12</v>
      </c>
      <c r="L3675">
        <v>5158616</v>
      </c>
      <c r="M3675" t="s">
        <v>494</v>
      </c>
      <c r="N3675" t="s">
        <v>519</v>
      </c>
      <c r="O3675">
        <v>21</v>
      </c>
      <c r="P3675">
        <v>200</v>
      </c>
      <c r="Q3675">
        <v>200</v>
      </c>
      <c r="R3675">
        <v>200</v>
      </c>
      <c r="S3675">
        <v>128</v>
      </c>
      <c r="T3675">
        <v>0</v>
      </c>
      <c r="U3675">
        <v>0</v>
      </c>
      <c r="V3675">
        <v>0</v>
      </c>
      <c r="W3675">
        <v>0</v>
      </c>
      <c r="AC3675">
        <f t="shared" si="231"/>
        <v>728</v>
      </c>
      <c r="AD3675">
        <v>728</v>
      </c>
    </row>
    <row r="3676" spans="1:30" hidden="1" x14ac:dyDescent="0.25">
      <c r="A3676" t="str">
        <f>IF(COUNTIF('GGI_IS - Report Ekspor Plan 1'!E:E,'- Report Upload Sewing 3'!C3676)&gt;0,"X","Y")</f>
        <v>Y</v>
      </c>
      <c r="B3676">
        <v>3675</v>
      </c>
      <c r="C3676" s="1">
        <v>45407</v>
      </c>
      <c r="D3676" s="8">
        <v>45408.38789351852</v>
      </c>
      <c r="E3676" t="s">
        <v>23</v>
      </c>
      <c r="F3676" t="s">
        <v>507</v>
      </c>
      <c r="G3676">
        <v>182187</v>
      </c>
      <c r="H3676" t="str">
        <f t="shared" si="228"/>
        <v>182187-MJ2</v>
      </c>
      <c r="I3676">
        <f>COUNTIF(H$2:$H3676,H3676)</f>
        <v>3</v>
      </c>
      <c r="J3676" t="str">
        <f t="shared" si="229"/>
        <v>182187-MJ2-3</v>
      </c>
      <c r="K3676" t="str">
        <f t="shared" si="230"/>
        <v>182187-MJ2-L12</v>
      </c>
      <c r="L3676">
        <v>5158589</v>
      </c>
      <c r="M3676" t="s">
        <v>494</v>
      </c>
      <c r="N3676" t="s">
        <v>519</v>
      </c>
      <c r="O3676">
        <v>21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186</v>
      </c>
      <c r="AC3676">
        <f t="shared" si="231"/>
        <v>186</v>
      </c>
      <c r="AD3676">
        <v>186</v>
      </c>
    </row>
    <row r="3677" spans="1:30" hidden="1" x14ac:dyDescent="0.25">
      <c r="A3677" t="str">
        <f>IF(COUNTIF('GGI_IS - Report Ekspor Plan 1'!E:E,'- Report Upload Sewing 3'!C3677)&gt;0,"X","Y")</f>
        <v>Y</v>
      </c>
      <c r="B3677">
        <v>3676</v>
      </c>
      <c r="C3677" s="1">
        <v>45407</v>
      </c>
      <c r="D3677" s="8">
        <v>45408.38789351852</v>
      </c>
      <c r="E3677" t="s">
        <v>23</v>
      </c>
      <c r="F3677" t="s">
        <v>507</v>
      </c>
      <c r="G3677">
        <v>182205</v>
      </c>
      <c r="H3677" t="str">
        <f t="shared" si="228"/>
        <v>182205-MJ2</v>
      </c>
      <c r="I3677">
        <f>COUNTIF(H$2:$H3677,H3677)</f>
        <v>3</v>
      </c>
      <c r="J3677" t="str">
        <f t="shared" si="229"/>
        <v>182205-MJ2-3</v>
      </c>
      <c r="K3677" t="str">
        <f t="shared" si="230"/>
        <v>182205-MJ2-L12</v>
      </c>
      <c r="L3677">
        <v>5158605</v>
      </c>
      <c r="M3677" t="s">
        <v>494</v>
      </c>
      <c r="N3677" t="s">
        <v>519</v>
      </c>
      <c r="O3677">
        <v>21</v>
      </c>
      <c r="P3677">
        <v>0</v>
      </c>
      <c r="Q3677">
        <v>0</v>
      </c>
      <c r="R3677">
        <v>0</v>
      </c>
      <c r="S3677">
        <v>72</v>
      </c>
      <c r="T3677">
        <v>200</v>
      </c>
      <c r="U3677">
        <v>200</v>
      </c>
      <c r="V3677">
        <v>200</v>
      </c>
      <c r="W3677">
        <v>8</v>
      </c>
      <c r="AC3677">
        <f t="shared" si="231"/>
        <v>680</v>
      </c>
      <c r="AD3677">
        <v>680</v>
      </c>
    </row>
    <row r="3678" spans="1:30" hidden="1" x14ac:dyDescent="0.25">
      <c r="A3678" t="str">
        <f>IF(COUNTIF('GGI_IS - Report Ekspor Plan 1'!E:E,'- Report Upload Sewing 3'!C3678)&gt;0,"X","Y")</f>
        <v>Y</v>
      </c>
      <c r="B3678">
        <v>3677</v>
      </c>
      <c r="C3678" s="1">
        <v>45407</v>
      </c>
      <c r="D3678" s="8">
        <v>45408.38789351852</v>
      </c>
      <c r="E3678" t="s">
        <v>23</v>
      </c>
      <c r="F3678" t="s">
        <v>507</v>
      </c>
      <c r="G3678">
        <v>182218</v>
      </c>
      <c r="H3678" t="str">
        <f t="shared" si="228"/>
        <v>182218-MJ2</v>
      </c>
      <c r="I3678">
        <f>COUNTIF(H$2:$H3678,H3678)</f>
        <v>17</v>
      </c>
      <c r="J3678" t="str">
        <f t="shared" si="229"/>
        <v>182218-MJ2-17</v>
      </c>
      <c r="K3678" t="str">
        <f t="shared" si="230"/>
        <v>182218-MJ2-L12</v>
      </c>
      <c r="L3678">
        <v>5158038</v>
      </c>
      <c r="M3678" t="s">
        <v>494</v>
      </c>
      <c r="N3678" t="s">
        <v>519</v>
      </c>
      <c r="O3678">
        <v>21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12</v>
      </c>
      <c r="AC3678">
        <f t="shared" si="231"/>
        <v>12</v>
      </c>
      <c r="AD3678">
        <v>12</v>
      </c>
    </row>
    <row r="3679" spans="1:30" hidden="1" x14ac:dyDescent="0.25">
      <c r="A3679" t="str">
        <f>IF(COUNTIF('GGI_IS - Report Ekspor Plan 1'!E:E,'- Report Upload Sewing 3'!C3679)&gt;0,"X","Y")</f>
        <v>Y</v>
      </c>
      <c r="B3679">
        <v>3678</v>
      </c>
      <c r="C3679" s="1">
        <v>45407</v>
      </c>
      <c r="D3679" s="8">
        <v>45408.38789351852</v>
      </c>
      <c r="E3679" t="s">
        <v>23</v>
      </c>
      <c r="F3679" t="s">
        <v>507</v>
      </c>
      <c r="G3679">
        <v>182207</v>
      </c>
      <c r="H3679" t="str">
        <f t="shared" si="228"/>
        <v>182207-MJ2</v>
      </c>
      <c r="I3679">
        <f>COUNTIF(H$2:$H3679,H3679)</f>
        <v>7</v>
      </c>
      <c r="J3679" t="str">
        <f t="shared" si="229"/>
        <v>182207-MJ2-7</v>
      </c>
      <c r="K3679" t="str">
        <f t="shared" si="230"/>
        <v>182207-MJ2-L12</v>
      </c>
      <c r="L3679">
        <v>5158604</v>
      </c>
      <c r="M3679" t="s">
        <v>494</v>
      </c>
      <c r="N3679" t="s">
        <v>519</v>
      </c>
      <c r="O3679">
        <v>21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5</v>
      </c>
      <c r="AC3679">
        <f t="shared" si="231"/>
        <v>5</v>
      </c>
      <c r="AD3679">
        <v>5</v>
      </c>
    </row>
    <row r="3680" spans="1:30" hidden="1" x14ac:dyDescent="0.25">
      <c r="A3680" t="str">
        <f>IF(COUNTIF('GGI_IS - Report Ekspor Plan 1'!E:E,'- Report Upload Sewing 3'!C3680)&gt;0,"X","Y")</f>
        <v>Y</v>
      </c>
      <c r="B3680">
        <v>3679</v>
      </c>
      <c r="C3680" s="1">
        <v>45407</v>
      </c>
      <c r="D3680" s="8">
        <v>45408.38789351852</v>
      </c>
      <c r="E3680" t="s">
        <v>23</v>
      </c>
      <c r="F3680" t="s">
        <v>520</v>
      </c>
      <c r="G3680">
        <v>182187</v>
      </c>
      <c r="H3680" t="str">
        <f t="shared" si="228"/>
        <v>182187-MJ2</v>
      </c>
      <c r="I3680">
        <f>COUNTIF(H$2:$H3680,H3680)</f>
        <v>4</v>
      </c>
      <c r="J3680" t="str">
        <f t="shared" si="229"/>
        <v>182187-MJ2-4</v>
      </c>
      <c r="K3680" t="str">
        <f t="shared" si="230"/>
        <v>182187-MJ2-L13</v>
      </c>
      <c r="L3680">
        <v>5158589</v>
      </c>
      <c r="M3680" t="s">
        <v>494</v>
      </c>
      <c r="N3680" t="s">
        <v>519</v>
      </c>
      <c r="O3680">
        <v>21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187</v>
      </c>
      <c r="AC3680">
        <f t="shared" si="231"/>
        <v>187</v>
      </c>
      <c r="AD3680">
        <v>187</v>
      </c>
    </row>
    <row r="3681" spans="1:30" hidden="1" x14ac:dyDescent="0.25">
      <c r="A3681" t="str">
        <f>IF(COUNTIF('GGI_IS - Report Ekspor Plan 1'!E:E,'- Report Upload Sewing 3'!C3681)&gt;0,"X","Y")</f>
        <v>Y</v>
      </c>
      <c r="B3681">
        <v>3680</v>
      </c>
      <c r="C3681" s="1">
        <v>45407</v>
      </c>
      <c r="D3681" s="8">
        <v>45408.38789351852</v>
      </c>
      <c r="E3681" t="s">
        <v>23</v>
      </c>
      <c r="F3681" t="s">
        <v>520</v>
      </c>
      <c r="G3681">
        <v>182206</v>
      </c>
      <c r="H3681" t="str">
        <f t="shared" si="228"/>
        <v>182206-MJ2</v>
      </c>
      <c r="I3681">
        <f>COUNTIF(H$2:$H3681,H3681)</f>
        <v>4</v>
      </c>
      <c r="J3681" t="str">
        <f t="shared" si="229"/>
        <v>182206-MJ2-4</v>
      </c>
      <c r="K3681" t="str">
        <f t="shared" si="230"/>
        <v>182206-MJ2-L13</v>
      </c>
      <c r="L3681">
        <v>5158616</v>
      </c>
      <c r="M3681" t="s">
        <v>494</v>
      </c>
      <c r="N3681" t="s">
        <v>519</v>
      </c>
      <c r="O3681">
        <v>21</v>
      </c>
      <c r="P3681">
        <v>200</v>
      </c>
      <c r="Q3681">
        <v>200</v>
      </c>
      <c r="R3681">
        <v>200</v>
      </c>
      <c r="S3681">
        <v>128</v>
      </c>
      <c r="T3681">
        <v>0</v>
      </c>
      <c r="U3681">
        <v>0</v>
      </c>
      <c r="V3681">
        <v>0</v>
      </c>
      <c r="W3681">
        <v>0</v>
      </c>
      <c r="AC3681">
        <f t="shared" si="231"/>
        <v>728</v>
      </c>
      <c r="AD3681">
        <v>728</v>
      </c>
    </row>
    <row r="3682" spans="1:30" hidden="1" x14ac:dyDescent="0.25">
      <c r="A3682" t="str">
        <f>IF(COUNTIF('GGI_IS - Report Ekspor Plan 1'!E:E,'- Report Upload Sewing 3'!C3682)&gt;0,"X","Y")</f>
        <v>Y</v>
      </c>
      <c r="B3682">
        <v>3681</v>
      </c>
      <c r="C3682" s="1">
        <v>45407</v>
      </c>
      <c r="D3682" s="8">
        <v>45408.38789351852</v>
      </c>
      <c r="E3682" t="s">
        <v>23</v>
      </c>
      <c r="F3682" t="s">
        <v>520</v>
      </c>
      <c r="G3682">
        <v>182205</v>
      </c>
      <c r="H3682" t="str">
        <f t="shared" si="228"/>
        <v>182205-MJ2</v>
      </c>
      <c r="I3682">
        <f>COUNTIF(H$2:$H3682,H3682)</f>
        <v>4</v>
      </c>
      <c r="J3682" t="str">
        <f t="shared" si="229"/>
        <v>182205-MJ2-4</v>
      </c>
      <c r="K3682" t="str">
        <f t="shared" si="230"/>
        <v>182205-MJ2-L13</v>
      </c>
      <c r="L3682">
        <v>5158605</v>
      </c>
      <c r="M3682" t="s">
        <v>494</v>
      </c>
      <c r="N3682" t="s">
        <v>519</v>
      </c>
      <c r="O3682">
        <v>21</v>
      </c>
      <c r="P3682">
        <v>0</v>
      </c>
      <c r="Q3682">
        <v>0</v>
      </c>
      <c r="R3682">
        <v>0</v>
      </c>
      <c r="S3682">
        <v>72</v>
      </c>
      <c r="T3682">
        <v>200</v>
      </c>
      <c r="U3682">
        <v>200</v>
      </c>
      <c r="V3682">
        <v>200</v>
      </c>
      <c r="W3682">
        <v>8</v>
      </c>
      <c r="AC3682">
        <f t="shared" si="231"/>
        <v>680</v>
      </c>
      <c r="AD3682">
        <v>680</v>
      </c>
    </row>
    <row r="3683" spans="1:30" hidden="1" x14ac:dyDescent="0.25">
      <c r="A3683" t="str">
        <f>IF(COUNTIF('GGI_IS - Report Ekspor Plan 1'!E:E,'- Report Upload Sewing 3'!C3683)&gt;0,"X","Y")</f>
        <v>Y</v>
      </c>
      <c r="B3683">
        <v>3682</v>
      </c>
      <c r="C3683" s="1">
        <v>45407</v>
      </c>
      <c r="D3683" s="8">
        <v>45408.38789351852</v>
      </c>
      <c r="E3683" t="s">
        <v>23</v>
      </c>
      <c r="F3683" t="s">
        <v>520</v>
      </c>
      <c r="G3683">
        <v>182218</v>
      </c>
      <c r="H3683" t="str">
        <f t="shared" si="228"/>
        <v>182218-MJ2</v>
      </c>
      <c r="I3683">
        <f>COUNTIF(H$2:$H3683,H3683)</f>
        <v>18</v>
      </c>
      <c r="J3683" t="str">
        <f t="shared" si="229"/>
        <v>182218-MJ2-18</v>
      </c>
      <c r="K3683" t="str">
        <f t="shared" si="230"/>
        <v>182218-MJ2-L13</v>
      </c>
      <c r="L3683">
        <v>5158038</v>
      </c>
      <c r="M3683" t="s">
        <v>494</v>
      </c>
      <c r="N3683" t="s">
        <v>519</v>
      </c>
      <c r="O3683">
        <v>21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12</v>
      </c>
      <c r="AC3683">
        <f t="shared" si="231"/>
        <v>12</v>
      </c>
      <c r="AD3683">
        <v>12</v>
      </c>
    </row>
    <row r="3684" spans="1:30" hidden="1" x14ac:dyDescent="0.25">
      <c r="A3684" t="str">
        <f>IF(COUNTIF('GGI_IS - Report Ekspor Plan 1'!E:E,'- Report Upload Sewing 3'!C3684)&gt;0,"X","Y")</f>
        <v>Y</v>
      </c>
      <c r="B3684">
        <v>3683</v>
      </c>
      <c r="C3684" s="1">
        <v>45407</v>
      </c>
      <c r="D3684" s="8">
        <v>45408.38789351852</v>
      </c>
      <c r="E3684" t="s">
        <v>23</v>
      </c>
      <c r="F3684" t="s">
        <v>520</v>
      </c>
      <c r="G3684">
        <v>182207</v>
      </c>
      <c r="H3684" t="str">
        <f t="shared" si="228"/>
        <v>182207-MJ2</v>
      </c>
      <c r="I3684">
        <f>COUNTIF(H$2:$H3684,H3684)</f>
        <v>8</v>
      </c>
      <c r="J3684" t="str">
        <f t="shared" si="229"/>
        <v>182207-MJ2-8</v>
      </c>
      <c r="K3684" t="str">
        <f t="shared" si="230"/>
        <v>182207-MJ2-L13</v>
      </c>
      <c r="L3684">
        <v>5158604</v>
      </c>
      <c r="M3684" t="s">
        <v>494</v>
      </c>
      <c r="N3684" t="s">
        <v>519</v>
      </c>
      <c r="O3684">
        <v>21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5</v>
      </c>
      <c r="AC3684">
        <f t="shared" si="231"/>
        <v>5</v>
      </c>
      <c r="AD3684">
        <v>5</v>
      </c>
    </row>
    <row r="3685" spans="1:30" hidden="1" x14ac:dyDescent="0.25">
      <c r="A3685" t="str">
        <f>IF(COUNTIF('GGI_IS - Report Ekspor Plan 1'!E:E,'- Report Upload Sewing 3'!C3685)&gt;0,"X","Y")</f>
        <v>Y</v>
      </c>
      <c r="B3685">
        <v>3684</v>
      </c>
      <c r="C3685" s="1">
        <v>45408</v>
      </c>
      <c r="D3685" s="8">
        <v>45409.300983796296</v>
      </c>
      <c r="E3685" t="s">
        <v>79</v>
      </c>
      <c r="F3685" t="s">
        <v>424</v>
      </c>
      <c r="G3685">
        <v>181867</v>
      </c>
      <c r="H3685" t="str">
        <f t="shared" si="228"/>
        <v>181867-CVA2</v>
      </c>
      <c r="I3685">
        <f>COUNTIF(H$2:$H3685,H3685)</f>
        <v>6</v>
      </c>
      <c r="J3685" t="str">
        <f t="shared" si="229"/>
        <v>181867-CVA2-6</v>
      </c>
      <c r="K3685" t="str">
        <f t="shared" si="230"/>
        <v>181867-CVA2-L1</v>
      </c>
      <c r="L3685" t="s">
        <v>625</v>
      </c>
      <c r="M3685" t="s">
        <v>448</v>
      </c>
      <c r="N3685" t="s">
        <v>449</v>
      </c>
      <c r="O3685">
        <v>28</v>
      </c>
      <c r="P3685">
        <v>120</v>
      </c>
      <c r="Q3685">
        <v>160</v>
      </c>
      <c r="R3685">
        <v>160</v>
      </c>
      <c r="S3685">
        <v>180</v>
      </c>
      <c r="T3685">
        <v>200</v>
      </c>
      <c r="U3685">
        <v>175</v>
      </c>
      <c r="V3685">
        <v>200</v>
      </c>
      <c r="AC3685">
        <f t="shared" si="231"/>
        <v>1195</v>
      </c>
      <c r="AD3685">
        <v>1195</v>
      </c>
    </row>
    <row r="3686" spans="1:30" hidden="1" x14ac:dyDescent="0.25">
      <c r="A3686" t="str">
        <f>IF(COUNTIF('GGI_IS - Report Ekspor Plan 1'!E:E,'- Report Upload Sewing 3'!C3686)&gt;0,"X","Y")</f>
        <v>Y</v>
      </c>
      <c r="B3686">
        <v>3685</v>
      </c>
      <c r="C3686" s="1">
        <v>45408</v>
      </c>
      <c r="D3686" s="8">
        <v>45409.300983796296</v>
      </c>
      <c r="E3686" t="s">
        <v>79</v>
      </c>
      <c r="F3686" t="s">
        <v>427</v>
      </c>
      <c r="G3686">
        <v>181867</v>
      </c>
      <c r="H3686" t="str">
        <f t="shared" si="228"/>
        <v>181867-CVA2</v>
      </c>
      <c r="I3686">
        <f>COUNTIF(H$2:$H3686,H3686)</f>
        <v>7</v>
      </c>
      <c r="J3686" t="str">
        <f t="shared" si="229"/>
        <v>181867-CVA2-7</v>
      </c>
      <c r="K3686" t="str">
        <f t="shared" si="230"/>
        <v>181867-CVA2-L2</v>
      </c>
      <c r="L3686" t="s">
        <v>625</v>
      </c>
      <c r="M3686" t="s">
        <v>448</v>
      </c>
      <c r="N3686" t="s">
        <v>450</v>
      </c>
      <c r="O3686">
        <v>26</v>
      </c>
      <c r="P3686">
        <v>80</v>
      </c>
      <c r="Q3686">
        <v>160</v>
      </c>
      <c r="R3686">
        <v>200</v>
      </c>
      <c r="S3686">
        <v>200</v>
      </c>
      <c r="T3686">
        <v>230</v>
      </c>
      <c r="U3686">
        <v>240</v>
      </c>
      <c r="V3686">
        <v>250</v>
      </c>
      <c r="AC3686">
        <f t="shared" si="231"/>
        <v>1360</v>
      </c>
      <c r="AD3686">
        <v>1360</v>
      </c>
    </row>
    <row r="3687" spans="1:30" hidden="1" x14ac:dyDescent="0.25">
      <c r="A3687" t="str">
        <f>IF(COUNTIF('GGI_IS - Report Ekspor Plan 1'!E:E,'- Report Upload Sewing 3'!C3687)&gt;0,"X","Y")</f>
        <v>Y</v>
      </c>
      <c r="B3687">
        <v>3686</v>
      </c>
      <c r="C3687" s="1">
        <v>45408</v>
      </c>
      <c r="D3687" s="8">
        <v>45409.334039351852</v>
      </c>
      <c r="E3687" t="s">
        <v>139</v>
      </c>
      <c r="F3687" t="s">
        <v>424</v>
      </c>
      <c r="G3687">
        <v>182538</v>
      </c>
      <c r="H3687" t="str">
        <f t="shared" si="228"/>
        <v>182538-CBA</v>
      </c>
      <c r="I3687">
        <f>COUNTIF(H$2:$H3687,H3687)</f>
        <v>2</v>
      </c>
      <c r="J3687" t="str">
        <f t="shared" si="229"/>
        <v>182538-CBA-2</v>
      </c>
      <c r="K3687" t="str">
        <f t="shared" si="230"/>
        <v>182538-CBA-L1</v>
      </c>
      <c r="L3687">
        <v>50012041</v>
      </c>
      <c r="M3687" t="s">
        <v>432</v>
      </c>
      <c r="N3687" t="s">
        <v>426</v>
      </c>
      <c r="O3687">
        <v>45</v>
      </c>
      <c r="P3687">
        <v>15</v>
      </c>
      <c r="Q3687">
        <v>20</v>
      </c>
      <c r="R3687">
        <v>20</v>
      </c>
      <c r="S3687">
        <v>20</v>
      </c>
      <c r="T3687">
        <v>23</v>
      </c>
      <c r="U3687">
        <v>24</v>
      </c>
      <c r="V3687">
        <v>24</v>
      </c>
      <c r="W3687">
        <v>24</v>
      </c>
      <c r="AC3687">
        <f t="shared" si="231"/>
        <v>170</v>
      </c>
      <c r="AD3687">
        <v>170</v>
      </c>
    </row>
    <row r="3688" spans="1:30" hidden="1" x14ac:dyDescent="0.25">
      <c r="A3688" t="str">
        <f>IF(COUNTIF('GGI_IS - Report Ekspor Plan 1'!E:E,'- Report Upload Sewing 3'!C3688)&gt;0,"X","Y")</f>
        <v>Y</v>
      </c>
      <c r="B3688">
        <v>3687</v>
      </c>
      <c r="C3688" s="1">
        <v>45408</v>
      </c>
      <c r="D3688" s="8">
        <v>45409.334039351852</v>
      </c>
      <c r="E3688" t="s">
        <v>139</v>
      </c>
      <c r="F3688" t="s">
        <v>427</v>
      </c>
      <c r="G3688">
        <v>182322</v>
      </c>
      <c r="H3688" t="str">
        <f t="shared" si="228"/>
        <v>182322-CBA</v>
      </c>
      <c r="I3688">
        <f>COUNTIF(H$2:$H3688,H3688)</f>
        <v>7</v>
      </c>
      <c r="J3688" t="str">
        <f t="shared" si="229"/>
        <v>182322-CBA-7</v>
      </c>
      <c r="K3688" t="str">
        <f t="shared" si="230"/>
        <v>182322-CBA-L2</v>
      </c>
      <c r="L3688">
        <v>50011911</v>
      </c>
      <c r="M3688" t="s">
        <v>432</v>
      </c>
      <c r="N3688" t="s">
        <v>428</v>
      </c>
      <c r="O3688">
        <v>42</v>
      </c>
      <c r="P3688">
        <v>10</v>
      </c>
      <c r="Q3688">
        <v>10</v>
      </c>
      <c r="R3688">
        <v>9</v>
      </c>
      <c r="AC3688">
        <f t="shared" si="231"/>
        <v>29</v>
      </c>
      <c r="AD3688">
        <v>29</v>
      </c>
    </row>
    <row r="3689" spans="1:30" hidden="1" x14ac:dyDescent="0.25">
      <c r="A3689" t="str">
        <f>IF(COUNTIF('GGI_IS - Report Ekspor Plan 1'!E:E,'- Report Upload Sewing 3'!C3689)&gt;0,"X","Y")</f>
        <v>Y</v>
      </c>
      <c r="B3689">
        <v>3688</v>
      </c>
      <c r="C3689" s="1">
        <v>45408</v>
      </c>
      <c r="D3689" s="8">
        <v>45409.334039351852</v>
      </c>
      <c r="E3689" t="s">
        <v>139</v>
      </c>
      <c r="F3689" t="s">
        <v>427</v>
      </c>
      <c r="G3689">
        <v>182323</v>
      </c>
      <c r="H3689" t="str">
        <f t="shared" si="228"/>
        <v>182323-CBA</v>
      </c>
      <c r="I3689">
        <f>COUNTIF(H$2:$H3689,H3689)</f>
        <v>1</v>
      </c>
      <c r="J3689" t="str">
        <f t="shared" si="229"/>
        <v>182323-CBA-1</v>
      </c>
      <c r="K3689" t="str">
        <f t="shared" si="230"/>
        <v>182323-CBA-L2</v>
      </c>
      <c r="L3689">
        <v>50012051</v>
      </c>
      <c r="M3689" t="s">
        <v>432</v>
      </c>
      <c r="N3689" t="s">
        <v>428</v>
      </c>
      <c r="O3689">
        <v>42</v>
      </c>
      <c r="R3689">
        <v>1</v>
      </c>
      <c r="S3689">
        <v>10</v>
      </c>
      <c r="T3689">
        <v>10</v>
      </c>
      <c r="U3689">
        <v>20</v>
      </c>
      <c r="V3689">
        <v>20</v>
      </c>
      <c r="W3689">
        <v>20</v>
      </c>
      <c r="X3689">
        <v>20</v>
      </c>
      <c r="AC3689">
        <f t="shared" si="231"/>
        <v>101</v>
      </c>
      <c r="AD3689">
        <v>101</v>
      </c>
    </row>
    <row r="3690" spans="1:30" hidden="1" x14ac:dyDescent="0.25">
      <c r="A3690" t="str">
        <f>IF(COUNTIF('GGI_IS - Report Ekspor Plan 1'!E:E,'- Report Upload Sewing 3'!C3690)&gt;0,"X","Y")</f>
        <v>Y</v>
      </c>
      <c r="B3690">
        <v>3689</v>
      </c>
      <c r="C3690" s="1">
        <v>45408</v>
      </c>
      <c r="D3690" s="8">
        <v>45409.334039351852</v>
      </c>
      <c r="E3690" t="s">
        <v>139</v>
      </c>
      <c r="F3690" t="s">
        <v>429</v>
      </c>
      <c r="G3690">
        <v>182384</v>
      </c>
      <c r="H3690" t="str">
        <f t="shared" si="228"/>
        <v>182384-CBA</v>
      </c>
      <c r="I3690">
        <f>COUNTIF(H$2:$H3690,H3690)</f>
        <v>7</v>
      </c>
      <c r="J3690" t="str">
        <f t="shared" si="229"/>
        <v>182384-CBA-7</v>
      </c>
      <c r="K3690" t="str">
        <f t="shared" si="230"/>
        <v>182384-CBA-L3</v>
      </c>
      <c r="L3690">
        <v>8015</v>
      </c>
      <c r="M3690" t="s">
        <v>425</v>
      </c>
      <c r="N3690" t="s">
        <v>430</v>
      </c>
      <c r="O3690">
        <v>46</v>
      </c>
      <c r="P3690">
        <v>27</v>
      </c>
      <c r="Q3690">
        <v>28</v>
      </c>
      <c r="R3690">
        <v>28</v>
      </c>
      <c r="S3690">
        <v>28</v>
      </c>
      <c r="T3690">
        <v>30</v>
      </c>
      <c r="U3690">
        <v>30</v>
      </c>
      <c r="V3690">
        <v>30</v>
      </c>
      <c r="W3690">
        <v>20</v>
      </c>
      <c r="X3690">
        <v>13</v>
      </c>
      <c r="AC3690">
        <f t="shared" si="231"/>
        <v>234</v>
      </c>
      <c r="AD3690">
        <v>234</v>
      </c>
    </row>
    <row r="3691" spans="1:30" hidden="1" x14ac:dyDescent="0.25">
      <c r="A3691" t="str">
        <f>IF(COUNTIF('GGI_IS - Report Ekspor Plan 1'!E:E,'- Report Upload Sewing 3'!C3691)&gt;0,"X","Y")</f>
        <v>Y</v>
      </c>
      <c r="B3691">
        <v>3690</v>
      </c>
      <c r="C3691" s="1">
        <v>45408</v>
      </c>
      <c r="D3691" s="8">
        <v>45409.334039351852</v>
      </c>
      <c r="E3691" t="s">
        <v>139</v>
      </c>
      <c r="F3691" t="s">
        <v>429</v>
      </c>
      <c r="G3691">
        <v>181646</v>
      </c>
      <c r="H3691" t="str">
        <f t="shared" si="228"/>
        <v>181646-CBA</v>
      </c>
      <c r="I3691">
        <f>COUNTIF(H$2:$H3691,H3691)</f>
        <v>57</v>
      </c>
      <c r="J3691" t="str">
        <f t="shared" si="229"/>
        <v>181646-CBA-57</v>
      </c>
      <c r="K3691" t="str">
        <f t="shared" si="230"/>
        <v>181646-CBA-L3</v>
      </c>
      <c r="L3691">
        <v>3915</v>
      </c>
      <c r="M3691" t="s">
        <v>425</v>
      </c>
      <c r="N3691" t="s">
        <v>430</v>
      </c>
      <c r="O3691">
        <v>46</v>
      </c>
      <c r="P3691">
        <v>1</v>
      </c>
      <c r="AC3691">
        <f t="shared" si="231"/>
        <v>1</v>
      </c>
      <c r="AD3691">
        <v>1</v>
      </c>
    </row>
    <row r="3692" spans="1:30" hidden="1" x14ac:dyDescent="0.25">
      <c r="A3692" t="str">
        <f>IF(COUNTIF('GGI_IS - Report Ekspor Plan 1'!E:E,'- Report Upload Sewing 3'!C3692)&gt;0,"X","Y")</f>
        <v>Y</v>
      </c>
      <c r="B3692">
        <v>3691</v>
      </c>
      <c r="C3692" s="1">
        <v>45408</v>
      </c>
      <c r="D3692" s="8">
        <v>45409.334583333337</v>
      </c>
      <c r="E3692" t="s">
        <v>82</v>
      </c>
      <c r="F3692" t="s">
        <v>424</v>
      </c>
      <c r="G3692">
        <v>181890</v>
      </c>
      <c r="H3692" t="str">
        <f t="shared" si="228"/>
        <v>181890-CVA</v>
      </c>
      <c r="I3692">
        <f>COUNTIF(H$2:$H3692,H3692)</f>
        <v>6</v>
      </c>
      <c r="J3692" t="str">
        <f t="shared" si="229"/>
        <v>181890-CVA-6</v>
      </c>
      <c r="K3692" t="str">
        <f t="shared" si="230"/>
        <v>181890-CVA-L1</v>
      </c>
      <c r="L3692" t="s">
        <v>614</v>
      </c>
      <c r="M3692" t="s">
        <v>455</v>
      </c>
      <c r="N3692" t="s">
        <v>453</v>
      </c>
      <c r="O3692">
        <v>24</v>
      </c>
      <c r="P3692">
        <v>40</v>
      </c>
      <c r="Q3692">
        <v>20</v>
      </c>
      <c r="AC3692">
        <f t="shared" si="231"/>
        <v>60</v>
      </c>
      <c r="AD3692">
        <v>60</v>
      </c>
    </row>
    <row r="3693" spans="1:30" hidden="1" x14ac:dyDescent="0.25">
      <c r="A3693" t="str">
        <f>IF(COUNTIF('GGI_IS - Report Ekspor Plan 1'!E:E,'- Report Upload Sewing 3'!C3693)&gt;0,"X","Y")</f>
        <v>Y</v>
      </c>
      <c r="B3693">
        <v>3692</v>
      </c>
      <c r="C3693" s="1">
        <v>45408</v>
      </c>
      <c r="D3693" s="8">
        <v>45409.334583333337</v>
      </c>
      <c r="E3693" t="s">
        <v>82</v>
      </c>
      <c r="F3693" t="s">
        <v>427</v>
      </c>
      <c r="G3693">
        <v>182560</v>
      </c>
      <c r="H3693" t="str">
        <f t="shared" si="228"/>
        <v>182560-CVA</v>
      </c>
      <c r="I3693">
        <f>COUNTIF(H$2:$H3693,H3693)</f>
        <v>1</v>
      </c>
      <c r="J3693" t="str">
        <f t="shared" si="229"/>
        <v>182560-CVA-1</v>
      </c>
      <c r="K3693" t="str">
        <f t="shared" si="230"/>
        <v>182560-CVA-L2</v>
      </c>
      <c r="L3693" t="s">
        <v>634</v>
      </c>
      <c r="M3693" t="s">
        <v>492</v>
      </c>
      <c r="N3693" t="s">
        <v>456</v>
      </c>
      <c r="O3693">
        <v>28</v>
      </c>
      <c r="AC3693">
        <f t="shared" si="231"/>
        <v>0</v>
      </c>
      <c r="AD3693">
        <v>0</v>
      </c>
    </row>
    <row r="3694" spans="1:30" hidden="1" x14ac:dyDescent="0.25">
      <c r="A3694" t="str">
        <f>IF(COUNTIF('GGI_IS - Report Ekspor Plan 1'!E:E,'- Report Upload Sewing 3'!C3694)&gt;0,"X","Y")</f>
        <v>Y</v>
      </c>
      <c r="B3694">
        <v>3693</v>
      </c>
      <c r="C3694" s="1">
        <v>45408</v>
      </c>
      <c r="D3694" s="8">
        <v>45409.334583333337</v>
      </c>
      <c r="E3694" t="s">
        <v>82</v>
      </c>
      <c r="F3694" t="s">
        <v>429</v>
      </c>
      <c r="G3694">
        <v>181876</v>
      </c>
      <c r="H3694" t="str">
        <f t="shared" si="228"/>
        <v>181876-CVA</v>
      </c>
      <c r="I3694">
        <f>COUNTIF(H$2:$H3694,H3694)</f>
        <v>10</v>
      </c>
      <c r="J3694" t="str">
        <f t="shared" si="229"/>
        <v>181876-CVA-10</v>
      </c>
      <c r="K3694" t="str">
        <f t="shared" si="230"/>
        <v>181876-CVA-L3</v>
      </c>
      <c r="L3694" t="s">
        <v>620</v>
      </c>
      <c r="M3694" t="s">
        <v>448</v>
      </c>
      <c r="N3694" t="s">
        <v>458</v>
      </c>
      <c r="O3694">
        <v>28</v>
      </c>
      <c r="P3694">
        <v>60</v>
      </c>
      <c r="Q3694">
        <v>70</v>
      </c>
      <c r="R3694">
        <v>80</v>
      </c>
      <c r="S3694">
        <v>80</v>
      </c>
      <c r="T3694">
        <v>80</v>
      </c>
      <c r="U3694">
        <v>80</v>
      </c>
      <c r="V3694">
        <v>80</v>
      </c>
      <c r="AC3694">
        <f t="shared" si="231"/>
        <v>530</v>
      </c>
      <c r="AD3694">
        <v>530</v>
      </c>
    </row>
    <row r="3695" spans="1:30" hidden="1" x14ac:dyDescent="0.25">
      <c r="A3695" t="str">
        <f>IF(COUNTIF('GGI_IS - Report Ekspor Plan 1'!E:E,'- Report Upload Sewing 3'!C3695)&gt;0,"X","Y")</f>
        <v>Y</v>
      </c>
      <c r="B3695">
        <v>3694</v>
      </c>
      <c r="C3695" s="1">
        <v>45408</v>
      </c>
      <c r="D3695" s="8">
        <v>45409.334583333337</v>
      </c>
      <c r="E3695" t="s">
        <v>82</v>
      </c>
      <c r="F3695" t="s">
        <v>438</v>
      </c>
      <c r="G3695">
        <v>181876</v>
      </c>
      <c r="H3695" t="str">
        <f t="shared" si="228"/>
        <v>181876-CVA</v>
      </c>
      <c r="I3695">
        <f>COUNTIF(H$2:$H3695,H3695)</f>
        <v>11</v>
      </c>
      <c r="J3695" t="str">
        <f t="shared" si="229"/>
        <v>181876-CVA-11</v>
      </c>
      <c r="K3695" t="str">
        <f t="shared" si="230"/>
        <v>181876-CVA-L4</v>
      </c>
      <c r="L3695" t="s">
        <v>620</v>
      </c>
      <c r="M3695" t="s">
        <v>448</v>
      </c>
      <c r="N3695" t="s">
        <v>449</v>
      </c>
      <c r="O3695">
        <v>26</v>
      </c>
      <c r="P3695">
        <v>40</v>
      </c>
      <c r="Q3695">
        <v>60</v>
      </c>
      <c r="R3695">
        <v>70</v>
      </c>
      <c r="S3695">
        <v>80</v>
      </c>
      <c r="T3695">
        <v>80</v>
      </c>
      <c r="U3695">
        <v>80</v>
      </c>
      <c r="V3695">
        <v>80</v>
      </c>
      <c r="AC3695">
        <f t="shared" si="231"/>
        <v>490</v>
      </c>
      <c r="AD3695">
        <v>490</v>
      </c>
    </row>
    <row r="3696" spans="1:30" hidden="1" x14ac:dyDescent="0.25">
      <c r="A3696" t="str">
        <f>IF(COUNTIF('GGI_IS - Report Ekspor Plan 1'!E:E,'- Report Upload Sewing 3'!C3696)&gt;0,"X","Y")</f>
        <v>Y</v>
      </c>
      <c r="B3696">
        <v>3695</v>
      </c>
      <c r="C3696" s="1">
        <v>45408</v>
      </c>
      <c r="D3696" s="8">
        <v>45409.334583333337</v>
      </c>
      <c r="E3696" t="s">
        <v>82</v>
      </c>
      <c r="F3696" t="s">
        <v>441</v>
      </c>
      <c r="G3696">
        <v>181875</v>
      </c>
      <c r="H3696" t="str">
        <f t="shared" si="228"/>
        <v>181875-CVA</v>
      </c>
      <c r="I3696">
        <f>COUNTIF(H$2:$H3696,H3696)</f>
        <v>11</v>
      </c>
      <c r="J3696" t="str">
        <f t="shared" si="229"/>
        <v>181875-CVA-11</v>
      </c>
      <c r="K3696" t="str">
        <f t="shared" si="230"/>
        <v>181875-CVA-L5</v>
      </c>
      <c r="L3696" t="s">
        <v>622</v>
      </c>
      <c r="M3696" t="s">
        <v>448</v>
      </c>
      <c r="N3696" t="s">
        <v>461</v>
      </c>
      <c r="O3696">
        <v>28</v>
      </c>
      <c r="P3696">
        <v>140</v>
      </c>
      <c r="Q3696">
        <v>140</v>
      </c>
      <c r="R3696">
        <v>140</v>
      </c>
      <c r="S3696">
        <v>100</v>
      </c>
      <c r="T3696">
        <v>140</v>
      </c>
      <c r="U3696">
        <v>140</v>
      </c>
      <c r="V3696">
        <v>140</v>
      </c>
      <c r="AC3696">
        <f t="shared" si="231"/>
        <v>940</v>
      </c>
      <c r="AD3696">
        <v>940</v>
      </c>
    </row>
    <row r="3697" spans="1:30" hidden="1" x14ac:dyDescent="0.25">
      <c r="A3697" t="str">
        <f>IF(COUNTIF('GGI_IS - Report Ekspor Plan 1'!E:E,'- Report Upload Sewing 3'!C3697)&gt;0,"X","Y")</f>
        <v>Y</v>
      </c>
      <c r="B3697">
        <v>3696</v>
      </c>
      <c r="C3697" s="1">
        <v>45408</v>
      </c>
      <c r="D3697" s="8">
        <v>45409.334583333337</v>
      </c>
      <c r="E3697" t="s">
        <v>82</v>
      </c>
      <c r="F3697" t="s">
        <v>445</v>
      </c>
      <c r="G3697">
        <v>181875</v>
      </c>
      <c r="H3697" t="str">
        <f t="shared" si="228"/>
        <v>181875-CVA</v>
      </c>
      <c r="I3697">
        <f>COUNTIF(H$2:$H3697,H3697)</f>
        <v>12</v>
      </c>
      <c r="J3697" t="str">
        <f t="shared" si="229"/>
        <v>181875-CVA-12</v>
      </c>
      <c r="K3697" t="str">
        <f t="shared" si="230"/>
        <v>181875-CVA-L6</v>
      </c>
      <c r="L3697" t="s">
        <v>622</v>
      </c>
      <c r="M3697" t="s">
        <v>448</v>
      </c>
      <c r="N3697" t="s">
        <v>462</v>
      </c>
      <c r="O3697">
        <v>27</v>
      </c>
      <c r="P3697">
        <v>65</v>
      </c>
      <c r="Q3697">
        <v>85</v>
      </c>
      <c r="R3697">
        <v>110</v>
      </c>
      <c r="S3697">
        <v>115</v>
      </c>
      <c r="T3697">
        <v>140</v>
      </c>
      <c r="U3697">
        <v>140</v>
      </c>
      <c r="V3697">
        <v>140</v>
      </c>
      <c r="AC3697">
        <f t="shared" si="231"/>
        <v>795</v>
      </c>
      <c r="AD3697">
        <v>795</v>
      </c>
    </row>
    <row r="3698" spans="1:30" hidden="1" x14ac:dyDescent="0.25">
      <c r="A3698" t="str">
        <f>IF(COUNTIF('GGI_IS - Report Ekspor Plan 1'!E:E,'- Report Upload Sewing 3'!C3698)&gt;0,"X","Y")</f>
        <v>Y</v>
      </c>
      <c r="B3698">
        <v>3697</v>
      </c>
      <c r="C3698" s="1">
        <v>45408</v>
      </c>
      <c r="D3698" s="8">
        <v>45409.334583333337</v>
      </c>
      <c r="E3698" t="s">
        <v>82</v>
      </c>
      <c r="F3698" t="s">
        <v>463</v>
      </c>
      <c r="G3698">
        <v>181667</v>
      </c>
      <c r="H3698" t="str">
        <f t="shared" si="228"/>
        <v>181667-CVA</v>
      </c>
      <c r="I3698">
        <f>COUNTIF(H$2:$H3698,H3698)</f>
        <v>2</v>
      </c>
      <c r="J3698" t="str">
        <f t="shared" si="229"/>
        <v>181667-CVA-2</v>
      </c>
      <c r="K3698" t="str">
        <f t="shared" si="230"/>
        <v>181667-CVA-L7</v>
      </c>
      <c r="L3698" t="s">
        <v>632</v>
      </c>
      <c r="M3698" t="s">
        <v>570</v>
      </c>
      <c r="N3698" t="s">
        <v>464</v>
      </c>
      <c r="O3698">
        <v>26</v>
      </c>
      <c r="P3698">
        <v>60</v>
      </c>
      <c r="Q3698">
        <v>70</v>
      </c>
      <c r="R3698">
        <v>80</v>
      </c>
      <c r="S3698">
        <v>90</v>
      </c>
      <c r="T3698">
        <v>90</v>
      </c>
      <c r="U3698">
        <v>90</v>
      </c>
      <c r="V3698">
        <v>100</v>
      </c>
      <c r="AC3698">
        <f t="shared" si="231"/>
        <v>580</v>
      </c>
      <c r="AD3698">
        <v>580</v>
      </c>
    </row>
    <row r="3699" spans="1:30" hidden="1" x14ac:dyDescent="0.25">
      <c r="A3699" t="str">
        <f>IF(COUNTIF('GGI_IS - Report Ekspor Plan 1'!E:E,'- Report Upload Sewing 3'!C3699)&gt;0,"X","Y")</f>
        <v>Y</v>
      </c>
      <c r="B3699">
        <v>3698</v>
      </c>
      <c r="C3699" s="1">
        <v>45408</v>
      </c>
      <c r="D3699" s="8">
        <v>45409.334583333337</v>
      </c>
      <c r="E3699" t="s">
        <v>82</v>
      </c>
      <c r="F3699" t="s">
        <v>465</v>
      </c>
      <c r="G3699">
        <v>181667</v>
      </c>
      <c r="H3699" t="str">
        <f t="shared" si="228"/>
        <v>181667-CVA</v>
      </c>
      <c r="I3699">
        <f>COUNTIF(H$2:$H3699,H3699)</f>
        <v>3</v>
      </c>
      <c r="J3699" t="str">
        <f t="shared" si="229"/>
        <v>181667-CVA-3</v>
      </c>
      <c r="K3699" t="str">
        <f t="shared" si="230"/>
        <v>181667-CVA-L8</v>
      </c>
      <c r="L3699" t="s">
        <v>632</v>
      </c>
      <c r="M3699" t="s">
        <v>570</v>
      </c>
      <c r="N3699" t="s">
        <v>466</v>
      </c>
      <c r="O3699">
        <v>27</v>
      </c>
      <c r="P3699">
        <v>40</v>
      </c>
      <c r="Q3699">
        <v>55</v>
      </c>
      <c r="R3699">
        <v>70</v>
      </c>
      <c r="S3699">
        <v>25</v>
      </c>
      <c r="AC3699">
        <f t="shared" si="231"/>
        <v>190</v>
      </c>
      <c r="AD3699">
        <v>190</v>
      </c>
    </row>
    <row r="3700" spans="1:30" hidden="1" x14ac:dyDescent="0.25">
      <c r="A3700" t="str">
        <f>IF(COUNTIF('GGI_IS - Report Ekspor Plan 1'!E:E,'- Report Upload Sewing 3'!C3700)&gt;0,"X","Y")</f>
        <v>Y</v>
      </c>
      <c r="B3700">
        <v>3699</v>
      </c>
      <c r="C3700" s="1">
        <v>45408</v>
      </c>
      <c r="D3700" s="8">
        <v>45409.334583333337</v>
      </c>
      <c r="E3700" t="s">
        <v>82</v>
      </c>
      <c r="F3700" t="s">
        <v>465</v>
      </c>
      <c r="G3700">
        <v>181683</v>
      </c>
      <c r="H3700" t="str">
        <f t="shared" si="228"/>
        <v>181683-CVA</v>
      </c>
      <c r="I3700">
        <f>COUNTIF(H$2:$H3700,H3700)</f>
        <v>3</v>
      </c>
      <c r="J3700" t="str">
        <f t="shared" si="229"/>
        <v>181683-CVA-3</v>
      </c>
      <c r="K3700" t="str">
        <f t="shared" si="230"/>
        <v>181683-CVA-L8</v>
      </c>
      <c r="L3700" t="s">
        <v>623</v>
      </c>
      <c r="M3700" t="s">
        <v>570</v>
      </c>
      <c r="N3700" t="s">
        <v>466</v>
      </c>
      <c r="O3700">
        <v>27</v>
      </c>
      <c r="S3700">
        <v>25</v>
      </c>
      <c r="T3700">
        <v>55</v>
      </c>
      <c r="U3700">
        <v>60</v>
      </c>
      <c r="V3700">
        <v>60</v>
      </c>
      <c r="AC3700">
        <f t="shared" si="231"/>
        <v>200</v>
      </c>
      <c r="AD3700">
        <v>200</v>
      </c>
    </row>
    <row r="3701" spans="1:30" hidden="1" x14ac:dyDescent="0.25">
      <c r="A3701" t="str">
        <f>IF(COUNTIF('GGI_IS - Report Ekspor Plan 1'!E:E,'- Report Upload Sewing 3'!C3701)&gt;0,"X","Y")</f>
        <v>Y</v>
      </c>
      <c r="B3701">
        <v>3700</v>
      </c>
      <c r="C3701" s="1">
        <v>45408</v>
      </c>
      <c r="D3701" s="8">
        <v>45409.334583333337</v>
      </c>
      <c r="E3701" t="s">
        <v>82</v>
      </c>
      <c r="F3701" t="s">
        <v>467</v>
      </c>
      <c r="G3701">
        <v>181875</v>
      </c>
      <c r="H3701" t="str">
        <f t="shared" si="228"/>
        <v>181875-CVA</v>
      </c>
      <c r="I3701">
        <f>COUNTIF(H$2:$H3701,H3701)</f>
        <v>13</v>
      </c>
      <c r="J3701" t="str">
        <f t="shared" si="229"/>
        <v>181875-CVA-13</v>
      </c>
      <c r="K3701" t="str">
        <f t="shared" si="230"/>
        <v>181875-CVA-L9</v>
      </c>
      <c r="L3701" t="s">
        <v>622</v>
      </c>
      <c r="M3701" t="s">
        <v>448</v>
      </c>
      <c r="N3701" t="s">
        <v>468</v>
      </c>
      <c r="O3701">
        <v>27</v>
      </c>
      <c r="P3701">
        <v>70</v>
      </c>
      <c r="Q3701">
        <v>100</v>
      </c>
      <c r="R3701">
        <v>100</v>
      </c>
      <c r="S3701">
        <v>100</v>
      </c>
      <c r="T3701">
        <v>100</v>
      </c>
      <c r="U3701">
        <v>100</v>
      </c>
      <c r="V3701">
        <v>100</v>
      </c>
      <c r="AC3701">
        <f t="shared" si="231"/>
        <v>670</v>
      </c>
      <c r="AD3701">
        <v>670</v>
      </c>
    </row>
    <row r="3702" spans="1:30" hidden="1" x14ac:dyDescent="0.25">
      <c r="A3702" t="str">
        <f>IF(COUNTIF('GGI_IS - Report Ekspor Plan 1'!E:E,'- Report Upload Sewing 3'!C3702)&gt;0,"X","Y")</f>
        <v>Y</v>
      </c>
      <c r="B3702">
        <v>3701</v>
      </c>
      <c r="C3702" s="1">
        <v>45408</v>
      </c>
      <c r="D3702" s="8">
        <v>45409.334583333337</v>
      </c>
      <c r="E3702" t="s">
        <v>82</v>
      </c>
      <c r="F3702" t="s">
        <v>469</v>
      </c>
      <c r="G3702">
        <v>181875</v>
      </c>
      <c r="H3702" t="str">
        <f t="shared" si="228"/>
        <v>181875-CVA</v>
      </c>
      <c r="I3702">
        <f>COUNTIF(H$2:$H3702,H3702)</f>
        <v>14</v>
      </c>
      <c r="J3702" t="str">
        <f t="shared" si="229"/>
        <v>181875-CVA-14</v>
      </c>
      <c r="K3702" t="str">
        <f t="shared" si="230"/>
        <v>181875-CVA-L10</v>
      </c>
      <c r="L3702" t="s">
        <v>622</v>
      </c>
      <c r="M3702" t="s">
        <v>448</v>
      </c>
      <c r="N3702" t="s">
        <v>470</v>
      </c>
      <c r="O3702">
        <v>28</v>
      </c>
      <c r="P3702">
        <v>110</v>
      </c>
      <c r="Q3702">
        <v>110</v>
      </c>
      <c r="R3702">
        <v>110</v>
      </c>
      <c r="S3702">
        <v>110</v>
      </c>
      <c r="T3702">
        <v>110</v>
      </c>
      <c r="U3702">
        <v>110</v>
      </c>
      <c r="V3702">
        <v>110</v>
      </c>
      <c r="AC3702">
        <f t="shared" si="231"/>
        <v>770</v>
      </c>
      <c r="AD3702">
        <v>770</v>
      </c>
    </row>
    <row r="3703" spans="1:30" hidden="1" x14ac:dyDescent="0.25">
      <c r="A3703" t="str">
        <f>IF(COUNTIF('GGI_IS - Report Ekspor Plan 1'!E:E,'- Report Upload Sewing 3'!C3703)&gt;0,"X","Y")</f>
        <v>Y</v>
      </c>
      <c r="B3703">
        <v>3702</v>
      </c>
      <c r="C3703" s="1">
        <v>45408</v>
      </c>
      <c r="D3703" s="8">
        <v>45409.410057870373</v>
      </c>
      <c r="E3703" t="s">
        <v>129</v>
      </c>
      <c r="F3703" t="s">
        <v>424</v>
      </c>
      <c r="G3703">
        <v>182369</v>
      </c>
      <c r="H3703" t="str">
        <f t="shared" si="228"/>
        <v>182369-CNJ2</v>
      </c>
      <c r="I3703">
        <f>COUNTIF(H$2:$H3703,H3703)</f>
        <v>5</v>
      </c>
      <c r="J3703" t="str">
        <f t="shared" si="229"/>
        <v>182369-CNJ2-5</v>
      </c>
      <c r="K3703" t="str">
        <f t="shared" si="230"/>
        <v>182369-CNJ2-L1</v>
      </c>
      <c r="L3703" t="s">
        <v>621</v>
      </c>
      <c r="M3703" t="s">
        <v>602</v>
      </c>
      <c r="N3703" t="s">
        <v>433</v>
      </c>
      <c r="O3703">
        <v>34</v>
      </c>
      <c r="P3703">
        <v>30</v>
      </c>
      <c r="Q3703">
        <v>30</v>
      </c>
      <c r="R3703">
        <v>30</v>
      </c>
      <c r="S3703">
        <v>35</v>
      </c>
      <c r="T3703">
        <v>35</v>
      </c>
      <c r="U3703">
        <v>30</v>
      </c>
      <c r="V3703">
        <v>30</v>
      </c>
      <c r="AC3703">
        <f t="shared" si="231"/>
        <v>220</v>
      </c>
      <c r="AD3703">
        <v>220</v>
      </c>
    </row>
    <row r="3704" spans="1:30" hidden="1" x14ac:dyDescent="0.25">
      <c r="A3704" t="str">
        <f>IF(COUNTIF('GGI_IS - Report Ekspor Plan 1'!E:E,'- Report Upload Sewing 3'!C3704)&gt;0,"X","Y")</f>
        <v>Y</v>
      </c>
      <c r="B3704">
        <v>3703</v>
      </c>
      <c r="C3704" s="1">
        <v>45408</v>
      </c>
      <c r="D3704" s="8">
        <v>45409.410057870373</v>
      </c>
      <c r="E3704" t="s">
        <v>129</v>
      </c>
      <c r="F3704" t="s">
        <v>427</v>
      </c>
      <c r="G3704">
        <v>182648</v>
      </c>
      <c r="H3704" t="str">
        <f t="shared" si="228"/>
        <v>182648-CNJ2</v>
      </c>
      <c r="I3704">
        <f>COUNTIF(H$2:$H3704,H3704)</f>
        <v>1</v>
      </c>
      <c r="J3704" t="str">
        <f t="shared" si="229"/>
        <v>182648-CNJ2-1</v>
      </c>
      <c r="K3704" t="str">
        <f t="shared" si="230"/>
        <v>182648-CNJ2-L2</v>
      </c>
      <c r="L3704" t="s">
        <v>635</v>
      </c>
      <c r="M3704" t="s">
        <v>636</v>
      </c>
      <c r="N3704" t="s">
        <v>434</v>
      </c>
      <c r="O3704">
        <v>18</v>
      </c>
      <c r="AC3704">
        <f t="shared" si="231"/>
        <v>0</v>
      </c>
      <c r="AD3704">
        <v>0</v>
      </c>
    </row>
    <row r="3705" spans="1:30" hidden="1" x14ac:dyDescent="0.25">
      <c r="A3705" t="str">
        <f>IF(COUNTIF('GGI_IS - Report Ekspor Plan 1'!E:E,'- Report Upload Sewing 3'!C3705)&gt;0,"X","Y")</f>
        <v>Y</v>
      </c>
      <c r="B3705">
        <v>3704</v>
      </c>
      <c r="C3705" s="1">
        <v>45408</v>
      </c>
      <c r="D3705" s="8">
        <v>45409.410057870373</v>
      </c>
      <c r="E3705" t="s">
        <v>129</v>
      </c>
      <c r="F3705" t="s">
        <v>429</v>
      </c>
      <c r="G3705">
        <v>182462</v>
      </c>
      <c r="H3705" t="str">
        <f t="shared" si="228"/>
        <v>182462-CNJ2</v>
      </c>
      <c r="I3705">
        <f>COUNTIF(H$2:$H3705,H3705)</f>
        <v>3</v>
      </c>
      <c r="J3705" t="str">
        <f t="shared" si="229"/>
        <v>182462-CNJ2-3</v>
      </c>
      <c r="K3705" t="str">
        <f t="shared" si="230"/>
        <v>182462-CNJ2-L3</v>
      </c>
      <c r="L3705" t="s">
        <v>629</v>
      </c>
      <c r="M3705" t="s">
        <v>534</v>
      </c>
      <c r="N3705" t="s">
        <v>437</v>
      </c>
      <c r="O3705">
        <v>33</v>
      </c>
      <c r="P3705">
        <v>46</v>
      </c>
      <c r="AC3705">
        <f t="shared" si="231"/>
        <v>46</v>
      </c>
      <c r="AD3705">
        <v>46</v>
      </c>
    </row>
    <row r="3706" spans="1:30" hidden="1" x14ac:dyDescent="0.25">
      <c r="A3706" t="str">
        <f>IF(COUNTIF('GGI_IS - Report Ekspor Plan 1'!E:E,'- Report Upload Sewing 3'!C3706)&gt;0,"X","Y")</f>
        <v>Y</v>
      </c>
      <c r="B3706">
        <v>3705</v>
      </c>
      <c r="C3706" s="1">
        <v>45408</v>
      </c>
      <c r="D3706" s="8">
        <v>45409.410057870373</v>
      </c>
      <c r="E3706" t="s">
        <v>129</v>
      </c>
      <c r="F3706" t="s">
        <v>429</v>
      </c>
      <c r="G3706">
        <v>182563</v>
      </c>
      <c r="H3706" t="str">
        <f t="shared" si="228"/>
        <v>182563-CNJ2</v>
      </c>
      <c r="I3706">
        <f>COUNTIF(H$2:$H3706,H3706)</f>
        <v>2</v>
      </c>
      <c r="J3706" t="str">
        <f t="shared" si="229"/>
        <v>182563-CNJ2-2</v>
      </c>
      <c r="K3706" t="str">
        <f t="shared" si="230"/>
        <v>182563-CNJ2-L3</v>
      </c>
      <c r="L3706" t="s">
        <v>629</v>
      </c>
      <c r="M3706" t="s">
        <v>534</v>
      </c>
      <c r="N3706" t="s">
        <v>437</v>
      </c>
      <c r="Q3706">
        <v>55</v>
      </c>
      <c r="R3706">
        <v>55</v>
      </c>
      <c r="AC3706">
        <f t="shared" si="231"/>
        <v>110</v>
      </c>
      <c r="AD3706">
        <v>110</v>
      </c>
    </row>
    <row r="3707" spans="1:30" hidden="1" x14ac:dyDescent="0.25">
      <c r="A3707" t="str">
        <f>IF(COUNTIF('GGI_IS - Report Ekspor Plan 1'!E:E,'- Report Upload Sewing 3'!C3707)&gt;0,"X","Y")</f>
        <v>Y</v>
      </c>
      <c r="B3707">
        <v>3706</v>
      </c>
      <c r="C3707" s="1">
        <v>45408</v>
      </c>
      <c r="D3707" s="8">
        <v>45409.410057870373</v>
      </c>
      <c r="E3707" t="s">
        <v>129</v>
      </c>
      <c r="F3707" t="s">
        <v>429</v>
      </c>
      <c r="G3707">
        <v>182480</v>
      </c>
      <c r="H3707" t="str">
        <f t="shared" si="228"/>
        <v>182480-CNJ2</v>
      </c>
      <c r="I3707">
        <f>COUNTIF(H$2:$H3707,H3707)</f>
        <v>1</v>
      </c>
      <c r="J3707" t="str">
        <f t="shared" si="229"/>
        <v>182480-CNJ2-1</v>
      </c>
      <c r="K3707" t="str">
        <f t="shared" si="230"/>
        <v>182480-CNJ2-L3</v>
      </c>
      <c r="L3707" t="s">
        <v>619</v>
      </c>
      <c r="M3707" t="s">
        <v>534</v>
      </c>
      <c r="N3707" t="s">
        <v>437</v>
      </c>
      <c r="S3707">
        <v>70</v>
      </c>
      <c r="T3707">
        <v>71</v>
      </c>
      <c r="AC3707">
        <f t="shared" si="231"/>
        <v>141</v>
      </c>
      <c r="AD3707">
        <v>141</v>
      </c>
    </row>
    <row r="3708" spans="1:30" hidden="1" x14ac:dyDescent="0.25">
      <c r="A3708" t="str">
        <f>IF(COUNTIF('GGI_IS - Report Ekspor Plan 1'!E:E,'- Report Upload Sewing 3'!C3708)&gt;0,"X","Y")</f>
        <v>Y</v>
      </c>
      <c r="B3708">
        <v>3707</v>
      </c>
      <c r="C3708" s="1">
        <v>45408</v>
      </c>
      <c r="D3708" s="8">
        <v>45409.410057870373</v>
      </c>
      <c r="E3708" t="s">
        <v>129</v>
      </c>
      <c r="F3708" t="s">
        <v>429</v>
      </c>
      <c r="G3708">
        <v>182574</v>
      </c>
      <c r="H3708" t="str">
        <f t="shared" si="228"/>
        <v>182574-CNJ2</v>
      </c>
      <c r="I3708">
        <f>COUNTIF(H$2:$H3708,H3708)</f>
        <v>1</v>
      </c>
      <c r="J3708" t="str">
        <f t="shared" si="229"/>
        <v>182574-CNJ2-1</v>
      </c>
      <c r="K3708" t="str">
        <f t="shared" si="230"/>
        <v>182574-CNJ2-L3</v>
      </c>
      <c r="L3708" t="s">
        <v>619</v>
      </c>
      <c r="M3708" t="s">
        <v>534</v>
      </c>
      <c r="N3708" t="s">
        <v>437</v>
      </c>
      <c r="U3708">
        <v>73</v>
      </c>
      <c r="V3708">
        <v>80</v>
      </c>
      <c r="AC3708">
        <f t="shared" si="231"/>
        <v>153</v>
      </c>
      <c r="AD3708">
        <v>153</v>
      </c>
    </row>
    <row r="3709" spans="1:30" hidden="1" x14ac:dyDescent="0.25">
      <c r="A3709" t="str">
        <f>IF(COUNTIF('GGI_IS - Report Ekspor Plan 1'!E:E,'- Report Upload Sewing 3'!C3709)&gt;0,"X","Y")</f>
        <v>Y</v>
      </c>
      <c r="B3709">
        <v>3708</v>
      </c>
      <c r="C3709" s="1">
        <v>45408</v>
      </c>
      <c r="D3709" s="8">
        <v>45409.410057870373</v>
      </c>
      <c r="E3709" t="s">
        <v>129</v>
      </c>
      <c r="F3709" t="s">
        <v>438</v>
      </c>
      <c r="G3709">
        <v>182099</v>
      </c>
      <c r="H3709" t="str">
        <f t="shared" si="228"/>
        <v>182099-CNJ2</v>
      </c>
      <c r="I3709">
        <f>COUNTIF(H$2:$H3709,H3709)</f>
        <v>9</v>
      </c>
      <c r="J3709" t="str">
        <f t="shared" si="229"/>
        <v>182099-CNJ2-9</v>
      </c>
      <c r="K3709" t="str">
        <f t="shared" si="230"/>
        <v>182099-CNJ2-L4</v>
      </c>
      <c r="L3709" t="s">
        <v>607</v>
      </c>
      <c r="M3709" t="s">
        <v>436</v>
      </c>
      <c r="N3709" t="s">
        <v>440</v>
      </c>
      <c r="O3709">
        <v>35</v>
      </c>
      <c r="P3709">
        <v>70</v>
      </c>
      <c r="Q3709">
        <v>72</v>
      </c>
      <c r="R3709">
        <v>70</v>
      </c>
      <c r="S3709">
        <v>72</v>
      </c>
      <c r="T3709">
        <v>72</v>
      </c>
      <c r="U3709">
        <v>72</v>
      </c>
      <c r="V3709">
        <v>72</v>
      </c>
      <c r="AC3709">
        <f t="shared" si="231"/>
        <v>500</v>
      </c>
      <c r="AD3709">
        <v>500</v>
      </c>
    </row>
    <row r="3710" spans="1:30" hidden="1" x14ac:dyDescent="0.25">
      <c r="A3710" t="str">
        <f>IF(COUNTIF('GGI_IS - Report Ekspor Plan 1'!E:E,'- Report Upload Sewing 3'!C3710)&gt;0,"X","Y")</f>
        <v>Y</v>
      </c>
      <c r="B3710">
        <v>3709</v>
      </c>
      <c r="C3710" s="1">
        <v>45408</v>
      </c>
      <c r="D3710" s="8">
        <v>45409.410057870373</v>
      </c>
      <c r="E3710" t="s">
        <v>129</v>
      </c>
      <c r="F3710" t="s">
        <v>441</v>
      </c>
      <c r="G3710">
        <v>181866</v>
      </c>
      <c r="H3710" t="str">
        <f t="shared" si="228"/>
        <v>181866-CNJ2</v>
      </c>
      <c r="I3710">
        <f>COUNTIF(H$2:$H3710,H3710)</f>
        <v>17</v>
      </c>
      <c r="J3710" t="str">
        <f t="shared" si="229"/>
        <v>181866-CNJ2-17</v>
      </c>
      <c r="K3710" t="str">
        <f t="shared" si="230"/>
        <v>181866-CNJ2-L5</v>
      </c>
      <c r="L3710" t="s">
        <v>447</v>
      </c>
      <c r="M3710" t="s">
        <v>448</v>
      </c>
      <c r="N3710" t="s">
        <v>444</v>
      </c>
      <c r="O3710">
        <v>29</v>
      </c>
      <c r="P3710">
        <v>270</v>
      </c>
      <c r="Q3710">
        <v>280</v>
      </c>
      <c r="R3710">
        <v>280</v>
      </c>
      <c r="S3710">
        <v>290</v>
      </c>
      <c r="T3710">
        <v>280</v>
      </c>
      <c r="U3710">
        <v>250</v>
      </c>
      <c r="V3710">
        <v>250</v>
      </c>
      <c r="AC3710">
        <f t="shared" si="231"/>
        <v>1900</v>
      </c>
      <c r="AD3710">
        <v>1900</v>
      </c>
    </row>
    <row r="3711" spans="1:30" hidden="1" x14ac:dyDescent="0.25">
      <c r="A3711" t="str">
        <f>IF(COUNTIF('GGI_IS - Report Ekspor Plan 1'!E:E,'- Report Upload Sewing 3'!C3711)&gt;0,"X","Y")</f>
        <v>Y</v>
      </c>
      <c r="B3711">
        <v>3710</v>
      </c>
      <c r="C3711" s="1">
        <v>45408</v>
      </c>
      <c r="D3711" s="8">
        <v>45409.410057870373</v>
      </c>
      <c r="E3711" t="s">
        <v>129</v>
      </c>
      <c r="F3711" t="s">
        <v>445</v>
      </c>
      <c r="G3711">
        <v>181866</v>
      </c>
      <c r="H3711" t="str">
        <f t="shared" si="228"/>
        <v>181866-CNJ2</v>
      </c>
      <c r="I3711">
        <f>COUNTIF(H$2:$H3711,H3711)</f>
        <v>18</v>
      </c>
      <c r="J3711" t="str">
        <f t="shared" si="229"/>
        <v>181866-CNJ2-18</v>
      </c>
      <c r="K3711" t="str">
        <f t="shared" si="230"/>
        <v>181866-CNJ2-L6</v>
      </c>
      <c r="L3711" t="s">
        <v>447</v>
      </c>
      <c r="M3711" t="s">
        <v>448</v>
      </c>
      <c r="N3711" t="s">
        <v>446</v>
      </c>
      <c r="O3711">
        <v>29</v>
      </c>
      <c r="P3711">
        <v>200</v>
      </c>
      <c r="Q3711">
        <v>220</v>
      </c>
      <c r="R3711">
        <v>220</v>
      </c>
      <c r="S3711">
        <v>210</v>
      </c>
      <c r="T3711">
        <v>220</v>
      </c>
      <c r="U3711">
        <v>220</v>
      </c>
      <c r="V3711">
        <v>210</v>
      </c>
      <c r="AC3711">
        <f t="shared" si="231"/>
        <v>1500</v>
      </c>
      <c r="AD3711">
        <v>1500</v>
      </c>
    </row>
    <row r="3712" spans="1:30" hidden="1" x14ac:dyDescent="0.25">
      <c r="A3712" t="str">
        <f>IF(COUNTIF('GGI_IS - Report Ekspor Plan 1'!E:E,'- Report Upload Sewing 3'!C3712)&gt;0,"X","Y")</f>
        <v>Y</v>
      </c>
      <c r="B3712">
        <v>3711</v>
      </c>
      <c r="C3712" s="1">
        <v>45408</v>
      </c>
      <c r="D3712" s="8">
        <v>45411.34039351852</v>
      </c>
      <c r="E3712" t="s">
        <v>223</v>
      </c>
      <c r="F3712" t="s">
        <v>429</v>
      </c>
      <c r="G3712">
        <v>182368</v>
      </c>
      <c r="H3712" t="str">
        <f t="shared" si="228"/>
        <v>182368-CJL</v>
      </c>
      <c r="I3712">
        <f>COUNTIF(H$2:$H3712,H3712)</f>
        <v>12</v>
      </c>
      <c r="J3712" t="str">
        <f t="shared" si="229"/>
        <v>182368-CJL-12</v>
      </c>
      <c r="K3712" t="str">
        <f t="shared" si="230"/>
        <v>182368-CJL-L3</v>
      </c>
      <c r="L3712">
        <v>6018294</v>
      </c>
      <c r="M3712" t="s">
        <v>599</v>
      </c>
      <c r="N3712" t="s">
        <v>452</v>
      </c>
      <c r="O3712">
        <v>22</v>
      </c>
      <c r="P3712">
        <v>10</v>
      </c>
      <c r="Q3712">
        <v>10</v>
      </c>
      <c r="R3712">
        <v>10</v>
      </c>
      <c r="S3712">
        <v>10</v>
      </c>
      <c r="T3712">
        <v>10</v>
      </c>
      <c r="U3712">
        <v>10</v>
      </c>
      <c r="V3712">
        <v>10</v>
      </c>
      <c r="W3712">
        <v>10</v>
      </c>
      <c r="AC3712">
        <f t="shared" si="231"/>
        <v>80</v>
      </c>
      <c r="AD3712">
        <v>80</v>
      </c>
    </row>
    <row r="3713" spans="1:30" hidden="1" x14ac:dyDescent="0.25">
      <c r="A3713" t="str">
        <f>IF(COUNTIF('GGI_IS - Report Ekspor Plan 1'!E:E,'- Report Upload Sewing 3'!C3713)&gt;0,"X","Y")</f>
        <v>Y</v>
      </c>
      <c r="B3713">
        <v>3712</v>
      </c>
      <c r="C3713" s="1">
        <v>45408</v>
      </c>
      <c r="D3713" s="8">
        <v>45411.35497685185</v>
      </c>
      <c r="E3713" t="s">
        <v>124</v>
      </c>
      <c r="F3713" t="s">
        <v>424</v>
      </c>
      <c r="G3713">
        <v>182457</v>
      </c>
      <c r="H3713" t="str">
        <f t="shared" si="228"/>
        <v>182457-CHW</v>
      </c>
      <c r="I3713">
        <f>COUNTIF(H$2:$H3713,H3713)</f>
        <v>6</v>
      </c>
      <c r="J3713" t="str">
        <f t="shared" si="229"/>
        <v>182457-CHW-6</v>
      </c>
      <c r="K3713" t="str">
        <f t="shared" si="230"/>
        <v>182457-CHW-L1</v>
      </c>
      <c r="L3713" t="s">
        <v>617</v>
      </c>
      <c r="M3713" t="s">
        <v>534</v>
      </c>
      <c r="N3713" t="s">
        <v>473</v>
      </c>
      <c r="O3713">
        <v>26</v>
      </c>
      <c r="P3713">
        <v>47</v>
      </c>
      <c r="Q3713">
        <v>47</v>
      </c>
      <c r="R3713">
        <v>47</v>
      </c>
      <c r="S3713">
        <v>47</v>
      </c>
      <c r="T3713">
        <v>47</v>
      </c>
      <c r="U3713">
        <v>47</v>
      </c>
      <c r="V3713">
        <v>47</v>
      </c>
      <c r="W3713">
        <v>47</v>
      </c>
      <c r="AC3713">
        <f t="shared" si="231"/>
        <v>376</v>
      </c>
      <c r="AD3713">
        <v>376</v>
      </c>
    </row>
    <row r="3714" spans="1:30" hidden="1" x14ac:dyDescent="0.25">
      <c r="A3714" t="str">
        <f>IF(COUNTIF('GGI_IS - Report Ekspor Plan 1'!E:E,'- Report Upload Sewing 3'!C3714)&gt;0,"X","Y")</f>
        <v>Y</v>
      </c>
      <c r="B3714">
        <v>3713</v>
      </c>
      <c r="C3714" s="1">
        <v>45408</v>
      </c>
      <c r="D3714" s="8">
        <v>45411.35497685185</v>
      </c>
      <c r="E3714" t="s">
        <v>124</v>
      </c>
      <c r="F3714" t="s">
        <v>427</v>
      </c>
      <c r="G3714">
        <v>181903</v>
      </c>
      <c r="H3714" t="str">
        <f t="shared" si="228"/>
        <v>181903-CHW</v>
      </c>
      <c r="I3714">
        <f>COUNTIF(H$2:$H3714,H3714)</f>
        <v>10</v>
      </c>
      <c r="J3714" t="str">
        <f t="shared" si="229"/>
        <v>181903-CHW-10</v>
      </c>
      <c r="K3714" t="str">
        <f t="shared" si="230"/>
        <v>181903-CHW-L2</v>
      </c>
      <c r="L3714" t="s">
        <v>608</v>
      </c>
      <c r="M3714" t="s">
        <v>492</v>
      </c>
      <c r="N3714" t="s">
        <v>477</v>
      </c>
      <c r="O3714">
        <v>23</v>
      </c>
      <c r="P3714">
        <v>20</v>
      </c>
      <c r="Q3714">
        <v>20</v>
      </c>
      <c r="R3714">
        <v>20</v>
      </c>
      <c r="S3714">
        <v>20</v>
      </c>
      <c r="T3714">
        <v>22</v>
      </c>
      <c r="U3714">
        <v>22</v>
      </c>
      <c r="V3714">
        <v>22</v>
      </c>
      <c r="W3714">
        <v>22</v>
      </c>
      <c r="AC3714">
        <f t="shared" si="231"/>
        <v>168</v>
      </c>
      <c r="AD3714">
        <v>168</v>
      </c>
    </row>
    <row r="3715" spans="1:30" hidden="1" x14ac:dyDescent="0.25">
      <c r="A3715" t="str">
        <f>IF(COUNTIF('GGI_IS - Report Ekspor Plan 1'!E:E,'- Report Upload Sewing 3'!C3715)&gt;0,"X","Y")</f>
        <v>Y</v>
      </c>
      <c r="B3715">
        <v>3714</v>
      </c>
      <c r="C3715" s="1">
        <v>45408</v>
      </c>
      <c r="D3715" s="8">
        <v>45411.35497685185</v>
      </c>
      <c r="E3715" t="s">
        <v>124</v>
      </c>
      <c r="F3715" t="s">
        <v>429</v>
      </c>
      <c r="G3715">
        <v>182343</v>
      </c>
      <c r="H3715" t="str">
        <f t="shared" ref="H3715:H3778" si="232">CONCATENATE(G3715,"-",E3715)</f>
        <v>182343-CHW</v>
      </c>
      <c r="I3715">
        <f>COUNTIF(H$2:$H3715,H3715)</f>
        <v>3</v>
      </c>
      <c r="J3715" t="str">
        <f t="shared" ref="J3715:J3778" si="233">CONCATENATE(H3715,"-",I3715)</f>
        <v>182343-CHW-3</v>
      </c>
      <c r="K3715" t="str">
        <f t="shared" ref="K3715:K3778" si="234">CONCATENATE(H3715,"-",F3715)</f>
        <v>182343-CHW-L3</v>
      </c>
      <c r="L3715" t="s">
        <v>631</v>
      </c>
      <c r="M3715" t="s">
        <v>534</v>
      </c>
      <c r="N3715" t="s">
        <v>489</v>
      </c>
      <c r="O3715">
        <v>26</v>
      </c>
      <c r="P3715">
        <v>63</v>
      </c>
      <c r="Q3715">
        <v>6</v>
      </c>
      <c r="AC3715">
        <f t="shared" ref="AC3715:AC3778" si="235">SUM(P3715:AA3715)</f>
        <v>69</v>
      </c>
      <c r="AD3715">
        <v>69</v>
      </c>
    </row>
    <row r="3716" spans="1:30" hidden="1" x14ac:dyDescent="0.25">
      <c r="A3716" t="str">
        <f>IF(COUNTIF('GGI_IS - Report Ekspor Plan 1'!E:E,'- Report Upload Sewing 3'!C3716)&gt;0,"X","Y")</f>
        <v>Y</v>
      </c>
      <c r="B3716">
        <v>3715</v>
      </c>
      <c r="C3716" s="1">
        <v>45408</v>
      </c>
      <c r="D3716" s="8">
        <v>45411.35497685185</v>
      </c>
      <c r="E3716" t="s">
        <v>124</v>
      </c>
      <c r="F3716" t="s">
        <v>429</v>
      </c>
      <c r="G3716">
        <v>182347</v>
      </c>
      <c r="H3716" t="str">
        <f t="shared" si="232"/>
        <v>182347-CHW</v>
      </c>
      <c r="I3716">
        <f>COUNTIF(H$2:$H3716,H3716)</f>
        <v>1</v>
      </c>
      <c r="J3716" t="str">
        <f t="shared" si="233"/>
        <v>182347-CHW-1</v>
      </c>
      <c r="K3716" t="str">
        <f t="shared" si="234"/>
        <v>182347-CHW-L3</v>
      </c>
      <c r="L3716" t="s">
        <v>637</v>
      </c>
      <c r="M3716" t="s">
        <v>534</v>
      </c>
      <c r="N3716" t="s">
        <v>489</v>
      </c>
      <c r="O3716">
        <v>26</v>
      </c>
      <c r="Q3716">
        <v>57</v>
      </c>
      <c r="R3716">
        <v>63</v>
      </c>
      <c r="S3716">
        <v>63</v>
      </c>
      <c r="T3716">
        <v>63</v>
      </c>
      <c r="U3716">
        <v>63</v>
      </c>
      <c r="V3716">
        <v>63</v>
      </c>
      <c r="W3716">
        <v>59</v>
      </c>
      <c r="AC3716">
        <f t="shared" si="235"/>
        <v>431</v>
      </c>
      <c r="AD3716">
        <v>431</v>
      </c>
    </row>
    <row r="3717" spans="1:30" hidden="1" x14ac:dyDescent="0.25">
      <c r="A3717" t="str">
        <f>IF(COUNTIF('GGI_IS - Report Ekspor Plan 1'!E:E,'- Report Upload Sewing 3'!C3717)&gt;0,"X","Y")</f>
        <v>Y</v>
      </c>
      <c r="B3717">
        <v>3716</v>
      </c>
      <c r="C3717" s="1">
        <v>45408</v>
      </c>
      <c r="D3717" s="8">
        <v>45411.35497685185</v>
      </c>
      <c r="E3717" t="s">
        <v>124</v>
      </c>
      <c r="F3717" t="s">
        <v>438</v>
      </c>
      <c r="G3717">
        <v>182477</v>
      </c>
      <c r="H3717" t="str">
        <f t="shared" si="232"/>
        <v>182477-CHW</v>
      </c>
      <c r="I3717">
        <f>COUNTIF(H$2:$H3717,H3717)</f>
        <v>2</v>
      </c>
      <c r="J3717" t="str">
        <f t="shared" si="233"/>
        <v>182477-CHW-2</v>
      </c>
      <c r="K3717" t="str">
        <f t="shared" si="234"/>
        <v>182477-CHW-L4</v>
      </c>
      <c r="L3717" t="s">
        <v>633</v>
      </c>
      <c r="M3717" t="s">
        <v>534</v>
      </c>
      <c r="N3717" t="s">
        <v>474</v>
      </c>
      <c r="O3717">
        <v>22</v>
      </c>
      <c r="P3717">
        <v>47</v>
      </c>
      <c r="Q3717">
        <v>47</v>
      </c>
      <c r="R3717">
        <v>47</v>
      </c>
      <c r="S3717">
        <v>47</v>
      </c>
      <c r="T3717">
        <v>47</v>
      </c>
      <c r="U3717">
        <v>47</v>
      </c>
      <c r="V3717">
        <v>34</v>
      </c>
      <c r="AC3717">
        <f t="shared" si="235"/>
        <v>316</v>
      </c>
      <c r="AD3717">
        <v>316</v>
      </c>
    </row>
    <row r="3718" spans="1:30" hidden="1" x14ac:dyDescent="0.25">
      <c r="A3718" t="str">
        <f>IF(COUNTIF('GGI_IS - Report Ekspor Plan 1'!E:E,'- Report Upload Sewing 3'!C3718)&gt;0,"X","Y")</f>
        <v>Y</v>
      </c>
      <c r="B3718">
        <v>3717</v>
      </c>
      <c r="C3718" s="1">
        <v>45408</v>
      </c>
      <c r="D3718" s="8">
        <v>45411.35497685185</v>
      </c>
      <c r="E3718" t="s">
        <v>124</v>
      </c>
      <c r="F3718" t="s">
        <v>438</v>
      </c>
      <c r="G3718">
        <v>182488</v>
      </c>
      <c r="H3718" t="str">
        <f t="shared" si="232"/>
        <v>182488-CHW</v>
      </c>
      <c r="I3718">
        <f>COUNTIF(H$2:$H3718,H3718)</f>
        <v>1</v>
      </c>
      <c r="J3718" t="str">
        <f t="shared" si="233"/>
        <v>182488-CHW-1</v>
      </c>
      <c r="K3718" t="str">
        <f t="shared" si="234"/>
        <v>182488-CHW-L4</v>
      </c>
      <c r="L3718" t="s">
        <v>638</v>
      </c>
      <c r="M3718" t="s">
        <v>534</v>
      </c>
      <c r="N3718" t="s">
        <v>474</v>
      </c>
      <c r="O3718">
        <v>22</v>
      </c>
      <c r="V3718">
        <v>13</v>
      </c>
      <c r="W3718">
        <v>50</v>
      </c>
      <c r="AC3718">
        <f t="shared" si="235"/>
        <v>63</v>
      </c>
      <c r="AD3718">
        <v>63</v>
      </c>
    </row>
    <row r="3719" spans="1:30" hidden="1" x14ac:dyDescent="0.25">
      <c r="A3719" t="str">
        <f>IF(COUNTIF('GGI_IS - Report Ekspor Plan 1'!E:E,'- Report Upload Sewing 3'!C3719)&gt;0,"X","Y")</f>
        <v>Y</v>
      </c>
      <c r="B3719">
        <v>3718</v>
      </c>
      <c r="C3719" s="1">
        <v>45408</v>
      </c>
      <c r="D3719" s="8">
        <v>45411.361759259256</v>
      </c>
      <c r="E3719" t="s">
        <v>50</v>
      </c>
      <c r="F3719" t="s">
        <v>424</v>
      </c>
      <c r="G3719">
        <v>182190</v>
      </c>
      <c r="H3719" t="str">
        <f t="shared" si="232"/>
        <v>182190-MJ1</v>
      </c>
      <c r="I3719">
        <f>COUNTIF(H$2:$H3719,H3719)</f>
        <v>7</v>
      </c>
      <c r="J3719" t="str">
        <f t="shared" si="233"/>
        <v>182190-MJ1-7</v>
      </c>
      <c r="K3719" t="str">
        <f t="shared" si="234"/>
        <v>182190-MJ1-L1</v>
      </c>
      <c r="L3719" t="s">
        <v>547</v>
      </c>
      <c r="M3719" t="s">
        <v>494</v>
      </c>
      <c r="N3719" t="s">
        <v>495</v>
      </c>
      <c r="O3719">
        <v>51</v>
      </c>
      <c r="P3719">
        <v>200</v>
      </c>
      <c r="Q3719">
        <v>200</v>
      </c>
      <c r="R3719">
        <v>200</v>
      </c>
      <c r="S3719">
        <v>200</v>
      </c>
      <c r="T3719">
        <v>200</v>
      </c>
      <c r="U3719">
        <v>200</v>
      </c>
      <c r="V3719">
        <v>77</v>
      </c>
      <c r="AC3719">
        <f t="shared" si="235"/>
        <v>1277</v>
      </c>
      <c r="AD3719">
        <v>1277</v>
      </c>
    </row>
    <row r="3720" spans="1:30" hidden="1" x14ac:dyDescent="0.25">
      <c r="A3720" t="str">
        <f>IF(COUNTIF('GGI_IS - Report Ekspor Plan 1'!E:E,'- Report Upload Sewing 3'!C3720)&gt;0,"X","Y")</f>
        <v>Y</v>
      </c>
      <c r="B3720">
        <v>3719</v>
      </c>
      <c r="C3720" s="1">
        <v>45408</v>
      </c>
      <c r="D3720" s="8">
        <v>45411.361759259256</v>
      </c>
      <c r="E3720" t="s">
        <v>50</v>
      </c>
      <c r="F3720" t="s">
        <v>424</v>
      </c>
      <c r="G3720">
        <v>182411</v>
      </c>
      <c r="H3720" t="str">
        <f t="shared" si="232"/>
        <v>182411-MJ1</v>
      </c>
      <c r="I3720">
        <f>COUNTIF(H$2:$H3720,H3720)</f>
        <v>1</v>
      </c>
      <c r="J3720" t="str">
        <f t="shared" si="233"/>
        <v>182411-MJ1-1</v>
      </c>
      <c r="K3720" t="str">
        <f t="shared" si="234"/>
        <v>182411-MJ1-L1</v>
      </c>
      <c r="L3720" t="s">
        <v>547</v>
      </c>
      <c r="M3720" t="s">
        <v>494</v>
      </c>
      <c r="N3720" t="s">
        <v>495</v>
      </c>
      <c r="O3720">
        <v>51</v>
      </c>
      <c r="P3720">
        <v>100</v>
      </c>
      <c r="Q3720">
        <v>100</v>
      </c>
      <c r="R3720">
        <v>100</v>
      </c>
      <c r="S3720">
        <v>100</v>
      </c>
      <c r="T3720">
        <v>100</v>
      </c>
      <c r="U3720">
        <v>100</v>
      </c>
      <c r="V3720">
        <v>173</v>
      </c>
      <c r="W3720">
        <v>200</v>
      </c>
      <c r="AC3720">
        <f t="shared" si="235"/>
        <v>973</v>
      </c>
      <c r="AD3720">
        <v>973</v>
      </c>
    </row>
    <row r="3721" spans="1:30" hidden="1" x14ac:dyDescent="0.25">
      <c r="A3721" t="str">
        <f>IF(COUNTIF('GGI_IS - Report Ekspor Plan 1'!E:E,'- Report Upload Sewing 3'!C3721)&gt;0,"X","Y")</f>
        <v>Y</v>
      </c>
      <c r="B3721">
        <v>3720</v>
      </c>
      <c r="C3721" s="1">
        <v>45408</v>
      </c>
      <c r="D3721" s="8">
        <v>45411.361759259256</v>
      </c>
      <c r="E3721" t="s">
        <v>50</v>
      </c>
      <c r="F3721" t="s">
        <v>424</v>
      </c>
      <c r="G3721">
        <v>182181</v>
      </c>
      <c r="H3721" t="str">
        <f t="shared" si="232"/>
        <v>182181-MJ1</v>
      </c>
      <c r="I3721">
        <f>COUNTIF(H$2:$H3721,H3721)</f>
        <v>17</v>
      </c>
      <c r="J3721" t="str">
        <f t="shared" si="233"/>
        <v>182181-MJ1-17</v>
      </c>
      <c r="K3721" t="str">
        <f t="shared" si="234"/>
        <v>182181-MJ1-L1</v>
      </c>
      <c r="L3721" t="s">
        <v>547</v>
      </c>
      <c r="M3721" t="s">
        <v>494</v>
      </c>
      <c r="N3721" t="s">
        <v>495</v>
      </c>
      <c r="O3721">
        <v>51</v>
      </c>
      <c r="V3721">
        <v>1</v>
      </c>
      <c r="AC3721">
        <f t="shared" si="235"/>
        <v>1</v>
      </c>
      <c r="AD3721">
        <v>1</v>
      </c>
    </row>
    <row r="3722" spans="1:30" hidden="1" x14ac:dyDescent="0.25">
      <c r="A3722" t="str">
        <f>IF(COUNTIF('GGI_IS - Report Ekspor Plan 1'!E:E,'- Report Upload Sewing 3'!C3722)&gt;0,"X","Y")</f>
        <v>Y</v>
      </c>
      <c r="B3722">
        <v>3721</v>
      </c>
      <c r="C3722" s="1">
        <v>45408</v>
      </c>
      <c r="D3722" s="8">
        <v>45411.361759259256</v>
      </c>
      <c r="E3722" t="s">
        <v>50</v>
      </c>
      <c r="F3722" t="s">
        <v>427</v>
      </c>
      <c r="G3722">
        <v>182367</v>
      </c>
      <c r="H3722" t="str">
        <f t="shared" si="232"/>
        <v>182367-MJ1</v>
      </c>
      <c r="I3722">
        <f>COUNTIF(H$2:$H3722,H3722)</f>
        <v>5</v>
      </c>
      <c r="J3722" t="str">
        <f t="shared" si="233"/>
        <v>182367-MJ1-5</v>
      </c>
      <c r="K3722" t="str">
        <f t="shared" si="234"/>
        <v>182367-MJ1-L2</v>
      </c>
      <c r="L3722">
        <v>6018328</v>
      </c>
      <c r="M3722" t="s">
        <v>599</v>
      </c>
      <c r="N3722" t="s">
        <v>497</v>
      </c>
      <c r="O3722">
        <v>51</v>
      </c>
      <c r="P3722">
        <v>20</v>
      </c>
      <c r="Q3722">
        <v>25</v>
      </c>
      <c r="R3722">
        <v>25</v>
      </c>
      <c r="S3722">
        <v>25</v>
      </c>
      <c r="T3722">
        <v>30</v>
      </c>
      <c r="U3722">
        <v>30</v>
      </c>
      <c r="V3722">
        <v>35</v>
      </c>
      <c r="W3722">
        <v>30</v>
      </c>
      <c r="AC3722">
        <f t="shared" si="235"/>
        <v>220</v>
      </c>
      <c r="AD3722">
        <v>220</v>
      </c>
    </row>
    <row r="3723" spans="1:30" hidden="1" x14ac:dyDescent="0.25">
      <c r="A3723" t="str">
        <f>IF(COUNTIF('GGI_IS - Report Ekspor Plan 1'!E:E,'- Report Upload Sewing 3'!C3723)&gt;0,"X","Y")</f>
        <v>Y</v>
      </c>
      <c r="B3723">
        <v>3722</v>
      </c>
      <c r="C3723" s="1">
        <v>45408</v>
      </c>
      <c r="D3723" s="8">
        <v>45411.361759259256</v>
      </c>
      <c r="E3723" t="s">
        <v>50</v>
      </c>
      <c r="F3723" t="s">
        <v>429</v>
      </c>
      <c r="G3723">
        <v>182399</v>
      </c>
      <c r="H3723" t="str">
        <f t="shared" si="232"/>
        <v>182399-MJ1</v>
      </c>
      <c r="I3723">
        <f>COUNTIF(H$2:$H3723,H3723)</f>
        <v>6</v>
      </c>
      <c r="J3723" t="str">
        <f t="shared" si="233"/>
        <v>182399-MJ1-6</v>
      </c>
      <c r="K3723" t="str">
        <f t="shared" si="234"/>
        <v>182399-MJ1-L3</v>
      </c>
      <c r="L3723" t="s">
        <v>549</v>
      </c>
      <c r="M3723" t="s">
        <v>494</v>
      </c>
      <c r="N3723" t="s">
        <v>498</v>
      </c>
      <c r="O3723">
        <v>51</v>
      </c>
      <c r="P3723">
        <v>160</v>
      </c>
      <c r="Q3723">
        <v>230</v>
      </c>
      <c r="R3723">
        <v>250</v>
      </c>
      <c r="S3723">
        <v>250</v>
      </c>
      <c r="T3723">
        <v>250</v>
      </c>
      <c r="U3723">
        <v>250</v>
      </c>
      <c r="V3723">
        <v>250</v>
      </c>
      <c r="W3723">
        <v>250</v>
      </c>
      <c r="AC3723">
        <f t="shared" si="235"/>
        <v>1890</v>
      </c>
      <c r="AD3723">
        <v>1890</v>
      </c>
    </row>
    <row r="3724" spans="1:30" hidden="1" x14ac:dyDescent="0.25">
      <c r="A3724" t="str">
        <f>IF(COUNTIF('GGI_IS - Report Ekspor Plan 1'!E:E,'- Report Upload Sewing 3'!C3724)&gt;0,"X","Y")</f>
        <v>Y</v>
      </c>
      <c r="B3724">
        <v>3723</v>
      </c>
      <c r="C3724" s="1">
        <v>45408</v>
      </c>
      <c r="D3724" s="8">
        <v>45411.361759259256</v>
      </c>
      <c r="E3724" t="s">
        <v>50</v>
      </c>
      <c r="F3724" t="s">
        <v>438</v>
      </c>
      <c r="G3724">
        <v>182318</v>
      </c>
      <c r="H3724" t="str">
        <f t="shared" si="232"/>
        <v>182318-MJ1</v>
      </c>
      <c r="I3724">
        <f>COUNTIF(H$2:$H3724,H3724)</f>
        <v>19</v>
      </c>
      <c r="J3724" t="str">
        <f t="shared" si="233"/>
        <v>182318-MJ1-19</v>
      </c>
      <c r="K3724" t="str">
        <f t="shared" si="234"/>
        <v>182318-MJ1-L4</v>
      </c>
      <c r="L3724" t="s">
        <v>609</v>
      </c>
      <c r="M3724" t="s">
        <v>610</v>
      </c>
      <c r="N3724" t="s">
        <v>499</v>
      </c>
      <c r="O3724">
        <v>35</v>
      </c>
      <c r="P3724">
        <v>10</v>
      </c>
      <c r="Q3724">
        <v>10</v>
      </c>
      <c r="R3724">
        <v>10</v>
      </c>
      <c r="S3724">
        <v>10</v>
      </c>
      <c r="T3724">
        <v>10</v>
      </c>
      <c r="U3724">
        <v>10</v>
      </c>
      <c r="V3724">
        <v>10</v>
      </c>
      <c r="W3724">
        <v>10</v>
      </c>
      <c r="AC3724">
        <f t="shared" si="235"/>
        <v>80</v>
      </c>
      <c r="AD3724">
        <v>80</v>
      </c>
    </row>
    <row r="3725" spans="1:30" hidden="1" x14ac:dyDescent="0.25">
      <c r="A3725" t="str">
        <f>IF(COUNTIF('GGI_IS - Report Ekspor Plan 1'!E:E,'- Report Upload Sewing 3'!C3725)&gt;0,"X","Y")</f>
        <v>Y</v>
      </c>
      <c r="B3725">
        <v>3724</v>
      </c>
      <c r="C3725" s="1">
        <v>45408</v>
      </c>
      <c r="D3725" s="8">
        <v>45411.361759259256</v>
      </c>
      <c r="E3725" t="s">
        <v>50</v>
      </c>
      <c r="F3725" t="s">
        <v>441</v>
      </c>
      <c r="G3725">
        <v>182318</v>
      </c>
      <c r="H3725" t="str">
        <f t="shared" si="232"/>
        <v>182318-MJ1</v>
      </c>
      <c r="I3725">
        <f>COUNTIF(H$2:$H3725,H3725)</f>
        <v>20</v>
      </c>
      <c r="J3725" t="str">
        <f t="shared" si="233"/>
        <v>182318-MJ1-20</v>
      </c>
      <c r="K3725" t="str">
        <f t="shared" si="234"/>
        <v>182318-MJ1-L5</v>
      </c>
      <c r="L3725" t="s">
        <v>609</v>
      </c>
      <c r="M3725" t="s">
        <v>610</v>
      </c>
      <c r="N3725" t="s">
        <v>499</v>
      </c>
      <c r="O3725">
        <v>35</v>
      </c>
      <c r="P3725">
        <v>10</v>
      </c>
      <c r="Q3725">
        <v>10</v>
      </c>
      <c r="R3725">
        <v>10</v>
      </c>
      <c r="S3725">
        <v>10</v>
      </c>
      <c r="T3725">
        <v>10</v>
      </c>
      <c r="U3725">
        <v>10</v>
      </c>
      <c r="V3725">
        <v>10</v>
      </c>
      <c r="W3725">
        <v>10</v>
      </c>
      <c r="AC3725">
        <f t="shared" si="235"/>
        <v>80</v>
      </c>
      <c r="AD3725">
        <v>80</v>
      </c>
    </row>
    <row r="3726" spans="1:30" hidden="1" x14ac:dyDescent="0.25">
      <c r="A3726" t="str">
        <f>IF(COUNTIF('GGI_IS - Report Ekspor Plan 1'!E:E,'- Report Upload Sewing 3'!C3726)&gt;0,"X","Y")</f>
        <v>Y</v>
      </c>
      <c r="B3726">
        <v>3725</v>
      </c>
      <c r="C3726" s="1">
        <v>45408</v>
      </c>
      <c r="D3726" s="8">
        <v>45411.361759259256</v>
      </c>
      <c r="E3726" t="s">
        <v>50</v>
      </c>
      <c r="F3726" t="s">
        <v>445</v>
      </c>
      <c r="G3726">
        <v>182524</v>
      </c>
      <c r="H3726" t="str">
        <f t="shared" si="232"/>
        <v>182524-MJ1</v>
      </c>
      <c r="I3726">
        <f>COUNTIF(H$2:$H3726,H3726)</f>
        <v>2</v>
      </c>
      <c r="J3726" t="str">
        <f t="shared" si="233"/>
        <v>182524-MJ1-2</v>
      </c>
      <c r="K3726" t="str">
        <f t="shared" si="234"/>
        <v>182524-MJ1-L6</v>
      </c>
      <c r="L3726" t="s">
        <v>550</v>
      </c>
      <c r="M3726" t="s">
        <v>501</v>
      </c>
      <c r="N3726" t="s">
        <v>502</v>
      </c>
      <c r="O3726">
        <v>30</v>
      </c>
      <c r="P3726">
        <v>10</v>
      </c>
      <c r="Q3726">
        <v>10</v>
      </c>
      <c r="R3726">
        <v>10</v>
      </c>
      <c r="S3726">
        <v>10</v>
      </c>
      <c r="T3726">
        <v>10</v>
      </c>
      <c r="U3726">
        <v>12</v>
      </c>
      <c r="V3726">
        <v>24</v>
      </c>
      <c r="AC3726">
        <f t="shared" si="235"/>
        <v>86</v>
      </c>
      <c r="AD3726">
        <v>86</v>
      </c>
    </row>
    <row r="3727" spans="1:30" hidden="1" x14ac:dyDescent="0.25">
      <c r="A3727" t="str">
        <f>IF(COUNTIF('GGI_IS - Report Ekspor Plan 1'!E:E,'- Report Upload Sewing 3'!C3727)&gt;0,"X","Y")</f>
        <v>Y</v>
      </c>
      <c r="B3727">
        <v>3726</v>
      </c>
      <c r="C3727" s="1">
        <v>45408</v>
      </c>
      <c r="D3727" s="8">
        <v>45411.361759259256</v>
      </c>
      <c r="E3727" t="s">
        <v>50</v>
      </c>
      <c r="F3727" t="s">
        <v>504</v>
      </c>
      <c r="G3727">
        <v>182399</v>
      </c>
      <c r="H3727" t="str">
        <f t="shared" si="232"/>
        <v>182399-MJ1</v>
      </c>
      <c r="I3727">
        <f>COUNTIF(H$2:$H3727,H3727)</f>
        <v>7</v>
      </c>
      <c r="J3727" t="str">
        <f t="shared" si="233"/>
        <v>182399-MJ1-7</v>
      </c>
      <c r="K3727" t="str">
        <f t="shared" si="234"/>
        <v>182399-MJ1-L11</v>
      </c>
      <c r="L3727" t="s">
        <v>547</v>
      </c>
      <c r="M3727" t="s">
        <v>494</v>
      </c>
      <c r="N3727" t="s">
        <v>506</v>
      </c>
      <c r="O3727">
        <v>35</v>
      </c>
      <c r="P3727">
        <v>250</v>
      </c>
      <c r="Q3727">
        <v>250</v>
      </c>
      <c r="R3727">
        <v>250</v>
      </c>
      <c r="S3727">
        <v>250</v>
      </c>
      <c r="T3727">
        <v>250</v>
      </c>
      <c r="U3727">
        <v>250</v>
      </c>
      <c r="V3727">
        <v>250</v>
      </c>
      <c r="W3727">
        <v>290</v>
      </c>
      <c r="AC3727">
        <f t="shared" si="235"/>
        <v>2040</v>
      </c>
      <c r="AD3727">
        <v>2040</v>
      </c>
    </row>
    <row r="3728" spans="1:30" hidden="1" x14ac:dyDescent="0.25">
      <c r="A3728" t="str">
        <f>IF(COUNTIF('GGI_IS - Report Ekspor Plan 1'!E:E,'- Report Upload Sewing 3'!C3728)&gt;0,"X","Y")</f>
        <v>Y</v>
      </c>
      <c r="B3728">
        <v>3727</v>
      </c>
      <c r="C3728" s="1">
        <v>45408</v>
      </c>
      <c r="D3728" s="8">
        <v>45411.361759259256</v>
      </c>
      <c r="E3728" t="s">
        <v>50</v>
      </c>
      <c r="F3728" t="s">
        <v>507</v>
      </c>
      <c r="G3728">
        <v>182411</v>
      </c>
      <c r="H3728" t="str">
        <f t="shared" si="232"/>
        <v>182411-MJ1</v>
      </c>
      <c r="I3728">
        <f>COUNTIF(H$2:$H3728,H3728)</f>
        <v>2</v>
      </c>
      <c r="J3728" t="str">
        <f t="shared" si="233"/>
        <v>182411-MJ1-2</v>
      </c>
      <c r="K3728" t="str">
        <f t="shared" si="234"/>
        <v>182411-MJ1-L12</v>
      </c>
      <c r="L3728" t="s">
        <v>547</v>
      </c>
      <c r="M3728" t="s">
        <v>494</v>
      </c>
      <c r="N3728" t="s">
        <v>509</v>
      </c>
      <c r="O3728">
        <v>35</v>
      </c>
      <c r="P3728">
        <v>200</v>
      </c>
      <c r="Q3728">
        <v>250</v>
      </c>
      <c r="R3728">
        <v>250</v>
      </c>
      <c r="S3728">
        <v>270</v>
      </c>
      <c r="T3728">
        <v>270</v>
      </c>
      <c r="U3728">
        <v>270</v>
      </c>
      <c r="V3728">
        <v>250</v>
      </c>
      <c r="W3728">
        <v>240</v>
      </c>
      <c r="AC3728">
        <f t="shared" si="235"/>
        <v>2000</v>
      </c>
      <c r="AD3728">
        <v>2000</v>
      </c>
    </row>
    <row r="3729" spans="1:30" x14ac:dyDescent="0.25">
      <c r="A3729" t="str">
        <f>IF(COUNTIF('GGI_IS - Report Ekspor Plan 1'!E:E,'- Report Upload Sewing 3'!C3729)&gt;0,"X","Y")</f>
        <v>Y</v>
      </c>
      <c r="B3729">
        <v>3728</v>
      </c>
      <c r="C3729" s="1">
        <v>45408</v>
      </c>
      <c r="D3729" s="8">
        <v>45411.368148148147</v>
      </c>
      <c r="E3729" t="s">
        <v>18</v>
      </c>
      <c r="F3729" t="s">
        <v>370</v>
      </c>
      <c r="G3729">
        <v>181943</v>
      </c>
      <c r="H3729" t="str">
        <f t="shared" si="232"/>
        <v>181943-KLB</v>
      </c>
      <c r="I3729">
        <f>COUNTIF(H$2:$H3729,H3729)</f>
        <v>51</v>
      </c>
      <c r="J3729" t="str">
        <f t="shared" si="233"/>
        <v>181943-KLB-51</v>
      </c>
      <c r="K3729" t="str">
        <f t="shared" si="234"/>
        <v>181943-KLB-L1A</v>
      </c>
      <c r="L3729">
        <v>5152376</v>
      </c>
      <c r="M3729" t="s">
        <v>494</v>
      </c>
      <c r="N3729" t="s">
        <v>510</v>
      </c>
      <c r="O3729">
        <v>26</v>
      </c>
      <c r="P3729">
        <v>250</v>
      </c>
      <c r="Q3729">
        <v>250</v>
      </c>
      <c r="R3729">
        <v>250</v>
      </c>
      <c r="S3729">
        <v>250</v>
      </c>
      <c r="T3729">
        <v>250</v>
      </c>
      <c r="U3729">
        <v>250</v>
      </c>
      <c r="V3729">
        <v>300</v>
      </c>
      <c r="W3729">
        <v>300</v>
      </c>
      <c r="AC3729">
        <f t="shared" si="235"/>
        <v>2100</v>
      </c>
      <c r="AD3729">
        <v>2100</v>
      </c>
    </row>
    <row r="3730" spans="1:30" x14ac:dyDescent="0.25">
      <c r="A3730" t="str">
        <f>IF(COUNTIF('GGI_IS - Report Ekspor Plan 1'!E:E,'- Report Upload Sewing 3'!C3730)&gt;0,"X","Y")</f>
        <v>Y</v>
      </c>
      <c r="B3730">
        <v>3729</v>
      </c>
      <c r="C3730" s="1">
        <v>45408</v>
      </c>
      <c r="D3730" s="8">
        <v>45411.368148148147</v>
      </c>
      <c r="E3730" t="s">
        <v>18</v>
      </c>
      <c r="F3730" t="s">
        <v>371</v>
      </c>
      <c r="G3730">
        <v>181943</v>
      </c>
      <c r="H3730" t="str">
        <f t="shared" si="232"/>
        <v>181943-KLB</v>
      </c>
      <c r="I3730">
        <f>COUNTIF(H$2:$H3730,H3730)</f>
        <v>52</v>
      </c>
      <c r="J3730" t="str">
        <f t="shared" si="233"/>
        <v>181943-KLB-52</v>
      </c>
      <c r="K3730" t="str">
        <f t="shared" si="234"/>
        <v>181943-KLB-L1B</v>
      </c>
      <c r="L3730">
        <v>5152376</v>
      </c>
      <c r="M3730" t="s">
        <v>494</v>
      </c>
      <c r="N3730" t="s">
        <v>511</v>
      </c>
      <c r="O3730">
        <v>26</v>
      </c>
      <c r="P3730">
        <v>60</v>
      </c>
      <c r="Q3730">
        <v>183</v>
      </c>
      <c r="R3730">
        <v>240</v>
      </c>
      <c r="S3730">
        <v>265</v>
      </c>
      <c r="T3730">
        <v>275</v>
      </c>
      <c r="U3730">
        <v>235</v>
      </c>
      <c r="V3730">
        <v>235</v>
      </c>
      <c r="W3730">
        <v>340</v>
      </c>
      <c r="AC3730">
        <f t="shared" si="235"/>
        <v>1833</v>
      </c>
      <c r="AD3730">
        <v>1833</v>
      </c>
    </row>
    <row r="3731" spans="1:30" x14ac:dyDescent="0.25">
      <c r="A3731" t="str">
        <f>IF(COUNTIF('GGI_IS - Report Ekspor Plan 1'!E:E,'- Report Upload Sewing 3'!C3731)&gt;0,"X","Y")</f>
        <v>Y</v>
      </c>
      <c r="B3731">
        <v>3730</v>
      </c>
      <c r="C3731" s="1">
        <v>45408</v>
      </c>
      <c r="D3731" s="8">
        <v>45411.368148148147</v>
      </c>
      <c r="E3731" t="s">
        <v>18</v>
      </c>
      <c r="F3731" t="s">
        <v>372</v>
      </c>
      <c r="G3731">
        <v>181943</v>
      </c>
      <c r="H3731" t="str">
        <f t="shared" si="232"/>
        <v>181943-KLB</v>
      </c>
      <c r="I3731">
        <f>COUNTIF(H$2:$H3731,H3731)</f>
        <v>53</v>
      </c>
      <c r="J3731" t="str">
        <f t="shared" si="233"/>
        <v>181943-KLB-53</v>
      </c>
      <c r="K3731" t="str">
        <f t="shared" si="234"/>
        <v>181943-KLB-L2A</v>
      </c>
      <c r="L3731">
        <v>5152376</v>
      </c>
      <c r="M3731" t="s">
        <v>494</v>
      </c>
      <c r="N3731" t="s">
        <v>512</v>
      </c>
      <c r="O3731">
        <v>26</v>
      </c>
      <c r="P3731">
        <v>150</v>
      </c>
      <c r="Q3731">
        <v>180</v>
      </c>
      <c r="R3731">
        <v>300</v>
      </c>
      <c r="S3731">
        <v>350</v>
      </c>
      <c r="T3731">
        <v>320</v>
      </c>
      <c r="U3731">
        <v>350</v>
      </c>
      <c r="V3731">
        <v>310</v>
      </c>
      <c r="W3731">
        <v>340</v>
      </c>
      <c r="AC3731">
        <f t="shared" si="235"/>
        <v>2300</v>
      </c>
      <c r="AD3731">
        <v>2300</v>
      </c>
    </row>
    <row r="3732" spans="1:30" x14ac:dyDescent="0.25">
      <c r="A3732" t="str">
        <f>IF(COUNTIF('GGI_IS - Report Ekspor Plan 1'!E:E,'- Report Upload Sewing 3'!C3732)&gt;0,"X","Y")</f>
        <v>Y</v>
      </c>
      <c r="B3732">
        <v>3731</v>
      </c>
      <c r="C3732" s="1">
        <v>45408</v>
      </c>
      <c r="D3732" s="8">
        <v>45411.368148148147</v>
      </c>
      <c r="E3732" t="s">
        <v>18</v>
      </c>
      <c r="F3732" t="s">
        <v>373</v>
      </c>
      <c r="G3732">
        <v>181943</v>
      </c>
      <c r="H3732" t="str">
        <f t="shared" si="232"/>
        <v>181943-KLB</v>
      </c>
      <c r="I3732">
        <f>COUNTIF(H$2:$H3732,H3732)</f>
        <v>54</v>
      </c>
      <c r="J3732" t="str">
        <f t="shared" si="233"/>
        <v>181943-KLB-54</v>
      </c>
      <c r="K3732" t="str">
        <f t="shared" si="234"/>
        <v>181943-KLB-L2B</v>
      </c>
      <c r="L3732">
        <v>5152376</v>
      </c>
      <c r="M3732" t="s">
        <v>494</v>
      </c>
      <c r="N3732" t="s">
        <v>513</v>
      </c>
      <c r="O3732">
        <v>26</v>
      </c>
      <c r="P3732">
        <v>110</v>
      </c>
      <c r="Q3732">
        <v>210</v>
      </c>
      <c r="R3732">
        <v>240</v>
      </c>
      <c r="S3732">
        <v>270</v>
      </c>
      <c r="T3732">
        <v>290</v>
      </c>
      <c r="U3732">
        <v>290</v>
      </c>
      <c r="V3732">
        <v>340</v>
      </c>
      <c r="W3732">
        <v>345</v>
      </c>
      <c r="AC3732">
        <f t="shared" si="235"/>
        <v>2095</v>
      </c>
      <c r="AD3732">
        <v>2095</v>
      </c>
    </row>
    <row r="3733" spans="1:30" x14ac:dyDescent="0.25">
      <c r="A3733" t="str">
        <f>IF(COUNTIF('GGI_IS - Report Ekspor Plan 1'!E:E,'- Report Upload Sewing 3'!C3733)&gt;0,"X","Y")</f>
        <v>Y</v>
      </c>
      <c r="B3733">
        <v>3732</v>
      </c>
      <c r="C3733" s="1">
        <v>45408</v>
      </c>
      <c r="D3733" s="8">
        <v>45411.368148148147</v>
      </c>
      <c r="E3733" t="s">
        <v>18</v>
      </c>
      <c r="F3733" t="s">
        <v>374</v>
      </c>
      <c r="G3733">
        <v>181943</v>
      </c>
      <c r="H3733" t="str">
        <f t="shared" si="232"/>
        <v>181943-KLB</v>
      </c>
      <c r="I3733">
        <f>COUNTIF(H$2:$H3733,H3733)</f>
        <v>55</v>
      </c>
      <c r="J3733" t="str">
        <f t="shared" si="233"/>
        <v>181943-KLB-55</v>
      </c>
      <c r="K3733" t="str">
        <f t="shared" si="234"/>
        <v>181943-KLB-L3A</v>
      </c>
      <c r="L3733">
        <v>5152376</v>
      </c>
      <c r="M3733" t="s">
        <v>494</v>
      </c>
      <c r="N3733" t="s">
        <v>514</v>
      </c>
      <c r="O3733">
        <v>26</v>
      </c>
      <c r="P3733">
        <v>270</v>
      </c>
      <c r="Q3733">
        <v>270</v>
      </c>
      <c r="R3733">
        <v>270</v>
      </c>
      <c r="S3733">
        <v>280</v>
      </c>
      <c r="T3733">
        <v>290</v>
      </c>
      <c r="U3733">
        <v>300</v>
      </c>
      <c r="V3733">
        <v>310</v>
      </c>
      <c r="W3733">
        <v>310</v>
      </c>
      <c r="AC3733">
        <f t="shared" si="235"/>
        <v>2300</v>
      </c>
      <c r="AD3733">
        <v>2300</v>
      </c>
    </row>
    <row r="3734" spans="1:30" x14ac:dyDescent="0.25">
      <c r="A3734" t="str">
        <f>IF(COUNTIF('GGI_IS - Report Ekspor Plan 1'!E:E,'- Report Upload Sewing 3'!C3734)&gt;0,"X","Y")</f>
        <v>Y</v>
      </c>
      <c r="B3734">
        <v>3733</v>
      </c>
      <c r="C3734" s="1">
        <v>45408</v>
      </c>
      <c r="D3734" s="8">
        <v>45411.368148148147</v>
      </c>
      <c r="E3734" t="s">
        <v>18</v>
      </c>
      <c r="F3734" t="s">
        <v>375</v>
      </c>
      <c r="G3734">
        <v>181943</v>
      </c>
      <c r="H3734" t="str">
        <f t="shared" si="232"/>
        <v>181943-KLB</v>
      </c>
      <c r="I3734">
        <f>COUNTIF(H$2:$H3734,H3734)</f>
        <v>56</v>
      </c>
      <c r="J3734" t="str">
        <f t="shared" si="233"/>
        <v>181943-KLB-56</v>
      </c>
      <c r="K3734" t="str">
        <f t="shared" si="234"/>
        <v>181943-KLB-L3B</v>
      </c>
      <c r="L3734">
        <v>5152376</v>
      </c>
      <c r="M3734" t="s">
        <v>494</v>
      </c>
      <c r="N3734" t="s">
        <v>515</v>
      </c>
      <c r="O3734">
        <v>26</v>
      </c>
      <c r="P3734">
        <v>150</v>
      </c>
      <c r="Q3734">
        <v>210</v>
      </c>
      <c r="R3734">
        <v>270</v>
      </c>
      <c r="S3734">
        <v>270</v>
      </c>
      <c r="T3734">
        <v>290</v>
      </c>
      <c r="U3734">
        <v>310</v>
      </c>
      <c r="V3734">
        <v>370</v>
      </c>
      <c r="W3734">
        <v>430</v>
      </c>
      <c r="AC3734">
        <f t="shared" si="235"/>
        <v>2300</v>
      </c>
      <c r="AD3734">
        <v>2300</v>
      </c>
    </row>
    <row r="3735" spans="1:30" hidden="1" x14ac:dyDescent="0.25">
      <c r="A3735" t="str">
        <f>IF(COUNTIF('GGI_IS - Report Ekspor Plan 1'!E:E,'- Report Upload Sewing 3'!C3735)&gt;0,"X","Y")</f>
        <v>Y</v>
      </c>
      <c r="B3735">
        <v>3734</v>
      </c>
      <c r="C3735" s="1">
        <v>45408</v>
      </c>
      <c r="D3735" s="8">
        <v>45411.411307870374</v>
      </c>
      <c r="E3735" t="s">
        <v>23</v>
      </c>
      <c r="F3735" t="s">
        <v>424</v>
      </c>
      <c r="G3735">
        <v>182177</v>
      </c>
      <c r="H3735" t="str">
        <f t="shared" si="232"/>
        <v>182177-MJ2</v>
      </c>
      <c r="I3735">
        <f>COUNTIF(H$2:$H3735,H3735)</f>
        <v>6</v>
      </c>
      <c r="J3735" t="str">
        <f t="shared" si="233"/>
        <v>182177-MJ2-6</v>
      </c>
      <c r="K3735" t="str">
        <f t="shared" si="234"/>
        <v>182177-MJ2-L1</v>
      </c>
      <c r="L3735">
        <v>5158586</v>
      </c>
      <c r="M3735" t="s">
        <v>494</v>
      </c>
      <c r="N3735" t="s">
        <v>516</v>
      </c>
      <c r="O3735">
        <v>30</v>
      </c>
      <c r="P3735">
        <v>250</v>
      </c>
      <c r="Q3735">
        <v>300</v>
      </c>
      <c r="R3735">
        <v>300</v>
      </c>
      <c r="S3735">
        <v>350</v>
      </c>
      <c r="T3735">
        <v>350</v>
      </c>
      <c r="U3735">
        <v>350</v>
      </c>
      <c r="V3735">
        <v>400</v>
      </c>
      <c r="W3735">
        <v>370</v>
      </c>
      <c r="AC3735">
        <f t="shared" si="235"/>
        <v>2670</v>
      </c>
      <c r="AD3735">
        <v>2670</v>
      </c>
    </row>
    <row r="3736" spans="1:30" hidden="1" x14ac:dyDescent="0.25">
      <c r="A3736" t="str">
        <f>IF(COUNTIF('GGI_IS - Report Ekspor Plan 1'!E:E,'- Report Upload Sewing 3'!C3736)&gt;0,"X","Y")</f>
        <v>Y</v>
      </c>
      <c r="B3736">
        <v>3735</v>
      </c>
      <c r="C3736" s="1">
        <v>45408</v>
      </c>
      <c r="D3736" s="8">
        <v>45411.411307870374</v>
      </c>
      <c r="E3736" t="s">
        <v>23</v>
      </c>
      <c r="F3736" t="s">
        <v>424</v>
      </c>
      <c r="G3736">
        <v>182216</v>
      </c>
      <c r="H3736" t="str">
        <f t="shared" si="232"/>
        <v>182216-MJ2</v>
      </c>
      <c r="I3736">
        <f>COUNTIF(H$2:$H3736,H3736)</f>
        <v>11</v>
      </c>
      <c r="J3736" t="str">
        <f t="shared" si="233"/>
        <v>182216-MJ2-11</v>
      </c>
      <c r="K3736" t="str">
        <f t="shared" si="234"/>
        <v>182216-MJ2-L1</v>
      </c>
      <c r="L3736">
        <v>5158039</v>
      </c>
      <c r="M3736" t="s">
        <v>494</v>
      </c>
      <c r="N3736" t="s">
        <v>516</v>
      </c>
      <c r="O3736">
        <v>30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30</v>
      </c>
      <c r="AC3736">
        <f t="shared" si="235"/>
        <v>30</v>
      </c>
      <c r="AD3736">
        <v>30</v>
      </c>
    </row>
    <row r="3737" spans="1:30" hidden="1" x14ac:dyDescent="0.25">
      <c r="A3737" t="str">
        <f>IF(COUNTIF('GGI_IS - Report Ekspor Plan 1'!E:E,'- Report Upload Sewing 3'!C3737)&gt;0,"X","Y")</f>
        <v>Y</v>
      </c>
      <c r="B3737">
        <v>3736</v>
      </c>
      <c r="C3737" s="1">
        <v>45408</v>
      </c>
      <c r="D3737" s="8">
        <v>45411.411307870374</v>
      </c>
      <c r="E3737" t="s">
        <v>23</v>
      </c>
      <c r="F3737" t="s">
        <v>427</v>
      </c>
      <c r="G3737">
        <v>181953</v>
      </c>
      <c r="H3737" t="str">
        <f t="shared" si="232"/>
        <v>181953-MJ2</v>
      </c>
      <c r="I3737">
        <f>COUNTIF(H$2:$H3737,H3737)</f>
        <v>5</v>
      </c>
      <c r="J3737" t="str">
        <f t="shared" si="233"/>
        <v>181953-MJ2-5</v>
      </c>
      <c r="K3737" t="str">
        <f t="shared" si="234"/>
        <v>181953-MJ2-L2</v>
      </c>
      <c r="L3737">
        <v>5151821</v>
      </c>
      <c r="M3737" t="s">
        <v>494</v>
      </c>
      <c r="N3737" t="s">
        <v>473</v>
      </c>
      <c r="O3737">
        <v>24</v>
      </c>
      <c r="P3737">
        <v>250</v>
      </c>
      <c r="Q3737">
        <v>250</v>
      </c>
      <c r="R3737">
        <v>250</v>
      </c>
      <c r="S3737">
        <v>250</v>
      </c>
      <c r="T3737">
        <v>275</v>
      </c>
      <c r="U3737">
        <v>275</v>
      </c>
      <c r="V3737">
        <v>240</v>
      </c>
      <c r="W3737">
        <v>0</v>
      </c>
      <c r="AC3737">
        <f t="shared" si="235"/>
        <v>1790</v>
      </c>
      <c r="AD3737">
        <v>1790</v>
      </c>
    </row>
    <row r="3738" spans="1:30" hidden="1" x14ac:dyDescent="0.25">
      <c r="A3738" t="str">
        <f>IF(COUNTIF('GGI_IS - Report Ekspor Plan 1'!E:E,'- Report Upload Sewing 3'!C3738)&gt;0,"X","Y")</f>
        <v>Y</v>
      </c>
      <c r="B3738">
        <v>3737</v>
      </c>
      <c r="C3738" s="1">
        <v>45408</v>
      </c>
      <c r="D3738" s="8">
        <v>45411.411307870374</v>
      </c>
      <c r="E3738" t="s">
        <v>23</v>
      </c>
      <c r="F3738" t="s">
        <v>427</v>
      </c>
      <c r="G3738">
        <v>182201</v>
      </c>
      <c r="H3738" t="str">
        <f t="shared" si="232"/>
        <v>182201-MJ2</v>
      </c>
      <c r="I3738">
        <f>COUNTIF(H$2:$H3738,H3738)</f>
        <v>11</v>
      </c>
      <c r="J3738" t="str">
        <f t="shared" si="233"/>
        <v>182201-MJ2-11</v>
      </c>
      <c r="K3738" t="str">
        <f t="shared" si="234"/>
        <v>182201-MJ2-L2</v>
      </c>
      <c r="L3738">
        <v>5158615</v>
      </c>
      <c r="M3738" t="s">
        <v>494</v>
      </c>
      <c r="N3738" t="s">
        <v>473</v>
      </c>
      <c r="O3738">
        <v>24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35</v>
      </c>
      <c r="W3738">
        <v>82</v>
      </c>
      <c r="AC3738">
        <f t="shared" si="235"/>
        <v>117</v>
      </c>
      <c r="AD3738">
        <v>117</v>
      </c>
    </row>
    <row r="3739" spans="1:30" hidden="1" x14ac:dyDescent="0.25">
      <c r="A3739" t="str">
        <f>IF(COUNTIF('GGI_IS - Report Ekspor Plan 1'!E:E,'- Report Upload Sewing 3'!C3739)&gt;0,"X","Y")</f>
        <v>Y</v>
      </c>
      <c r="B3739">
        <v>3738</v>
      </c>
      <c r="C3739" s="1">
        <v>45408</v>
      </c>
      <c r="D3739" s="8">
        <v>45411.411307870374</v>
      </c>
      <c r="E3739" t="s">
        <v>23</v>
      </c>
      <c r="F3739" t="s">
        <v>427</v>
      </c>
      <c r="G3739">
        <v>182217</v>
      </c>
      <c r="H3739" t="str">
        <f t="shared" si="232"/>
        <v>182217-MJ2</v>
      </c>
      <c r="I3739">
        <f>COUNTIF(H$2:$H3739,H3739)</f>
        <v>17</v>
      </c>
      <c r="J3739" t="str">
        <f t="shared" si="233"/>
        <v>182217-MJ2-17</v>
      </c>
      <c r="K3739" t="str">
        <f t="shared" si="234"/>
        <v>182217-MJ2-L2</v>
      </c>
      <c r="L3739">
        <v>5158044</v>
      </c>
      <c r="M3739" t="s">
        <v>494</v>
      </c>
      <c r="N3739" t="s">
        <v>473</v>
      </c>
      <c r="O3739">
        <v>24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88</v>
      </c>
      <c r="AC3739">
        <f t="shared" si="235"/>
        <v>88</v>
      </c>
      <c r="AD3739">
        <v>88</v>
      </c>
    </row>
    <row r="3740" spans="1:30" hidden="1" x14ac:dyDescent="0.25">
      <c r="A3740" t="str">
        <f>IF(COUNTIF('GGI_IS - Report Ekspor Plan 1'!E:E,'- Report Upload Sewing 3'!C3740)&gt;0,"X","Y")</f>
        <v>Y</v>
      </c>
      <c r="B3740">
        <v>3739</v>
      </c>
      <c r="C3740" s="1">
        <v>45408</v>
      </c>
      <c r="D3740" s="8">
        <v>45411.411307870374</v>
      </c>
      <c r="E3740" t="s">
        <v>23</v>
      </c>
      <c r="F3740" t="s">
        <v>427</v>
      </c>
      <c r="G3740">
        <v>182163</v>
      </c>
      <c r="H3740" t="str">
        <f t="shared" si="232"/>
        <v>182163-MJ2</v>
      </c>
      <c r="I3740">
        <f>COUNTIF(H$2:$H3740,H3740)</f>
        <v>9</v>
      </c>
      <c r="J3740" t="str">
        <f t="shared" si="233"/>
        <v>182163-MJ2-9</v>
      </c>
      <c r="K3740" t="str">
        <f t="shared" si="234"/>
        <v>182163-MJ2-L2</v>
      </c>
      <c r="L3740">
        <v>5157989</v>
      </c>
      <c r="M3740" t="s">
        <v>494</v>
      </c>
      <c r="N3740" t="s">
        <v>473</v>
      </c>
      <c r="O3740">
        <v>24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52</v>
      </c>
      <c r="AC3740">
        <f t="shared" si="235"/>
        <v>52</v>
      </c>
      <c r="AD3740">
        <v>52</v>
      </c>
    </row>
    <row r="3741" spans="1:30" hidden="1" x14ac:dyDescent="0.25">
      <c r="A3741" t="str">
        <f>IF(COUNTIF('GGI_IS - Report Ekspor Plan 1'!E:E,'- Report Upload Sewing 3'!C3741)&gt;0,"X","Y")</f>
        <v>Y</v>
      </c>
      <c r="B3741">
        <v>3740</v>
      </c>
      <c r="C3741" s="1">
        <v>45408</v>
      </c>
      <c r="D3741" s="8">
        <v>45411.411307870374</v>
      </c>
      <c r="E3741" t="s">
        <v>23</v>
      </c>
      <c r="F3741" t="s">
        <v>427</v>
      </c>
      <c r="G3741">
        <v>182219</v>
      </c>
      <c r="H3741" t="str">
        <f t="shared" si="232"/>
        <v>182219-MJ2</v>
      </c>
      <c r="I3741">
        <f>COUNTIF(H$2:$H3741,H3741)</f>
        <v>13</v>
      </c>
      <c r="J3741" t="str">
        <f t="shared" si="233"/>
        <v>182219-MJ2-13</v>
      </c>
      <c r="K3741" t="str">
        <f t="shared" si="234"/>
        <v>182219-MJ2-L2</v>
      </c>
      <c r="L3741">
        <v>5158722</v>
      </c>
      <c r="M3741" t="s">
        <v>494</v>
      </c>
      <c r="N3741" t="s">
        <v>473</v>
      </c>
      <c r="O3741">
        <v>24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5</v>
      </c>
      <c r="AC3741">
        <f t="shared" si="235"/>
        <v>5</v>
      </c>
      <c r="AD3741">
        <v>5</v>
      </c>
    </row>
    <row r="3742" spans="1:30" hidden="1" x14ac:dyDescent="0.25">
      <c r="A3742" t="str">
        <f>IF(COUNTIF('GGI_IS - Report Ekspor Plan 1'!E:E,'- Report Upload Sewing 3'!C3742)&gt;0,"X","Y")</f>
        <v>Y</v>
      </c>
      <c r="B3742">
        <v>3741</v>
      </c>
      <c r="C3742" s="1">
        <v>45408</v>
      </c>
      <c r="D3742" s="8">
        <v>45411.411307870374</v>
      </c>
      <c r="E3742" t="s">
        <v>23</v>
      </c>
      <c r="F3742" t="s">
        <v>427</v>
      </c>
      <c r="G3742">
        <v>182162</v>
      </c>
      <c r="H3742" t="str">
        <f t="shared" si="232"/>
        <v>182162-MJ2</v>
      </c>
      <c r="I3742">
        <f>COUNTIF(H$2:$H3742,H3742)</f>
        <v>11</v>
      </c>
      <c r="J3742" t="str">
        <f t="shared" si="233"/>
        <v>182162-MJ2-11</v>
      </c>
      <c r="K3742" t="str">
        <f t="shared" si="234"/>
        <v>182162-MJ2-L2</v>
      </c>
      <c r="L3742">
        <v>5157978</v>
      </c>
      <c r="M3742" t="s">
        <v>494</v>
      </c>
      <c r="N3742" t="s">
        <v>473</v>
      </c>
      <c r="O3742">
        <v>24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3</v>
      </c>
      <c r="AC3742">
        <f t="shared" si="235"/>
        <v>3</v>
      </c>
      <c r="AD3742">
        <v>3</v>
      </c>
    </row>
    <row r="3743" spans="1:30" hidden="1" x14ac:dyDescent="0.25">
      <c r="A3743" t="str">
        <f>IF(COUNTIF('GGI_IS - Report Ekspor Plan 1'!E:E,'- Report Upload Sewing 3'!C3743)&gt;0,"X","Y")</f>
        <v>Y</v>
      </c>
      <c r="B3743">
        <v>3742</v>
      </c>
      <c r="C3743" s="1">
        <v>45408</v>
      </c>
      <c r="D3743" s="8">
        <v>45411.411307870374</v>
      </c>
      <c r="E3743" t="s">
        <v>23</v>
      </c>
      <c r="F3743" t="s">
        <v>429</v>
      </c>
      <c r="G3743">
        <v>181953</v>
      </c>
      <c r="H3743" t="str">
        <f t="shared" si="232"/>
        <v>181953-MJ2</v>
      </c>
      <c r="I3743">
        <f>COUNTIF(H$2:$H3743,H3743)</f>
        <v>6</v>
      </c>
      <c r="J3743" t="str">
        <f t="shared" si="233"/>
        <v>181953-MJ2-6</v>
      </c>
      <c r="K3743" t="str">
        <f t="shared" si="234"/>
        <v>181953-MJ2-L3</v>
      </c>
      <c r="L3743">
        <v>5151821</v>
      </c>
      <c r="M3743" t="s">
        <v>494</v>
      </c>
      <c r="N3743" t="s">
        <v>473</v>
      </c>
      <c r="O3743">
        <v>24</v>
      </c>
      <c r="P3743">
        <v>250</v>
      </c>
      <c r="Q3743">
        <v>250</v>
      </c>
      <c r="R3743">
        <v>250</v>
      </c>
      <c r="S3743">
        <v>250</v>
      </c>
      <c r="T3743">
        <v>275</v>
      </c>
      <c r="U3743">
        <v>275</v>
      </c>
      <c r="V3743">
        <v>240</v>
      </c>
      <c r="W3743">
        <v>0</v>
      </c>
      <c r="AC3743">
        <f t="shared" si="235"/>
        <v>1790</v>
      </c>
      <c r="AD3743">
        <v>1790</v>
      </c>
    </row>
    <row r="3744" spans="1:30" hidden="1" x14ac:dyDescent="0.25">
      <c r="A3744" t="str">
        <f>IF(COUNTIF('GGI_IS - Report Ekspor Plan 1'!E:E,'- Report Upload Sewing 3'!C3744)&gt;0,"X","Y")</f>
        <v>Y</v>
      </c>
      <c r="B3744">
        <v>3743</v>
      </c>
      <c r="C3744" s="1">
        <v>45408</v>
      </c>
      <c r="D3744" s="8">
        <v>45411.411307870374</v>
      </c>
      <c r="E3744" t="s">
        <v>23</v>
      </c>
      <c r="F3744" t="s">
        <v>429</v>
      </c>
      <c r="G3744">
        <v>182201</v>
      </c>
      <c r="H3744" t="str">
        <f t="shared" si="232"/>
        <v>182201-MJ2</v>
      </c>
      <c r="I3744">
        <f>COUNTIF(H$2:$H3744,H3744)</f>
        <v>12</v>
      </c>
      <c r="J3744" t="str">
        <f t="shared" si="233"/>
        <v>182201-MJ2-12</v>
      </c>
      <c r="K3744" t="str">
        <f t="shared" si="234"/>
        <v>182201-MJ2-L3</v>
      </c>
      <c r="L3744">
        <v>5158615</v>
      </c>
      <c r="M3744" t="s">
        <v>494</v>
      </c>
      <c r="N3744" t="s">
        <v>473</v>
      </c>
      <c r="O3744">
        <v>24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35</v>
      </c>
      <c r="W3744">
        <v>83</v>
      </c>
      <c r="AC3744">
        <f t="shared" si="235"/>
        <v>118</v>
      </c>
      <c r="AD3744">
        <v>118</v>
      </c>
    </row>
    <row r="3745" spans="1:30" hidden="1" x14ac:dyDescent="0.25">
      <c r="A3745" t="str">
        <f>IF(COUNTIF('GGI_IS - Report Ekspor Plan 1'!E:E,'- Report Upload Sewing 3'!C3745)&gt;0,"X","Y")</f>
        <v>Y</v>
      </c>
      <c r="B3745">
        <v>3744</v>
      </c>
      <c r="C3745" s="1">
        <v>45408</v>
      </c>
      <c r="D3745" s="8">
        <v>45411.411307870374</v>
      </c>
      <c r="E3745" t="s">
        <v>23</v>
      </c>
      <c r="F3745" t="s">
        <v>429</v>
      </c>
      <c r="G3745">
        <v>182217</v>
      </c>
      <c r="H3745" t="str">
        <f t="shared" si="232"/>
        <v>182217-MJ2</v>
      </c>
      <c r="I3745">
        <f>COUNTIF(H$2:$H3745,H3745)</f>
        <v>18</v>
      </c>
      <c r="J3745" t="str">
        <f t="shared" si="233"/>
        <v>182217-MJ2-18</v>
      </c>
      <c r="K3745" t="str">
        <f t="shared" si="234"/>
        <v>182217-MJ2-L3</v>
      </c>
      <c r="L3745">
        <v>5158044</v>
      </c>
      <c r="M3745" t="s">
        <v>494</v>
      </c>
      <c r="N3745" t="s">
        <v>473</v>
      </c>
      <c r="O3745">
        <v>24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87</v>
      </c>
      <c r="AC3745">
        <f t="shared" si="235"/>
        <v>87</v>
      </c>
      <c r="AD3745">
        <v>87</v>
      </c>
    </row>
    <row r="3746" spans="1:30" hidden="1" x14ac:dyDescent="0.25">
      <c r="A3746" t="str">
        <f>IF(COUNTIF('GGI_IS - Report Ekspor Plan 1'!E:E,'- Report Upload Sewing 3'!C3746)&gt;0,"X","Y")</f>
        <v>Y</v>
      </c>
      <c r="B3746">
        <v>3745</v>
      </c>
      <c r="C3746" s="1">
        <v>45408</v>
      </c>
      <c r="D3746" s="8">
        <v>45411.411307870374</v>
      </c>
      <c r="E3746" t="s">
        <v>23</v>
      </c>
      <c r="F3746" t="s">
        <v>429</v>
      </c>
      <c r="G3746">
        <v>182163</v>
      </c>
      <c r="H3746" t="str">
        <f t="shared" si="232"/>
        <v>182163-MJ2</v>
      </c>
      <c r="I3746">
        <f>COUNTIF(H$2:$H3746,H3746)</f>
        <v>10</v>
      </c>
      <c r="J3746" t="str">
        <f t="shared" si="233"/>
        <v>182163-MJ2-10</v>
      </c>
      <c r="K3746" t="str">
        <f t="shared" si="234"/>
        <v>182163-MJ2-L3</v>
      </c>
      <c r="L3746">
        <v>5157989</v>
      </c>
      <c r="M3746" t="s">
        <v>494</v>
      </c>
      <c r="N3746" t="s">
        <v>473</v>
      </c>
      <c r="O3746">
        <v>24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53</v>
      </c>
      <c r="AC3746">
        <f t="shared" si="235"/>
        <v>53</v>
      </c>
      <c r="AD3746">
        <v>53</v>
      </c>
    </row>
    <row r="3747" spans="1:30" hidden="1" x14ac:dyDescent="0.25">
      <c r="A3747" t="str">
        <f>IF(COUNTIF('GGI_IS - Report Ekspor Plan 1'!E:E,'- Report Upload Sewing 3'!C3747)&gt;0,"X","Y")</f>
        <v>Y</v>
      </c>
      <c r="B3747">
        <v>3746</v>
      </c>
      <c r="C3747" s="1">
        <v>45408</v>
      </c>
      <c r="D3747" s="8">
        <v>45411.411307870374</v>
      </c>
      <c r="E3747" t="s">
        <v>23</v>
      </c>
      <c r="F3747" t="s">
        <v>429</v>
      </c>
      <c r="G3747">
        <v>182219</v>
      </c>
      <c r="H3747" t="str">
        <f t="shared" si="232"/>
        <v>182219-MJ2</v>
      </c>
      <c r="I3747">
        <f>COUNTIF(H$2:$H3747,H3747)</f>
        <v>14</v>
      </c>
      <c r="J3747" t="str">
        <f t="shared" si="233"/>
        <v>182219-MJ2-14</v>
      </c>
      <c r="K3747" t="str">
        <f t="shared" si="234"/>
        <v>182219-MJ2-L3</v>
      </c>
      <c r="L3747">
        <v>5158722</v>
      </c>
      <c r="M3747" t="s">
        <v>494</v>
      </c>
      <c r="N3747" t="s">
        <v>473</v>
      </c>
      <c r="O3747">
        <v>24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5</v>
      </c>
      <c r="AC3747">
        <f t="shared" si="235"/>
        <v>5</v>
      </c>
      <c r="AD3747">
        <v>5</v>
      </c>
    </row>
    <row r="3748" spans="1:30" hidden="1" x14ac:dyDescent="0.25">
      <c r="A3748" t="str">
        <f>IF(COUNTIF('GGI_IS - Report Ekspor Plan 1'!E:E,'- Report Upload Sewing 3'!C3748)&gt;0,"X","Y")</f>
        <v>Y</v>
      </c>
      <c r="B3748">
        <v>3747</v>
      </c>
      <c r="C3748" s="1">
        <v>45408</v>
      </c>
      <c r="D3748" s="8">
        <v>45411.411307870374</v>
      </c>
      <c r="E3748" t="s">
        <v>23</v>
      </c>
      <c r="F3748" t="s">
        <v>429</v>
      </c>
      <c r="G3748">
        <v>182162</v>
      </c>
      <c r="H3748" t="str">
        <f t="shared" si="232"/>
        <v>182162-MJ2</v>
      </c>
      <c r="I3748">
        <f>COUNTIF(H$2:$H3748,H3748)</f>
        <v>12</v>
      </c>
      <c r="J3748" t="str">
        <f t="shared" si="233"/>
        <v>182162-MJ2-12</v>
      </c>
      <c r="K3748" t="str">
        <f t="shared" si="234"/>
        <v>182162-MJ2-L3</v>
      </c>
      <c r="L3748">
        <v>5157978</v>
      </c>
      <c r="M3748" t="s">
        <v>494</v>
      </c>
      <c r="N3748" t="s">
        <v>473</v>
      </c>
      <c r="O3748">
        <v>24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2</v>
      </c>
      <c r="AC3748">
        <f t="shared" si="235"/>
        <v>2</v>
      </c>
      <c r="AD3748">
        <v>2</v>
      </c>
    </row>
    <row r="3749" spans="1:30" hidden="1" x14ac:dyDescent="0.25">
      <c r="A3749" t="str">
        <f>IF(COUNTIF('GGI_IS - Report Ekspor Plan 1'!E:E,'- Report Upload Sewing 3'!C3749)&gt;0,"X","Y")</f>
        <v>Y</v>
      </c>
      <c r="B3749">
        <v>3748</v>
      </c>
      <c r="C3749" s="1">
        <v>45408</v>
      </c>
      <c r="D3749" s="8">
        <v>45411.411307870374</v>
      </c>
      <c r="E3749" t="s">
        <v>23</v>
      </c>
      <c r="F3749" t="s">
        <v>438</v>
      </c>
      <c r="G3749">
        <v>182390</v>
      </c>
      <c r="H3749" t="str">
        <f t="shared" si="232"/>
        <v>182390-MJ2</v>
      </c>
      <c r="I3749">
        <f>COUNTIF(H$2:$H3749,H3749)</f>
        <v>9</v>
      </c>
      <c r="J3749" t="str">
        <f t="shared" si="233"/>
        <v>182390-MJ2-9</v>
      </c>
      <c r="K3749" t="str">
        <f t="shared" si="234"/>
        <v>182390-MJ2-L4</v>
      </c>
      <c r="L3749">
        <v>5158041</v>
      </c>
      <c r="M3749" t="s">
        <v>494</v>
      </c>
      <c r="N3749" t="s">
        <v>470</v>
      </c>
      <c r="O3749">
        <v>22</v>
      </c>
      <c r="P3749">
        <v>250</v>
      </c>
      <c r="Q3749">
        <v>250</v>
      </c>
      <c r="R3749">
        <v>250</v>
      </c>
      <c r="S3749">
        <v>225</v>
      </c>
      <c r="T3749">
        <v>225</v>
      </c>
      <c r="U3749">
        <v>275</v>
      </c>
      <c r="V3749">
        <v>230</v>
      </c>
      <c r="W3749">
        <v>0</v>
      </c>
      <c r="AC3749">
        <f t="shared" si="235"/>
        <v>1705</v>
      </c>
      <c r="AD3749">
        <v>1705</v>
      </c>
    </row>
    <row r="3750" spans="1:30" hidden="1" x14ac:dyDescent="0.25">
      <c r="A3750" t="str">
        <f>IF(COUNTIF('GGI_IS - Report Ekspor Plan 1'!E:E,'- Report Upload Sewing 3'!C3750)&gt;0,"X","Y")</f>
        <v>Y</v>
      </c>
      <c r="B3750">
        <v>3749</v>
      </c>
      <c r="C3750" s="1">
        <v>45408</v>
      </c>
      <c r="D3750" s="8">
        <v>45411.411307870374</v>
      </c>
      <c r="E3750" t="s">
        <v>23</v>
      </c>
      <c r="F3750" t="s">
        <v>438</v>
      </c>
      <c r="G3750">
        <v>182391</v>
      </c>
      <c r="H3750" t="str">
        <f t="shared" si="232"/>
        <v>182391-MJ2</v>
      </c>
      <c r="I3750">
        <f>COUNTIF(H$2:$H3750,H3750)</f>
        <v>1</v>
      </c>
      <c r="J3750" t="str">
        <f t="shared" si="233"/>
        <v>182391-MJ2-1</v>
      </c>
      <c r="K3750" t="str">
        <f t="shared" si="234"/>
        <v>182391-MJ2-L4</v>
      </c>
      <c r="L3750">
        <v>5158041</v>
      </c>
      <c r="M3750" t="s">
        <v>494</v>
      </c>
      <c r="N3750" t="s">
        <v>470</v>
      </c>
      <c r="O3750">
        <v>22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45</v>
      </c>
      <c r="W3750">
        <v>210</v>
      </c>
      <c r="AC3750">
        <f t="shared" si="235"/>
        <v>255</v>
      </c>
      <c r="AD3750">
        <v>255</v>
      </c>
    </row>
    <row r="3751" spans="1:30" hidden="1" x14ac:dyDescent="0.25">
      <c r="A3751" t="str">
        <f>IF(COUNTIF('GGI_IS - Report Ekspor Plan 1'!E:E,'- Report Upload Sewing 3'!C3751)&gt;0,"X","Y")</f>
        <v>Y</v>
      </c>
      <c r="B3751">
        <v>3750</v>
      </c>
      <c r="C3751" s="1">
        <v>45408</v>
      </c>
      <c r="D3751" s="8">
        <v>45411.411307870374</v>
      </c>
      <c r="E3751" t="s">
        <v>23</v>
      </c>
      <c r="F3751" t="s">
        <v>438</v>
      </c>
      <c r="G3751">
        <v>182188</v>
      </c>
      <c r="H3751" t="str">
        <f t="shared" si="232"/>
        <v>182188-MJ2</v>
      </c>
      <c r="I3751">
        <f>COUNTIF(H$2:$H3751,H3751)</f>
        <v>21</v>
      </c>
      <c r="J3751" t="str">
        <f t="shared" si="233"/>
        <v>182188-MJ2-21</v>
      </c>
      <c r="K3751" t="str">
        <f t="shared" si="234"/>
        <v>182188-MJ2-L4</v>
      </c>
      <c r="L3751">
        <v>5158598</v>
      </c>
      <c r="M3751" t="s">
        <v>494</v>
      </c>
      <c r="N3751" t="s">
        <v>470</v>
      </c>
      <c r="O3751">
        <v>22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22</v>
      </c>
      <c r="AC3751">
        <f t="shared" si="235"/>
        <v>22</v>
      </c>
      <c r="AD3751">
        <v>22</v>
      </c>
    </row>
    <row r="3752" spans="1:30" hidden="1" x14ac:dyDescent="0.25">
      <c r="A3752" t="str">
        <f>IF(COUNTIF('GGI_IS - Report Ekspor Plan 1'!E:E,'- Report Upload Sewing 3'!C3752)&gt;0,"X","Y")</f>
        <v>Y</v>
      </c>
      <c r="B3752">
        <v>3751</v>
      </c>
      <c r="C3752" s="1">
        <v>45408</v>
      </c>
      <c r="D3752" s="8">
        <v>45411.411307870374</v>
      </c>
      <c r="E3752" t="s">
        <v>23</v>
      </c>
      <c r="F3752" t="s">
        <v>438</v>
      </c>
      <c r="G3752">
        <v>182213</v>
      </c>
      <c r="H3752" t="str">
        <f t="shared" si="232"/>
        <v>182213-MJ2</v>
      </c>
      <c r="I3752">
        <f>COUNTIF(H$2:$H3752,H3752)</f>
        <v>15</v>
      </c>
      <c r="J3752" t="str">
        <f t="shared" si="233"/>
        <v>182213-MJ2-15</v>
      </c>
      <c r="K3752" t="str">
        <f t="shared" si="234"/>
        <v>182213-MJ2-L4</v>
      </c>
      <c r="L3752">
        <v>5158620</v>
      </c>
      <c r="M3752" t="s">
        <v>494</v>
      </c>
      <c r="N3752" t="s">
        <v>470</v>
      </c>
      <c r="O3752">
        <v>22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13</v>
      </c>
      <c r="AC3752">
        <f t="shared" si="235"/>
        <v>13</v>
      </c>
      <c r="AD3752">
        <v>13</v>
      </c>
    </row>
    <row r="3753" spans="1:30" hidden="1" x14ac:dyDescent="0.25">
      <c r="A3753" t="str">
        <f>IF(COUNTIF('GGI_IS - Report Ekspor Plan 1'!E:E,'- Report Upload Sewing 3'!C3753)&gt;0,"X","Y")</f>
        <v>Y</v>
      </c>
      <c r="B3753">
        <v>3752</v>
      </c>
      <c r="C3753" s="1">
        <v>45408</v>
      </c>
      <c r="D3753" s="8">
        <v>45411.411307870374</v>
      </c>
      <c r="E3753" t="s">
        <v>23</v>
      </c>
      <c r="F3753" t="s">
        <v>438</v>
      </c>
      <c r="G3753">
        <v>182219</v>
      </c>
      <c r="H3753" t="str">
        <f t="shared" si="232"/>
        <v>182219-MJ2</v>
      </c>
      <c r="I3753">
        <f>COUNTIF(H$2:$H3753,H3753)</f>
        <v>15</v>
      </c>
      <c r="J3753" t="str">
        <f t="shared" si="233"/>
        <v>182219-MJ2-15</v>
      </c>
      <c r="K3753" t="str">
        <f t="shared" si="234"/>
        <v>182219-MJ2-L4</v>
      </c>
      <c r="L3753">
        <v>5158722</v>
      </c>
      <c r="M3753" t="s">
        <v>494</v>
      </c>
      <c r="N3753" t="s">
        <v>470</v>
      </c>
      <c r="O3753">
        <v>22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5</v>
      </c>
      <c r="AC3753">
        <f t="shared" si="235"/>
        <v>5</v>
      </c>
      <c r="AD3753">
        <v>5</v>
      </c>
    </row>
    <row r="3754" spans="1:30" hidden="1" x14ac:dyDescent="0.25">
      <c r="A3754" t="str">
        <f>IF(COUNTIF('GGI_IS - Report Ekspor Plan 1'!E:E,'- Report Upload Sewing 3'!C3754)&gt;0,"X","Y")</f>
        <v>Y</v>
      </c>
      <c r="B3754">
        <v>3753</v>
      </c>
      <c r="C3754" s="1">
        <v>45408</v>
      </c>
      <c r="D3754" s="8">
        <v>45411.411307870374</v>
      </c>
      <c r="E3754" t="s">
        <v>23</v>
      </c>
      <c r="F3754" t="s">
        <v>441</v>
      </c>
      <c r="G3754">
        <v>182390</v>
      </c>
      <c r="H3754" t="str">
        <f t="shared" si="232"/>
        <v>182390-MJ2</v>
      </c>
      <c r="I3754">
        <f>COUNTIF(H$2:$H3754,H3754)</f>
        <v>10</v>
      </c>
      <c r="J3754" t="str">
        <f t="shared" si="233"/>
        <v>182390-MJ2-10</v>
      </c>
      <c r="K3754" t="str">
        <f t="shared" si="234"/>
        <v>182390-MJ2-L5</v>
      </c>
      <c r="L3754">
        <v>5158041</v>
      </c>
      <c r="M3754" t="s">
        <v>494</v>
      </c>
      <c r="N3754" t="s">
        <v>470</v>
      </c>
      <c r="O3754">
        <v>22</v>
      </c>
      <c r="P3754">
        <v>250</v>
      </c>
      <c r="Q3754">
        <v>250</v>
      </c>
      <c r="R3754">
        <v>250</v>
      </c>
      <c r="S3754">
        <v>225</v>
      </c>
      <c r="T3754">
        <v>225</v>
      </c>
      <c r="U3754">
        <v>275</v>
      </c>
      <c r="V3754">
        <v>230</v>
      </c>
      <c r="W3754">
        <v>0</v>
      </c>
      <c r="AC3754">
        <f t="shared" si="235"/>
        <v>1705</v>
      </c>
      <c r="AD3754">
        <v>1705</v>
      </c>
    </row>
    <row r="3755" spans="1:30" hidden="1" x14ac:dyDescent="0.25">
      <c r="A3755" t="str">
        <f>IF(COUNTIF('GGI_IS - Report Ekspor Plan 1'!E:E,'- Report Upload Sewing 3'!C3755)&gt;0,"X","Y")</f>
        <v>Y</v>
      </c>
      <c r="B3755">
        <v>3754</v>
      </c>
      <c r="C3755" s="1">
        <v>45408</v>
      </c>
      <c r="D3755" s="8">
        <v>45411.411307870374</v>
      </c>
      <c r="E3755" t="s">
        <v>23</v>
      </c>
      <c r="F3755" t="s">
        <v>441</v>
      </c>
      <c r="G3755">
        <v>182391</v>
      </c>
      <c r="H3755" t="str">
        <f t="shared" si="232"/>
        <v>182391-MJ2</v>
      </c>
      <c r="I3755">
        <f>COUNTIF(H$2:$H3755,H3755)</f>
        <v>2</v>
      </c>
      <c r="J3755" t="str">
        <f t="shared" si="233"/>
        <v>182391-MJ2-2</v>
      </c>
      <c r="K3755" t="str">
        <f t="shared" si="234"/>
        <v>182391-MJ2-L5</v>
      </c>
      <c r="L3755">
        <v>5158041</v>
      </c>
      <c r="M3755" t="s">
        <v>494</v>
      </c>
      <c r="N3755" t="s">
        <v>470</v>
      </c>
      <c r="O3755">
        <v>22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45</v>
      </c>
      <c r="W3755">
        <v>210</v>
      </c>
      <c r="AC3755">
        <f t="shared" si="235"/>
        <v>255</v>
      </c>
      <c r="AD3755">
        <v>255</v>
      </c>
    </row>
    <row r="3756" spans="1:30" hidden="1" x14ac:dyDescent="0.25">
      <c r="A3756" t="str">
        <f>IF(COUNTIF('GGI_IS - Report Ekspor Plan 1'!E:E,'- Report Upload Sewing 3'!C3756)&gt;0,"X","Y")</f>
        <v>Y</v>
      </c>
      <c r="B3756">
        <v>3755</v>
      </c>
      <c r="C3756" s="1">
        <v>45408</v>
      </c>
      <c r="D3756" s="8">
        <v>45411.411307870374</v>
      </c>
      <c r="E3756" t="s">
        <v>23</v>
      </c>
      <c r="F3756" t="s">
        <v>441</v>
      </c>
      <c r="G3756">
        <v>182188</v>
      </c>
      <c r="H3756" t="str">
        <f t="shared" si="232"/>
        <v>182188-MJ2</v>
      </c>
      <c r="I3756">
        <f>COUNTIF(H$2:$H3756,H3756)</f>
        <v>22</v>
      </c>
      <c r="J3756" t="str">
        <f t="shared" si="233"/>
        <v>182188-MJ2-22</v>
      </c>
      <c r="K3756" t="str">
        <f t="shared" si="234"/>
        <v>182188-MJ2-L5</v>
      </c>
      <c r="L3756">
        <v>5158598</v>
      </c>
      <c r="M3756" t="s">
        <v>494</v>
      </c>
      <c r="N3756" t="s">
        <v>470</v>
      </c>
      <c r="O3756">
        <v>22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23</v>
      </c>
      <c r="AC3756">
        <f t="shared" si="235"/>
        <v>23</v>
      </c>
      <c r="AD3756">
        <v>23</v>
      </c>
    </row>
    <row r="3757" spans="1:30" hidden="1" x14ac:dyDescent="0.25">
      <c r="A3757" t="str">
        <f>IF(COUNTIF('GGI_IS - Report Ekspor Plan 1'!E:E,'- Report Upload Sewing 3'!C3757)&gt;0,"X","Y")</f>
        <v>Y</v>
      </c>
      <c r="B3757">
        <v>3756</v>
      </c>
      <c r="C3757" s="1">
        <v>45408</v>
      </c>
      <c r="D3757" s="8">
        <v>45411.411307870374</v>
      </c>
      <c r="E3757" t="s">
        <v>23</v>
      </c>
      <c r="F3757" t="s">
        <v>441</v>
      </c>
      <c r="G3757">
        <v>182213</v>
      </c>
      <c r="H3757" t="str">
        <f t="shared" si="232"/>
        <v>182213-MJ2</v>
      </c>
      <c r="I3757">
        <f>COUNTIF(H$2:$H3757,H3757)</f>
        <v>16</v>
      </c>
      <c r="J3757" t="str">
        <f t="shared" si="233"/>
        <v>182213-MJ2-16</v>
      </c>
      <c r="K3757" t="str">
        <f t="shared" si="234"/>
        <v>182213-MJ2-L5</v>
      </c>
      <c r="L3757">
        <v>5158620</v>
      </c>
      <c r="M3757" t="s">
        <v>494</v>
      </c>
      <c r="N3757" t="s">
        <v>470</v>
      </c>
      <c r="O3757">
        <v>22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12</v>
      </c>
      <c r="AC3757">
        <f t="shared" si="235"/>
        <v>12</v>
      </c>
      <c r="AD3757">
        <v>12</v>
      </c>
    </row>
    <row r="3758" spans="1:30" hidden="1" x14ac:dyDescent="0.25">
      <c r="A3758" t="str">
        <f>IF(COUNTIF('GGI_IS - Report Ekspor Plan 1'!E:E,'- Report Upload Sewing 3'!C3758)&gt;0,"X","Y")</f>
        <v>Y</v>
      </c>
      <c r="B3758">
        <v>3757</v>
      </c>
      <c r="C3758" s="1">
        <v>45408</v>
      </c>
      <c r="D3758" s="8">
        <v>45411.411307870374</v>
      </c>
      <c r="E3758" t="s">
        <v>23</v>
      </c>
      <c r="F3758" t="s">
        <v>441</v>
      </c>
      <c r="G3758">
        <v>182219</v>
      </c>
      <c r="H3758" t="str">
        <f t="shared" si="232"/>
        <v>182219-MJ2</v>
      </c>
      <c r="I3758">
        <f>COUNTIF(H$2:$H3758,H3758)</f>
        <v>16</v>
      </c>
      <c r="J3758" t="str">
        <f t="shared" si="233"/>
        <v>182219-MJ2-16</v>
      </c>
      <c r="K3758" t="str">
        <f t="shared" si="234"/>
        <v>182219-MJ2-L5</v>
      </c>
      <c r="L3758">
        <v>5158722</v>
      </c>
      <c r="M3758" t="s">
        <v>494</v>
      </c>
      <c r="N3758" t="s">
        <v>470</v>
      </c>
      <c r="O3758">
        <v>22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5</v>
      </c>
      <c r="AC3758">
        <f t="shared" si="235"/>
        <v>5</v>
      </c>
      <c r="AD3758">
        <v>5</v>
      </c>
    </row>
    <row r="3759" spans="1:30" hidden="1" x14ac:dyDescent="0.25">
      <c r="A3759" t="str">
        <f>IF(COUNTIF('GGI_IS - Report Ekspor Plan 1'!E:E,'- Report Upload Sewing 3'!C3759)&gt;0,"X","Y")</f>
        <v>Y</v>
      </c>
      <c r="B3759">
        <v>3758</v>
      </c>
      <c r="C3759" s="1">
        <v>45408</v>
      </c>
      <c r="D3759" s="8">
        <v>45411.411307870374</v>
      </c>
      <c r="E3759" t="s">
        <v>23</v>
      </c>
      <c r="F3759" t="s">
        <v>445</v>
      </c>
      <c r="G3759">
        <v>182390</v>
      </c>
      <c r="H3759" t="str">
        <f t="shared" si="232"/>
        <v>182390-MJ2</v>
      </c>
      <c r="I3759">
        <f>COUNTIF(H$2:$H3759,H3759)</f>
        <v>11</v>
      </c>
      <c r="J3759" t="str">
        <f t="shared" si="233"/>
        <v>182390-MJ2-11</v>
      </c>
      <c r="K3759" t="str">
        <f t="shared" si="234"/>
        <v>182390-MJ2-L6</v>
      </c>
      <c r="L3759">
        <v>5158041</v>
      </c>
      <c r="M3759" t="s">
        <v>494</v>
      </c>
      <c r="N3759" t="s">
        <v>449</v>
      </c>
      <c r="O3759">
        <v>23</v>
      </c>
      <c r="P3759">
        <v>250</v>
      </c>
      <c r="Q3759">
        <v>250</v>
      </c>
      <c r="R3759">
        <v>250</v>
      </c>
      <c r="S3759">
        <v>275</v>
      </c>
      <c r="T3759">
        <v>275</v>
      </c>
      <c r="U3759">
        <v>275</v>
      </c>
      <c r="V3759">
        <v>275</v>
      </c>
      <c r="W3759">
        <v>115</v>
      </c>
      <c r="AC3759">
        <f t="shared" si="235"/>
        <v>1965</v>
      </c>
      <c r="AD3759">
        <v>1965</v>
      </c>
    </row>
    <row r="3760" spans="1:30" hidden="1" x14ac:dyDescent="0.25">
      <c r="A3760" t="str">
        <f>IF(COUNTIF('GGI_IS - Report Ekspor Plan 1'!E:E,'- Report Upload Sewing 3'!C3760)&gt;0,"X","Y")</f>
        <v>Y</v>
      </c>
      <c r="B3760">
        <v>3759</v>
      </c>
      <c r="C3760" s="1">
        <v>45408</v>
      </c>
      <c r="D3760" s="8">
        <v>45411.411307870374</v>
      </c>
      <c r="E3760" t="s">
        <v>23</v>
      </c>
      <c r="F3760" t="s">
        <v>445</v>
      </c>
      <c r="G3760">
        <v>182217</v>
      </c>
      <c r="H3760" t="str">
        <f t="shared" si="232"/>
        <v>182217-MJ2</v>
      </c>
      <c r="I3760">
        <f>COUNTIF(H$2:$H3760,H3760)</f>
        <v>19</v>
      </c>
      <c r="J3760" t="str">
        <f t="shared" si="233"/>
        <v>182217-MJ2-19</v>
      </c>
      <c r="K3760" t="str">
        <f t="shared" si="234"/>
        <v>182217-MJ2-L6</v>
      </c>
      <c r="L3760">
        <v>5158044</v>
      </c>
      <c r="M3760" t="s">
        <v>494</v>
      </c>
      <c r="N3760" t="s">
        <v>449</v>
      </c>
      <c r="O3760">
        <v>23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67</v>
      </c>
      <c r="AC3760">
        <f t="shared" si="235"/>
        <v>67</v>
      </c>
      <c r="AD3760">
        <v>67</v>
      </c>
    </row>
    <row r="3761" spans="1:30" hidden="1" x14ac:dyDescent="0.25">
      <c r="A3761" t="str">
        <f>IF(COUNTIF('GGI_IS - Report Ekspor Plan 1'!E:E,'- Report Upload Sewing 3'!C3761)&gt;0,"X","Y")</f>
        <v>Y</v>
      </c>
      <c r="B3761">
        <v>3760</v>
      </c>
      <c r="C3761" s="1">
        <v>45408</v>
      </c>
      <c r="D3761" s="8">
        <v>45411.411307870374</v>
      </c>
      <c r="E3761" t="s">
        <v>23</v>
      </c>
      <c r="F3761" t="s">
        <v>445</v>
      </c>
      <c r="G3761">
        <v>182199</v>
      </c>
      <c r="H3761" t="str">
        <f t="shared" si="232"/>
        <v>182199-MJ2</v>
      </c>
      <c r="I3761">
        <f>COUNTIF(H$2:$H3761,H3761)</f>
        <v>15</v>
      </c>
      <c r="J3761" t="str">
        <f t="shared" si="233"/>
        <v>182199-MJ2-15</v>
      </c>
      <c r="K3761" t="str">
        <f t="shared" si="234"/>
        <v>182199-MJ2-L6</v>
      </c>
      <c r="L3761">
        <v>5158610</v>
      </c>
      <c r="M3761" t="s">
        <v>494</v>
      </c>
      <c r="N3761" t="s">
        <v>449</v>
      </c>
      <c r="O3761">
        <v>23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40</v>
      </c>
      <c r="AC3761">
        <f t="shared" si="235"/>
        <v>40</v>
      </c>
      <c r="AD3761">
        <v>40</v>
      </c>
    </row>
    <row r="3762" spans="1:30" hidden="1" x14ac:dyDescent="0.25">
      <c r="A3762" t="str">
        <f>IF(COUNTIF('GGI_IS - Report Ekspor Plan 1'!E:E,'- Report Upload Sewing 3'!C3762)&gt;0,"X","Y")</f>
        <v>Y</v>
      </c>
      <c r="B3762">
        <v>3761</v>
      </c>
      <c r="C3762" s="1">
        <v>45408</v>
      </c>
      <c r="D3762" s="8">
        <v>45411.411307870374</v>
      </c>
      <c r="E3762" t="s">
        <v>23</v>
      </c>
      <c r="F3762" t="s">
        <v>445</v>
      </c>
      <c r="G3762">
        <v>182203</v>
      </c>
      <c r="H3762" t="str">
        <f t="shared" si="232"/>
        <v>182203-MJ2</v>
      </c>
      <c r="I3762">
        <f>COUNTIF(H$2:$H3762,H3762)</f>
        <v>17</v>
      </c>
      <c r="J3762" t="str">
        <f t="shared" si="233"/>
        <v>182203-MJ2-17</v>
      </c>
      <c r="K3762" t="str">
        <f t="shared" si="234"/>
        <v>182203-MJ2-L6</v>
      </c>
      <c r="L3762">
        <v>5158602</v>
      </c>
      <c r="M3762" t="s">
        <v>494</v>
      </c>
      <c r="N3762" t="s">
        <v>449</v>
      </c>
      <c r="O3762">
        <v>23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35</v>
      </c>
      <c r="AC3762">
        <f t="shared" si="235"/>
        <v>35</v>
      </c>
      <c r="AD3762">
        <v>35</v>
      </c>
    </row>
    <row r="3763" spans="1:30" hidden="1" x14ac:dyDescent="0.25">
      <c r="A3763" t="str">
        <f>IF(COUNTIF('GGI_IS - Report Ekspor Plan 1'!E:E,'- Report Upload Sewing 3'!C3763)&gt;0,"X","Y")</f>
        <v>Y</v>
      </c>
      <c r="B3763">
        <v>3762</v>
      </c>
      <c r="C3763" s="1">
        <v>45408</v>
      </c>
      <c r="D3763" s="8">
        <v>45411.411307870374</v>
      </c>
      <c r="E3763" t="s">
        <v>23</v>
      </c>
      <c r="F3763" t="s">
        <v>445</v>
      </c>
      <c r="G3763">
        <v>182220</v>
      </c>
      <c r="H3763" t="str">
        <f t="shared" si="232"/>
        <v>182220-MJ2</v>
      </c>
      <c r="I3763">
        <f>COUNTIF(H$2:$H3763,H3763)</f>
        <v>11</v>
      </c>
      <c r="J3763" t="str">
        <f t="shared" si="233"/>
        <v>182220-MJ2-11</v>
      </c>
      <c r="K3763" t="str">
        <f t="shared" si="234"/>
        <v>182220-MJ2-L6</v>
      </c>
      <c r="L3763">
        <v>5158722</v>
      </c>
      <c r="M3763" t="s">
        <v>494</v>
      </c>
      <c r="N3763" t="s">
        <v>449</v>
      </c>
      <c r="O3763">
        <v>23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18</v>
      </c>
      <c r="AC3763">
        <f t="shared" si="235"/>
        <v>18</v>
      </c>
      <c r="AD3763">
        <v>18</v>
      </c>
    </row>
    <row r="3764" spans="1:30" hidden="1" x14ac:dyDescent="0.25">
      <c r="A3764" t="str">
        <f>IF(COUNTIF('GGI_IS - Report Ekspor Plan 1'!E:E,'- Report Upload Sewing 3'!C3764)&gt;0,"X","Y")</f>
        <v>Y</v>
      </c>
      <c r="B3764">
        <v>3763</v>
      </c>
      <c r="C3764" s="1">
        <v>45408</v>
      </c>
      <c r="D3764" s="8">
        <v>45411.411307870374</v>
      </c>
      <c r="E3764" t="s">
        <v>23</v>
      </c>
      <c r="F3764" t="s">
        <v>463</v>
      </c>
      <c r="G3764">
        <v>182390</v>
      </c>
      <c r="H3764" t="str">
        <f t="shared" si="232"/>
        <v>182390-MJ2</v>
      </c>
      <c r="I3764">
        <f>COUNTIF(H$2:$H3764,H3764)</f>
        <v>12</v>
      </c>
      <c r="J3764" t="str">
        <f t="shared" si="233"/>
        <v>182390-MJ2-12</v>
      </c>
      <c r="K3764" t="str">
        <f t="shared" si="234"/>
        <v>182390-MJ2-L7</v>
      </c>
      <c r="L3764">
        <v>5158041</v>
      </c>
      <c r="M3764" t="s">
        <v>494</v>
      </c>
      <c r="N3764" t="s">
        <v>449</v>
      </c>
      <c r="O3764">
        <v>23</v>
      </c>
      <c r="P3764">
        <v>250</v>
      </c>
      <c r="Q3764">
        <v>250</v>
      </c>
      <c r="R3764">
        <v>250</v>
      </c>
      <c r="S3764">
        <v>275</v>
      </c>
      <c r="T3764">
        <v>275</v>
      </c>
      <c r="U3764">
        <v>275</v>
      </c>
      <c r="V3764">
        <v>275</v>
      </c>
      <c r="W3764">
        <v>115</v>
      </c>
      <c r="AC3764">
        <f t="shared" si="235"/>
        <v>1965</v>
      </c>
      <c r="AD3764">
        <v>1965</v>
      </c>
    </row>
    <row r="3765" spans="1:30" hidden="1" x14ac:dyDescent="0.25">
      <c r="A3765" t="str">
        <f>IF(COUNTIF('GGI_IS - Report Ekspor Plan 1'!E:E,'- Report Upload Sewing 3'!C3765)&gt;0,"X","Y")</f>
        <v>Y</v>
      </c>
      <c r="B3765">
        <v>3764</v>
      </c>
      <c r="C3765" s="1">
        <v>45408</v>
      </c>
      <c r="D3765" s="8">
        <v>45411.411307870374</v>
      </c>
      <c r="E3765" t="s">
        <v>23</v>
      </c>
      <c r="F3765" t="s">
        <v>463</v>
      </c>
      <c r="G3765">
        <v>182217</v>
      </c>
      <c r="H3765" t="str">
        <f t="shared" si="232"/>
        <v>182217-MJ2</v>
      </c>
      <c r="I3765">
        <f>COUNTIF(H$2:$H3765,H3765)</f>
        <v>20</v>
      </c>
      <c r="J3765" t="str">
        <f t="shared" si="233"/>
        <v>182217-MJ2-20</v>
      </c>
      <c r="K3765" t="str">
        <f t="shared" si="234"/>
        <v>182217-MJ2-L7</v>
      </c>
      <c r="L3765">
        <v>5158044</v>
      </c>
      <c r="M3765" t="s">
        <v>494</v>
      </c>
      <c r="N3765" t="s">
        <v>449</v>
      </c>
      <c r="O3765">
        <v>23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68</v>
      </c>
      <c r="AC3765">
        <f t="shared" si="235"/>
        <v>68</v>
      </c>
      <c r="AD3765">
        <v>68</v>
      </c>
    </row>
    <row r="3766" spans="1:30" hidden="1" x14ac:dyDescent="0.25">
      <c r="A3766" t="str">
        <f>IF(COUNTIF('GGI_IS - Report Ekspor Plan 1'!E:E,'- Report Upload Sewing 3'!C3766)&gt;0,"X","Y")</f>
        <v>Y</v>
      </c>
      <c r="B3766">
        <v>3765</v>
      </c>
      <c r="C3766" s="1">
        <v>45408</v>
      </c>
      <c r="D3766" s="8">
        <v>45411.411307870374</v>
      </c>
      <c r="E3766" t="s">
        <v>23</v>
      </c>
      <c r="F3766" t="s">
        <v>463</v>
      </c>
      <c r="G3766">
        <v>182199</v>
      </c>
      <c r="H3766" t="str">
        <f t="shared" si="232"/>
        <v>182199-MJ2</v>
      </c>
      <c r="I3766">
        <f>COUNTIF(H$2:$H3766,H3766)</f>
        <v>16</v>
      </c>
      <c r="J3766" t="str">
        <f t="shared" si="233"/>
        <v>182199-MJ2-16</v>
      </c>
      <c r="K3766" t="str">
        <f t="shared" si="234"/>
        <v>182199-MJ2-L7</v>
      </c>
      <c r="L3766">
        <v>5158610</v>
      </c>
      <c r="M3766" t="s">
        <v>494</v>
      </c>
      <c r="N3766" t="s">
        <v>449</v>
      </c>
      <c r="O3766">
        <v>23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40</v>
      </c>
      <c r="AC3766">
        <f t="shared" si="235"/>
        <v>40</v>
      </c>
      <c r="AD3766">
        <v>40</v>
      </c>
    </row>
    <row r="3767" spans="1:30" hidden="1" x14ac:dyDescent="0.25">
      <c r="A3767" t="str">
        <f>IF(COUNTIF('GGI_IS - Report Ekspor Plan 1'!E:E,'- Report Upload Sewing 3'!C3767)&gt;0,"X","Y")</f>
        <v>Y</v>
      </c>
      <c r="B3767">
        <v>3766</v>
      </c>
      <c r="C3767" s="1">
        <v>45408</v>
      </c>
      <c r="D3767" s="8">
        <v>45411.411307870374</v>
      </c>
      <c r="E3767" t="s">
        <v>23</v>
      </c>
      <c r="F3767" t="s">
        <v>463</v>
      </c>
      <c r="G3767">
        <v>182203</v>
      </c>
      <c r="H3767" t="str">
        <f t="shared" si="232"/>
        <v>182203-MJ2</v>
      </c>
      <c r="I3767">
        <f>COUNTIF(H$2:$H3767,H3767)</f>
        <v>18</v>
      </c>
      <c r="J3767" t="str">
        <f t="shared" si="233"/>
        <v>182203-MJ2-18</v>
      </c>
      <c r="K3767" t="str">
        <f t="shared" si="234"/>
        <v>182203-MJ2-L7</v>
      </c>
      <c r="L3767">
        <v>5158602</v>
      </c>
      <c r="M3767" t="s">
        <v>494</v>
      </c>
      <c r="N3767" t="s">
        <v>449</v>
      </c>
      <c r="O3767">
        <v>23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35</v>
      </c>
      <c r="AC3767">
        <f t="shared" si="235"/>
        <v>35</v>
      </c>
      <c r="AD3767">
        <v>35</v>
      </c>
    </row>
    <row r="3768" spans="1:30" hidden="1" x14ac:dyDescent="0.25">
      <c r="A3768" t="str">
        <f>IF(COUNTIF('GGI_IS - Report Ekspor Plan 1'!E:E,'- Report Upload Sewing 3'!C3768)&gt;0,"X","Y")</f>
        <v>Y</v>
      </c>
      <c r="B3768">
        <v>3767</v>
      </c>
      <c r="C3768" s="1">
        <v>45408</v>
      </c>
      <c r="D3768" s="8">
        <v>45411.411307870374</v>
      </c>
      <c r="E3768" t="s">
        <v>23</v>
      </c>
      <c r="F3768" t="s">
        <v>463</v>
      </c>
      <c r="G3768">
        <v>182220</v>
      </c>
      <c r="H3768" t="str">
        <f t="shared" si="232"/>
        <v>182220-MJ2</v>
      </c>
      <c r="I3768">
        <f>COUNTIF(H$2:$H3768,H3768)</f>
        <v>12</v>
      </c>
      <c r="J3768" t="str">
        <f t="shared" si="233"/>
        <v>182220-MJ2-12</v>
      </c>
      <c r="K3768" t="str">
        <f t="shared" si="234"/>
        <v>182220-MJ2-L7</v>
      </c>
      <c r="L3768">
        <v>5158722</v>
      </c>
      <c r="M3768" t="s">
        <v>494</v>
      </c>
      <c r="N3768" t="s">
        <v>449</v>
      </c>
      <c r="O3768">
        <v>23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17</v>
      </c>
      <c r="AC3768">
        <f t="shared" si="235"/>
        <v>17</v>
      </c>
      <c r="AD3768">
        <v>17</v>
      </c>
    </row>
    <row r="3769" spans="1:30" hidden="1" x14ac:dyDescent="0.25">
      <c r="A3769" t="str">
        <f>IF(COUNTIF('GGI_IS - Report Ekspor Plan 1'!E:E,'- Report Upload Sewing 3'!C3769)&gt;0,"X","Y")</f>
        <v>Y</v>
      </c>
      <c r="B3769">
        <v>3768</v>
      </c>
      <c r="C3769" s="1">
        <v>45408</v>
      </c>
      <c r="D3769" s="8">
        <v>45411.411307870374</v>
      </c>
      <c r="E3769" t="s">
        <v>23</v>
      </c>
      <c r="F3769" t="s">
        <v>465</v>
      </c>
      <c r="G3769">
        <v>182166</v>
      </c>
      <c r="H3769" t="str">
        <f t="shared" si="232"/>
        <v>182166-MJ2</v>
      </c>
      <c r="I3769">
        <f>COUNTIF(H$2:$H3769,H3769)</f>
        <v>19</v>
      </c>
      <c r="J3769" t="str">
        <f t="shared" si="233"/>
        <v>182166-MJ2-19</v>
      </c>
      <c r="K3769" t="str">
        <f t="shared" si="234"/>
        <v>182166-MJ2-L8</v>
      </c>
      <c r="L3769">
        <v>5158004</v>
      </c>
      <c r="M3769" t="s">
        <v>494</v>
      </c>
      <c r="N3769" t="s">
        <v>517</v>
      </c>
      <c r="O3769">
        <v>24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91</v>
      </c>
      <c r="W3769">
        <v>141</v>
      </c>
      <c r="AC3769">
        <f t="shared" si="235"/>
        <v>232</v>
      </c>
      <c r="AD3769">
        <v>232</v>
      </c>
    </row>
    <row r="3770" spans="1:30" hidden="1" x14ac:dyDescent="0.25">
      <c r="A3770" t="str">
        <f>IF(COUNTIF('GGI_IS - Report Ekspor Plan 1'!E:E,'- Report Upload Sewing 3'!C3770)&gt;0,"X","Y")</f>
        <v>Y</v>
      </c>
      <c r="B3770">
        <v>3769</v>
      </c>
      <c r="C3770" s="1">
        <v>45408</v>
      </c>
      <c r="D3770" s="8">
        <v>45411.411307870374</v>
      </c>
      <c r="E3770" t="s">
        <v>23</v>
      </c>
      <c r="F3770" t="s">
        <v>465</v>
      </c>
      <c r="G3770">
        <v>181954</v>
      </c>
      <c r="H3770" t="str">
        <f t="shared" si="232"/>
        <v>181954-MJ2</v>
      </c>
      <c r="I3770">
        <f>COUNTIF(H$2:$H3770,H3770)</f>
        <v>1</v>
      </c>
      <c r="J3770" t="str">
        <f t="shared" si="233"/>
        <v>181954-MJ2-1</v>
      </c>
      <c r="K3770" t="str">
        <f t="shared" si="234"/>
        <v>181954-MJ2-L8</v>
      </c>
      <c r="L3770">
        <v>5151821</v>
      </c>
      <c r="M3770" t="s">
        <v>494</v>
      </c>
      <c r="N3770" t="s">
        <v>517</v>
      </c>
      <c r="O3770">
        <v>24</v>
      </c>
      <c r="P3770">
        <v>175</v>
      </c>
      <c r="Q3770">
        <v>250</v>
      </c>
      <c r="R3770">
        <v>250</v>
      </c>
      <c r="S3770">
        <v>275</v>
      </c>
      <c r="T3770">
        <v>250</v>
      </c>
      <c r="U3770">
        <v>250</v>
      </c>
      <c r="V3770">
        <v>159</v>
      </c>
      <c r="W3770">
        <v>0</v>
      </c>
      <c r="AC3770">
        <f t="shared" si="235"/>
        <v>1609</v>
      </c>
      <c r="AD3770">
        <v>1609</v>
      </c>
    </row>
    <row r="3771" spans="1:30" hidden="1" x14ac:dyDescent="0.25">
      <c r="A3771" t="str">
        <f>IF(COUNTIF('GGI_IS - Report Ekspor Plan 1'!E:E,'- Report Upload Sewing 3'!C3771)&gt;0,"X","Y")</f>
        <v>Y</v>
      </c>
      <c r="B3771">
        <v>3770</v>
      </c>
      <c r="C3771" s="1">
        <v>45408</v>
      </c>
      <c r="D3771" s="8">
        <v>45411.411307870374</v>
      </c>
      <c r="E3771" t="s">
        <v>23</v>
      </c>
      <c r="F3771" t="s">
        <v>465</v>
      </c>
      <c r="G3771">
        <v>182156</v>
      </c>
      <c r="H3771" t="str">
        <f t="shared" si="232"/>
        <v>182156-MJ2</v>
      </c>
      <c r="I3771">
        <f>COUNTIF(H$2:$H3771,H3771)</f>
        <v>15</v>
      </c>
      <c r="J3771" t="str">
        <f t="shared" si="233"/>
        <v>182156-MJ2-15</v>
      </c>
      <c r="K3771" t="str">
        <f t="shared" si="234"/>
        <v>182156-MJ2-L8</v>
      </c>
      <c r="L3771">
        <v>5157980</v>
      </c>
      <c r="M3771" t="s">
        <v>494</v>
      </c>
      <c r="N3771" t="s">
        <v>517</v>
      </c>
      <c r="O3771">
        <v>24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109</v>
      </c>
      <c r="AC3771">
        <f t="shared" si="235"/>
        <v>109</v>
      </c>
      <c r="AD3771">
        <v>109</v>
      </c>
    </row>
    <row r="3772" spans="1:30" hidden="1" x14ac:dyDescent="0.25">
      <c r="A3772" t="str">
        <f>IF(COUNTIF('GGI_IS - Report Ekspor Plan 1'!E:E,'- Report Upload Sewing 3'!C3772)&gt;0,"X","Y")</f>
        <v>Y</v>
      </c>
      <c r="B3772">
        <v>3771</v>
      </c>
      <c r="C3772" s="1">
        <v>45408</v>
      </c>
      <c r="D3772" s="8">
        <v>45411.411307870374</v>
      </c>
      <c r="E3772" t="s">
        <v>23</v>
      </c>
      <c r="F3772" t="s">
        <v>467</v>
      </c>
      <c r="G3772">
        <v>182166</v>
      </c>
      <c r="H3772" t="str">
        <f t="shared" si="232"/>
        <v>182166-MJ2</v>
      </c>
      <c r="I3772">
        <f>COUNTIF(H$2:$H3772,H3772)</f>
        <v>20</v>
      </c>
      <c r="J3772" t="str">
        <f t="shared" si="233"/>
        <v>182166-MJ2-20</v>
      </c>
      <c r="K3772" t="str">
        <f t="shared" si="234"/>
        <v>182166-MJ2-L9</v>
      </c>
      <c r="L3772">
        <v>5158004</v>
      </c>
      <c r="M3772" t="s">
        <v>494</v>
      </c>
      <c r="N3772" t="s">
        <v>517</v>
      </c>
      <c r="O3772">
        <v>24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92</v>
      </c>
      <c r="W3772">
        <v>141</v>
      </c>
      <c r="AC3772">
        <f t="shared" si="235"/>
        <v>233</v>
      </c>
      <c r="AD3772">
        <v>233</v>
      </c>
    </row>
    <row r="3773" spans="1:30" hidden="1" x14ac:dyDescent="0.25">
      <c r="A3773" t="str">
        <f>IF(COUNTIF('GGI_IS - Report Ekspor Plan 1'!E:E,'- Report Upload Sewing 3'!C3773)&gt;0,"X","Y")</f>
        <v>Y</v>
      </c>
      <c r="B3773">
        <v>3772</v>
      </c>
      <c r="C3773" s="1">
        <v>45408</v>
      </c>
      <c r="D3773" s="8">
        <v>45411.411307870374</v>
      </c>
      <c r="E3773" t="s">
        <v>23</v>
      </c>
      <c r="F3773" t="s">
        <v>467</v>
      </c>
      <c r="G3773">
        <v>181954</v>
      </c>
      <c r="H3773" t="str">
        <f t="shared" si="232"/>
        <v>181954-MJ2</v>
      </c>
      <c r="I3773">
        <f>COUNTIF(H$2:$H3773,H3773)</f>
        <v>2</v>
      </c>
      <c r="J3773" t="str">
        <f t="shared" si="233"/>
        <v>181954-MJ2-2</v>
      </c>
      <c r="K3773" t="str">
        <f t="shared" si="234"/>
        <v>181954-MJ2-L9</v>
      </c>
      <c r="L3773">
        <v>5151821</v>
      </c>
      <c r="M3773" t="s">
        <v>494</v>
      </c>
      <c r="N3773" t="s">
        <v>517</v>
      </c>
      <c r="O3773">
        <v>24</v>
      </c>
      <c r="P3773">
        <v>175</v>
      </c>
      <c r="Q3773">
        <v>250</v>
      </c>
      <c r="R3773">
        <v>250</v>
      </c>
      <c r="S3773">
        <v>275</v>
      </c>
      <c r="T3773">
        <v>250</v>
      </c>
      <c r="U3773">
        <v>250</v>
      </c>
      <c r="V3773">
        <v>158</v>
      </c>
      <c r="W3773">
        <v>0</v>
      </c>
      <c r="AC3773">
        <f t="shared" si="235"/>
        <v>1608</v>
      </c>
      <c r="AD3773">
        <v>1608</v>
      </c>
    </row>
    <row r="3774" spans="1:30" hidden="1" x14ac:dyDescent="0.25">
      <c r="A3774" t="str">
        <f>IF(COUNTIF('GGI_IS - Report Ekspor Plan 1'!E:E,'- Report Upload Sewing 3'!C3774)&gt;0,"X","Y")</f>
        <v>Y</v>
      </c>
      <c r="B3774">
        <v>3773</v>
      </c>
      <c r="C3774" s="1">
        <v>45408</v>
      </c>
      <c r="D3774" s="8">
        <v>45411.411307870374</v>
      </c>
      <c r="E3774" t="s">
        <v>23</v>
      </c>
      <c r="F3774" t="s">
        <v>467</v>
      </c>
      <c r="G3774">
        <v>182156</v>
      </c>
      <c r="H3774" t="str">
        <f t="shared" si="232"/>
        <v>182156-MJ2</v>
      </c>
      <c r="I3774">
        <f>COUNTIF(H$2:$H3774,H3774)</f>
        <v>16</v>
      </c>
      <c r="J3774" t="str">
        <f t="shared" si="233"/>
        <v>182156-MJ2-16</v>
      </c>
      <c r="K3774" t="str">
        <f t="shared" si="234"/>
        <v>182156-MJ2-L9</v>
      </c>
      <c r="L3774">
        <v>5157980</v>
      </c>
      <c r="M3774" t="s">
        <v>494</v>
      </c>
      <c r="N3774" t="s">
        <v>517</v>
      </c>
      <c r="O3774">
        <v>24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109</v>
      </c>
      <c r="AC3774">
        <f t="shared" si="235"/>
        <v>109</v>
      </c>
      <c r="AD3774">
        <v>109</v>
      </c>
    </row>
    <row r="3775" spans="1:30" hidden="1" x14ac:dyDescent="0.25">
      <c r="A3775" t="str">
        <f>IF(COUNTIF('GGI_IS - Report Ekspor Plan 1'!E:E,'- Report Upload Sewing 3'!C3775)&gt;0,"X","Y")</f>
        <v>Y</v>
      </c>
      <c r="B3775">
        <v>3774</v>
      </c>
      <c r="C3775" s="1">
        <v>45408</v>
      </c>
      <c r="D3775" s="8">
        <v>45411.411307870374</v>
      </c>
      <c r="E3775" t="s">
        <v>23</v>
      </c>
      <c r="F3775" t="s">
        <v>469</v>
      </c>
      <c r="G3775">
        <v>181953</v>
      </c>
      <c r="H3775" t="str">
        <f t="shared" si="232"/>
        <v>181953-MJ2</v>
      </c>
      <c r="I3775">
        <f>COUNTIF(H$2:$H3775,H3775)</f>
        <v>7</v>
      </c>
      <c r="J3775" t="str">
        <f t="shared" si="233"/>
        <v>181953-MJ2-7</v>
      </c>
      <c r="K3775" t="str">
        <f t="shared" si="234"/>
        <v>181953-MJ2-L10</v>
      </c>
      <c r="L3775">
        <v>5151821</v>
      </c>
      <c r="M3775" t="s">
        <v>494</v>
      </c>
      <c r="N3775" t="s">
        <v>518</v>
      </c>
      <c r="O3775">
        <v>22</v>
      </c>
      <c r="P3775">
        <v>225</v>
      </c>
      <c r="Q3775">
        <v>225</v>
      </c>
      <c r="R3775">
        <v>225</v>
      </c>
      <c r="S3775">
        <v>225</v>
      </c>
      <c r="T3775">
        <v>225</v>
      </c>
      <c r="U3775">
        <v>250</v>
      </c>
      <c r="V3775">
        <v>225</v>
      </c>
      <c r="W3775">
        <v>9</v>
      </c>
      <c r="AC3775">
        <f t="shared" si="235"/>
        <v>1609</v>
      </c>
      <c r="AD3775">
        <v>1609</v>
      </c>
    </row>
    <row r="3776" spans="1:30" hidden="1" x14ac:dyDescent="0.25">
      <c r="A3776" t="str">
        <f>IF(COUNTIF('GGI_IS - Report Ekspor Plan 1'!E:E,'- Report Upload Sewing 3'!C3776)&gt;0,"X","Y")</f>
        <v>Y</v>
      </c>
      <c r="B3776">
        <v>3775</v>
      </c>
      <c r="C3776" s="1">
        <v>45408</v>
      </c>
      <c r="D3776" s="8">
        <v>45411.411307870374</v>
      </c>
      <c r="E3776" t="s">
        <v>23</v>
      </c>
      <c r="F3776" t="s">
        <v>469</v>
      </c>
      <c r="G3776">
        <v>182156</v>
      </c>
      <c r="H3776" t="str">
        <f t="shared" si="232"/>
        <v>182156-MJ2</v>
      </c>
      <c r="I3776">
        <f>COUNTIF(H$2:$H3776,H3776)</f>
        <v>17</v>
      </c>
      <c r="J3776" t="str">
        <f t="shared" si="233"/>
        <v>182156-MJ2-17</v>
      </c>
      <c r="K3776" t="str">
        <f t="shared" si="234"/>
        <v>182156-MJ2-L10</v>
      </c>
      <c r="L3776">
        <v>5157980</v>
      </c>
      <c r="M3776" t="s">
        <v>494</v>
      </c>
      <c r="N3776" t="s">
        <v>518</v>
      </c>
      <c r="O3776">
        <v>22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76</v>
      </c>
      <c r="AC3776">
        <f t="shared" si="235"/>
        <v>76</v>
      </c>
      <c r="AD3776">
        <v>76</v>
      </c>
    </row>
    <row r="3777" spans="1:30" hidden="1" x14ac:dyDescent="0.25">
      <c r="A3777" t="str">
        <f>IF(COUNTIF('GGI_IS - Report Ekspor Plan 1'!E:E,'- Report Upload Sewing 3'!C3777)&gt;0,"X","Y")</f>
        <v>Y</v>
      </c>
      <c r="B3777">
        <v>3776</v>
      </c>
      <c r="C3777" s="1">
        <v>45408</v>
      </c>
      <c r="D3777" s="8">
        <v>45411.411307870374</v>
      </c>
      <c r="E3777" t="s">
        <v>23</v>
      </c>
      <c r="F3777" t="s">
        <v>469</v>
      </c>
      <c r="G3777">
        <v>182193</v>
      </c>
      <c r="H3777" t="str">
        <f t="shared" si="232"/>
        <v>182193-MJ2</v>
      </c>
      <c r="I3777">
        <f>COUNTIF(H$2:$H3777,H3777)</f>
        <v>31</v>
      </c>
      <c r="J3777" t="str">
        <f t="shared" si="233"/>
        <v>182193-MJ2-31</v>
      </c>
      <c r="K3777" t="str">
        <f t="shared" si="234"/>
        <v>182193-MJ2-L10</v>
      </c>
      <c r="L3777">
        <v>5158614</v>
      </c>
      <c r="M3777" t="s">
        <v>494</v>
      </c>
      <c r="N3777" t="s">
        <v>518</v>
      </c>
      <c r="O3777">
        <v>22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61</v>
      </c>
      <c r="AC3777">
        <f t="shared" si="235"/>
        <v>61</v>
      </c>
      <c r="AD3777">
        <v>61</v>
      </c>
    </row>
    <row r="3778" spans="1:30" hidden="1" x14ac:dyDescent="0.25">
      <c r="A3778" t="str">
        <f>IF(COUNTIF('GGI_IS - Report Ekspor Plan 1'!E:E,'- Report Upload Sewing 3'!C3778)&gt;0,"X","Y")</f>
        <v>Y</v>
      </c>
      <c r="B3778">
        <v>3777</v>
      </c>
      <c r="C3778" s="1">
        <v>45408</v>
      </c>
      <c r="D3778" s="8">
        <v>45411.411307870374</v>
      </c>
      <c r="E3778" t="s">
        <v>23</v>
      </c>
      <c r="F3778" t="s">
        <v>469</v>
      </c>
      <c r="G3778">
        <v>182194</v>
      </c>
      <c r="H3778" t="str">
        <f t="shared" si="232"/>
        <v>182194-MJ2</v>
      </c>
      <c r="I3778">
        <f>COUNTIF(H$2:$H3778,H3778)</f>
        <v>7</v>
      </c>
      <c r="J3778" t="str">
        <f t="shared" si="233"/>
        <v>182194-MJ2-7</v>
      </c>
      <c r="K3778" t="str">
        <f t="shared" si="234"/>
        <v>182194-MJ2-L10</v>
      </c>
      <c r="L3778">
        <v>5158614</v>
      </c>
      <c r="M3778" t="s">
        <v>494</v>
      </c>
      <c r="N3778" t="s">
        <v>518</v>
      </c>
      <c r="O3778">
        <v>22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54</v>
      </c>
      <c r="AC3778">
        <f t="shared" si="235"/>
        <v>54</v>
      </c>
      <c r="AD3778">
        <v>54</v>
      </c>
    </row>
    <row r="3779" spans="1:30" hidden="1" x14ac:dyDescent="0.25">
      <c r="A3779" t="str">
        <f>IF(COUNTIF('GGI_IS - Report Ekspor Plan 1'!E:E,'- Report Upload Sewing 3'!C3779)&gt;0,"X","Y")</f>
        <v>Y</v>
      </c>
      <c r="B3779">
        <v>3778</v>
      </c>
      <c r="C3779" s="1">
        <v>45408</v>
      </c>
      <c r="D3779" s="8">
        <v>45411.411307870374</v>
      </c>
      <c r="E3779" t="s">
        <v>23</v>
      </c>
      <c r="F3779" t="s">
        <v>504</v>
      </c>
      <c r="G3779">
        <v>181953</v>
      </c>
      <c r="H3779" t="str">
        <f t="shared" ref="H3779:H3842" si="236">CONCATENATE(G3779,"-",E3779)</f>
        <v>181953-MJ2</v>
      </c>
      <c r="I3779">
        <f>COUNTIF(H$2:$H3779,H3779)</f>
        <v>8</v>
      </c>
      <c r="J3779" t="str">
        <f t="shared" ref="J3779:J3842" si="237">CONCATENATE(H3779,"-",I3779)</f>
        <v>181953-MJ2-8</v>
      </c>
      <c r="K3779" t="str">
        <f t="shared" ref="K3779:K3842" si="238">CONCATENATE(H3779,"-",F3779)</f>
        <v>181953-MJ2-L11</v>
      </c>
      <c r="L3779">
        <v>5151821</v>
      </c>
      <c r="M3779" t="s">
        <v>494</v>
      </c>
      <c r="N3779" t="s">
        <v>518</v>
      </c>
      <c r="O3779">
        <v>22</v>
      </c>
      <c r="P3779">
        <v>225</v>
      </c>
      <c r="Q3779">
        <v>225</v>
      </c>
      <c r="R3779">
        <v>225</v>
      </c>
      <c r="S3779">
        <v>225</v>
      </c>
      <c r="T3779">
        <v>225</v>
      </c>
      <c r="U3779">
        <v>250</v>
      </c>
      <c r="V3779">
        <v>225</v>
      </c>
      <c r="W3779">
        <v>9</v>
      </c>
      <c r="AC3779">
        <f t="shared" ref="AC3779:AC3842" si="239">SUM(P3779:AA3779)</f>
        <v>1609</v>
      </c>
      <c r="AD3779">
        <v>1609</v>
      </c>
    </row>
    <row r="3780" spans="1:30" hidden="1" x14ac:dyDescent="0.25">
      <c r="A3780" t="str">
        <f>IF(COUNTIF('GGI_IS - Report Ekspor Plan 1'!E:E,'- Report Upload Sewing 3'!C3780)&gt;0,"X","Y")</f>
        <v>Y</v>
      </c>
      <c r="B3780">
        <v>3779</v>
      </c>
      <c r="C3780" s="1">
        <v>45408</v>
      </c>
      <c r="D3780" s="8">
        <v>45411.411307870374</v>
      </c>
      <c r="E3780" t="s">
        <v>23</v>
      </c>
      <c r="F3780" t="s">
        <v>504</v>
      </c>
      <c r="G3780">
        <v>182156</v>
      </c>
      <c r="H3780" t="str">
        <f t="shared" si="236"/>
        <v>182156-MJ2</v>
      </c>
      <c r="I3780">
        <f>COUNTIF(H$2:$H3780,H3780)</f>
        <v>18</v>
      </c>
      <c r="J3780" t="str">
        <f t="shared" si="237"/>
        <v>182156-MJ2-18</v>
      </c>
      <c r="K3780" t="str">
        <f t="shared" si="238"/>
        <v>182156-MJ2-L11</v>
      </c>
      <c r="L3780">
        <v>5157980</v>
      </c>
      <c r="M3780" t="s">
        <v>494</v>
      </c>
      <c r="N3780" t="s">
        <v>518</v>
      </c>
      <c r="O3780">
        <v>22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76</v>
      </c>
      <c r="AC3780">
        <f t="shared" si="239"/>
        <v>76</v>
      </c>
      <c r="AD3780">
        <v>76</v>
      </c>
    </row>
    <row r="3781" spans="1:30" hidden="1" x14ac:dyDescent="0.25">
      <c r="A3781" t="str">
        <f>IF(COUNTIF('GGI_IS - Report Ekspor Plan 1'!E:E,'- Report Upload Sewing 3'!C3781)&gt;0,"X","Y")</f>
        <v>Y</v>
      </c>
      <c r="B3781">
        <v>3780</v>
      </c>
      <c r="C3781" s="1">
        <v>45408</v>
      </c>
      <c r="D3781" s="8">
        <v>45411.411307870374</v>
      </c>
      <c r="E3781" t="s">
        <v>23</v>
      </c>
      <c r="F3781" t="s">
        <v>504</v>
      </c>
      <c r="G3781">
        <v>182193</v>
      </c>
      <c r="H3781" t="str">
        <f t="shared" si="236"/>
        <v>182193-MJ2</v>
      </c>
      <c r="I3781">
        <f>COUNTIF(H$2:$H3781,H3781)</f>
        <v>32</v>
      </c>
      <c r="J3781" t="str">
        <f t="shared" si="237"/>
        <v>182193-MJ2-32</v>
      </c>
      <c r="K3781" t="str">
        <f t="shared" si="238"/>
        <v>182193-MJ2-L11</v>
      </c>
      <c r="L3781">
        <v>5158614</v>
      </c>
      <c r="M3781" t="s">
        <v>494</v>
      </c>
      <c r="N3781" t="s">
        <v>518</v>
      </c>
      <c r="O3781">
        <v>22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61</v>
      </c>
      <c r="AC3781">
        <f t="shared" si="239"/>
        <v>61</v>
      </c>
      <c r="AD3781">
        <v>61</v>
      </c>
    </row>
    <row r="3782" spans="1:30" hidden="1" x14ac:dyDescent="0.25">
      <c r="A3782" t="str">
        <f>IF(COUNTIF('GGI_IS - Report Ekspor Plan 1'!E:E,'- Report Upload Sewing 3'!C3782)&gt;0,"X","Y")</f>
        <v>Y</v>
      </c>
      <c r="B3782">
        <v>3781</v>
      </c>
      <c r="C3782" s="1">
        <v>45408</v>
      </c>
      <c r="D3782" s="8">
        <v>45411.411307870374</v>
      </c>
      <c r="E3782" t="s">
        <v>23</v>
      </c>
      <c r="F3782" t="s">
        <v>504</v>
      </c>
      <c r="G3782">
        <v>182194</v>
      </c>
      <c r="H3782" t="str">
        <f t="shared" si="236"/>
        <v>182194-MJ2</v>
      </c>
      <c r="I3782">
        <f>COUNTIF(H$2:$H3782,H3782)</f>
        <v>8</v>
      </c>
      <c r="J3782" t="str">
        <f t="shared" si="237"/>
        <v>182194-MJ2-8</v>
      </c>
      <c r="K3782" t="str">
        <f t="shared" si="238"/>
        <v>182194-MJ2-L11</v>
      </c>
      <c r="L3782">
        <v>5158614</v>
      </c>
      <c r="M3782" t="s">
        <v>494</v>
      </c>
      <c r="N3782" t="s">
        <v>518</v>
      </c>
      <c r="O3782">
        <v>22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54</v>
      </c>
      <c r="AC3782">
        <f t="shared" si="239"/>
        <v>54</v>
      </c>
      <c r="AD3782">
        <v>54</v>
      </c>
    </row>
    <row r="3783" spans="1:30" hidden="1" x14ac:dyDescent="0.25">
      <c r="A3783" t="str">
        <f>IF(COUNTIF('GGI_IS - Report Ekspor Plan 1'!E:E,'- Report Upload Sewing 3'!C3783)&gt;0,"X","Y")</f>
        <v>Y</v>
      </c>
      <c r="B3783">
        <v>3782</v>
      </c>
      <c r="C3783" s="1">
        <v>45408</v>
      </c>
      <c r="D3783" s="8">
        <v>45411.411307870374</v>
      </c>
      <c r="E3783" t="s">
        <v>23</v>
      </c>
      <c r="F3783" t="s">
        <v>507</v>
      </c>
      <c r="G3783">
        <v>181952</v>
      </c>
      <c r="H3783" t="str">
        <f t="shared" si="236"/>
        <v>181952-MJ2</v>
      </c>
      <c r="I3783">
        <f>COUNTIF(H$2:$H3783,H3783)</f>
        <v>1</v>
      </c>
      <c r="J3783" t="str">
        <f t="shared" si="237"/>
        <v>181952-MJ2-1</v>
      </c>
      <c r="K3783" t="str">
        <f t="shared" si="238"/>
        <v>181952-MJ2-L12</v>
      </c>
      <c r="L3783">
        <v>5155037</v>
      </c>
      <c r="M3783" t="s">
        <v>494</v>
      </c>
      <c r="N3783" t="s">
        <v>519</v>
      </c>
      <c r="O3783">
        <v>21</v>
      </c>
      <c r="P3783">
        <v>200</v>
      </c>
      <c r="Q3783">
        <v>200</v>
      </c>
      <c r="R3783">
        <v>95</v>
      </c>
      <c r="S3783">
        <v>0</v>
      </c>
      <c r="T3783">
        <v>0</v>
      </c>
      <c r="U3783">
        <v>0</v>
      </c>
      <c r="V3783">
        <v>0</v>
      </c>
      <c r="W3783">
        <v>0</v>
      </c>
      <c r="AC3783">
        <f t="shared" si="239"/>
        <v>495</v>
      </c>
      <c r="AD3783">
        <v>495</v>
      </c>
    </row>
    <row r="3784" spans="1:30" hidden="1" x14ac:dyDescent="0.25">
      <c r="A3784" t="str">
        <f>IF(COUNTIF('GGI_IS - Report Ekspor Plan 1'!E:E,'- Report Upload Sewing 3'!C3784)&gt;0,"X","Y")</f>
        <v>Y</v>
      </c>
      <c r="B3784">
        <v>3783</v>
      </c>
      <c r="C3784" s="1">
        <v>45408</v>
      </c>
      <c r="D3784" s="8">
        <v>45411.411307870374</v>
      </c>
      <c r="E3784" t="s">
        <v>23</v>
      </c>
      <c r="F3784" t="s">
        <v>507</v>
      </c>
      <c r="G3784">
        <v>182205</v>
      </c>
      <c r="H3784" t="str">
        <f t="shared" si="236"/>
        <v>182205-MJ2</v>
      </c>
      <c r="I3784">
        <f>COUNTIF(H$2:$H3784,H3784)</f>
        <v>5</v>
      </c>
      <c r="J3784" t="str">
        <f t="shared" si="237"/>
        <v>182205-MJ2-5</v>
      </c>
      <c r="K3784" t="str">
        <f t="shared" si="238"/>
        <v>182205-MJ2-L12</v>
      </c>
      <c r="L3784">
        <v>5158605</v>
      </c>
      <c r="M3784" t="s">
        <v>494</v>
      </c>
      <c r="N3784" t="s">
        <v>519</v>
      </c>
      <c r="O3784">
        <v>21</v>
      </c>
      <c r="P3784">
        <v>0</v>
      </c>
      <c r="Q3784">
        <v>0</v>
      </c>
      <c r="R3784">
        <v>0</v>
      </c>
      <c r="S3784">
        <v>0</v>
      </c>
      <c r="T3784">
        <v>103</v>
      </c>
      <c r="U3784">
        <v>200</v>
      </c>
      <c r="V3784">
        <v>22</v>
      </c>
      <c r="W3784">
        <v>0</v>
      </c>
      <c r="AC3784">
        <f t="shared" si="239"/>
        <v>325</v>
      </c>
      <c r="AD3784">
        <v>325</v>
      </c>
    </row>
    <row r="3785" spans="1:30" hidden="1" x14ac:dyDescent="0.25">
      <c r="A3785" t="str">
        <f>IF(COUNTIF('GGI_IS - Report Ekspor Plan 1'!E:E,'- Report Upload Sewing 3'!C3785)&gt;0,"X","Y")</f>
        <v>Y</v>
      </c>
      <c r="B3785">
        <v>3784</v>
      </c>
      <c r="C3785" s="1">
        <v>45408</v>
      </c>
      <c r="D3785" s="8">
        <v>45411.411307870374</v>
      </c>
      <c r="E3785" t="s">
        <v>23</v>
      </c>
      <c r="F3785" t="s">
        <v>507</v>
      </c>
      <c r="G3785">
        <v>182206</v>
      </c>
      <c r="H3785" t="str">
        <f t="shared" si="236"/>
        <v>182206-MJ2</v>
      </c>
      <c r="I3785">
        <f>COUNTIF(H$2:$H3785,H3785)</f>
        <v>5</v>
      </c>
      <c r="J3785" t="str">
        <f t="shared" si="237"/>
        <v>182206-MJ2-5</v>
      </c>
      <c r="K3785" t="str">
        <f t="shared" si="238"/>
        <v>182206-MJ2-L12</v>
      </c>
      <c r="L3785">
        <v>5158616</v>
      </c>
      <c r="M3785" t="s">
        <v>494</v>
      </c>
      <c r="N3785" t="s">
        <v>519</v>
      </c>
      <c r="O3785">
        <v>21</v>
      </c>
      <c r="P3785">
        <v>0</v>
      </c>
      <c r="Q3785">
        <v>0</v>
      </c>
      <c r="R3785">
        <v>105</v>
      </c>
      <c r="S3785">
        <v>225</v>
      </c>
      <c r="T3785">
        <v>97</v>
      </c>
      <c r="U3785">
        <v>0</v>
      </c>
      <c r="V3785">
        <v>0</v>
      </c>
      <c r="W3785">
        <v>0</v>
      </c>
      <c r="AC3785">
        <f t="shared" si="239"/>
        <v>427</v>
      </c>
      <c r="AD3785">
        <v>427</v>
      </c>
    </row>
    <row r="3786" spans="1:30" hidden="1" x14ac:dyDescent="0.25">
      <c r="A3786" t="str">
        <f>IF(COUNTIF('GGI_IS - Report Ekspor Plan 1'!E:E,'- Report Upload Sewing 3'!C3786)&gt;0,"X","Y")</f>
        <v>Y</v>
      </c>
      <c r="B3786">
        <v>3785</v>
      </c>
      <c r="C3786" s="1">
        <v>45408</v>
      </c>
      <c r="D3786" s="8">
        <v>45411.411307870374</v>
      </c>
      <c r="E3786" t="s">
        <v>23</v>
      </c>
      <c r="F3786" t="s">
        <v>507</v>
      </c>
      <c r="G3786">
        <v>182218</v>
      </c>
      <c r="H3786" t="str">
        <f t="shared" si="236"/>
        <v>182218-MJ2</v>
      </c>
      <c r="I3786">
        <f>COUNTIF(H$2:$H3786,H3786)</f>
        <v>19</v>
      </c>
      <c r="J3786" t="str">
        <f t="shared" si="237"/>
        <v>182218-MJ2-19</v>
      </c>
      <c r="K3786" t="str">
        <f t="shared" si="238"/>
        <v>182218-MJ2-L12</v>
      </c>
      <c r="L3786">
        <v>5158038</v>
      </c>
      <c r="M3786" t="s">
        <v>494</v>
      </c>
      <c r="N3786" t="s">
        <v>519</v>
      </c>
      <c r="O3786">
        <v>21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178</v>
      </c>
      <c r="W3786">
        <v>5</v>
      </c>
      <c r="AC3786">
        <f t="shared" si="239"/>
        <v>183</v>
      </c>
      <c r="AD3786">
        <v>183</v>
      </c>
    </row>
    <row r="3787" spans="1:30" hidden="1" x14ac:dyDescent="0.25">
      <c r="A3787" t="str">
        <f>IF(COUNTIF('GGI_IS - Report Ekspor Plan 1'!E:E,'- Report Upload Sewing 3'!C3787)&gt;0,"X","Y")</f>
        <v>Y</v>
      </c>
      <c r="B3787">
        <v>3786</v>
      </c>
      <c r="C3787" s="1">
        <v>45408</v>
      </c>
      <c r="D3787" s="8">
        <v>45411.411307870374</v>
      </c>
      <c r="E3787" t="s">
        <v>23</v>
      </c>
      <c r="F3787" t="s">
        <v>507</v>
      </c>
      <c r="G3787">
        <v>182204</v>
      </c>
      <c r="H3787" t="str">
        <f t="shared" si="236"/>
        <v>182204-MJ2</v>
      </c>
      <c r="I3787">
        <f>COUNTIF(H$2:$H3787,H3787)</f>
        <v>5</v>
      </c>
      <c r="J3787" t="str">
        <f t="shared" si="237"/>
        <v>182204-MJ2-5</v>
      </c>
      <c r="K3787" t="str">
        <f t="shared" si="238"/>
        <v>182204-MJ2-L12</v>
      </c>
      <c r="L3787">
        <v>5158600</v>
      </c>
      <c r="M3787" t="s">
        <v>494</v>
      </c>
      <c r="N3787" t="s">
        <v>519</v>
      </c>
      <c r="O3787">
        <v>21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84</v>
      </c>
      <c r="AC3787">
        <f t="shared" si="239"/>
        <v>84</v>
      </c>
      <c r="AD3787">
        <v>84</v>
      </c>
    </row>
    <row r="3788" spans="1:30" hidden="1" x14ac:dyDescent="0.25">
      <c r="A3788" t="str">
        <f>IF(COUNTIF('GGI_IS - Report Ekspor Plan 1'!E:E,'- Report Upload Sewing 3'!C3788)&gt;0,"X","Y")</f>
        <v>Y</v>
      </c>
      <c r="B3788">
        <v>3787</v>
      </c>
      <c r="C3788" s="1">
        <v>45408</v>
      </c>
      <c r="D3788" s="8">
        <v>45411.411307870374</v>
      </c>
      <c r="E3788" t="s">
        <v>23</v>
      </c>
      <c r="F3788" t="s">
        <v>507</v>
      </c>
      <c r="G3788">
        <v>182187</v>
      </c>
      <c r="H3788" t="str">
        <f t="shared" si="236"/>
        <v>182187-MJ2</v>
      </c>
      <c r="I3788">
        <f>COUNTIF(H$2:$H3788,H3788)</f>
        <v>5</v>
      </c>
      <c r="J3788" t="str">
        <f t="shared" si="237"/>
        <v>182187-MJ2-5</v>
      </c>
      <c r="K3788" t="str">
        <f t="shared" si="238"/>
        <v>182187-MJ2-L12</v>
      </c>
      <c r="L3788">
        <v>5158589</v>
      </c>
      <c r="M3788" t="s">
        <v>494</v>
      </c>
      <c r="N3788" t="s">
        <v>519</v>
      </c>
      <c r="O3788">
        <v>21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81</v>
      </c>
      <c r="AC3788">
        <f t="shared" si="239"/>
        <v>81</v>
      </c>
      <c r="AD3788">
        <v>81</v>
      </c>
    </row>
    <row r="3789" spans="1:30" hidden="1" x14ac:dyDescent="0.25">
      <c r="A3789" t="str">
        <f>IF(COUNTIF('GGI_IS - Report Ekspor Plan 1'!E:E,'- Report Upload Sewing 3'!C3789)&gt;0,"X","Y")</f>
        <v>Y</v>
      </c>
      <c r="B3789">
        <v>3788</v>
      </c>
      <c r="C3789" s="1">
        <v>45408</v>
      </c>
      <c r="D3789" s="8">
        <v>45411.411307870374</v>
      </c>
      <c r="E3789" t="s">
        <v>23</v>
      </c>
      <c r="F3789" t="s">
        <v>507</v>
      </c>
      <c r="G3789">
        <v>182186</v>
      </c>
      <c r="H3789" t="str">
        <f t="shared" si="236"/>
        <v>182186-MJ2</v>
      </c>
      <c r="I3789">
        <f>COUNTIF(H$2:$H3789,H3789)</f>
        <v>7</v>
      </c>
      <c r="J3789" t="str">
        <f t="shared" si="237"/>
        <v>182186-MJ2-7</v>
      </c>
      <c r="K3789" t="str">
        <f t="shared" si="238"/>
        <v>182186-MJ2-L12</v>
      </c>
      <c r="L3789">
        <v>5158585</v>
      </c>
      <c r="M3789" t="s">
        <v>494</v>
      </c>
      <c r="N3789" t="s">
        <v>519</v>
      </c>
      <c r="O3789">
        <v>21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40</v>
      </c>
      <c r="AC3789">
        <f t="shared" si="239"/>
        <v>40</v>
      </c>
      <c r="AD3789">
        <v>40</v>
      </c>
    </row>
    <row r="3790" spans="1:30" hidden="1" x14ac:dyDescent="0.25">
      <c r="A3790" t="str">
        <f>IF(COUNTIF('GGI_IS - Report Ekspor Plan 1'!E:E,'- Report Upload Sewing 3'!C3790)&gt;0,"X","Y")</f>
        <v>Y</v>
      </c>
      <c r="B3790">
        <v>3789</v>
      </c>
      <c r="C3790" s="1">
        <v>45408</v>
      </c>
      <c r="D3790" s="8">
        <v>45411.411307870374</v>
      </c>
      <c r="E3790" t="s">
        <v>23</v>
      </c>
      <c r="F3790" t="s">
        <v>507</v>
      </c>
      <c r="G3790">
        <v>182207</v>
      </c>
      <c r="H3790" t="str">
        <f t="shared" si="236"/>
        <v>182207-MJ2</v>
      </c>
      <c r="I3790">
        <f>COUNTIF(H$2:$H3790,H3790)</f>
        <v>9</v>
      </c>
      <c r="J3790" t="str">
        <f t="shared" si="237"/>
        <v>182207-MJ2-9</v>
      </c>
      <c r="K3790" t="str">
        <f t="shared" si="238"/>
        <v>182207-MJ2-L12</v>
      </c>
      <c r="L3790">
        <v>5158604</v>
      </c>
      <c r="M3790" t="s">
        <v>494</v>
      </c>
      <c r="N3790" t="s">
        <v>519</v>
      </c>
      <c r="O3790">
        <v>21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3</v>
      </c>
      <c r="AC3790">
        <f t="shared" si="239"/>
        <v>3</v>
      </c>
      <c r="AD3790">
        <v>3</v>
      </c>
    </row>
    <row r="3791" spans="1:30" hidden="1" x14ac:dyDescent="0.25">
      <c r="A3791" t="str">
        <f>IF(COUNTIF('GGI_IS - Report Ekspor Plan 1'!E:E,'- Report Upload Sewing 3'!C3791)&gt;0,"X","Y")</f>
        <v>Y</v>
      </c>
      <c r="B3791">
        <v>3790</v>
      </c>
      <c r="C3791" s="1">
        <v>45408</v>
      </c>
      <c r="D3791" s="8">
        <v>45411.411307870374</v>
      </c>
      <c r="E3791" t="s">
        <v>23</v>
      </c>
      <c r="F3791" t="s">
        <v>520</v>
      </c>
      <c r="G3791">
        <v>182205</v>
      </c>
      <c r="H3791" t="str">
        <f t="shared" si="236"/>
        <v>182205-MJ2</v>
      </c>
      <c r="I3791">
        <f>COUNTIF(H$2:$H3791,H3791)</f>
        <v>6</v>
      </c>
      <c r="J3791" t="str">
        <f t="shared" si="237"/>
        <v>182205-MJ2-6</v>
      </c>
      <c r="K3791" t="str">
        <f t="shared" si="238"/>
        <v>182205-MJ2-L13</v>
      </c>
      <c r="L3791">
        <v>5158605</v>
      </c>
      <c r="M3791" t="s">
        <v>494</v>
      </c>
      <c r="N3791" t="s">
        <v>519</v>
      </c>
      <c r="O3791">
        <v>21</v>
      </c>
      <c r="P3791">
        <v>0</v>
      </c>
      <c r="Q3791">
        <v>0</v>
      </c>
      <c r="R3791">
        <v>0</v>
      </c>
      <c r="S3791">
        <v>0</v>
      </c>
      <c r="T3791">
        <v>102</v>
      </c>
      <c r="U3791">
        <v>200</v>
      </c>
      <c r="V3791">
        <v>22</v>
      </c>
      <c r="W3791">
        <v>0</v>
      </c>
      <c r="AC3791">
        <f t="shared" si="239"/>
        <v>324</v>
      </c>
      <c r="AD3791">
        <v>324</v>
      </c>
    </row>
    <row r="3792" spans="1:30" hidden="1" x14ac:dyDescent="0.25">
      <c r="A3792" t="str">
        <f>IF(COUNTIF('GGI_IS - Report Ekspor Plan 1'!E:E,'- Report Upload Sewing 3'!C3792)&gt;0,"X","Y")</f>
        <v>Y</v>
      </c>
      <c r="B3792">
        <v>3791</v>
      </c>
      <c r="C3792" s="1">
        <v>45408</v>
      </c>
      <c r="D3792" s="8">
        <v>45411.411307870374</v>
      </c>
      <c r="E3792" t="s">
        <v>23</v>
      </c>
      <c r="F3792" t="s">
        <v>520</v>
      </c>
      <c r="G3792">
        <v>181952</v>
      </c>
      <c r="H3792" t="str">
        <f t="shared" si="236"/>
        <v>181952-MJ2</v>
      </c>
      <c r="I3792">
        <f>COUNTIF(H$2:$H3792,H3792)</f>
        <v>2</v>
      </c>
      <c r="J3792" t="str">
        <f t="shared" si="237"/>
        <v>181952-MJ2-2</v>
      </c>
      <c r="K3792" t="str">
        <f t="shared" si="238"/>
        <v>181952-MJ2-L13</v>
      </c>
      <c r="L3792">
        <v>5155037</v>
      </c>
      <c r="M3792" t="s">
        <v>494</v>
      </c>
      <c r="N3792" t="s">
        <v>519</v>
      </c>
      <c r="O3792">
        <v>21</v>
      </c>
      <c r="P3792">
        <v>200</v>
      </c>
      <c r="Q3792">
        <v>200</v>
      </c>
      <c r="R3792">
        <v>95</v>
      </c>
      <c r="S3792">
        <v>0</v>
      </c>
      <c r="T3792">
        <v>0</v>
      </c>
      <c r="U3792">
        <v>0</v>
      </c>
      <c r="V3792">
        <v>0</v>
      </c>
      <c r="W3792">
        <v>0</v>
      </c>
      <c r="AC3792">
        <f t="shared" si="239"/>
        <v>495</v>
      </c>
      <c r="AD3792">
        <v>495</v>
      </c>
    </row>
    <row r="3793" spans="1:30" hidden="1" x14ac:dyDescent="0.25">
      <c r="A3793" t="str">
        <f>IF(COUNTIF('GGI_IS - Report Ekspor Plan 1'!E:E,'- Report Upload Sewing 3'!C3793)&gt;0,"X","Y")</f>
        <v>Y</v>
      </c>
      <c r="B3793">
        <v>3792</v>
      </c>
      <c r="C3793" s="1">
        <v>45408</v>
      </c>
      <c r="D3793" s="8">
        <v>45411.411307870374</v>
      </c>
      <c r="E3793" t="s">
        <v>23</v>
      </c>
      <c r="F3793" t="s">
        <v>520</v>
      </c>
      <c r="G3793">
        <v>182206</v>
      </c>
      <c r="H3793" t="str">
        <f t="shared" si="236"/>
        <v>182206-MJ2</v>
      </c>
      <c r="I3793">
        <f>COUNTIF(H$2:$H3793,H3793)</f>
        <v>6</v>
      </c>
      <c r="J3793" t="str">
        <f t="shared" si="237"/>
        <v>182206-MJ2-6</v>
      </c>
      <c r="K3793" t="str">
        <f t="shared" si="238"/>
        <v>182206-MJ2-L13</v>
      </c>
      <c r="L3793">
        <v>5158616</v>
      </c>
      <c r="M3793" t="s">
        <v>494</v>
      </c>
      <c r="N3793" t="s">
        <v>519</v>
      </c>
      <c r="O3793">
        <v>21</v>
      </c>
      <c r="P3793">
        <v>0</v>
      </c>
      <c r="Q3793">
        <v>0</v>
      </c>
      <c r="R3793">
        <v>105</v>
      </c>
      <c r="S3793">
        <v>225</v>
      </c>
      <c r="T3793">
        <v>98</v>
      </c>
      <c r="U3793">
        <v>0</v>
      </c>
      <c r="V3793">
        <v>0</v>
      </c>
      <c r="W3793">
        <v>0</v>
      </c>
      <c r="AC3793">
        <f t="shared" si="239"/>
        <v>428</v>
      </c>
      <c r="AD3793">
        <v>428</v>
      </c>
    </row>
    <row r="3794" spans="1:30" hidden="1" x14ac:dyDescent="0.25">
      <c r="A3794" t="str">
        <f>IF(COUNTIF('GGI_IS - Report Ekspor Plan 1'!E:E,'- Report Upload Sewing 3'!C3794)&gt;0,"X","Y")</f>
        <v>Y</v>
      </c>
      <c r="B3794">
        <v>3793</v>
      </c>
      <c r="C3794" s="1">
        <v>45408</v>
      </c>
      <c r="D3794" s="8">
        <v>45411.411307870374</v>
      </c>
      <c r="E3794" t="s">
        <v>23</v>
      </c>
      <c r="F3794" t="s">
        <v>520</v>
      </c>
      <c r="G3794">
        <v>182218</v>
      </c>
      <c r="H3794" t="str">
        <f t="shared" si="236"/>
        <v>182218-MJ2</v>
      </c>
      <c r="I3794">
        <f>COUNTIF(H$2:$H3794,H3794)</f>
        <v>20</v>
      </c>
      <c r="J3794" t="str">
        <f t="shared" si="237"/>
        <v>182218-MJ2-20</v>
      </c>
      <c r="K3794" t="str">
        <f t="shared" si="238"/>
        <v>182218-MJ2-L13</v>
      </c>
      <c r="L3794">
        <v>5158038</v>
      </c>
      <c r="M3794" t="s">
        <v>494</v>
      </c>
      <c r="N3794" t="s">
        <v>519</v>
      </c>
      <c r="O3794">
        <v>21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178</v>
      </c>
      <c r="W3794">
        <v>4</v>
      </c>
      <c r="AC3794">
        <f t="shared" si="239"/>
        <v>182</v>
      </c>
      <c r="AD3794">
        <v>182</v>
      </c>
    </row>
    <row r="3795" spans="1:30" hidden="1" x14ac:dyDescent="0.25">
      <c r="A3795" t="str">
        <f>IF(COUNTIF('GGI_IS - Report Ekspor Plan 1'!E:E,'- Report Upload Sewing 3'!C3795)&gt;0,"X","Y")</f>
        <v>Y</v>
      </c>
      <c r="B3795">
        <v>3794</v>
      </c>
      <c r="C3795" s="1">
        <v>45408</v>
      </c>
      <c r="D3795" s="8">
        <v>45411.411307870374</v>
      </c>
      <c r="E3795" t="s">
        <v>23</v>
      </c>
      <c r="F3795" t="s">
        <v>520</v>
      </c>
      <c r="G3795">
        <v>182204</v>
      </c>
      <c r="H3795" t="str">
        <f t="shared" si="236"/>
        <v>182204-MJ2</v>
      </c>
      <c r="I3795">
        <f>COUNTIF(H$2:$H3795,H3795)</f>
        <v>6</v>
      </c>
      <c r="J3795" t="str">
        <f t="shared" si="237"/>
        <v>182204-MJ2-6</v>
      </c>
      <c r="K3795" t="str">
        <f t="shared" si="238"/>
        <v>182204-MJ2-L13</v>
      </c>
      <c r="L3795">
        <v>5158600</v>
      </c>
      <c r="M3795" t="s">
        <v>494</v>
      </c>
      <c r="N3795" t="s">
        <v>519</v>
      </c>
      <c r="O3795">
        <v>21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84</v>
      </c>
      <c r="AC3795">
        <f t="shared" si="239"/>
        <v>84</v>
      </c>
      <c r="AD3795">
        <v>84</v>
      </c>
    </row>
    <row r="3796" spans="1:30" hidden="1" x14ac:dyDescent="0.25">
      <c r="A3796" t="str">
        <f>IF(COUNTIF('GGI_IS - Report Ekspor Plan 1'!E:E,'- Report Upload Sewing 3'!C3796)&gt;0,"X","Y")</f>
        <v>Y</v>
      </c>
      <c r="B3796">
        <v>3795</v>
      </c>
      <c r="C3796" s="1">
        <v>45408</v>
      </c>
      <c r="D3796" s="8">
        <v>45411.411307870374</v>
      </c>
      <c r="E3796" t="s">
        <v>23</v>
      </c>
      <c r="F3796" t="s">
        <v>520</v>
      </c>
      <c r="G3796">
        <v>182187</v>
      </c>
      <c r="H3796" t="str">
        <f t="shared" si="236"/>
        <v>182187-MJ2</v>
      </c>
      <c r="I3796">
        <f>COUNTIF(H$2:$H3796,H3796)</f>
        <v>6</v>
      </c>
      <c r="J3796" t="str">
        <f t="shared" si="237"/>
        <v>182187-MJ2-6</v>
      </c>
      <c r="K3796" t="str">
        <f t="shared" si="238"/>
        <v>182187-MJ2-L13</v>
      </c>
      <c r="L3796">
        <v>5158589</v>
      </c>
      <c r="M3796" t="s">
        <v>494</v>
      </c>
      <c r="N3796" t="s">
        <v>519</v>
      </c>
      <c r="O3796">
        <v>21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82</v>
      </c>
      <c r="AC3796">
        <f t="shared" si="239"/>
        <v>82</v>
      </c>
      <c r="AD3796">
        <v>82</v>
      </c>
    </row>
    <row r="3797" spans="1:30" hidden="1" x14ac:dyDescent="0.25">
      <c r="A3797" t="str">
        <f>IF(COUNTIF('GGI_IS - Report Ekspor Plan 1'!E:E,'- Report Upload Sewing 3'!C3797)&gt;0,"X","Y")</f>
        <v>Y</v>
      </c>
      <c r="B3797">
        <v>3796</v>
      </c>
      <c r="C3797" s="1">
        <v>45408</v>
      </c>
      <c r="D3797" s="8">
        <v>45411.411307870374</v>
      </c>
      <c r="E3797" t="s">
        <v>23</v>
      </c>
      <c r="F3797" t="s">
        <v>520</v>
      </c>
      <c r="G3797">
        <v>182186</v>
      </c>
      <c r="H3797" t="str">
        <f t="shared" si="236"/>
        <v>182186-MJ2</v>
      </c>
      <c r="I3797">
        <f>COUNTIF(H$2:$H3797,H3797)</f>
        <v>8</v>
      </c>
      <c r="J3797" t="str">
        <f t="shared" si="237"/>
        <v>182186-MJ2-8</v>
      </c>
      <c r="K3797" t="str">
        <f t="shared" si="238"/>
        <v>182186-MJ2-L13</v>
      </c>
      <c r="L3797">
        <v>5158585</v>
      </c>
      <c r="M3797" t="s">
        <v>494</v>
      </c>
      <c r="N3797" t="s">
        <v>519</v>
      </c>
      <c r="O3797">
        <v>21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40</v>
      </c>
      <c r="AC3797">
        <f t="shared" si="239"/>
        <v>40</v>
      </c>
      <c r="AD3797">
        <v>40</v>
      </c>
    </row>
    <row r="3798" spans="1:30" hidden="1" x14ac:dyDescent="0.25">
      <c r="A3798" t="str">
        <f>IF(COUNTIF('GGI_IS - Report Ekspor Plan 1'!E:E,'- Report Upload Sewing 3'!C3798)&gt;0,"X","Y")</f>
        <v>Y</v>
      </c>
      <c r="B3798">
        <v>3797</v>
      </c>
      <c r="C3798" s="1">
        <v>45408</v>
      </c>
      <c r="D3798" s="8">
        <v>45411.411307870374</v>
      </c>
      <c r="E3798" t="s">
        <v>23</v>
      </c>
      <c r="F3798" t="s">
        <v>520</v>
      </c>
      <c r="G3798">
        <v>182207</v>
      </c>
      <c r="H3798" t="str">
        <f t="shared" si="236"/>
        <v>182207-MJ2</v>
      </c>
      <c r="I3798">
        <f>COUNTIF(H$2:$H3798,H3798)</f>
        <v>10</v>
      </c>
      <c r="J3798" t="str">
        <f t="shared" si="237"/>
        <v>182207-MJ2-10</v>
      </c>
      <c r="K3798" t="str">
        <f t="shared" si="238"/>
        <v>182207-MJ2-L13</v>
      </c>
      <c r="L3798">
        <v>5158604</v>
      </c>
      <c r="M3798" t="s">
        <v>494</v>
      </c>
      <c r="N3798" t="s">
        <v>519</v>
      </c>
      <c r="O3798">
        <v>21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2</v>
      </c>
      <c r="AC3798">
        <f t="shared" si="239"/>
        <v>2</v>
      </c>
      <c r="AD3798">
        <v>2</v>
      </c>
    </row>
    <row r="3799" spans="1:30" hidden="1" x14ac:dyDescent="0.25">
      <c r="A3799" t="str">
        <f>IF(COUNTIF('GGI_IS - Report Ekspor Plan 1'!E:E,'- Report Upload Sewing 3'!C3799)&gt;0,"X","Y")</f>
        <v>Y</v>
      </c>
      <c r="B3799">
        <v>3798</v>
      </c>
      <c r="C3799" s="1">
        <v>45409</v>
      </c>
      <c r="D3799" s="8">
        <v>45411.302395833336</v>
      </c>
      <c r="E3799" t="s">
        <v>129</v>
      </c>
      <c r="F3799" t="s">
        <v>424</v>
      </c>
      <c r="G3799">
        <v>182369</v>
      </c>
      <c r="H3799" t="str">
        <f t="shared" si="236"/>
        <v>182369-CNJ2</v>
      </c>
      <c r="I3799">
        <f>COUNTIF(H$2:$H3799,H3799)</f>
        <v>6</v>
      </c>
      <c r="J3799" t="str">
        <f t="shared" si="237"/>
        <v>182369-CNJ2-6</v>
      </c>
      <c r="K3799" t="str">
        <f t="shared" si="238"/>
        <v>182369-CNJ2-L1</v>
      </c>
      <c r="L3799" t="s">
        <v>621</v>
      </c>
      <c r="M3799" t="s">
        <v>602</v>
      </c>
      <c r="N3799" t="s">
        <v>433</v>
      </c>
      <c r="O3799">
        <v>39</v>
      </c>
      <c r="P3799">
        <v>30</v>
      </c>
      <c r="Q3799">
        <v>30</v>
      </c>
      <c r="R3799">
        <v>30</v>
      </c>
      <c r="S3799">
        <v>35</v>
      </c>
      <c r="T3799">
        <v>40</v>
      </c>
      <c r="AC3799">
        <f t="shared" si="239"/>
        <v>165</v>
      </c>
      <c r="AD3799">
        <v>165</v>
      </c>
    </row>
    <row r="3800" spans="1:30" hidden="1" x14ac:dyDescent="0.25">
      <c r="A3800" t="str">
        <f>IF(COUNTIF('GGI_IS - Report Ekspor Plan 1'!E:E,'- Report Upload Sewing 3'!C3800)&gt;0,"X","Y")</f>
        <v>Y</v>
      </c>
      <c r="B3800">
        <v>3799</v>
      </c>
      <c r="C3800" s="1">
        <v>45409</v>
      </c>
      <c r="D3800" s="8">
        <v>45411.302395833336</v>
      </c>
      <c r="E3800" t="s">
        <v>129</v>
      </c>
      <c r="F3800" t="s">
        <v>427</v>
      </c>
      <c r="G3800">
        <v>182648</v>
      </c>
      <c r="H3800" t="str">
        <f t="shared" si="236"/>
        <v>182648-CNJ2</v>
      </c>
      <c r="I3800">
        <f>COUNTIF(H$2:$H3800,H3800)</f>
        <v>2</v>
      </c>
      <c r="J3800" t="str">
        <f t="shared" si="237"/>
        <v>182648-CNJ2-2</v>
      </c>
      <c r="K3800" t="str">
        <f t="shared" si="238"/>
        <v>182648-CNJ2-L2</v>
      </c>
      <c r="L3800" t="s">
        <v>635</v>
      </c>
      <c r="M3800" t="s">
        <v>636</v>
      </c>
      <c r="N3800" t="s">
        <v>434</v>
      </c>
      <c r="O3800">
        <v>13</v>
      </c>
      <c r="AC3800">
        <f t="shared" si="239"/>
        <v>0</v>
      </c>
      <c r="AD3800">
        <v>0</v>
      </c>
    </row>
    <row r="3801" spans="1:30" hidden="1" x14ac:dyDescent="0.25">
      <c r="A3801" t="str">
        <f>IF(COUNTIF('GGI_IS - Report Ekspor Plan 1'!E:E,'- Report Upload Sewing 3'!C3801)&gt;0,"X","Y")</f>
        <v>Y</v>
      </c>
      <c r="B3801">
        <v>3800</v>
      </c>
      <c r="C3801" s="1">
        <v>45409</v>
      </c>
      <c r="D3801" s="8">
        <v>45411.302395833336</v>
      </c>
      <c r="E3801" t="s">
        <v>129</v>
      </c>
      <c r="F3801" t="s">
        <v>429</v>
      </c>
      <c r="G3801">
        <v>182574</v>
      </c>
      <c r="H3801" t="str">
        <f t="shared" si="236"/>
        <v>182574-CNJ2</v>
      </c>
      <c r="I3801">
        <f>COUNTIF(H$2:$H3801,H3801)</f>
        <v>2</v>
      </c>
      <c r="J3801" t="str">
        <f t="shared" si="237"/>
        <v>182574-CNJ2-2</v>
      </c>
      <c r="K3801" t="str">
        <f t="shared" si="238"/>
        <v>182574-CNJ2-L3</v>
      </c>
      <c r="L3801" t="s">
        <v>619</v>
      </c>
      <c r="M3801" t="s">
        <v>534</v>
      </c>
      <c r="N3801" t="s">
        <v>437</v>
      </c>
      <c r="O3801">
        <v>31</v>
      </c>
      <c r="P3801">
        <v>25</v>
      </c>
      <c r="AC3801">
        <f t="shared" si="239"/>
        <v>25</v>
      </c>
      <c r="AD3801">
        <v>25</v>
      </c>
    </row>
    <row r="3802" spans="1:30" hidden="1" x14ac:dyDescent="0.25">
      <c r="A3802" t="str">
        <f>IF(COUNTIF('GGI_IS - Report Ekspor Plan 1'!E:E,'- Report Upload Sewing 3'!C3802)&gt;0,"X","Y")</f>
        <v>Y</v>
      </c>
      <c r="B3802">
        <v>3801</v>
      </c>
      <c r="C3802" s="1">
        <v>45409</v>
      </c>
      <c r="D3802" s="8">
        <v>45411.302395833336</v>
      </c>
      <c r="E3802" t="s">
        <v>129</v>
      </c>
      <c r="F3802" t="s">
        <v>429</v>
      </c>
      <c r="G3802">
        <v>182492</v>
      </c>
      <c r="H3802" t="str">
        <f t="shared" si="236"/>
        <v>182492-CNJ2</v>
      </c>
      <c r="I3802">
        <f>COUNTIF(H$2:$H3802,H3802)</f>
        <v>1</v>
      </c>
      <c r="J3802" t="str">
        <f t="shared" si="237"/>
        <v>182492-CNJ2-1</v>
      </c>
      <c r="K3802" t="str">
        <f t="shared" si="238"/>
        <v>182492-CNJ2-L3</v>
      </c>
      <c r="L3802" t="s">
        <v>628</v>
      </c>
      <c r="M3802" t="s">
        <v>534</v>
      </c>
      <c r="N3802" t="s">
        <v>437</v>
      </c>
      <c r="Q3802">
        <v>46</v>
      </c>
      <c r="R3802">
        <v>50</v>
      </c>
      <c r="AC3802">
        <f t="shared" si="239"/>
        <v>96</v>
      </c>
      <c r="AD3802">
        <v>96</v>
      </c>
    </row>
    <row r="3803" spans="1:30" hidden="1" x14ac:dyDescent="0.25">
      <c r="A3803" t="str">
        <f>IF(COUNTIF('GGI_IS - Report Ekspor Plan 1'!E:E,'- Report Upload Sewing 3'!C3803)&gt;0,"X","Y")</f>
        <v>Y</v>
      </c>
      <c r="B3803">
        <v>3802</v>
      </c>
      <c r="C3803" s="1">
        <v>45409</v>
      </c>
      <c r="D3803" s="8">
        <v>45411.302395833336</v>
      </c>
      <c r="E3803" t="s">
        <v>129</v>
      </c>
      <c r="F3803" t="s">
        <v>429</v>
      </c>
      <c r="G3803">
        <v>182580</v>
      </c>
      <c r="H3803" t="str">
        <f t="shared" si="236"/>
        <v>182580-CNJ2</v>
      </c>
      <c r="I3803">
        <f>COUNTIF(H$2:$H3803,H3803)</f>
        <v>1</v>
      </c>
      <c r="J3803" t="str">
        <f t="shared" si="237"/>
        <v>182580-CNJ2-1</v>
      </c>
      <c r="K3803" t="str">
        <f t="shared" si="238"/>
        <v>182580-CNJ2-L3</v>
      </c>
      <c r="L3803" t="s">
        <v>628</v>
      </c>
      <c r="M3803" t="s">
        <v>534</v>
      </c>
      <c r="N3803" t="s">
        <v>437</v>
      </c>
      <c r="S3803">
        <v>20</v>
      </c>
      <c r="T3803">
        <v>28</v>
      </c>
      <c r="AC3803">
        <f t="shared" si="239"/>
        <v>48</v>
      </c>
      <c r="AD3803">
        <v>48</v>
      </c>
    </row>
    <row r="3804" spans="1:30" hidden="1" x14ac:dyDescent="0.25">
      <c r="A3804" t="str">
        <f>IF(COUNTIF('GGI_IS - Report Ekspor Plan 1'!E:E,'- Report Upload Sewing 3'!C3804)&gt;0,"X","Y")</f>
        <v>Y</v>
      </c>
      <c r="B3804">
        <v>3803</v>
      </c>
      <c r="C3804" s="1">
        <v>45409</v>
      </c>
      <c r="D3804" s="8">
        <v>45411.302395833336</v>
      </c>
      <c r="E3804" t="s">
        <v>129</v>
      </c>
      <c r="F3804" t="s">
        <v>438</v>
      </c>
      <c r="G3804">
        <v>182099</v>
      </c>
      <c r="H3804" t="str">
        <f t="shared" si="236"/>
        <v>182099-CNJ2</v>
      </c>
      <c r="I3804">
        <f>COUNTIF(H$2:$H3804,H3804)</f>
        <v>10</v>
      </c>
      <c r="J3804" t="str">
        <f t="shared" si="237"/>
        <v>182099-CNJ2-10</v>
      </c>
      <c r="K3804" t="str">
        <f t="shared" si="238"/>
        <v>182099-CNJ2-L4</v>
      </c>
      <c r="L3804" t="s">
        <v>607</v>
      </c>
      <c r="M3804" t="s">
        <v>436</v>
      </c>
      <c r="N3804" t="s">
        <v>440</v>
      </c>
      <c r="O3804">
        <v>36</v>
      </c>
      <c r="P3804">
        <v>74</v>
      </c>
      <c r="Q3804">
        <v>72</v>
      </c>
      <c r="R3804">
        <v>60</v>
      </c>
      <c r="AC3804">
        <f t="shared" si="239"/>
        <v>206</v>
      </c>
      <c r="AD3804">
        <v>206</v>
      </c>
    </row>
    <row r="3805" spans="1:30" hidden="1" x14ac:dyDescent="0.25">
      <c r="A3805" t="str">
        <f>IF(COUNTIF('GGI_IS - Report Ekspor Plan 1'!E:E,'- Report Upload Sewing 3'!C3805)&gt;0,"X","Y")</f>
        <v>Y</v>
      </c>
      <c r="B3805">
        <v>3804</v>
      </c>
      <c r="C3805" s="1">
        <v>45409</v>
      </c>
      <c r="D3805" s="8">
        <v>45411.302395833336</v>
      </c>
      <c r="E3805" t="s">
        <v>129</v>
      </c>
      <c r="F3805" t="s">
        <v>438</v>
      </c>
      <c r="G3805">
        <v>182100</v>
      </c>
      <c r="H3805" t="str">
        <f t="shared" si="236"/>
        <v>182100-CNJ2</v>
      </c>
      <c r="I3805">
        <f>COUNTIF(H$2:$H3805,H3805)</f>
        <v>1</v>
      </c>
      <c r="J3805" t="str">
        <f t="shared" si="237"/>
        <v>182100-CNJ2-1</v>
      </c>
      <c r="K3805" t="str">
        <f t="shared" si="238"/>
        <v>182100-CNJ2-L4</v>
      </c>
      <c r="L3805" t="s">
        <v>639</v>
      </c>
      <c r="M3805" t="s">
        <v>436</v>
      </c>
      <c r="N3805" t="s">
        <v>440</v>
      </c>
      <c r="R3805">
        <v>54</v>
      </c>
      <c r="S3805">
        <v>50</v>
      </c>
      <c r="T3805">
        <v>50</v>
      </c>
      <c r="AC3805">
        <f t="shared" si="239"/>
        <v>154</v>
      </c>
      <c r="AD3805">
        <v>154</v>
      </c>
    </row>
    <row r="3806" spans="1:30" hidden="1" x14ac:dyDescent="0.25">
      <c r="A3806" t="str">
        <f>IF(COUNTIF('GGI_IS - Report Ekspor Plan 1'!E:E,'- Report Upload Sewing 3'!C3806)&gt;0,"X","Y")</f>
        <v>Y</v>
      </c>
      <c r="B3806">
        <v>3805</v>
      </c>
      <c r="C3806" s="1">
        <v>45409</v>
      </c>
      <c r="D3806" s="8">
        <v>45411.302395833336</v>
      </c>
      <c r="E3806" t="s">
        <v>129</v>
      </c>
      <c r="F3806" t="s">
        <v>441</v>
      </c>
      <c r="G3806">
        <v>181866</v>
      </c>
      <c r="H3806" t="str">
        <f t="shared" si="236"/>
        <v>181866-CNJ2</v>
      </c>
      <c r="I3806">
        <f>COUNTIF(H$2:$H3806,H3806)</f>
        <v>19</v>
      </c>
      <c r="J3806" t="str">
        <f t="shared" si="237"/>
        <v>181866-CNJ2-19</v>
      </c>
      <c r="K3806" t="str">
        <f t="shared" si="238"/>
        <v>181866-CNJ2-L5</v>
      </c>
      <c r="L3806" t="s">
        <v>447</v>
      </c>
      <c r="M3806" t="s">
        <v>448</v>
      </c>
      <c r="N3806" t="s">
        <v>444</v>
      </c>
      <c r="O3806">
        <v>30</v>
      </c>
      <c r="P3806">
        <v>270</v>
      </c>
      <c r="Q3806">
        <v>280</v>
      </c>
      <c r="R3806">
        <v>280</v>
      </c>
      <c r="S3806">
        <v>300</v>
      </c>
      <c r="T3806">
        <v>320</v>
      </c>
      <c r="AC3806">
        <f t="shared" si="239"/>
        <v>1450</v>
      </c>
      <c r="AD3806">
        <v>1450</v>
      </c>
    </row>
    <row r="3807" spans="1:30" hidden="1" x14ac:dyDescent="0.25">
      <c r="A3807" t="str">
        <f>IF(COUNTIF('GGI_IS - Report Ekspor Plan 1'!E:E,'- Report Upload Sewing 3'!C3807)&gt;0,"X","Y")</f>
        <v>Y</v>
      </c>
      <c r="B3807">
        <v>3806</v>
      </c>
      <c r="C3807" s="1">
        <v>45409</v>
      </c>
      <c r="D3807" s="8">
        <v>45411.302395833336</v>
      </c>
      <c r="E3807" t="s">
        <v>129</v>
      </c>
      <c r="F3807" t="s">
        <v>445</v>
      </c>
      <c r="G3807">
        <v>181866</v>
      </c>
      <c r="H3807" t="str">
        <f t="shared" si="236"/>
        <v>181866-CNJ2</v>
      </c>
      <c r="I3807">
        <f>COUNTIF(H$2:$H3807,H3807)</f>
        <v>20</v>
      </c>
      <c r="J3807" t="str">
        <f t="shared" si="237"/>
        <v>181866-CNJ2-20</v>
      </c>
      <c r="K3807" t="str">
        <f t="shared" si="238"/>
        <v>181866-CNJ2-L6</v>
      </c>
      <c r="L3807" t="s">
        <v>447</v>
      </c>
      <c r="M3807" t="s">
        <v>448</v>
      </c>
      <c r="N3807" t="s">
        <v>446</v>
      </c>
      <c r="O3807">
        <v>29</v>
      </c>
      <c r="P3807">
        <v>200</v>
      </c>
      <c r="Q3807">
        <v>220</v>
      </c>
      <c r="R3807">
        <v>220</v>
      </c>
      <c r="S3807">
        <v>210</v>
      </c>
      <c r="T3807">
        <v>200</v>
      </c>
      <c r="AC3807">
        <f t="shared" si="239"/>
        <v>1050</v>
      </c>
      <c r="AD3807">
        <v>1050</v>
      </c>
    </row>
    <row r="3808" spans="1:30" hidden="1" x14ac:dyDescent="0.25">
      <c r="A3808" t="str">
        <f>IF(COUNTIF('GGI_IS - Report Ekspor Plan 1'!E:E,'- Report Upload Sewing 3'!C3808)&gt;0,"X","Y")</f>
        <v>Y</v>
      </c>
      <c r="B3808">
        <v>3807</v>
      </c>
      <c r="C3808" s="1">
        <v>45409</v>
      </c>
      <c r="D3808" s="8">
        <v>45411.303888888891</v>
      </c>
      <c r="E3808" t="s">
        <v>139</v>
      </c>
      <c r="F3808" t="s">
        <v>424</v>
      </c>
      <c r="G3808">
        <v>182538</v>
      </c>
      <c r="H3808" t="str">
        <f t="shared" si="236"/>
        <v>182538-CBA</v>
      </c>
      <c r="I3808">
        <f>COUNTIF(H$2:$H3808,H3808)</f>
        <v>3</v>
      </c>
      <c r="J3808" t="str">
        <f t="shared" si="237"/>
        <v>182538-CBA-3</v>
      </c>
      <c r="K3808" t="str">
        <f t="shared" si="238"/>
        <v>182538-CBA-L1</v>
      </c>
      <c r="L3808">
        <v>50012041</v>
      </c>
      <c r="M3808" t="s">
        <v>432</v>
      </c>
      <c r="N3808" t="s">
        <v>426</v>
      </c>
      <c r="O3808">
        <v>46</v>
      </c>
      <c r="P3808">
        <v>24</v>
      </c>
      <c r="Q3808">
        <v>24</v>
      </c>
      <c r="R3808">
        <v>22</v>
      </c>
      <c r="S3808">
        <v>24</v>
      </c>
      <c r="T3808">
        <v>20</v>
      </c>
      <c r="U3808">
        <v>26</v>
      </c>
      <c r="AC3808">
        <f t="shared" si="239"/>
        <v>140</v>
      </c>
      <c r="AD3808">
        <v>140</v>
      </c>
    </row>
    <row r="3809" spans="1:30" hidden="1" x14ac:dyDescent="0.25">
      <c r="A3809" t="str">
        <f>IF(COUNTIF('GGI_IS - Report Ekspor Plan 1'!E:E,'- Report Upload Sewing 3'!C3809)&gt;0,"X","Y")</f>
        <v>Y</v>
      </c>
      <c r="B3809">
        <v>3808</v>
      </c>
      <c r="C3809" s="1">
        <v>45409</v>
      </c>
      <c r="D3809" s="8">
        <v>45411.303888888891</v>
      </c>
      <c r="E3809" t="s">
        <v>139</v>
      </c>
      <c r="F3809" t="s">
        <v>427</v>
      </c>
      <c r="G3809">
        <v>182323</v>
      </c>
      <c r="H3809" t="str">
        <f t="shared" si="236"/>
        <v>182323-CBA</v>
      </c>
      <c r="I3809">
        <f>COUNTIF(H$2:$H3809,H3809)</f>
        <v>2</v>
      </c>
      <c r="J3809" t="str">
        <f t="shared" si="237"/>
        <v>182323-CBA-2</v>
      </c>
      <c r="K3809" t="str">
        <f t="shared" si="238"/>
        <v>182323-CBA-L2</v>
      </c>
      <c r="L3809">
        <v>50012051</v>
      </c>
      <c r="M3809" t="s">
        <v>432</v>
      </c>
      <c r="N3809" t="s">
        <v>428</v>
      </c>
      <c r="O3809">
        <v>42</v>
      </c>
      <c r="P3809">
        <v>15</v>
      </c>
      <c r="Q3809">
        <v>15</v>
      </c>
      <c r="R3809">
        <v>15</v>
      </c>
      <c r="S3809">
        <v>20</v>
      </c>
      <c r="T3809">
        <v>20</v>
      </c>
      <c r="U3809">
        <v>25</v>
      </c>
      <c r="AC3809">
        <f t="shared" si="239"/>
        <v>110</v>
      </c>
      <c r="AD3809">
        <v>110</v>
      </c>
    </row>
    <row r="3810" spans="1:30" hidden="1" x14ac:dyDescent="0.25">
      <c r="A3810" t="str">
        <f>IF(COUNTIF('GGI_IS - Report Ekspor Plan 1'!E:E,'- Report Upload Sewing 3'!C3810)&gt;0,"X","Y")</f>
        <v>Y</v>
      </c>
      <c r="B3810">
        <v>3809</v>
      </c>
      <c r="C3810" s="1">
        <v>45409</v>
      </c>
      <c r="D3810" s="8">
        <v>45411.303888888891</v>
      </c>
      <c r="E3810" t="s">
        <v>139</v>
      </c>
      <c r="F3810" t="s">
        <v>429</v>
      </c>
      <c r="G3810">
        <v>182384</v>
      </c>
      <c r="H3810" t="str">
        <f t="shared" si="236"/>
        <v>182384-CBA</v>
      </c>
      <c r="I3810">
        <f>COUNTIF(H$2:$H3810,H3810)</f>
        <v>8</v>
      </c>
      <c r="J3810" t="str">
        <f t="shared" si="237"/>
        <v>182384-CBA-8</v>
      </c>
      <c r="K3810" t="str">
        <f t="shared" si="238"/>
        <v>182384-CBA-L3</v>
      </c>
      <c r="L3810">
        <v>8015</v>
      </c>
      <c r="M3810" t="s">
        <v>425</v>
      </c>
      <c r="N3810" t="s">
        <v>430</v>
      </c>
      <c r="O3810">
        <v>47</v>
      </c>
      <c r="P3810">
        <v>30</v>
      </c>
      <c r="Q3810">
        <v>31</v>
      </c>
      <c r="R3810">
        <v>31</v>
      </c>
      <c r="S3810">
        <v>31</v>
      </c>
      <c r="T3810">
        <v>31</v>
      </c>
      <c r="U3810">
        <v>31</v>
      </c>
      <c r="AC3810">
        <f t="shared" si="239"/>
        <v>185</v>
      </c>
      <c r="AD3810">
        <v>185</v>
      </c>
    </row>
    <row r="3811" spans="1:30" hidden="1" x14ac:dyDescent="0.25">
      <c r="A3811" t="str">
        <f>IF(COUNTIF('GGI_IS - Report Ekspor Plan 1'!E:E,'- Report Upload Sewing 3'!C3811)&gt;0,"X","Y")</f>
        <v>Y</v>
      </c>
      <c r="B3811">
        <v>3810</v>
      </c>
      <c r="C3811" s="1">
        <v>45409</v>
      </c>
      <c r="D3811" s="8">
        <v>45411.30636574074</v>
      </c>
      <c r="E3811" t="s">
        <v>79</v>
      </c>
      <c r="F3811" t="s">
        <v>424</v>
      </c>
      <c r="G3811">
        <v>181867</v>
      </c>
      <c r="H3811" t="str">
        <f t="shared" si="236"/>
        <v>181867-CVA2</v>
      </c>
      <c r="I3811">
        <f>COUNTIF(H$2:$H3811,H3811)</f>
        <v>8</v>
      </c>
      <c r="J3811" t="str">
        <f t="shared" si="237"/>
        <v>181867-CVA2-8</v>
      </c>
      <c r="K3811" t="str">
        <f t="shared" si="238"/>
        <v>181867-CVA2-L1</v>
      </c>
      <c r="L3811" t="s">
        <v>625</v>
      </c>
      <c r="M3811" t="s">
        <v>448</v>
      </c>
      <c r="N3811" t="s">
        <v>449</v>
      </c>
      <c r="O3811">
        <v>28</v>
      </c>
      <c r="P3811">
        <v>220</v>
      </c>
      <c r="Q3811">
        <v>195</v>
      </c>
      <c r="R3811">
        <v>220</v>
      </c>
      <c r="S3811">
        <v>220</v>
      </c>
      <c r="T3811">
        <v>220</v>
      </c>
      <c r="AC3811">
        <f t="shared" si="239"/>
        <v>1075</v>
      </c>
      <c r="AD3811">
        <v>1075</v>
      </c>
    </row>
    <row r="3812" spans="1:30" hidden="1" x14ac:dyDescent="0.25">
      <c r="A3812" t="str">
        <f>IF(COUNTIF('GGI_IS - Report Ekspor Plan 1'!E:E,'- Report Upload Sewing 3'!C3812)&gt;0,"X","Y")</f>
        <v>Y</v>
      </c>
      <c r="B3812">
        <v>3811</v>
      </c>
      <c r="C3812" s="1">
        <v>45409</v>
      </c>
      <c r="D3812" s="8">
        <v>45411.30636574074</v>
      </c>
      <c r="E3812" t="s">
        <v>79</v>
      </c>
      <c r="F3812" t="s">
        <v>427</v>
      </c>
      <c r="G3812">
        <v>181867</v>
      </c>
      <c r="H3812" t="str">
        <f t="shared" si="236"/>
        <v>181867-CVA2</v>
      </c>
      <c r="I3812">
        <f>COUNTIF(H$2:$H3812,H3812)</f>
        <v>9</v>
      </c>
      <c r="J3812" t="str">
        <f t="shared" si="237"/>
        <v>181867-CVA2-9</v>
      </c>
      <c r="K3812" t="str">
        <f t="shared" si="238"/>
        <v>181867-CVA2-L2</v>
      </c>
      <c r="L3812" t="s">
        <v>625</v>
      </c>
      <c r="M3812" t="s">
        <v>448</v>
      </c>
      <c r="N3812" t="s">
        <v>450</v>
      </c>
      <c r="O3812">
        <v>27</v>
      </c>
      <c r="P3812">
        <v>60</v>
      </c>
      <c r="Q3812">
        <v>60</v>
      </c>
      <c r="R3812">
        <v>215</v>
      </c>
      <c r="S3812">
        <v>240</v>
      </c>
      <c r="T3812">
        <v>240</v>
      </c>
      <c r="AC3812">
        <f t="shared" si="239"/>
        <v>815</v>
      </c>
      <c r="AD3812">
        <v>815</v>
      </c>
    </row>
    <row r="3813" spans="1:30" hidden="1" x14ac:dyDescent="0.25">
      <c r="A3813" t="str">
        <f>IF(COUNTIF('GGI_IS - Report Ekspor Plan 1'!E:E,'- Report Upload Sewing 3'!C3813)&gt;0,"X","Y")</f>
        <v>Y</v>
      </c>
      <c r="B3813">
        <v>3812</v>
      </c>
      <c r="C3813" s="1">
        <v>45409</v>
      </c>
      <c r="D3813" s="8">
        <v>45411.353101851855</v>
      </c>
      <c r="E3813" t="s">
        <v>82</v>
      </c>
      <c r="F3813" t="s">
        <v>424</v>
      </c>
      <c r="G3813">
        <v>182560</v>
      </c>
      <c r="H3813" t="str">
        <f t="shared" si="236"/>
        <v>182560-CVA</v>
      </c>
      <c r="I3813">
        <f>COUNTIF(H$2:$H3813,H3813)</f>
        <v>2</v>
      </c>
      <c r="J3813" t="str">
        <f t="shared" si="237"/>
        <v>182560-CVA-2</v>
      </c>
      <c r="K3813" t="str">
        <f t="shared" si="238"/>
        <v>182560-CVA-L1</v>
      </c>
      <c r="L3813" t="s">
        <v>634</v>
      </c>
      <c r="M3813" t="s">
        <v>492</v>
      </c>
      <c r="N3813" t="s">
        <v>453</v>
      </c>
      <c r="O3813">
        <v>24</v>
      </c>
      <c r="AC3813">
        <f t="shared" si="239"/>
        <v>0</v>
      </c>
      <c r="AD3813">
        <v>0</v>
      </c>
    </row>
    <row r="3814" spans="1:30" hidden="1" x14ac:dyDescent="0.25">
      <c r="A3814" t="str">
        <f>IF(COUNTIF('GGI_IS - Report Ekspor Plan 1'!E:E,'- Report Upload Sewing 3'!C3814)&gt;0,"X","Y")</f>
        <v>Y</v>
      </c>
      <c r="B3814">
        <v>3813</v>
      </c>
      <c r="C3814" s="1">
        <v>45409</v>
      </c>
      <c r="D3814" s="8">
        <v>45411.353101851855</v>
      </c>
      <c r="E3814" t="s">
        <v>82</v>
      </c>
      <c r="F3814" t="s">
        <v>427</v>
      </c>
      <c r="G3814">
        <v>181890</v>
      </c>
      <c r="H3814" t="str">
        <f t="shared" si="236"/>
        <v>181890-CVA</v>
      </c>
      <c r="I3814">
        <f>COUNTIF(H$2:$H3814,H3814)</f>
        <v>7</v>
      </c>
      <c r="J3814" t="str">
        <f t="shared" si="237"/>
        <v>181890-CVA-7</v>
      </c>
      <c r="K3814" t="str">
        <f t="shared" si="238"/>
        <v>181890-CVA-L2</v>
      </c>
      <c r="L3814" t="s">
        <v>614</v>
      </c>
      <c r="M3814" t="s">
        <v>455</v>
      </c>
      <c r="N3814" t="s">
        <v>456</v>
      </c>
      <c r="O3814">
        <v>28</v>
      </c>
      <c r="P3814">
        <v>16</v>
      </c>
      <c r="Q3814">
        <v>18</v>
      </c>
      <c r="R3814">
        <v>18</v>
      </c>
      <c r="S3814">
        <v>18</v>
      </c>
      <c r="T3814">
        <v>18</v>
      </c>
      <c r="AC3814">
        <f t="shared" si="239"/>
        <v>88</v>
      </c>
      <c r="AD3814">
        <v>88</v>
      </c>
    </row>
    <row r="3815" spans="1:30" hidden="1" x14ac:dyDescent="0.25">
      <c r="A3815" t="str">
        <f>IF(COUNTIF('GGI_IS - Report Ekspor Plan 1'!E:E,'- Report Upload Sewing 3'!C3815)&gt;0,"X","Y")</f>
        <v>Y</v>
      </c>
      <c r="B3815">
        <v>3814</v>
      </c>
      <c r="C3815" s="1">
        <v>45409</v>
      </c>
      <c r="D3815" s="8">
        <v>45411.353101851855</v>
      </c>
      <c r="E3815" t="s">
        <v>82</v>
      </c>
      <c r="F3815" t="s">
        <v>427</v>
      </c>
      <c r="G3815">
        <v>181887</v>
      </c>
      <c r="H3815" t="str">
        <f t="shared" si="236"/>
        <v>181887-CVA</v>
      </c>
      <c r="I3815">
        <f>COUNTIF(H$2:$H3815,H3815)</f>
        <v>4</v>
      </c>
      <c r="J3815" t="str">
        <f t="shared" si="237"/>
        <v>181887-CVA-4</v>
      </c>
      <c r="K3815" t="str">
        <f t="shared" si="238"/>
        <v>181887-CVA-L2</v>
      </c>
      <c r="L3815" t="s">
        <v>614</v>
      </c>
      <c r="M3815" t="s">
        <v>455</v>
      </c>
      <c r="N3815" t="s">
        <v>456</v>
      </c>
      <c r="O3815">
        <v>28</v>
      </c>
      <c r="P3815">
        <v>4</v>
      </c>
      <c r="Q3815">
        <v>6</v>
      </c>
      <c r="R3815">
        <v>6</v>
      </c>
      <c r="S3815">
        <v>6</v>
      </c>
      <c r="T3815">
        <v>6</v>
      </c>
      <c r="AC3815">
        <f t="shared" si="239"/>
        <v>28</v>
      </c>
      <c r="AD3815">
        <v>28</v>
      </c>
    </row>
    <row r="3816" spans="1:30" hidden="1" x14ac:dyDescent="0.25">
      <c r="A3816" t="str">
        <f>IF(COUNTIF('GGI_IS - Report Ekspor Plan 1'!E:E,'- Report Upload Sewing 3'!C3816)&gt;0,"X","Y")</f>
        <v>Y</v>
      </c>
      <c r="B3816">
        <v>3815</v>
      </c>
      <c r="C3816" s="1">
        <v>45409</v>
      </c>
      <c r="D3816" s="8">
        <v>45411.353101851855</v>
      </c>
      <c r="E3816" t="s">
        <v>82</v>
      </c>
      <c r="F3816" t="s">
        <v>429</v>
      </c>
      <c r="G3816">
        <v>181876</v>
      </c>
      <c r="H3816" t="str">
        <f t="shared" si="236"/>
        <v>181876-CVA</v>
      </c>
      <c r="I3816">
        <f>COUNTIF(H$2:$H3816,H3816)</f>
        <v>12</v>
      </c>
      <c r="J3816" t="str">
        <f t="shared" si="237"/>
        <v>181876-CVA-12</v>
      </c>
      <c r="K3816" t="str">
        <f t="shared" si="238"/>
        <v>181876-CVA-L3</v>
      </c>
      <c r="L3816" t="s">
        <v>620</v>
      </c>
      <c r="M3816" t="s">
        <v>448</v>
      </c>
      <c r="N3816" t="s">
        <v>458</v>
      </c>
      <c r="O3816">
        <v>28</v>
      </c>
      <c r="P3816">
        <v>78</v>
      </c>
      <c r="Q3816">
        <v>78</v>
      </c>
      <c r="R3816">
        <v>78</v>
      </c>
      <c r="S3816">
        <v>78</v>
      </c>
      <c r="T3816">
        <v>78</v>
      </c>
      <c r="AC3816">
        <f t="shared" si="239"/>
        <v>390</v>
      </c>
      <c r="AD3816">
        <v>390</v>
      </c>
    </row>
    <row r="3817" spans="1:30" hidden="1" x14ac:dyDescent="0.25">
      <c r="A3817" t="str">
        <f>IF(COUNTIF('GGI_IS - Report Ekspor Plan 1'!E:E,'- Report Upload Sewing 3'!C3817)&gt;0,"X","Y")</f>
        <v>Y</v>
      </c>
      <c r="B3817">
        <v>3816</v>
      </c>
      <c r="C3817" s="1">
        <v>45409</v>
      </c>
      <c r="D3817" s="8">
        <v>45411.353101851855</v>
      </c>
      <c r="E3817" t="s">
        <v>82</v>
      </c>
      <c r="F3817" t="s">
        <v>438</v>
      </c>
      <c r="G3817">
        <v>181876</v>
      </c>
      <c r="H3817" t="str">
        <f t="shared" si="236"/>
        <v>181876-CVA</v>
      </c>
      <c r="I3817">
        <f>COUNTIF(H$2:$H3817,H3817)</f>
        <v>13</v>
      </c>
      <c r="J3817" t="str">
        <f t="shared" si="237"/>
        <v>181876-CVA-13</v>
      </c>
      <c r="K3817" t="str">
        <f t="shared" si="238"/>
        <v>181876-CVA-L4</v>
      </c>
      <c r="L3817" t="s">
        <v>620</v>
      </c>
      <c r="M3817" t="s">
        <v>448</v>
      </c>
      <c r="N3817" t="s">
        <v>449</v>
      </c>
      <c r="O3817">
        <v>26</v>
      </c>
      <c r="P3817">
        <v>80</v>
      </c>
      <c r="Q3817">
        <v>47</v>
      </c>
      <c r="AC3817">
        <f t="shared" si="239"/>
        <v>127</v>
      </c>
      <c r="AD3817">
        <v>127</v>
      </c>
    </row>
    <row r="3818" spans="1:30" hidden="1" x14ac:dyDescent="0.25">
      <c r="A3818" t="str">
        <f>IF(COUNTIF('GGI_IS - Report Ekspor Plan 1'!E:E,'- Report Upload Sewing 3'!C3818)&gt;0,"X","Y")</f>
        <v>Y</v>
      </c>
      <c r="B3818">
        <v>3817</v>
      </c>
      <c r="C3818" s="1">
        <v>45409</v>
      </c>
      <c r="D3818" s="8">
        <v>45411.353101851855</v>
      </c>
      <c r="E3818" t="s">
        <v>82</v>
      </c>
      <c r="F3818" t="s">
        <v>441</v>
      </c>
      <c r="G3818">
        <v>181875</v>
      </c>
      <c r="H3818" t="str">
        <f t="shared" si="236"/>
        <v>181875-CVA</v>
      </c>
      <c r="I3818">
        <f>COUNTIF(H$2:$H3818,H3818)</f>
        <v>15</v>
      </c>
      <c r="J3818" t="str">
        <f t="shared" si="237"/>
        <v>181875-CVA-15</v>
      </c>
      <c r="K3818" t="str">
        <f t="shared" si="238"/>
        <v>181875-CVA-L5</v>
      </c>
      <c r="L3818" t="s">
        <v>622</v>
      </c>
      <c r="M3818" t="s">
        <v>448</v>
      </c>
      <c r="N3818" t="s">
        <v>461</v>
      </c>
      <c r="O3818">
        <v>28</v>
      </c>
      <c r="P3818">
        <v>190</v>
      </c>
      <c r="Q3818">
        <v>190</v>
      </c>
      <c r="R3818">
        <v>190</v>
      </c>
      <c r="S3818">
        <v>190</v>
      </c>
      <c r="T3818">
        <v>190</v>
      </c>
      <c r="AC3818">
        <f t="shared" si="239"/>
        <v>950</v>
      </c>
      <c r="AD3818">
        <v>950</v>
      </c>
    </row>
    <row r="3819" spans="1:30" hidden="1" x14ac:dyDescent="0.25">
      <c r="A3819" t="str">
        <f>IF(COUNTIF('GGI_IS - Report Ekspor Plan 1'!E:E,'- Report Upload Sewing 3'!C3819)&gt;0,"X","Y")</f>
        <v>Y</v>
      </c>
      <c r="B3819">
        <v>3818</v>
      </c>
      <c r="C3819" s="1">
        <v>45409</v>
      </c>
      <c r="D3819" s="8">
        <v>45411.353101851855</v>
      </c>
      <c r="E3819" t="s">
        <v>82</v>
      </c>
      <c r="F3819" t="s">
        <v>445</v>
      </c>
      <c r="G3819">
        <v>181875</v>
      </c>
      <c r="H3819" t="str">
        <f t="shared" si="236"/>
        <v>181875-CVA</v>
      </c>
      <c r="I3819">
        <f>COUNTIF(H$2:$H3819,H3819)</f>
        <v>16</v>
      </c>
      <c r="J3819" t="str">
        <f t="shared" si="237"/>
        <v>181875-CVA-16</v>
      </c>
      <c r="K3819" t="str">
        <f t="shared" si="238"/>
        <v>181875-CVA-L6</v>
      </c>
      <c r="L3819" t="s">
        <v>622</v>
      </c>
      <c r="M3819" t="s">
        <v>448</v>
      </c>
      <c r="N3819" t="s">
        <v>462</v>
      </c>
      <c r="O3819">
        <v>27</v>
      </c>
      <c r="P3819">
        <v>180</v>
      </c>
      <c r="Q3819">
        <v>180</v>
      </c>
      <c r="R3819">
        <v>180</v>
      </c>
      <c r="S3819">
        <v>180</v>
      </c>
      <c r="T3819">
        <v>185</v>
      </c>
      <c r="AC3819">
        <f t="shared" si="239"/>
        <v>905</v>
      </c>
      <c r="AD3819">
        <v>905</v>
      </c>
    </row>
    <row r="3820" spans="1:30" hidden="1" x14ac:dyDescent="0.25">
      <c r="A3820" t="str">
        <f>IF(COUNTIF('GGI_IS - Report Ekspor Plan 1'!E:E,'- Report Upload Sewing 3'!C3820)&gt;0,"X","Y")</f>
        <v>Y</v>
      </c>
      <c r="B3820">
        <v>3819</v>
      </c>
      <c r="C3820" s="1">
        <v>45409</v>
      </c>
      <c r="D3820" s="8">
        <v>45411.353101851855</v>
      </c>
      <c r="E3820" t="s">
        <v>82</v>
      </c>
      <c r="F3820" t="s">
        <v>463</v>
      </c>
      <c r="G3820">
        <v>181683</v>
      </c>
      <c r="H3820" t="str">
        <f t="shared" si="236"/>
        <v>181683-CVA</v>
      </c>
      <c r="I3820">
        <f>COUNTIF(H$2:$H3820,H3820)</f>
        <v>4</v>
      </c>
      <c r="J3820" t="str">
        <f t="shared" si="237"/>
        <v>181683-CVA-4</v>
      </c>
      <c r="K3820" t="str">
        <f t="shared" si="238"/>
        <v>181683-CVA-L7</v>
      </c>
      <c r="L3820" t="s">
        <v>623</v>
      </c>
      <c r="M3820" t="s">
        <v>570</v>
      </c>
      <c r="N3820" t="s">
        <v>464</v>
      </c>
      <c r="O3820">
        <v>26</v>
      </c>
      <c r="P3820">
        <v>84</v>
      </c>
      <c r="Q3820">
        <v>86</v>
      </c>
      <c r="R3820">
        <v>86</v>
      </c>
      <c r="S3820">
        <v>86</v>
      </c>
      <c r="T3820">
        <v>86</v>
      </c>
      <c r="AC3820">
        <f t="shared" si="239"/>
        <v>428</v>
      </c>
      <c r="AD3820">
        <v>428</v>
      </c>
    </row>
    <row r="3821" spans="1:30" hidden="1" x14ac:dyDescent="0.25">
      <c r="A3821" t="str">
        <f>IF(COUNTIF('GGI_IS - Report Ekspor Plan 1'!E:E,'- Report Upload Sewing 3'!C3821)&gt;0,"X","Y")</f>
        <v>Y</v>
      </c>
      <c r="B3821">
        <v>3820</v>
      </c>
      <c r="C3821" s="1">
        <v>45409</v>
      </c>
      <c r="D3821" s="8">
        <v>45411.353101851855</v>
      </c>
      <c r="E3821" t="s">
        <v>82</v>
      </c>
      <c r="F3821" t="s">
        <v>465</v>
      </c>
      <c r="G3821">
        <v>181683</v>
      </c>
      <c r="H3821" t="str">
        <f t="shared" si="236"/>
        <v>181683-CVA</v>
      </c>
      <c r="I3821">
        <f>COUNTIF(H$2:$H3821,H3821)</f>
        <v>5</v>
      </c>
      <c r="J3821" t="str">
        <f t="shared" si="237"/>
        <v>181683-CVA-5</v>
      </c>
      <c r="K3821" t="str">
        <f t="shared" si="238"/>
        <v>181683-CVA-L8</v>
      </c>
      <c r="L3821" t="s">
        <v>623</v>
      </c>
      <c r="M3821" t="s">
        <v>570</v>
      </c>
      <c r="N3821" t="s">
        <v>466</v>
      </c>
      <c r="O3821">
        <v>27</v>
      </c>
      <c r="P3821">
        <v>60</v>
      </c>
      <c r="Q3821">
        <v>46</v>
      </c>
      <c r="AC3821">
        <f t="shared" si="239"/>
        <v>106</v>
      </c>
      <c r="AD3821">
        <v>106</v>
      </c>
    </row>
    <row r="3822" spans="1:30" hidden="1" x14ac:dyDescent="0.25">
      <c r="A3822" t="str">
        <f>IF(COUNTIF('GGI_IS - Report Ekspor Plan 1'!E:E,'- Report Upload Sewing 3'!C3822)&gt;0,"X","Y")</f>
        <v>Y</v>
      </c>
      <c r="B3822">
        <v>3821</v>
      </c>
      <c r="C3822" s="1">
        <v>45409</v>
      </c>
      <c r="D3822" s="8">
        <v>45411.353101851855</v>
      </c>
      <c r="E3822" t="s">
        <v>82</v>
      </c>
      <c r="F3822" t="s">
        <v>465</v>
      </c>
      <c r="G3822">
        <v>181684</v>
      </c>
      <c r="H3822" t="str">
        <f t="shared" si="236"/>
        <v>181684-CVA</v>
      </c>
      <c r="I3822">
        <f>COUNTIF(H$2:$H3822,H3822)</f>
        <v>1</v>
      </c>
      <c r="J3822" t="str">
        <f t="shared" si="237"/>
        <v>181684-CVA-1</v>
      </c>
      <c r="K3822" t="str">
        <f t="shared" si="238"/>
        <v>181684-CVA-L8</v>
      </c>
      <c r="L3822" t="s">
        <v>640</v>
      </c>
      <c r="M3822" t="s">
        <v>570</v>
      </c>
      <c r="N3822" t="s">
        <v>466</v>
      </c>
      <c r="O3822">
        <v>27</v>
      </c>
      <c r="Q3822">
        <v>32</v>
      </c>
      <c r="R3822">
        <v>70</v>
      </c>
      <c r="S3822">
        <v>70</v>
      </c>
      <c r="T3822">
        <v>70</v>
      </c>
      <c r="AC3822">
        <f t="shared" si="239"/>
        <v>242</v>
      </c>
      <c r="AD3822">
        <v>242</v>
      </c>
    </row>
    <row r="3823" spans="1:30" hidden="1" x14ac:dyDescent="0.25">
      <c r="A3823" t="str">
        <f>IF(COUNTIF('GGI_IS - Report Ekspor Plan 1'!E:E,'- Report Upload Sewing 3'!C3823)&gt;0,"X","Y")</f>
        <v>Y</v>
      </c>
      <c r="B3823">
        <v>3822</v>
      </c>
      <c r="C3823" s="1">
        <v>45409</v>
      </c>
      <c r="D3823" s="8">
        <v>45411.353101851855</v>
      </c>
      <c r="E3823" t="s">
        <v>82</v>
      </c>
      <c r="F3823" t="s">
        <v>465</v>
      </c>
      <c r="G3823">
        <v>181667</v>
      </c>
      <c r="H3823" t="str">
        <f t="shared" si="236"/>
        <v>181667-CVA</v>
      </c>
      <c r="I3823">
        <f>COUNTIF(H$2:$H3823,H3823)</f>
        <v>4</v>
      </c>
      <c r="J3823" t="str">
        <f t="shared" si="237"/>
        <v>181667-CVA-4</v>
      </c>
      <c r="K3823" t="str">
        <f t="shared" si="238"/>
        <v>181667-CVA-L8</v>
      </c>
      <c r="L3823" t="s">
        <v>632</v>
      </c>
      <c r="M3823" t="s">
        <v>570</v>
      </c>
      <c r="N3823" t="s">
        <v>466</v>
      </c>
      <c r="O3823">
        <v>27</v>
      </c>
      <c r="P3823">
        <v>10</v>
      </c>
      <c r="AC3823">
        <f t="shared" si="239"/>
        <v>10</v>
      </c>
      <c r="AD3823">
        <v>10</v>
      </c>
    </row>
    <row r="3824" spans="1:30" hidden="1" x14ac:dyDescent="0.25">
      <c r="A3824" t="str">
        <f>IF(COUNTIF('GGI_IS - Report Ekspor Plan 1'!E:E,'- Report Upload Sewing 3'!C3824)&gt;0,"X","Y")</f>
        <v>Y</v>
      </c>
      <c r="B3824">
        <v>3823</v>
      </c>
      <c r="C3824" s="1">
        <v>45409</v>
      </c>
      <c r="D3824" s="8">
        <v>45411.353101851855</v>
      </c>
      <c r="E3824" t="s">
        <v>82</v>
      </c>
      <c r="F3824" t="s">
        <v>467</v>
      </c>
      <c r="G3824">
        <v>181875</v>
      </c>
      <c r="H3824" t="str">
        <f t="shared" si="236"/>
        <v>181875-CVA</v>
      </c>
      <c r="I3824">
        <f>COUNTIF(H$2:$H3824,H3824)</f>
        <v>17</v>
      </c>
      <c r="J3824" t="str">
        <f t="shared" si="237"/>
        <v>181875-CVA-17</v>
      </c>
      <c r="K3824" t="str">
        <f t="shared" si="238"/>
        <v>181875-CVA-L9</v>
      </c>
      <c r="L3824" t="s">
        <v>622</v>
      </c>
      <c r="M3824" t="s">
        <v>448</v>
      </c>
      <c r="N3824" t="s">
        <v>468</v>
      </c>
      <c r="O3824">
        <v>27</v>
      </c>
      <c r="P3824">
        <v>132</v>
      </c>
      <c r="Q3824">
        <v>132</v>
      </c>
      <c r="R3824">
        <v>132</v>
      </c>
      <c r="S3824">
        <v>132</v>
      </c>
      <c r="T3824">
        <v>132</v>
      </c>
      <c r="AC3824">
        <f t="shared" si="239"/>
        <v>660</v>
      </c>
      <c r="AD3824">
        <v>660</v>
      </c>
    </row>
    <row r="3825" spans="1:30" hidden="1" x14ac:dyDescent="0.25">
      <c r="A3825" t="str">
        <f>IF(COUNTIF('GGI_IS - Report Ekspor Plan 1'!E:E,'- Report Upload Sewing 3'!C3825)&gt;0,"X","Y")</f>
        <v>Y</v>
      </c>
      <c r="B3825">
        <v>3824</v>
      </c>
      <c r="C3825" s="1">
        <v>45409</v>
      </c>
      <c r="D3825" s="8">
        <v>45411.353101851855</v>
      </c>
      <c r="E3825" t="s">
        <v>82</v>
      </c>
      <c r="F3825" t="s">
        <v>469</v>
      </c>
      <c r="G3825">
        <v>181875</v>
      </c>
      <c r="H3825" t="str">
        <f t="shared" si="236"/>
        <v>181875-CVA</v>
      </c>
      <c r="I3825">
        <f>COUNTIF(H$2:$H3825,H3825)</f>
        <v>18</v>
      </c>
      <c r="J3825" t="str">
        <f t="shared" si="237"/>
        <v>181875-CVA-18</v>
      </c>
      <c r="K3825" t="str">
        <f t="shared" si="238"/>
        <v>181875-CVA-L10</v>
      </c>
      <c r="L3825" t="s">
        <v>622</v>
      </c>
      <c r="M3825" t="s">
        <v>448</v>
      </c>
      <c r="N3825" t="s">
        <v>470</v>
      </c>
      <c r="O3825">
        <v>28</v>
      </c>
      <c r="P3825">
        <v>146</v>
      </c>
      <c r="Q3825">
        <v>146</v>
      </c>
      <c r="R3825">
        <v>146</v>
      </c>
      <c r="S3825">
        <v>146</v>
      </c>
      <c r="T3825">
        <v>146</v>
      </c>
      <c r="AC3825">
        <f t="shared" si="239"/>
        <v>730</v>
      </c>
      <c r="AD3825">
        <v>730</v>
      </c>
    </row>
    <row r="3826" spans="1:30" hidden="1" x14ac:dyDescent="0.25">
      <c r="A3826" t="str">
        <f>IF(COUNTIF('GGI_IS - Report Ekspor Plan 1'!E:E,'- Report Upload Sewing 3'!C3826)&gt;0,"X","Y")</f>
        <v>Y</v>
      </c>
      <c r="B3826">
        <v>3825</v>
      </c>
      <c r="C3826" s="1">
        <v>45411</v>
      </c>
      <c r="D3826" s="8">
        <v>45412.282870370371</v>
      </c>
      <c r="E3826" t="s">
        <v>139</v>
      </c>
      <c r="F3826" t="s">
        <v>424</v>
      </c>
      <c r="G3826">
        <v>182538</v>
      </c>
      <c r="H3826" t="str">
        <f t="shared" si="236"/>
        <v>182538-CBA</v>
      </c>
      <c r="I3826">
        <f>COUNTIF(H$2:$H3826,H3826)</f>
        <v>4</v>
      </c>
      <c r="J3826" t="str">
        <f t="shared" si="237"/>
        <v>182538-CBA-4</v>
      </c>
      <c r="K3826" t="str">
        <f t="shared" si="238"/>
        <v>182538-CBA-L1</v>
      </c>
      <c r="L3826">
        <v>50012041</v>
      </c>
      <c r="M3826" t="s">
        <v>432</v>
      </c>
      <c r="N3826" t="s">
        <v>426</v>
      </c>
      <c r="O3826">
        <v>45</v>
      </c>
      <c r="P3826">
        <v>15</v>
      </c>
      <c r="Q3826">
        <v>15</v>
      </c>
      <c r="R3826">
        <v>22</v>
      </c>
      <c r="S3826">
        <v>23</v>
      </c>
      <c r="T3826">
        <v>23</v>
      </c>
      <c r="U3826">
        <v>20</v>
      </c>
      <c r="V3826">
        <v>20</v>
      </c>
      <c r="W3826">
        <v>20</v>
      </c>
      <c r="X3826">
        <v>12</v>
      </c>
      <c r="AC3826">
        <f t="shared" si="239"/>
        <v>170</v>
      </c>
      <c r="AD3826">
        <v>170</v>
      </c>
    </row>
    <row r="3827" spans="1:30" hidden="1" x14ac:dyDescent="0.25">
      <c r="A3827" t="str">
        <f>IF(COUNTIF('GGI_IS - Report Ekspor Plan 1'!E:E,'- Report Upload Sewing 3'!C3827)&gt;0,"X","Y")</f>
        <v>Y</v>
      </c>
      <c r="B3827">
        <v>3826</v>
      </c>
      <c r="C3827" s="1">
        <v>45411</v>
      </c>
      <c r="D3827" s="8">
        <v>45412.282870370371</v>
      </c>
      <c r="E3827" t="s">
        <v>139</v>
      </c>
      <c r="F3827" t="s">
        <v>427</v>
      </c>
      <c r="G3827">
        <v>182323</v>
      </c>
      <c r="H3827" t="str">
        <f t="shared" si="236"/>
        <v>182323-CBA</v>
      </c>
      <c r="I3827">
        <f>COUNTIF(H$2:$H3827,H3827)</f>
        <v>3</v>
      </c>
      <c r="J3827" t="str">
        <f t="shared" si="237"/>
        <v>182323-CBA-3</v>
      </c>
      <c r="K3827" t="str">
        <f t="shared" si="238"/>
        <v>182323-CBA-L2</v>
      </c>
      <c r="L3827">
        <v>50012051</v>
      </c>
      <c r="M3827" t="s">
        <v>432</v>
      </c>
      <c r="N3827" t="s">
        <v>428</v>
      </c>
      <c r="O3827">
        <v>45</v>
      </c>
      <c r="P3827">
        <v>11</v>
      </c>
      <c r="Q3827">
        <v>15</v>
      </c>
      <c r="R3827">
        <v>20</v>
      </c>
      <c r="S3827">
        <v>20</v>
      </c>
      <c r="T3827">
        <v>20</v>
      </c>
      <c r="U3827">
        <v>20</v>
      </c>
      <c r="V3827">
        <v>20</v>
      </c>
      <c r="W3827">
        <v>20</v>
      </c>
      <c r="AC3827">
        <f t="shared" si="239"/>
        <v>146</v>
      </c>
      <c r="AD3827">
        <v>146</v>
      </c>
    </row>
    <row r="3828" spans="1:30" hidden="1" x14ac:dyDescent="0.25">
      <c r="A3828" t="str">
        <f>IF(COUNTIF('GGI_IS - Report Ekspor Plan 1'!E:E,'- Report Upload Sewing 3'!C3828)&gt;0,"X","Y")</f>
        <v>Y</v>
      </c>
      <c r="B3828">
        <v>3827</v>
      </c>
      <c r="C3828" s="1">
        <v>45411</v>
      </c>
      <c r="D3828" s="8">
        <v>45412.282870370371</v>
      </c>
      <c r="E3828" t="s">
        <v>139</v>
      </c>
      <c r="F3828" t="s">
        <v>429</v>
      </c>
      <c r="G3828">
        <v>182384</v>
      </c>
      <c r="H3828" t="str">
        <f t="shared" si="236"/>
        <v>182384-CBA</v>
      </c>
      <c r="I3828">
        <f>COUNTIF(H$2:$H3828,H3828)</f>
        <v>9</v>
      </c>
      <c r="J3828" t="str">
        <f t="shared" si="237"/>
        <v>182384-CBA-9</v>
      </c>
      <c r="K3828" t="str">
        <f t="shared" si="238"/>
        <v>182384-CBA-L3</v>
      </c>
      <c r="L3828">
        <v>8015</v>
      </c>
      <c r="M3828" t="s">
        <v>425</v>
      </c>
      <c r="N3828" t="s">
        <v>430</v>
      </c>
      <c r="O3828">
        <v>46</v>
      </c>
      <c r="P3828">
        <v>25</v>
      </c>
      <c r="Q3828">
        <v>25</v>
      </c>
      <c r="R3828">
        <v>30</v>
      </c>
      <c r="S3828">
        <v>30</v>
      </c>
      <c r="T3828">
        <v>30</v>
      </c>
      <c r="U3828">
        <v>32</v>
      </c>
      <c r="V3828">
        <v>32</v>
      </c>
      <c r="W3828">
        <v>31</v>
      </c>
      <c r="AC3828">
        <f t="shared" si="239"/>
        <v>235</v>
      </c>
      <c r="AD3828">
        <v>235</v>
      </c>
    </row>
    <row r="3829" spans="1:30" hidden="1" x14ac:dyDescent="0.25">
      <c r="A3829" t="str">
        <f>IF(COUNTIF('GGI_IS - Report Ekspor Plan 1'!E:E,'- Report Upload Sewing 3'!C3829)&gt;0,"X","Y")</f>
        <v>Y</v>
      </c>
      <c r="B3829">
        <v>3828</v>
      </c>
      <c r="C3829" s="1">
        <v>45411</v>
      </c>
      <c r="D3829" s="8">
        <v>45412.298773148148</v>
      </c>
      <c r="E3829" t="s">
        <v>79</v>
      </c>
      <c r="F3829" t="s">
        <v>424</v>
      </c>
      <c r="G3829">
        <v>181867</v>
      </c>
      <c r="H3829" t="str">
        <f t="shared" si="236"/>
        <v>181867-CVA2</v>
      </c>
      <c r="I3829">
        <f>COUNTIF(H$2:$H3829,H3829)</f>
        <v>10</v>
      </c>
      <c r="J3829" t="str">
        <f t="shared" si="237"/>
        <v>181867-CVA2-10</v>
      </c>
      <c r="K3829" t="str">
        <f t="shared" si="238"/>
        <v>181867-CVA2-L1</v>
      </c>
      <c r="L3829" t="s">
        <v>625</v>
      </c>
      <c r="M3829" t="s">
        <v>448</v>
      </c>
      <c r="N3829" t="s">
        <v>449</v>
      </c>
      <c r="O3829">
        <v>28</v>
      </c>
      <c r="P3829">
        <v>220</v>
      </c>
      <c r="Q3829">
        <v>240</v>
      </c>
      <c r="R3829">
        <v>240</v>
      </c>
      <c r="S3829">
        <v>240</v>
      </c>
      <c r="T3829">
        <v>240</v>
      </c>
      <c r="U3829">
        <v>240</v>
      </c>
      <c r="V3829">
        <v>240</v>
      </c>
      <c r="AC3829">
        <f t="shared" si="239"/>
        <v>1660</v>
      </c>
      <c r="AD3829">
        <v>1660</v>
      </c>
    </row>
    <row r="3830" spans="1:30" hidden="1" x14ac:dyDescent="0.25">
      <c r="A3830" t="str">
        <f>IF(COUNTIF('GGI_IS - Report Ekspor Plan 1'!E:E,'- Report Upload Sewing 3'!C3830)&gt;0,"X","Y")</f>
        <v>Y</v>
      </c>
      <c r="B3830">
        <v>3829</v>
      </c>
      <c r="C3830" s="1">
        <v>45411</v>
      </c>
      <c r="D3830" s="8">
        <v>45412.298773148148</v>
      </c>
      <c r="E3830" t="s">
        <v>79</v>
      </c>
      <c r="F3830" t="s">
        <v>427</v>
      </c>
      <c r="G3830">
        <v>181867</v>
      </c>
      <c r="H3830" t="str">
        <f t="shared" si="236"/>
        <v>181867-CVA2</v>
      </c>
      <c r="I3830">
        <f>COUNTIF(H$2:$H3830,H3830)</f>
        <v>11</v>
      </c>
      <c r="J3830" t="str">
        <f t="shared" si="237"/>
        <v>181867-CVA2-11</v>
      </c>
      <c r="K3830" t="str">
        <f t="shared" si="238"/>
        <v>181867-CVA2-L2</v>
      </c>
      <c r="L3830" t="s">
        <v>625</v>
      </c>
      <c r="M3830" t="s">
        <v>448</v>
      </c>
      <c r="N3830" t="s">
        <v>450</v>
      </c>
      <c r="O3830">
        <v>27</v>
      </c>
      <c r="P3830">
        <v>100</v>
      </c>
      <c r="Q3830">
        <v>160</v>
      </c>
      <c r="R3830">
        <v>200</v>
      </c>
      <c r="S3830">
        <v>114</v>
      </c>
      <c r="T3830">
        <v>160</v>
      </c>
      <c r="U3830">
        <v>200</v>
      </c>
      <c r="V3830">
        <v>200</v>
      </c>
      <c r="AC3830">
        <f t="shared" si="239"/>
        <v>1134</v>
      </c>
      <c r="AD3830">
        <v>1134</v>
      </c>
    </row>
    <row r="3831" spans="1:30" hidden="1" x14ac:dyDescent="0.25">
      <c r="A3831" t="str">
        <f>IF(COUNTIF('GGI_IS - Report Ekspor Plan 1'!E:E,'- Report Upload Sewing 3'!C3831)&gt;0,"X","Y")</f>
        <v>Y</v>
      </c>
      <c r="B3831">
        <v>3830</v>
      </c>
      <c r="C3831" s="1">
        <v>45411</v>
      </c>
      <c r="D3831" s="8">
        <v>45412.331111111111</v>
      </c>
      <c r="E3831" t="s">
        <v>223</v>
      </c>
      <c r="F3831" t="s">
        <v>429</v>
      </c>
      <c r="G3831">
        <v>182368</v>
      </c>
      <c r="H3831" t="str">
        <f t="shared" si="236"/>
        <v>182368-CJL</v>
      </c>
      <c r="I3831">
        <f>COUNTIF(H$2:$H3831,H3831)</f>
        <v>13</v>
      </c>
      <c r="J3831" t="str">
        <f t="shared" si="237"/>
        <v>182368-CJL-13</v>
      </c>
      <c r="K3831" t="str">
        <f t="shared" si="238"/>
        <v>182368-CJL-L3</v>
      </c>
      <c r="L3831">
        <v>6018294</v>
      </c>
      <c r="M3831" t="s">
        <v>599</v>
      </c>
      <c r="N3831" t="s">
        <v>452</v>
      </c>
      <c r="O3831">
        <v>21</v>
      </c>
      <c r="P3831">
        <v>10</v>
      </c>
      <c r="Q3831">
        <v>10</v>
      </c>
      <c r="R3831">
        <v>10</v>
      </c>
      <c r="S3831">
        <v>10</v>
      </c>
      <c r="T3831">
        <v>10</v>
      </c>
      <c r="U3831">
        <v>10</v>
      </c>
      <c r="V3831">
        <v>10</v>
      </c>
      <c r="W3831">
        <v>10</v>
      </c>
      <c r="AC3831">
        <f t="shared" si="239"/>
        <v>80</v>
      </c>
      <c r="AD3831">
        <v>80</v>
      </c>
    </row>
    <row r="3832" spans="1:30" hidden="1" x14ac:dyDescent="0.25">
      <c r="A3832" t="str">
        <f>IF(COUNTIF('GGI_IS - Report Ekspor Plan 1'!E:E,'- Report Upload Sewing 3'!C3832)&gt;0,"X","Y")</f>
        <v>Y</v>
      </c>
      <c r="B3832">
        <v>3831</v>
      </c>
      <c r="C3832" s="1">
        <v>45411</v>
      </c>
      <c r="D3832" s="8">
        <v>45412.35297453704</v>
      </c>
      <c r="E3832" t="s">
        <v>129</v>
      </c>
      <c r="F3832" t="s">
        <v>424</v>
      </c>
      <c r="G3832">
        <v>182369</v>
      </c>
      <c r="H3832" t="str">
        <f t="shared" si="236"/>
        <v>182369-CNJ2</v>
      </c>
      <c r="I3832">
        <f>COUNTIF(H$2:$H3832,H3832)</f>
        <v>7</v>
      </c>
      <c r="J3832" t="str">
        <f t="shared" si="237"/>
        <v>182369-CNJ2-7</v>
      </c>
      <c r="K3832" t="str">
        <f t="shared" si="238"/>
        <v>182369-CNJ2-L1</v>
      </c>
      <c r="L3832" t="s">
        <v>621</v>
      </c>
      <c r="M3832" t="s">
        <v>602</v>
      </c>
      <c r="N3832" t="s">
        <v>433</v>
      </c>
      <c r="O3832">
        <v>38</v>
      </c>
      <c r="P3832">
        <v>32</v>
      </c>
      <c r="Q3832">
        <v>32</v>
      </c>
      <c r="R3832">
        <v>32</v>
      </c>
      <c r="S3832">
        <v>32</v>
      </c>
      <c r="T3832">
        <v>32</v>
      </c>
      <c r="U3832">
        <v>32</v>
      </c>
      <c r="V3832">
        <v>33</v>
      </c>
      <c r="AC3832">
        <f t="shared" si="239"/>
        <v>225</v>
      </c>
      <c r="AD3832">
        <v>225</v>
      </c>
    </row>
    <row r="3833" spans="1:30" hidden="1" x14ac:dyDescent="0.25">
      <c r="A3833" t="str">
        <f>IF(COUNTIF('GGI_IS - Report Ekspor Plan 1'!E:E,'- Report Upload Sewing 3'!C3833)&gt;0,"X","Y")</f>
        <v>Y</v>
      </c>
      <c r="B3833">
        <v>3832</v>
      </c>
      <c r="C3833" s="1">
        <v>45411</v>
      </c>
      <c r="D3833" s="8">
        <v>45412.35297453704</v>
      </c>
      <c r="E3833" t="s">
        <v>129</v>
      </c>
      <c r="F3833" t="s">
        <v>427</v>
      </c>
      <c r="G3833">
        <v>182648</v>
      </c>
      <c r="H3833" t="str">
        <f t="shared" si="236"/>
        <v>182648-CNJ2</v>
      </c>
      <c r="I3833">
        <f>COUNTIF(H$2:$H3833,H3833)</f>
        <v>3</v>
      </c>
      <c r="J3833" t="str">
        <f t="shared" si="237"/>
        <v>182648-CNJ2-3</v>
      </c>
      <c r="K3833" t="str">
        <f t="shared" si="238"/>
        <v>182648-CNJ2-L2</v>
      </c>
      <c r="L3833" t="s">
        <v>635</v>
      </c>
      <c r="M3833" t="s">
        <v>636</v>
      </c>
      <c r="N3833" t="s">
        <v>434</v>
      </c>
      <c r="O3833">
        <v>20</v>
      </c>
      <c r="AC3833">
        <f t="shared" si="239"/>
        <v>0</v>
      </c>
      <c r="AD3833">
        <v>0</v>
      </c>
    </row>
    <row r="3834" spans="1:30" hidden="1" x14ac:dyDescent="0.25">
      <c r="A3834" t="str">
        <f>IF(COUNTIF('GGI_IS - Report Ekspor Plan 1'!E:E,'- Report Upload Sewing 3'!C3834)&gt;0,"X","Y")</f>
        <v>Y</v>
      </c>
      <c r="B3834">
        <v>3833</v>
      </c>
      <c r="C3834" s="1">
        <v>45411</v>
      </c>
      <c r="D3834" s="8">
        <v>45412.35297453704</v>
      </c>
      <c r="E3834" t="s">
        <v>129</v>
      </c>
      <c r="F3834" t="s">
        <v>429</v>
      </c>
      <c r="G3834">
        <v>182314</v>
      </c>
      <c r="H3834" t="str">
        <f t="shared" si="236"/>
        <v>182314-CNJ2</v>
      </c>
      <c r="I3834">
        <f>COUNTIF(H$2:$H3834,H3834)</f>
        <v>1</v>
      </c>
      <c r="J3834" t="str">
        <f t="shared" si="237"/>
        <v>182314-CNJ2-1</v>
      </c>
      <c r="K3834" t="str">
        <f t="shared" si="238"/>
        <v>182314-CNJ2-L3</v>
      </c>
      <c r="L3834" t="s">
        <v>641</v>
      </c>
      <c r="M3834" t="s">
        <v>534</v>
      </c>
      <c r="N3834" t="s">
        <v>437</v>
      </c>
      <c r="O3834">
        <v>32</v>
      </c>
      <c r="P3834">
        <v>35</v>
      </c>
      <c r="Q3834">
        <v>35</v>
      </c>
      <c r="R3834">
        <v>36</v>
      </c>
      <c r="S3834">
        <v>36</v>
      </c>
      <c r="T3834">
        <v>36</v>
      </c>
      <c r="U3834">
        <v>36</v>
      </c>
      <c r="V3834">
        <v>36</v>
      </c>
      <c r="AC3834">
        <f t="shared" si="239"/>
        <v>250</v>
      </c>
      <c r="AD3834">
        <v>250</v>
      </c>
    </row>
    <row r="3835" spans="1:30" hidden="1" x14ac:dyDescent="0.25">
      <c r="A3835" t="str">
        <f>IF(COUNTIF('GGI_IS - Report Ekspor Plan 1'!E:E,'- Report Upload Sewing 3'!C3835)&gt;0,"X","Y")</f>
        <v>Y</v>
      </c>
      <c r="B3835">
        <v>3834</v>
      </c>
      <c r="C3835" s="1">
        <v>45411</v>
      </c>
      <c r="D3835" s="8">
        <v>45412.35297453704</v>
      </c>
      <c r="E3835" t="s">
        <v>129</v>
      </c>
      <c r="F3835" t="s">
        <v>438</v>
      </c>
      <c r="G3835">
        <v>182100</v>
      </c>
      <c r="H3835" t="str">
        <f t="shared" si="236"/>
        <v>182100-CNJ2</v>
      </c>
      <c r="I3835">
        <f>COUNTIF(H$2:$H3835,H3835)</f>
        <v>2</v>
      </c>
      <c r="J3835" t="str">
        <f t="shared" si="237"/>
        <v>182100-CNJ2-2</v>
      </c>
      <c r="K3835" t="str">
        <f t="shared" si="238"/>
        <v>182100-CNJ2-L4</v>
      </c>
      <c r="L3835" t="s">
        <v>639</v>
      </c>
      <c r="M3835" t="s">
        <v>436</v>
      </c>
      <c r="N3835" t="s">
        <v>440</v>
      </c>
      <c r="O3835">
        <v>29</v>
      </c>
      <c r="P3835">
        <v>70</v>
      </c>
      <c r="Q3835">
        <v>70</v>
      </c>
      <c r="R3835">
        <v>70</v>
      </c>
      <c r="S3835">
        <v>70</v>
      </c>
      <c r="T3835">
        <v>70</v>
      </c>
      <c r="U3835">
        <v>70</v>
      </c>
      <c r="V3835">
        <v>80</v>
      </c>
      <c r="AC3835">
        <f t="shared" si="239"/>
        <v>500</v>
      </c>
      <c r="AD3835">
        <v>500</v>
      </c>
    </row>
    <row r="3836" spans="1:30" hidden="1" x14ac:dyDescent="0.25">
      <c r="A3836" t="str">
        <f>IF(COUNTIF('GGI_IS - Report Ekspor Plan 1'!E:E,'- Report Upload Sewing 3'!C3836)&gt;0,"X","Y")</f>
        <v>Y</v>
      </c>
      <c r="B3836">
        <v>3835</v>
      </c>
      <c r="C3836" s="1">
        <v>45411</v>
      </c>
      <c r="D3836" s="8">
        <v>45412.35297453704</v>
      </c>
      <c r="E3836" t="s">
        <v>129</v>
      </c>
      <c r="F3836" t="s">
        <v>441</v>
      </c>
      <c r="G3836">
        <v>181866</v>
      </c>
      <c r="H3836" t="str">
        <f t="shared" si="236"/>
        <v>181866-CNJ2</v>
      </c>
      <c r="I3836">
        <f>COUNTIF(H$2:$H3836,H3836)</f>
        <v>21</v>
      </c>
      <c r="J3836" t="str">
        <f t="shared" si="237"/>
        <v>181866-CNJ2-21</v>
      </c>
      <c r="K3836" t="str">
        <f t="shared" si="238"/>
        <v>181866-CNJ2-L5</v>
      </c>
      <c r="L3836" t="s">
        <v>447</v>
      </c>
      <c r="M3836" t="s">
        <v>448</v>
      </c>
      <c r="N3836" t="s">
        <v>444</v>
      </c>
      <c r="O3836">
        <v>30</v>
      </c>
      <c r="P3836">
        <v>285</v>
      </c>
      <c r="Q3836">
        <v>285</v>
      </c>
      <c r="R3836">
        <v>286</v>
      </c>
      <c r="S3836">
        <v>286</v>
      </c>
      <c r="T3836">
        <v>286</v>
      </c>
      <c r="U3836">
        <v>286</v>
      </c>
      <c r="V3836">
        <v>286</v>
      </c>
      <c r="AC3836">
        <f t="shared" si="239"/>
        <v>2000</v>
      </c>
      <c r="AD3836">
        <v>2000</v>
      </c>
    </row>
    <row r="3837" spans="1:30" hidden="1" x14ac:dyDescent="0.25">
      <c r="A3837" t="str">
        <f>IF(COUNTIF('GGI_IS - Report Ekspor Plan 1'!E:E,'- Report Upload Sewing 3'!C3837)&gt;0,"X","Y")</f>
        <v>Y</v>
      </c>
      <c r="B3837">
        <v>3836</v>
      </c>
      <c r="C3837" s="1">
        <v>45411</v>
      </c>
      <c r="D3837" s="8">
        <v>45412.35297453704</v>
      </c>
      <c r="E3837" t="s">
        <v>129</v>
      </c>
      <c r="F3837" t="s">
        <v>445</v>
      </c>
      <c r="G3837">
        <v>181866</v>
      </c>
      <c r="H3837" t="str">
        <f t="shared" si="236"/>
        <v>181866-CNJ2</v>
      </c>
      <c r="I3837">
        <f>COUNTIF(H$2:$H3837,H3837)</f>
        <v>22</v>
      </c>
      <c r="J3837" t="str">
        <f t="shared" si="237"/>
        <v>181866-CNJ2-22</v>
      </c>
      <c r="K3837" t="str">
        <f t="shared" si="238"/>
        <v>181866-CNJ2-L6</v>
      </c>
      <c r="L3837" t="s">
        <v>447</v>
      </c>
      <c r="M3837" t="s">
        <v>448</v>
      </c>
      <c r="N3837" t="s">
        <v>446</v>
      </c>
      <c r="O3837">
        <v>30</v>
      </c>
      <c r="P3837">
        <v>250</v>
      </c>
      <c r="Q3837">
        <v>250</v>
      </c>
      <c r="R3837">
        <v>250</v>
      </c>
      <c r="S3837">
        <v>250</v>
      </c>
      <c r="T3837">
        <v>250</v>
      </c>
      <c r="U3837">
        <v>250</v>
      </c>
      <c r="V3837">
        <v>250</v>
      </c>
      <c r="AC3837">
        <f t="shared" si="239"/>
        <v>1750</v>
      </c>
      <c r="AD3837">
        <v>1750</v>
      </c>
    </row>
    <row r="3838" spans="1:30" x14ac:dyDescent="0.25">
      <c r="A3838" t="str">
        <f>IF(COUNTIF('GGI_IS - Report Ekspor Plan 1'!E:E,'- Report Upload Sewing 3'!C3838)&gt;0,"X","Y")</f>
        <v>Y</v>
      </c>
      <c r="B3838">
        <v>3837</v>
      </c>
      <c r="C3838" s="1">
        <v>45411</v>
      </c>
      <c r="D3838" s="8">
        <v>45412.366284722222</v>
      </c>
      <c r="E3838" t="s">
        <v>18</v>
      </c>
      <c r="F3838" t="s">
        <v>370</v>
      </c>
      <c r="G3838">
        <v>181943</v>
      </c>
      <c r="H3838" t="str">
        <f t="shared" si="236"/>
        <v>181943-KLB</v>
      </c>
      <c r="I3838">
        <f>COUNTIF(H$2:$H3838,H3838)</f>
        <v>57</v>
      </c>
      <c r="J3838" t="str">
        <f t="shared" si="237"/>
        <v>181943-KLB-57</v>
      </c>
      <c r="K3838" t="str">
        <f t="shared" si="238"/>
        <v>181943-KLB-L1A</v>
      </c>
      <c r="L3838">
        <v>5152376</v>
      </c>
      <c r="M3838" t="s">
        <v>494</v>
      </c>
      <c r="N3838" t="s">
        <v>510</v>
      </c>
      <c r="O3838">
        <v>26</v>
      </c>
      <c r="P3838">
        <v>250</v>
      </c>
      <c r="Q3838">
        <v>250</v>
      </c>
      <c r="R3838">
        <v>250</v>
      </c>
      <c r="S3838">
        <v>250</v>
      </c>
      <c r="T3838">
        <v>300</v>
      </c>
      <c r="U3838">
        <v>300</v>
      </c>
      <c r="V3838">
        <v>300</v>
      </c>
      <c r="W3838">
        <v>310</v>
      </c>
      <c r="AC3838">
        <f t="shared" si="239"/>
        <v>2210</v>
      </c>
      <c r="AD3838">
        <v>2210</v>
      </c>
    </row>
    <row r="3839" spans="1:30" x14ac:dyDescent="0.25">
      <c r="A3839" t="str">
        <f>IF(COUNTIF('GGI_IS - Report Ekspor Plan 1'!E:E,'- Report Upload Sewing 3'!C3839)&gt;0,"X","Y")</f>
        <v>Y</v>
      </c>
      <c r="B3839">
        <v>3838</v>
      </c>
      <c r="C3839" s="1">
        <v>45411</v>
      </c>
      <c r="D3839" s="8">
        <v>45412.366284722222</v>
      </c>
      <c r="E3839" t="s">
        <v>18</v>
      </c>
      <c r="F3839" t="s">
        <v>371</v>
      </c>
      <c r="G3839">
        <v>181943</v>
      </c>
      <c r="H3839" t="str">
        <f t="shared" si="236"/>
        <v>181943-KLB</v>
      </c>
      <c r="I3839">
        <f>COUNTIF(H$2:$H3839,H3839)</f>
        <v>58</v>
      </c>
      <c r="J3839" t="str">
        <f t="shared" si="237"/>
        <v>181943-KLB-58</v>
      </c>
      <c r="K3839" t="str">
        <f t="shared" si="238"/>
        <v>181943-KLB-L1B</v>
      </c>
      <c r="L3839">
        <v>5152376</v>
      </c>
      <c r="M3839" t="s">
        <v>494</v>
      </c>
      <c r="N3839" t="s">
        <v>511</v>
      </c>
      <c r="O3839">
        <v>27</v>
      </c>
      <c r="P3839">
        <v>270</v>
      </c>
      <c r="Q3839">
        <v>305</v>
      </c>
      <c r="R3839">
        <v>335</v>
      </c>
      <c r="S3839">
        <v>370</v>
      </c>
      <c r="T3839">
        <v>380</v>
      </c>
      <c r="U3839">
        <v>345</v>
      </c>
      <c r="V3839">
        <v>345</v>
      </c>
      <c r="W3839">
        <v>150</v>
      </c>
      <c r="AC3839">
        <f t="shared" si="239"/>
        <v>2500</v>
      </c>
      <c r="AD3839">
        <v>2500</v>
      </c>
    </row>
    <row r="3840" spans="1:30" x14ac:dyDescent="0.25">
      <c r="A3840" t="str">
        <f>IF(COUNTIF('GGI_IS - Report Ekspor Plan 1'!E:E,'- Report Upload Sewing 3'!C3840)&gt;0,"X","Y")</f>
        <v>Y</v>
      </c>
      <c r="B3840">
        <v>3839</v>
      </c>
      <c r="C3840" s="1">
        <v>45411</v>
      </c>
      <c r="D3840" s="8">
        <v>45412.366284722222</v>
      </c>
      <c r="E3840" t="s">
        <v>18</v>
      </c>
      <c r="F3840" t="s">
        <v>372</v>
      </c>
      <c r="G3840">
        <v>181943</v>
      </c>
      <c r="H3840" t="str">
        <f t="shared" si="236"/>
        <v>181943-KLB</v>
      </c>
      <c r="I3840">
        <f>COUNTIF(H$2:$H3840,H3840)</f>
        <v>59</v>
      </c>
      <c r="J3840" t="str">
        <f t="shared" si="237"/>
        <v>181943-KLB-59</v>
      </c>
      <c r="K3840" t="str">
        <f t="shared" si="238"/>
        <v>181943-KLB-L2A</v>
      </c>
      <c r="L3840">
        <v>5152376</v>
      </c>
      <c r="M3840" t="s">
        <v>494</v>
      </c>
      <c r="N3840" t="s">
        <v>512</v>
      </c>
      <c r="O3840">
        <v>26</v>
      </c>
      <c r="P3840">
        <v>200</v>
      </c>
      <c r="Q3840">
        <v>235</v>
      </c>
      <c r="R3840">
        <v>300</v>
      </c>
      <c r="S3840">
        <v>325</v>
      </c>
      <c r="T3840">
        <v>265</v>
      </c>
      <c r="U3840">
        <v>300</v>
      </c>
      <c r="V3840">
        <v>330</v>
      </c>
      <c r="W3840">
        <v>305</v>
      </c>
      <c r="AC3840">
        <f t="shared" si="239"/>
        <v>2260</v>
      </c>
      <c r="AD3840">
        <v>2260</v>
      </c>
    </row>
    <row r="3841" spans="1:30" x14ac:dyDescent="0.25">
      <c r="A3841" t="str">
        <f>IF(COUNTIF('GGI_IS - Report Ekspor Plan 1'!E:E,'- Report Upload Sewing 3'!C3841)&gt;0,"X","Y")</f>
        <v>Y</v>
      </c>
      <c r="B3841">
        <v>3840</v>
      </c>
      <c r="C3841" s="1">
        <v>45411</v>
      </c>
      <c r="D3841" s="8">
        <v>45412.366284722222</v>
      </c>
      <c r="E3841" t="s">
        <v>18</v>
      </c>
      <c r="F3841" t="s">
        <v>373</v>
      </c>
      <c r="G3841">
        <v>181943</v>
      </c>
      <c r="H3841" t="str">
        <f t="shared" si="236"/>
        <v>181943-KLB</v>
      </c>
      <c r="I3841">
        <f>COUNTIF(H$2:$H3841,H3841)</f>
        <v>60</v>
      </c>
      <c r="J3841" t="str">
        <f t="shared" si="237"/>
        <v>181943-KLB-60</v>
      </c>
      <c r="K3841" t="str">
        <f t="shared" si="238"/>
        <v>181943-KLB-L2B</v>
      </c>
      <c r="L3841">
        <v>5152376</v>
      </c>
      <c r="M3841" t="s">
        <v>494</v>
      </c>
      <c r="N3841" t="s">
        <v>513</v>
      </c>
      <c r="O3841">
        <v>27</v>
      </c>
      <c r="P3841">
        <v>100</v>
      </c>
      <c r="Q3841">
        <v>240</v>
      </c>
      <c r="R3841">
        <v>270</v>
      </c>
      <c r="S3841">
        <v>250</v>
      </c>
      <c r="T3841">
        <v>265</v>
      </c>
      <c r="U3841">
        <v>300</v>
      </c>
      <c r="V3841">
        <v>380</v>
      </c>
      <c r="W3841">
        <v>395</v>
      </c>
      <c r="AC3841">
        <f t="shared" si="239"/>
        <v>2200</v>
      </c>
      <c r="AD3841">
        <v>2200</v>
      </c>
    </row>
    <row r="3842" spans="1:30" x14ac:dyDescent="0.25">
      <c r="A3842" t="str">
        <f>IF(COUNTIF('GGI_IS - Report Ekspor Plan 1'!E:E,'- Report Upload Sewing 3'!C3842)&gt;0,"X","Y")</f>
        <v>Y</v>
      </c>
      <c r="B3842">
        <v>3841</v>
      </c>
      <c r="C3842" s="1">
        <v>45411</v>
      </c>
      <c r="D3842" s="8">
        <v>45412.366284722222</v>
      </c>
      <c r="E3842" t="s">
        <v>18</v>
      </c>
      <c r="F3842" t="s">
        <v>374</v>
      </c>
      <c r="G3842">
        <v>181943</v>
      </c>
      <c r="H3842" t="str">
        <f t="shared" si="236"/>
        <v>181943-KLB</v>
      </c>
      <c r="I3842">
        <f>COUNTIF(H$2:$H3842,H3842)</f>
        <v>61</v>
      </c>
      <c r="J3842" t="str">
        <f t="shared" si="237"/>
        <v>181943-KLB-61</v>
      </c>
      <c r="K3842" t="str">
        <f t="shared" si="238"/>
        <v>181943-KLB-L3A</v>
      </c>
      <c r="L3842">
        <v>5152376</v>
      </c>
      <c r="M3842" t="s">
        <v>494</v>
      </c>
      <c r="N3842" t="s">
        <v>514</v>
      </c>
      <c r="O3842">
        <v>26</v>
      </c>
      <c r="P3842">
        <v>250</v>
      </c>
      <c r="Q3842">
        <v>250</v>
      </c>
      <c r="R3842">
        <v>250</v>
      </c>
      <c r="S3842">
        <v>260</v>
      </c>
      <c r="T3842">
        <v>260</v>
      </c>
      <c r="U3842">
        <v>260</v>
      </c>
      <c r="V3842">
        <v>360</v>
      </c>
      <c r="W3842">
        <v>315</v>
      </c>
      <c r="AC3842">
        <f t="shared" si="239"/>
        <v>2205</v>
      </c>
      <c r="AD3842">
        <v>2205</v>
      </c>
    </row>
    <row r="3843" spans="1:30" x14ac:dyDescent="0.25">
      <c r="A3843" t="str">
        <f>IF(COUNTIF('GGI_IS - Report Ekspor Plan 1'!E:E,'- Report Upload Sewing 3'!C3843)&gt;0,"X","Y")</f>
        <v>Y</v>
      </c>
      <c r="B3843">
        <v>3842</v>
      </c>
      <c r="C3843" s="1">
        <v>45411</v>
      </c>
      <c r="D3843" s="8">
        <v>45412.366284722222</v>
      </c>
      <c r="E3843" t="s">
        <v>18</v>
      </c>
      <c r="F3843" t="s">
        <v>375</v>
      </c>
      <c r="G3843">
        <v>181943</v>
      </c>
      <c r="H3843" t="str">
        <f t="shared" ref="H3843:H3906" si="240">CONCATENATE(G3843,"-",E3843)</f>
        <v>181943-KLB</v>
      </c>
      <c r="I3843">
        <f>COUNTIF(H$2:$H3843,H3843)</f>
        <v>62</v>
      </c>
      <c r="J3843" t="str">
        <f t="shared" ref="J3843:J3906" si="241">CONCATENATE(H3843,"-",I3843)</f>
        <v>181943-KLB-62</v>
      </c>
      <c r="K3843" t="str">
        <f t="shared" ref="K3843:K3906" si="242">CONCATENATE(H3843,"-",F3843)</f>
        <v>181943-KLB-L3B</v>
      </c>
      <c r="L3843">
        <v>5152376</v>
      </c>
      <c r="M3843" t="s">
        <v>494</v>
      </c>
      <c r="N3843" t="s">
        <v>515</v>
      </c>
      <c r="O3843">
        <v>26</v>
      </c>
      <c r="P3843">
        <v>240</v>
      </c>
      <c r="Q3843">
        <v>240</v>
      </c>
      <c r="R3843">
        <v>250</v>
      </c>
      <c r="S3843">
        <v>270</v>
      </c>
      <c r="T3843">
        <v>300</v>
      </c>
      <c r="U3843">
        <v>300</v>
      </c>
      <c r="V3843">
        <v>320</v>
      </c>
      <c r="W3843">
        <v>380</v>
      </c>
      <c r="AC3843">
        <f t="shared" ref="AC3843:AC3906" si="243">SUM(P3843:AA3843)</f>
        <v>2300</v>
      </c>
      <c r="AD3843">
        <v>2300</v>
      </c>
    </row>
    <row r="3844" spans="1:30" hidden="1" x14ac:dyDescent="0.25">
      <c r="A3844" t="str">
        <f>IF(COUNTIF('GGI_IS - Report Ekspor Plan 1'!E:E,'- Report Upload Sewing 3'!C3844)&gt;0,"X","Y")</f>
        <v>Y</v>
      </c>
      <c r="B3844">
        <v>3843</v>
      </c>
      <c r="C3844" s="1">
        <v>45411</v>
      </c>
      <c r="D3844" s="8">
        <v>45412.383564814816</v>
      </c>
      <c r="E3844" t="s">
        <v>82</v>
      </c>
      <c r="F3844" t="s">
        <v>424</v>
      </c>
      <c r="G3844">
        <v>181896</v>
      </c>
      <c r="H3844" t="str">
        <f t="shared" si="240"/>
        <v>181896-CVA</v>
      </c>
      <c r="I3844">
        <f>COUNTIF(H$2:$H3844,H3844)</f>
        <v>2</v>
      </c>
      <c r="J3844" t="str">
        <f t="shared" si="241"/>
        <v>181896-CVA-2</v>
      </c>
      <c r="K3844" t="str">
        <f t="shared" si="242"/>
        <v>181896-CVA-L1</v>
      </c>
      <c r="L3844" t="s">
        <v>612</v>
      </c>
      <c r="M3844" t="s">
        <v>455</v>
      </c>
      <c r="N3844" t="s">
        <v>453</v>
      </c>
      <c r="O3844">
        <v>27</v>
      </c>
      <c r="P3844">
        <v>10</v>
      </c>
      <c r="Q3844">
        <v>10</v>
      </c>
      <c r="R3844">
        <v>10</v>
      </c>
      <c r="S3844">
        <v>10</v>
      </c>
      <c r="T3844">
        <v>10</v>
      </c>
      <c r="U3844">
        <v>10</v>
      </c>
      <c r="V3844">
        <v>12</v>
      </c>
      <c r="AC3844">
        <f t="shared" si="243"/>
        <v>72</v>
      </c>
      <c r="AD3844">
        <v>72</v>
      </c>
    </row>
    <row r="3845" spans="1:30" hidden="1" x14ac:dyDescent="0.25">
      <c r="A3845" t="str">
        <f>IF(COUNTIF('GGI_IS - Report Ekspor Plan 1'!E:E,'- Report Upload Sewing 3'!C3845)&gt;0,"X","Y")</f>
        <v>Y</v>
      </c>
      <c r="B3845">
        <v>3844</v>
      </c>
      <c r="C3845" s="1">
        <v>45411</v>
      </c>
      <c r="D3845" s="8">
        <v>45412.383564814816</v>
      </c>
      <c r="E3845" t="s">
        <v>82</v>
      </c>
      <c r="F3845" t="s">
        <v>427</v>
      </c>
      <c r="G3845">
        <v>182560</v>
      </c>
      <c r="H3845" t="str">
        <f t="shared" si="240"/>
        <v>182560-CVA</v>
      </c>
      <c r="I3845">
        <f>COUNTIF(H$2:$H3845,H3845)</f>
        <v>3</v>
      </c>
      <c r="J3845" t="str">
        <f t="shared" si="241"/>
        <v>182560-CVA-3</v>
      </c>
      <c r="K3845" t="str">
        <f t="shared" si="242"/>
        <v>182560-CVA-L2</v>
      </c>
      <c r="L3845" t="s">
        <v>634</v>
      </c>
      <c r="M3845" t="s">
        <v>492</v>
      </c>
      <c r="N3845" t="s">
        <v>456</v>
      </c>
      <c r="O3845">
        <v>26</v>
      </c>
      <c r="AC3845">
        <f t="shared" si="243"/>
        <v>0</v>
      </c>
      <c r="AD3845">
        <v>0</v>
      </c>
    </row>
    <row r="3846" spans="1:30" hidden="1" x14ac:dyDescent="0.25">
      <c r="A3846" t="str">
        <f>IF(COUNTIF('GGI_IS - Report Ekspor Plan 1'!E:E,'- Report Upload Sewing 3'!C3846)&gt;0,"X","Y")</f>
        <v>Y</v>
      </c>
      <c r="B3846">
        <v>3845</v>
      </c>
      <c r="C3846" s="1">
        <v>45411</v>
      </c>
      <c r="D3846" s="8">
        <v>45412.383564814816</v>
      </c>
      <c r="E3846" t="s">
        <v>82</v>
      </c>
      <c r="F3846" t="s">
        <v>429</v>
      </c>
      <c r="G3846">
        <v>181876</v>
      </c>
      <c r="H3846" t="str">
        <f t="shared" si="240"/>
        <v>181876-CVA</v>
      </c>
      <c r="I3846">
        <f>COUNTIF(H$2:$H3846,H3846)</f>
        <v>14</v>
      </c>
      <c r="J3846" t="str">
        <f t="shared" si="241"/>
        <v>181876-CVA-14</v>
      </c>
      <c r="K3846" t="str">
        <f t="shared" si="242"/>
        <v>181876-CVA-L3</v>
      </c>
      <c r="L3846" t="s">
        <v>620</v>
      </c>
      <c r="M3846" t="s">
        <v>448</v>
      </c>
      <c r="N3846" t="s">
        <v>458</v>
      </c>
      <c r="O3846">
        <v>29</v>
      </c>
      <c r="Q3846">
        <v>20</v>
      </c>
      <c r="R3846">
        <v>25</v>
      </c>
      <c r="S3846">
        <v>35</v>
      </c>
      <c r="T3846">
        <v>40</v>
      </c>
      <c r="U3846">
        <v>40</v>
      </c>
      <c r="V3846">
        <v>40</v>
      </c>
      <c r="AC3846">
        <f t="shared" si="243"/>
        <v>200</v>
      </c>
      <c r="AD3846">
        <v>200</v>
      </c>
    </row>
    <row r="3847" spans="1:30" hidden="1" x14ac:dyDescent="0.25">
      <c r="A3847" t="str">
        <f>IF(COUNTIF('GGI_IS - Report Ekspor Plan 1'!E:E,'- Report Upload Sewing 3'!C3847)&gt;0,"X","Y")</f>
        <v>Y</v>
      </c>
      <c r="B3847">
        <v>3846</v>
      </c>
      <c r="C3847" s="1">
        <v>45411</v>
      </c>
      <c r="D3847" s="8">
        <v>45412.383564814816</v>
      </c>
      <c r="E3847" t="s">
        <v>82</v>
      </c>
      <c r="F3847" t="s">
        <v>438</v>
      </c>
      <c r="G3847">
        <v>181876</v>
      </c>
      <c r="H3847" t="str">
        <f t="shared" si="240"/>
        <v>181876-CVA</v>
      </c>
      <c r="I3847">
        <f>COUNTIF(H$2:$H3847,H3847)</f>
        <v>15</v>
      </c>
      <c r="J3847" t="str">
        <f t="shared" si="241"/>
        <v>181876-CVA-15</v>
      </c>
      <c r="K3847" t="str">
        <f t="shared" si="242"/>
        <v>181876-CVA-L4</v>
      </c>
      <c r="L3847" t="s">
        <v>620</v>
      </c>
      <c r="M3847" t="s">
        <v>448</v>
      </c>
      <c r="N3847" t="s">
        <v>449</v>
      </c>
      <c r="O3847">
        <v>27</v>
      </c>
      <c r="P3847">
        <v>35</v>
      </c>
      <c r="Q3847">
        <v>55</v>
      </c>
      <c r="R3847">
        <v>60</v>
      </c>
      <c r="S3847">
        <v>60</v>
      </c>
      <c r="T3847">
        <v>60</v>
      </c>
      <c r="U3847">
        <v>60</v>
      </c>
      <c r="V3847">
        <v>60</v>
      </c>
      <c r="AC3847">
        <f t="shared" si="243"/>
        <v>390</v>
      </c>
      <c r="AD3847">
        <v>390</v>
      </c>
    </row>
    <row r="3848" spans="1:30" hidden="1" x14ac:dyDescent="0.25">
      <c r="A3848" t="str">
        <f>IF(COUNTIF('GGI_IS - Report Ekspor Plan 1'!E:E,'- Report Upload Sewing 3'!C3848)&gt;0,"X","Y")</f>
        <v>Y</v>
      </c>
      <c r="B3848">
        <v>3847</v>
      </c>
      <c r="C3848" s="1">
        <v>45411</v>
      </c>
      <c r="D3848" s="8">
        <v>45412.383564814816</v>
      </c>
      <c r="E3848" t="s">
        <v>82</v>
      </c>
      <c r="F3848" t="s">
        <v>441</v>
      </c>
      <c r="G3848">
        <v>181875</v>
      </c>
      <c r="H3848" t="str">
        <f t="shared" si="240"/>
        <v>181875-CVA</v>
      </c>
      <c r="I3848">
        <f>COUNTIF(H$2:$H3848,H3848)</f>
        <v>19</v>
      </c>
      <c r="J3848" t="str">
        <f t="shared" si="241"/>
        <v>181875-CVA-19</v>
      </c>
      <c r="K3848" t="str">
        <f t="shared" si="242"/>
        <v>181875-CVA-L5</v>
      </c>
      <c r="L3848" t="s">
        <v>622</v>
      </c>
      <c r="M3848" t="s">
        <v>448</v>
      </c>
      <c r="N3848" t="s">
        <v>461</v>
      </c>
      <c r="O3848">
        <v>25</v>
      </c>
      <c r="P3848">
        <v>120</v>
      </c>
      <c r="Q3848">
        <v>140</v>
      </c>
      <c r="R3848">
        <v>140</v>
      </c>
      <c r="S3848">
        <v>140</v>
      </c>
      <c r="T3848">
        <v>150</v>
      </c>
      <c r="U3848">
        <v>160</v>
      </c>
      <c r="V3848">
        <v>160</v>
      </c>
      <c r="AC3848">
        <f t="shared" si="243"/>
        <v>1010</v>
      </c>
      <c r="AD3848">
        <v>1010</v>
      </c>
    </row>
    <row r="3849" spans="1:30" hidden="1" x14ac:dyDescent="0.25">
      <c r="A3849" t="str">
        <f>IF(COUNTIF('GGI_IS - Report Ekspor Plan 1'!E:E,'- Report Upload Sewing 3'!C3849)&gt;0,"X","Y")</f>
        <v>Y</v>
      </c>
      <c r="B3849">
        <v>3848</v>
      </c>
      <c r="C3849" s="1">
        <v>45411</v>
      </c>
      <c r="D3849" s="8">
        <v>45412.383564814816</v>
      </c>
      <c r="E3849" t="s">
        <v>82</v>
      </c>
      <c r="F3849" t="s">
        <v>445</v>
      </c>
      <c r="G3849">
        <v>181875</v>
      </c>
      <c r="H3849" t="str">
        <f t="shared" si="240"/>
        <v>181875-CVA</v>
      </c>
      <c r="I3849">
        <f>COUNTIF(H$2:$H3849,H3849)</f>
        <v>20</v>
      </c>
      <c r="J3849" t="str">
        <f t="shared" si="241"/>
        <v>181875-CVA-20</v>
      </c>
      <c r="K3849" t="str">
        <f t="shared" si="242"/>
        <v>181875-CVA-L6</v>
      </c>
      <c r="L3849" t="s">
        <v>622</v>
      </c>
      <c r="M3849" t="s">
        <v>448</v>
      </c>
      <c r="N3849" t="s">
        <v>462</v>
      </c>
      <c r="O3849">
        <v>25</v>
      </c>
      <c r="P3849">
        <v>140</v>
      </c>
      <c r="Q3849">
        <v>140</v>
      </c>
      <c r="R3849">
        <v>140</v>
      </c>
      <c r="S3849">
        <v>140</v>
      </c>
      <c r="T3849">
        <v>145</v>
      </c>
      <c r="U3849">
        <v>160</v>
      </c>
      <c r="V3849">
        <v>160</v>
      </c>
      <c r="AC3849">
        <f t="shared" si="243"/>
        <v>1025</v>
      </c>
      <c r="AD3849">
        <v>1025</v>
      </c>
    </row>
    <row r="3850" spans="1:30" hidden="1" x14ac:dyDescent="0.25">
      <c r="A3850" t="str">
        <f>IF(COUNTIF('GGI_IS - Report Ekspor Plan 1'!E:E,'- Report Upload Sewing 3'!C3850)&gt;0,"X","Y")</f>
        <v>Y</v>
      </c>
      <c r="B3850">
        <v>3849</v>
      </c>
      <c r="C3850" s="1">
        <v>45411</v>
      </c>
      <c r="D3850" s="8">
        <v>45412.383564814816</v>
      </c>
      <c r="E3850" t="s">
        <v>82</v>
      </c>
      <c r="F3850" t="s">
        <v>463</v>
      </c>
      <c r="G3850">
        <v>181684</v>
      </c>
      <c r="H3850" t="str">
        <f t="shared" si="240"/>
        <v>181684-CVA</v>
      </c>
      <c r="I3850">
        <f>COUNTIF(H$2:$H3850,H3850)</f>
        <v>2</v>
      </c>
      <c r="J3850" t="str">
        <f t="shared" si="241"/>
        <v>181684-CVA-2</v>
      </c>
      <c r="K3850" t="str">
        <f t="shared" si="242"/>
        <v>181684-CVA-L7</v>
      </c>
      <c r="L3850" t="s">
        <v>640</v>
      </c>
      <c r="M3850" t="s">
        <v>570</v>
      </c>
      <c r="N3850" t="s">
        <v>464</v>
      </c>
      <c r="O3850">
        <v>26</v>
      </c>
      <c r="P3850">
        <v>60</v>
      </c>
      <c r="Q3850">
        <v>60</v>
      </c>
      <c r="R3850">
        <v>60</v>
      </c>
      <c r="S3850">
        <v>60</v>
      </c>
      <c r="T3850">
        <v>60</v>
      </c>
      <c r="U3850">
        <v>77</v>
      </c>
      <c r="V3850">
        <v>100</v>
      </c>
      <c r="AC3850">
        <f t="shared" si="243"/>
        <v>477</v>
      </c>
      <c r="AD3850">
        <v>477</v>
      </c>
    </row>
    <row r="3851" spans="1:30" hidden="1" x14ac:dyDescent="0.25">
      <c r="A3851" t="str">
        <f>IF(COUNTIF('GGI_IS - Report Ekspor Plan 1'!E:E,'- Report Upload Sewing 3'!C3851)&gt;0,"X","Y")</f>
        <v>Y</v>
      </c>
      <c r="B3851">
        <v>3850</v>
      </c>
      <c r="C3851" s="1">
        <v>45411</v>
      </c>
      <c r="D3851" s="8">
        <v>45412.383564814816</v>
      </c>
      <c r="E3851" t="s">
        <v>82</v>
      </c>
      <c r="F3851" t="s">
        <v>465</v>
      </c>
      <c r="G3851">
        <v>181684</v>
      </c>
      <c r="H3851" t="str">
        <f t="shared" si="240"/>
        <v>181684-CVA</v>
      </c>
      <c r="I3851">
        <f>COUNTIF(H$2:$H3851,H3851)</f>
        <v>3</v>
      </c>
      <c r="J3851" t="str">
        <f t="shared" si="241"/>
        <v>181684-CVA-3</v>
      </c>
      <c r="K3851" t="str">
        <f t="shared" si="242"/>
        <v>181684-CVA-L8</v>
      </c>
      <c r="L3851" t="s">
        <v>640</v>
      </c>
      <c r="M3851" t="s">
        <v>570</v>
      </c>
      <c r="N3851" t="s">
        <v>466</v>
      </c>
      <c r="O3851">
        <v>26</v>
      </c>
      <c r="Q3851">
        <v>40</v>
      </c>
      <c r="R3851">
        <v>70</v>
      </c>
      <c r="S3851">
        <v>70</v>
      </c>
      <c r="T3851">
        <v>70</v>
      </c>
      <c r="U3851">
        <v>80</v>
      </c>
      <c r="V3851">
        <v>80</v>
      </c>
      <c r="AC3851">
        <f t="shared" si="243"/>
        <v>410</v>
      </c>
      <c r="AD3851">
        <v>410</v>
      </c>
    </row>
    <row r="3852" spans="1:30" hidden="1" x14ac:dyDescent="0.25">
      <c r="A3852" t="str">
        <f>IF(COUNTIF('GGI_IS - Report Ekspor Plan 1'!E:E,'- Report Upload Sewing 3'!C3852)&gt;0,"X","Y")</f>
        <v>Y</v>
      </c>
      <c r="B3852">
        <v>3851</v>
      </c>
      <c r="C3852" s="1">
        <v>45411</v>
      </c>
      <c r="D3852" s="8">
        <v>45412.383564814816</v>
      </c>
      <c r="E3852" t="s">
        <v>82</v>
      </c>
      <c r="F3852" t="s">
        <v>467</v>
      </c>
      <c r="G3852">
        <v>181875</v>
      </c>
      <c r="H3852" t="str">
        <f t="shared" si="240"/>
        <v>181875-CVA</v>
      </c>
      <c r="I3852">
        <f>COUNTIF(H$2:$H3852,H3852)</f>
        <v>21</v>
      </c>
      <c r="J3852" t="str">
        <f t="shared" si="241"/>
        <v>181875-CVA-21</v>
      </c>
      <c r="K3852" t="str">
        <f t="shared" si="242"/>
        <v>181875-CVA-L9</v>
      </c>
      <c r="L3852" t="s">
        <v>622</v>
      </c>
      <c r="M3852" t="s">
        <v>448</v>
      </c>
      <c r="N3852" t="s">
        <v>468</v>
      </c>
      <c r="O3852">
        <v>27</v>
      </c>
      <c r="P3852">
        <v>100</v>
      </c>
      <c r="Q3852">
        <v>100</v>
      </c>
      <c r="R3852">
        <v>110</v>
      </c>
      <c r="S3852">
        <v>110</v>
      </c>
      <c r="T3852">
        <v>120</v>
      </c>
      <c r="U3852">
        <v>140</v>
      </c>
      <c r="V3852">
        <v>140</v>
      </c>
      <c r="AC3852">
        <f t="shared" si="243"/>
        <v>820</v>
      </c>
      <c r="AD3852">
        <v>820</v>
      </c>
    </row>
    <row r="3853" spans="1:30" hidden="1" x14ac:dyDescent="0.25">
      <c r="A3853" t="str">
        <f>IF(COUNTIF('GGI_IS - Report Ekspor Plan 1'!E:E,'- Report Upload Sewing 3'!C3853)&gt;0,"X","Y")</f>
        <v>Y</v>
      </c>
      <c r="B3853">
        <v>3852</v>
      </c>
      <c r="C3853" s="1">
        <v>45411</v>
      </c>
      <c r="D3853" s="8">
        <v>45412.383564814816</v>
      </c>
      <c r="E3853" t="s">
        <v>82</v>
      </c>
      <c r="F3853" t="s">
        <v>469</v>
      </c>
      <c r="G3853">
        <v>181875</v>
      </c>
      <c r="H3853" t="str">
        <f t="shared" si="240"/>
        <v>181875-CVA</v>
      </c>
      <c r="I3853">
        <f>COUNTIF(H$2:$H3853,H3853)</f>
        <v>22</v>
      </c>
      <c r="J3853" t="str">
        <f t="shared" si="241"/>
        <v>181875-CVA-22</v>
      </c>
      <c r="K3853" t="str">
        <f t="shared" si="242"/>
        <v>181875-CVA-L10</v>
      </c>
      <c r="L3853" t="s">
        <v>622</v>
      </c>
      <c r="M3853" t="s">
        <v>448</v>
      </c>
      <c r="N3853" t="s">
        <v>470</v>
      </c>
      <c r="O3853">
        <v>28</v>
      </c>
      <c r="P3853">
        <v>100</v>
      </c>
      <c r="Q3853">
        <v>160</v>
      </c>
      <c r="R3853">
        <v>170</v>
      </c>
      <c r="S3853">
        <v>170</v>
      </c>
      <c r="T3853">
        <v>170</v>
      </c>
      <c r="U3853">
        <v>170</v>
      </c>
      <c r="V3853">
        <v>170</v>
      </c>
      <c r="AC3853">
        <f t="shared" si="243"/>
        <v>1110</v>
      </c>
      <c r="AD3853">
        <v>1110</v>
      </c>
    </row>
    <row r="3854" spans="1:30" hidden="1" x14ac:dyDescent="0.25">
      <c r="A3854" t="str">
        <f>IF(COUNTIF('GGI_IS - Report Ekspor Plan 1'!E:E,'- Report Upload Sewing 3'!C3854)&gt;0,"X","Y")</f>
        <v>Y</v>
      </c>
      <c r="B3854">
        <v>3853</v>
      </c>
      <c r="C3854" s="1">
        <v>45411</v>
      </c>
      <c r="D3854" s="8">
        <v>45412.405902777777</v>
      </c>
      <c r="E3854" t="s">
        <v>124</v>
      </c>
      <c r="F3854" t="s">
        <v>424</v>
      </c>
      <c r="G3854">
        <v>182457</v>
      </c>
      <c r="H3854" t="str">
        <f t="shared" si="240"/>
        <v>182457-CHW</v>
      </c>
      <c r="I3854">
        <f>COUNTIF(H$2:$H3854,H3854)</f>
        <v>7</v>
      </c>
      <c r="J3854" t="str">
        <f t="shared" si="241"/>
        <v>182457-CHW-7</v>
      </c>
      <c r="K3854" t="str">
        <f t="shared" si="242"/>
        <v>182457-CHW-L1</v>
      </c>
      <c r="L3854" t="s">
        <v>617</v>
      </c>
      <c r="M3854" t="s">
        <v>534</v>
      </c>
      <c r="N3854" t="s">
        <v>473</v>
      </c>
      <c r="O3854">
        <v>26</v>
      </c>
      <c r="P3854">
        <v>47</v>
      </c>
      <c r="Q3854">
        <v>47</v>
      </c>
      <c r="R3854">
        <v>47</v>
      </c>
      <c r="S3854">
        <v>47</v>
      </c>
      <c r="T3854">
        <v>47</v>
      </c>
      <c r="U3854">
        <v>47</v>
      </c>
      <c r="V3854">
        <v>47</v>
      </c>
      <c r="W3854">
        <v>47</v>
      </c>
      <c r="AC3854">
        <f t="shared" si="243"/>
        <v>376</v>
      </c>
      <c r="AD3854">
        <v>376</v>
      </c>
    </row>
    <row r="3855" spans="1:30" hidden="1" x14ac:dyDescent="0.25">
      <c r="A3855" t="str">
        <f>IF(COUNTIF('GGI_IS - Report Ekspor Plan 1'!E:E,'- Report Upload Sewing 3'!C3855)&gt;0,"X","Y")</f>
        <v>Y</v>
      </c>
      <c r="B3855">
        <v>3854</v>
      </c>
      <c r="C3855" s="1">
        <v>45411</v>
      </c>
      <c r="D3855" s="8">
        <v>45412.405902777777</v>
      </c>
      <c r="E3855" t="s">
        <v>124</v>
      </c>
      <c r="F3855" t="s">
        <v>427</v>
      </c>
      <c r="G3855">
        <v>181903</v>
      </c>
      <c r="H3855" t="str">
        <f t="shared" si="240"/>
        <v>181903-CHW</v>
      </c>
      <c r="I3855">
        <f>COUNTIF(H$2:$H3855,H3855)</f>
        <v>11</v>
      </c>
      <c r="J3855" t="str">
        <f t="shared" si="241"/>
        <v>181903-CHW-11</v>
      </c>
      <c r="K3855" t="str">
        <f t="shared" si="242"/>
        <v>181903-CHW-L2</v>
      </c>
      <c r="L3855" t="s">
        <v>608</v>
      </c>
      <c r="M3855" t="s">
        <v>492</v>
      </c>
      <c r="N3855" t="s">
        <v>477</v>
      </c>
      <c r="O3855">
        <v>22</v>
      </c>
      <c r="P3855">
        <v>20</v>
      </c>
      <c r="Q3855">
        <v>20</v>
      </c>
      <c r="R3855">
        <v>20</v>
      </c>
      <c r="S3855">
        <v>20</v>
      </c>
      <c r="T3855">
        <v>22</v>
      </c>
      <c r="U3855">
        <v>22</v>
      </c>
      <c r="V3855">
        <v>22</v>
      </c>
      <c r="W3855">
        <v>22</v>
      </c>
      <c r="AC3855">
        <f t="shared" si="243"/>
        <v>168</v>
      </c>
      <c r="AD3855">
        <v>168</v>
      </c>
    </row>
    <row r="3856" spans="1:30" hidden="1" x14ac:dyDescent="0.25">
      <c r="A3856" t="str">
        <f>IF(COUNTIF('GGI_IS - Report Ekspor Plan 1'!E:E,'- Report Upload Sewing 3'!C3856)&gt;0,"X","Y")</f>
        <v>Y</v>
      </c>
      <c r="B3856">
        <v>3855</v>
      </c>
      <c r="C3856" s="1">
        <v>45411</v>
      </c>
      <c r="D3856" s="8">
        <v>45412.405902777777</v>
      </c>
      <c r="E3856" t="s">
        <v>124</v>
      </c>
      <c r="F3856" t="s">
        <v>429</v>
      </c>
      <c r="G3856">
        <v>182535</v>
      </c>
      <c r="H3856" t="str">
        <f t="shared" si="240"/>
        <v>182535-CHW</v>
      </c>
      <c r="I3856">
        <f>COUNTIF(H$2:$H3856,H3856)</f>
        <v>1</v>
      </c>
      <c r="J3856" t="str">
        <f t="shared" si="241"/>
        <v>182535-CHW-1</v>
      </c>
      <c r="K3856" t="str">
        <f t="shared" si="242"/>
        <v>182535-CHW-L3</v>
      </c>
      <c r="L3856" t="s">
        <v>642</v>
      </c>
      <c r="M3856" t="s">
        <v>643</v>
      </c>
      <c r="N3856" t="s">
        <v>489</v>
      </c>
      <c r="O3856">
        <v>23</v>
      </c>
      <c r="P3856">
        <v>40</v>
      </c>
      <c r="Q3856">
        <v>40</v>
      </c>
      <c r="R3856">
        <v>40</v>
      </c>
      <c r="S3856">
        <v>40</v>
      </c>
      <c r="T3856">
        <v>40</v>
      </c>
      <c r="U3856">
        <v>40</v>
      </c>
      <c r="V3856">
        <v>40</v>
      </c>
      <c r="W3856">
        <v>23</v>
      </c>
      <c r="AC3856">
        <f t="shared" si="243"/>
        <v>303</v>
      </c>
      <c r="AD3856">
        <v>303</v>
      </c>
    </row>
    <row r="3857" spans="1:30" hidden="1" x14ac:dyDescent="0.25">
      <c r="A3857" t="str">
        <f>IF(COUNTIF('GGI_IS - Report Ekspor Plan 1'!E:E,'- Report Upload Sewing 3'!C3857)&gt;0,"X","Y")</f>
        <v>Y</v>
      </c>
      <c r="B3857">
        <v>3856</v>
      </c>
      <c r="C3857" s="1">
        <v>45411</v>
      </c>
      <c r="D3857" s="8">
        <v>45412.405902777777</v>
      </c>
      <c r="E3857" t="s">
        <v>124</v>
      </c>
      <c r="F3857" t="s">
        <v>429</v>
      </c>
      <c r="G3857">
        <v>182347</v>
      </c>
      <c r="H3857" t="str">
        <f t="shared" si="240"/>
        <v>182347-CHW</v>
      </c>
      <c r="I3857">
        <f>COUNTIF(H$2:$H3857,H3857)</f>
        <v>2</v>
      </c>
      <c r="J3857" t="str">
        <f t="shared" si="241"/>
        <v>182347-CHW-2</v>
      </c>
      <c r="K3857" t="str">
        <f t="shared" si="242"/>
        <v>182347-CHW-L3</v>
      </c>
      <c r="L3857" t="s">
        <v>637</v>
      </c>
      <c r="M3857" t="s">
        <v>534</v>
      </c>
      <c r="N3857" t="s">
        <v>489</v>
      </c>
      <c r="O3857">
        <v>23</v>
      </c>
      <c r="W3857">
        <v>37</v>
      </c>
      <c r="AC3857">
        <f t="shared" si="243"/>
        <v>37</v>
      </c>
      <c r="AD3857">
        <v>37</v>
      </c>
    </row>
    <row r="3858" spans="1:30" hidden="1" x14ac:dyDescent="0.25">
      <c r="A3858" t="str">
        <f>IF(COUNTIF('GGI_IS - Report Ekspor Plan 1'!E:E,'- Report Upload Sewing 3'!C3858)&gt;0,"X","Y")</f>
        <v>Y</v>
      </c>
      <c r="B3858">
        <v>3857</v>
      </c>
      <c r="C3858" s="1">
        <v>45411</v>
      </c>
      <c r="D3858" s="8">
        <v>45412.405902777777</v>
      </c>
      <c r="E3858" t="s">
        <v>124</v>
      </c>
      <c r="F3858" t="s">
        <v>429</v>
      </c>
      <c r="G3858">
        <v>182349</v>
      </c>
      <c r="H3858" t="str">
        <f t="shared" si="240"/>
        <v>182349-CHW</v>
      </c>
      <c r="I3858">
        <f>COUNTIF(H$2:$H3858,H3858)</f>
        <v>1</v>
      </c>
      <c r="J3858" t="str">
        <f t="shared" si="241"/>
        <v>182349-CHW-1</v>
      </c>
      <c r="K3858" t="str">
        <f t="shared" si="242"/>
        <v>182349-CHW-L3</v>
      </c>
      <c r="L3858" t="s">
        <v>644</v>
      </c>
      <c r="M3858" t="s">
        <v>534</v>
      </c>
      <c r="N3858" t="s">
        <v>489</v>
      </c>
      <c r="O3858">
        <v>23</v>
      </c>
      <c r="W3858">
        <v>61</v>
      </c>
      <c r="AC3858">
        <f t="shared" si="243"/>
        <v>61</v>
      </c>
      <c r="AD3858">
        <v>61</v>
      </c>
    </row>
    <row r="3859" spans="1:30" hidden="1" x14ac:dyDescent="0.25">
      <c r="A3859" t="str">
        <f>IF(COUNTIF('GGI_IS - Report Ekspor Plan 1'!E:E,'- Report Upload Sewing 3'!C3859)&gt;0,"X","Y")</f>
        <v>Y</v>
      </c>
      <c r="B3859">
        <v>3858</v>
      </c>
      <c r="C3859" s="1">
        <v>45411</v>
      </c>
      <c r="D3859" s="8">
        <v>45412.405902777777</v>
      </c>
      <c r="E3859" t="s">
        <v>124</v>
      </c>
      <c r="F3859" t="s">
        <v>429</v>
      </c>
      <c r="G3859">
        <v>182482</v>
      </c>
      <c r="H3859" t="str">
        <f t="shared" si="240"/>
        <v>182482-CHW</v>
      </c>
      <c r="I3859">
        <f>COUNTIF(H$2:$H3859,H3859)</f>
        <v>1</v>
      </c>
      <c r="J3859" t="str">
        <f t="shared" si="241"/>
        <v>182482-CHW-1</v>
      </c>
      <c r="K3859" t="str">
        <f t="shared" si="242"/>
        <v>182482-CHW-L3</v>
      </c>
      <c r="L3859" t="s">
        <v>645</v>
      </c>
      <c r="M3859" t="s">
        <v>534</v>
      </c>
      <c r="N3859" t="s">
        <v>489</v>
      </c>
      <c r="O3859">
        <v>23</v>
      </c>
      <c r="W3859">
        <v>20</v>
      </c>
      <c r="AC3859">
        <f t="shared" si="243"/>
        <v>20</v>
      </c>
      <c r="AD3859">
        <v>20</v>
      </c>
    </row>
    <row r="3860" spans="1:30" hidden="1" x14ac:dyDescent="0.25">
      <c r="A3860" t="str">
        <f>IF(COUNTIF('GGI_IS - Report Ekspor Plan 1'!E:E,'- Report Upload Sewing 3'!C3860)&gt;0,"X","Y")</f>
        <v>Y</v>
      </c>
      <c r="B3860">
        <v>3859</v>
      </c>
      <c r="C3860" s="1">
        <v>45411</v>
      </c>
      <c r="D3860" s="8">
        <v>45412.405902777777</v>
      </c>
      <c r="E3860" t="s">
        <v>124</v>
      </c>
      <c r="F3860" t="s">
        <v>429</v>
      </c>
      <c r="G3860">
        <v>182505</v>
      </c>
      <c r="H3860" t="str">
        <f t="shared" si="240"/>
        <v>182505-CHW</v>
      </c>
      <c r="I3860">
        <f>COUNTIF(H$2:$H3860,H3860)</f>
        <v>1</v>
      </c>
      <c r="J3860" t="str">
        <f t="shared" si="241"/>
        <v>182505-CHW-1</v>
      </c>
      <c r="K3860" t="str">
        <f t="shared" si="242"/>
        <v>182505-CHW-L3</v>
      </c>
      <c r="L3860" t="s">
        <v>646</v>
      </c>
      <c r="M3860" t="s">
        <v>534</v>
      </c>
      <c r="N3860" t="s">
        <v>489</v>
      </c>
      <c r="O3860">
        <v>23</v>
      </c>
      <c r="W3860">
        <v>59</v>
      </c>
      <c r="AC3860">
        <f t="shared" si="243"/>
        <v>59</v>
      </c>
      <c r="AD3860">
        <v>59</v>
      </c>
    </row>
    <row r="3861" spans="1:30" hidden="1" x14ac:dyDescent="0.25">
      <c r="A3861" t="str">
        <f>IF(COUNTIF('GGI_IS - Report Ekspor Plan 1'!E:E,'- Report Upload Sewing 3'!C3861)&gt;0,"X","Y")</f>
        <v>Y</v>
      </c>
      <c r="B3861">
        <v>3860</v>
      </c>
      <c r="C3861" s="1">
        <v>45411</v>
      </c>
      <c r="D3861" s="8">
        <v>45412.405902777777</v>
      </c>
      <c r="E3861" t="s">
        <v>124</v>
      </c>
      <c r="F3861" t="s">
        <v>429</v>
      </c>
      <c r="G3861">
        <v>182353</v>
      </c>
      <c r="H3861" t="str">
        <f t="shared" si="240"/>
        <v>182353-CHW</v>
      </c>
      <c r="I3861">
        <f>COUNTIF(H$2:$H3861,H3861)</f>
        <v>1</v>
      </c>
      <c r="J3861" t="str">
        <f t="shared" si="241"/>
        <v>182353-CHW-1</v>
      </c>
      <c r="K3861" t="str">
        <f t="shared" si="242"/>
        <v>182353-CHW-L3</v>
      </c>
      <c r="L3861" t="s">
        <v>647</v>
      </c>
      <c r="M3861" t="s">
        <v>534</v>
      </c>
      <c r="N3861" t="s">
        <v>489</v>
      </c>
      <c r="O3861">
        <v>23</v>
      </c>
      <c r="W3861">
        <v>41</v>
      </c>
      <c r="AC3861">
        <f t="shared" si="243"/>
        <v>41</v>
      </c>
      <c r="AD3861">
        <v>41</v>
      </c>
    </row>
    <row r="3862" spans="1:30" hidden="1" x14ac:dyDescent="0.25">
      <c r="A3862" t="str">
        <f>IF(COUNTIF('GGI_IS - Report Ekspor Plan 1'!E:E,'- Report Upload Sewing 3'!C3862)&gt;0,"X","Y")</f>
        <v>Y</v>
      </c>
      <c r="B3862">
        <v>3861</v>
      </c>
      <c r="C3862" s="1">
        <v>45411</v>
      </c>
      <c r="D3862" s="8">
        <v>45412.405902777777</v>
      </c>
      <c r="E3862" t="s">
        <v>124</v>
      </c>
      <c r="F3862" t="s">
        <v>438</v>
      </c>
      <c r="G3862">
        <v>182488</v>
      </c>
      <c r="H3862" t="str">
        <f t="shared" si="240"/>
        <v>182488-CHW</v>
      </c>
      <c r="I3862">
        <f>COUNTIF(H$2:$H3862,H3862)</f>
        <v>2</v>
      </c>
      <c r="J3862" t="str">
        <f t="shared" si="241"/>
        <v>182488-CHW-2</v>
      </c>
      <c r="K3862" t="str">
        <f t="shared" si="242"/>
        <v>182488-CHW-L4</v>
      </c>
      <c r="L3862" t="s">
        <v>638</v>
      </c>
      <c r="M3862" t="s">
        <v>534</v>
      </c>
      <c r="N3862" t="s">
        <v>474</v>
      </c>
      <c r="O3862">
        <v>22</v>
      </c>
      <c r="P3862">
        <v>50</v>
      </c>
      <c r="Q3862">
        <v>50</v>
      </c>
      <c r="R3862">
        <v>50</v>
      </c>
      <c r="S3862">
        <v>50</v>
      </c>
      <c r="T3862">
        <v>50</v>
      </c>
      <c r="U3862">
        <v>50</v>
      </c>
      <c r="V3862">
        <v>50</v>
      </c>
      <c r="W3862">
        <v>50</v>
      </c>
      <c r="AC3862">
        <f t="shared" si="243"/>
        <v>400</v>
      </c>
      <c r="AD3862">
        <v>400</v>
      </c>
    </row>
    <row r="3863" spans="1:30" hidden="1" x14ac:dyDescent="0.25">
      <c r="A3863" t="str">
        <f>IF(COUNTIF('GGI_IS - Report Ekspor Plan 1'!E:E,'- Report Upload Sewing 3'!C3863)&gt;0,"X","Y")</f>
        <v>Y</v>
      </c>
      <c r="B3863">
        <v>3862</v>
      </c>
      <c r="C3863" s="1">
        <v>45411</v>
      </c>
      <c r="D3863" s="8">
        <v>45412.408958333333</v>
      </c>
      <c r="E3863" t="s">
        <v>23</v>
      </c>
      <c r="F3863" t="s">
        <v>424</v>
      </c>
      <c r="G3863">
        <v>182177</v>
      </c>
      <c r="H3863" t="str">
        <f t="shared" si="240"/>
        <v>182177-MJ2</v>
      </c>
      <c r="I3863">
        <f>COUNTIF(H$2:$H3863,H3863)</f>
        <v>7</v>
      </c>
      <c r="J3863" t="str">
        <f t="shared" si="241"/>
        <v>182177-MJ2-7</v>
      </c>
      <c r="K3863" t="str">
        <f t="shared" si="242"/>
        <v>182177-MJ2-L1</v>
      </c>
      <c r="L3863">
        <v>5158586</v>
      </c>
      <c r="M3863" t="s">
        <v>494</v>
      </c>
      <c r="N3863" t="s">
        <v>516</v>
      </c>
      <c r="O3863">
        <v>30</v>
      </c>
      <c r="P3863">
        <v>250</v>
      </c>
      <c r="Q3863">
        <v>300</v>
      </c>
      <c r="R3863">
        <v>300</v>
      </c>
      <c r="S3863">
        <v>162</v>
      </c>
      <c r="T3863">
        <v>0</v>
      </c>
      <c r="U3863">
        <v>0</v>
      </c>
      <c r="V3863">
        <v>0</v>
      </c>
      <c r="W3863">
        <v>0</v>
      </c>
      <c r="AC3863">
        <f t="shared" si="243"/>
        <v>1012</v>
      </c>
      <c r="AD3863">
        <v>1012</v>
      </c>
    </row>
    <row r="3864" spans="1:30" hidden="1" x14ac:dyDescent="0.25">
      <c r="A3864" t="str">
        <f>IF(COUNTIF('GGI_IS - Report Ekspor Plan 1'!E:E,'- Report Upload Sewing 3'!C3864)&gt;0,"X","Y")</f>
        <v>Y</v>
      </c>
      <c r="B3864">
        <v>3863</v>
      </c>
      <c r="C3864" s="1">
        <v>45411</v>
      </c>
      <c r="D3864" s="8">
        <v>45412.408958333333</v>
      </c>
      <c r="E3864" t="s">
        <v>23</v>
      </c>
      <c r="F3864" t="s">
        <v>424</v>
      </c>
      <c r="G3864">
        <v>182390</v>
      </c>
      <c r="H3864" t="str">
        <f t="shared" si="240"/>
        <v>182390-MJ2</v>
      </c>
      <c r="I3864">
        <f>COUNTIF(H$2:$H3864,H3864)</f>
        <v>13</v>
      </c>
      <c r="J3864" t="str">
        <f t="shared" si="241"/>
        <v>182390-MJ2-13</v>
      </c>
      <c r="K3864" t="str">
        <f t="shared" si="242"/>
        <v>182390-MJ2-L1</v>
      </c>
      <c r="L3864">
        <v>5158041</v>
      </c>
      <c r="M3864" t="s">
        <v>494</v>
      </c>
      <c r="N3864" t="s">
        <v>516</v>
      </c>
      <c r="O3864">
        <v>30</v>
      </c>
      <c r="P3864">
        <v>0</v>
      </c>
      <c r="Q3864">
        <v>0</v>
      </c>
      <c r="R3864">
        <v>0</v>
      </c>
      <c r="S3864">
        <v>138</v>
      </c>
      <c r="T3864">
        <v>300</v>
      </c>
      <c r="U3864">
        <v>247</v>
      </c>
      <c r="V3864">
        <v>0</v>
      </c>
      <c r="W3864">
        <v>0</v>
      </c>
      <c r="AC3864">
        <f t="shared" si="243"/>
        <v>685</v>
      </c>
      <c r="AD3864">
        <v>685</v>
      </c>
    </row>
    <row r="3865" spans="1:30" hidden="1" x14ac:dyDescent="0.25">
      <c r="A3865" t="str">
        <f>IF(COUNTIF('GGI_IS - Report Ekspor Plan 1'!E:E,'- Report Upload Sewing 3'!C3865)&gt;0,"X","Y")</f>
        <v>Y</v>
      </c>
      <c r="B3865">
        <v>3864</v>
      </c>
      <c r="C3865" s="1">
        <v>45411</v>
      </c>
      <c r="D3865" s="8">
        <v>45412.408958333333</v>
      </c>
      <c r="E3865" t="s">
        <v>23</v>
      </c>
      <c r="F3865" t="s">
        <v>424</v>
      </c>
      <c r="G3865">
        <v>181952</v>
      </c>
      <c r="H3865" t="str">
        <f t="shared" si="240"/>
        <v>181952-MJ2</v>
      </c>
      <c r="I3865">
        <f>COUNTIF(H$2:$H3865,H3865)</f>
        <v>3</v>
      </c>
      <c r="J3865" t="str">
        <f t="shared" si="241"/>
        <v>181952-MJ2-3</v>
      </c>
      <c r="K3865" t="str">
        <f t="shared" si="242"/>
        <v>181952-MJ2-L1</v>
      </c>
      <c r="L3865">
        <v>5155037</v>
      </c>
      <c r="M3865" t="s">
        <v>494</v>
      </c>
      <c r="N3865" t="s">
        <v>516</v>
      </c>
      <c r="O3865">
        <v>30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3</v>
      </c>
      <c r="V3865">
        <v>250</v>
      </c>
      <c r="W3865">
        <v>372</v>
      </c>
      <c r="AC3865">
        <f t="shared" si="243"/>
        <v>625</v>
      </c>
      <c r="AD3865">
        <v>625</v>
      </c>
    </row>
    <row r="3866" spans="1:30" hidden="1" x14ac:dyDescent="0.25">
      <c r="A3866" t="str">
        <f>IF(COUNTIF('GGI_IS - Report Ekspor Plan 1'!E:E,'- Report Upload Sewing 3'!C3866)&gt;0,"X","Y")</f>
        <v>Y</v>
      </c>
      <c r="B3866">
        <v>3865</v>
      </c>
      <c r="C3866" s="1">
        <v>45411</v>
      </c>
      <c r="D3866" s="8">
        <v>45412.408958333333</v>
      </c>
      <c r="E3866" t="s">
        <v>23</v>
      </c>
      <c r="F3866" t="s">
        <v>427</v>
      </c>
      <c r="G3866">
        <v>181953</v>
      </c>
      <c r="H3866" t="str">
        <f t="shared" si="240"/>
        <v>181953-MJ2</v>
      </c>
      <c r="I3866">
        <f>COUNTIF(H$2:$H3866,H3866)</f>
        <v>9</v>
      </c>
      <c r="J3866" t="str">
        <f t="shared" si="241"/>
        <v>181953-MJ2-9</v>
      </c>
      <c r="K3866" t="str">
        <f t="shared" si="242"/>
        <v>181953-MJ2-L2</v>
      </c>
      <c r="L3866">
        <v>5151821</v>
      </c>
      <c r="M3866" t="s">
        <v>494</v>
      </c>
      <c r="N3866" t="s">
        <v>473</v>
      </c>
      <c r="O3866">
        <v>24</v>
      </c>
      <c r="P3866">
        <v>250</v>
      </c>
      <c r="Q3866">
        <v>250</v>
      </c>
      <c r="R3866">
        <v>250</v>
      </c>
      <c r="S3866">
        <v>250</v>
      </c>
      <c r="T3866">
        <v>250</v>
      </c>
      <c r="U3866">
        <v>250</v>
      </c>
      <c r="V3866">
        <v>250</v>
      </c>
      <c r="W3866">
        <v>168</v>
      </c>
      <c r="AC3866">
        <f t="shared" si="243"/>
        <v>1918</v>
      </c>
      <c r="AD3866">
        <v>1918</v>
      </c>
    </row>
    <row r="3867" spans="1:30" hidden="1" x14ac:dyDescent="0.25">
      <c r="A3867" t="str">
        <f>IF(COUNTIF('GGI_IS - Report Ekspor Plan 1'!E:E,'- Report Upload Sewing 3'!C3867)&gt;0,"X","Y")</f>
        <v>Y</v>
      </c>
      <c r="B3867">
        <v>3866</v>
      </c>
      <c r="C3867" s="1">
        <v>45411</v>
      </c>
      <c r="D3867" s="8">
        <v>45412.408958333333</v>
      </c>
      <c r="E3867" t="s">
        <v>23</v>
      </c>
      <c r="F3867" t="s">
        <v>427</v>
      </c>
      <c r="G3867">
        <v>182201</v>
      </c>
      <c r="H3867" t="str">
        <f t="shared" si="240"/>
        <v>182201-MJ2</v>
      </c>
      <c r="I3867">
        <f>COUNTIF(H$2:$H3867,H3867)</f>
        <v>13</v>
      </c>
      <c r="J3867" t="str">
        <f t="shared" si="241"/>
        <v>182201-MJ2-13</v>
      </c>
      <c r="K3867" t="str">
        <f t="shared" si="242"/>
        <v>182201-MJ2-L2</v>
      </c>
      <c r="L3867">
        <v>5158615</v>
      </c>
      <c r="M3867" t="s">
        <v>494</v>
      </c>
      <c r="N3867" t="s">
        <v>473</v>
      </c>
      <c r="O3867">
        <v>24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84</v>
      </c>
      <c r="AC3867">
        <f t="shared" si="243"/>
        <v>84</v>
      </c>
      <c r="AD3867">
        <v>84</v>
      </c>
    </row>
    <row r="3868" spans="1:30" hidden="1" x14ac:dyDescent="0.25">
      <c r="A3868" t="str">
        <f>IF(COUNTIF('GGI_IS - Report Ekspor Plan 1'!E:E,'- Report Upload Sewing 3'!C3868)&gt;0,"X","Y")</f>
        <v>Y</v>
      </c>
      <c r="B3868">
        <v>3867</v>
      </c>
      <c r="C3868" s="1">
        <v>45411</v>
      </c>
      <c r="D3868" s="8">
        <v>45412.408958333333</v>
      </c>
      <c r="E3868" t="s">
        <v>23</v>
      </c>
      <c r="F3868" t="s">
        <v>429</v>
      </c>
      <c r="G3868">
        <v>181953</v>
      </c>
      <c r="H3868" t="str">
        <f t="shared" si="240"/>
        <v>181953-MJ2</v>
      </c>
      <c r="I3868">
        <f>COUNTIF(H$2:$H3868,H3868)</f>
        <v>10</v>
      </c>
      <c r="J3868" t="str">
        <f t="shared" si="241"/>
        <v>181953-MJ2-10</v>
      </c>
      <c r="K3868" t="str">
        <f t="shared" si="242"/>
        <v>181953-MJ2-L3</v>
      </c>
      <c r="L3868">
        <v>5151821</v>
      </c>
      <c r="M3868" t="s">
        <v>494</v>
      </c>
      <c r="N3868" t="s">
        <v>473</v>
      </c>
      <c r="O3868">
        <v>24</v>
      </c>
      <c r="P3868">
        <v>250</v>
      </c>
      <c r="Q3868">
        <v>250</v>
      </c>
      <c r="R3868">
        <v>250</v>
      </c>
      <c r="S3868">
        <v>250</v>
      </c>
      <c r="T3868">
        <v>250</v>
      </c>
      <c r="U3868">
        <v>250</v>
      </c>
      <c r="V3868">
        <v>250</v>
      </c>
      <c r="W3868">
        <v>167</v>
      </c>
      <c r="AC3868">
        <f t="shared" si="243"/>
        <v>1917</v>
      </c>
      <c r="AD3868">
        <v>1917</v>
      </c>
    </row>
    <row r="3869" spans="1:30" hidden="1" x14ac:dyDescent="0.25">
      <c r="A3869" t="str">
        <f>IF(COUNTIF('GGI_IS - Report Ekspor Plan 1'!E:E,'- Report Upload Sewing 3'!C3869)&gt;0,"X","Y")</f>
        <v>Y</v>
      </c>
      <c r="B3869">
        <v>3868</v>
      </c>
      <c r="C3869" s="1">
        <v>45411</v>
      </c>
      <c r="D3869" s="8">
        <v>45412.408958333333</v>
      </c>
      <c r="E3869" t="s">
        <v>23</v>
      </c>
      <c r="F3869" t="s">
        <v>429</v>
      </c>
      <c r="G3869">
        <v>182201</v>
      </c>
      <c r="H3869" t="str">
        <f t="shared" si="240"/>
        <v>182201-MJ2</v>
      </c>
      <c r="I3869">
        <f>COUNTIF(H$2:$H3869,H3869)</f>
        <v>14</v>
      </c>
      <c r="J3869" t="str">
        <f t="shared" si="241"/>
        <v>182201-MJ2-14</v>
      </c>
      <c r="K3869" t="str">
        <f t="shared" si="242"/>
        <v>182201-MJ2-L3</v>
      </c>
      <c r="L3869">
        <v>5158615</v>
      </c>
      <c r="M3869" t="s">
        <v>494</v>
      </c>
      <c r="N3869" t="s">
        <v>473</v>
      </c>
      <c r="O3869">
        <v>24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84</v>
      </c>
      <c r="AC3869">
        <f t="shared" si="243"/>
        <v>84</v>
      </c>
      <c r="AD3869">
        <v>84</v>
      </c>
    </row>
    <row r="3870" spans="1:30" hidden="1" x14ac:dyDescent="0.25">
      <c r="A3870" t="str">
        <f>IF(COUNTIF('GGI_IS - Report Ekspor Plan 1'!E:E,'- Report Upload Sewing 3'!C3870)&gt;0,"X","Y")</f>
        <v>Y</v>
      </c>
      <c r="B3870">
        <v>3869</v>
      </c>
      <c r="C3870" s="1">
        <v>45411</v>
      </c>
      <c r="D3870" s="8">
        <v>45412.408958333333</v>
      </c>
      <c r="E3870" t="s">
        <v>23</v>
      </c>
      <c r="F3870" t="s">
        <v>438</v>
      </c>
      <c r="G3870">
        <v>182390</v>
      </c>
      <c r="H3870" t="str">
        <f t="shared" si="240"/>
        <v>182390-MJ2</v>
      </c>
      <c r="I3870">
        <f>COUNTIF(H$2:$H3870,H3870)</f>
        <v>14</v>
      </c>
      <c r="J3870" t="str">
        <f t="shared" si="241"/>
        <v>182390-MJ2-14</v>
      </c>
      <c r="K3870" t="str">
        <f t="shared" si="242"/>
        <v>182390-MJ2-L4</v>
      </c>
      <c r="L3870">
        <v>5158041</v>
      </c>
      <c r="M3870" t="s">
        <v>494</v>
      </c>
      <c r="N3870" t="s">
        <v>470</v>
      </c>
      <c r="O3870">
        <v>22</v>
      </c>
      <c r="P3870">
        <v>250</v>
      </c>
      <c r="Q3870">
        <v>225</v>
      </c>
      <c r="R3870">
        <v>225</v>
      </c>
      <c r="S3870">
        <v>225</v>
      </c>
      <c r="T3870">
        <v>250</v>
      </c>
      <c r="U3870">
        <v>147</v>
      </c>
      <c r="V3870">
        <v>0</v>
      </c>
      <c r="W3870">
        <v>0</v>
      </c>
      <c r="AC3870">
        <f t="shared" si="243"/>
        <v>1322</v>
      </c>
      <c r="AD3870">
        <v>1322</v>
      </c>
    </row>
    <row r="3871" spans="1:30" hidden="1" x14ac:dyDescent="0.25">
      <c r="A3871" t="str">
        <f>IF(COUNTIF('GGI_IS - Report Ekspor Plan 1'!E:E,'- Report Upload Sewing 3'!C3871)&gt;0,"X","Y")</f>
        <v>Y</v>
      </c>
      <c r="B3871">
        <v>3870</v>
      </c>
      <c r="C3871" s="1">
        <v>45411</v>
      </c>
      <c r="D3871" s="8">
        <v>45412.408958333333</v>
      </c>
      <c r="E3871" t="s">
        <v>23</v>
      </c>
      <c r="F3871" t="s">
        <v>438</v>
      </c>
      <c r="G3871">
        <v>182213</v>
      </c>
      <c r="H3871" t="str">
        <f t="shared" si="240"/>
        <v>182213-MJ2</v>
      </c>
      <c r="I3871">
        <f>COUNTIF(H$2:$H3871,H3871)</f>
        <v>17</v>
      </c>
      <c r="J3871" t="str">
        <f t="shared" si="241"/>
        <v>182213-MJ2-17</v>
      </c>
      <c r="K3871" t="str">
        <f t="shared" si="242"/>
        <v>182213-MJ2-L4</v>
      </c>
      <c r="L3871">
        <v>5158620</v>
      </c>
      <c r="M3871" t="s">
        <v>494</v>
      </c>
      <c r="N3871" t="s">
        <v>470</v>
      </c>
      <c r="O3871">
        <v>22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103</v>
      </c>
      <c r="V3871">
        <v>155</v>
      </c>
      <c r="W3871">
        <v>0</v>
      </c>
      <c r="AC3871">
        <f t="shared" si="243"/>
        <v>258</v>
      </c>
      <c r="AD3871">
        <v>258</v>
      </c>
    </row>
    <row r="3872" spans="1:30" hidden="1" x14ac:dyDescent="0.25">
      <c r="A3872" t="str">
        <f>IF(COUNTIF('GGI_IS - Report Ekspor Plan 1'!E:E,'- Report Upload Sewing 3'!C3872)&gt;0,"X","Y")</f>
        <v>Y</v>
      </c>
      <c r="B3872">
        <v>3871</v>
      </c>
      <c r="C3872" s="1">
        <v>45411</v>
      </c>
      <c r="D3872" s="8">
        <v>45412.408958333333</v>
      </c>
      <c r="E3872" t="s">
        <v>23</v>
      </c>
      <c r="F3872" t="s">
        <v>438</v>
      </c>
      <c r="G3872">
        <v>182199</v>
      </c>
      <c r="H3872" t="str">
        <f t="shared" si="240"/>
        <v>182199-MJ2</v>
      </c>
      <c r="I3872">
        <f>COUNTIF(H$2:$H3872,H3872)</f>
        <v>17</v>
      </c>
      <c r="J3872" t="str">
        <f t="shared" si="241"/>
        <v>182199-MJ2-17</v>
      </c>
      <c r="K3872" t="str">
        <f t="shared" si="242"/>
        <v>182199-MJ2-L4</v>
      </c>
      <c r="L3872">
        <v>5158610</v>
      </c>
      <c r="M3872" t="s">
        <v>494</v>
      </c>
      <c r="N3872" t="s">
        <v>470</v>
      </c>
      <c r="O3872">
        <v>22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95</v>
      </c>
      <c r="W3872">
        <v>40</v>
      </c>
      <c r="AC3872">
        <f t="shared" si="243"/>
        <v>135</v>
      </c>
      <c r="AD3872">
        <v>135</v>
      </c>
    </row>
    <row r="3873" spans="1:30" hidden="1" x14ac:dyDescent="0.25">
      <c r="A3873" t="str">
        <f>IF(COUNTIF('GGI_IS - Report Ekspor Plan 1'!E:E,'- Report Upload Sewing 3'!C3873)&gt;0,"X","Y")</f>
        <v>Y</v>
      </c>
      <c r="B3873">
        <v>3872</v>
      </c>
      <c r="C3873" s="1">
        <v>45411</v>
      </c>
      <c r="D3873" s="8">
        <v>45412.408958333333</v>
      </c>
      <c r="E3873" t="s">
        <v>23</v>
      </c>
      <c r="F3873" t="s">
        <v>438</v>
      </c>
      <c r="G3873">
        <v>182219</v>
      </c>
      <c r="H3873" t="str">
        <f t="shared" si="240"/>
        <v>182219-MJ2</v>
      </c>
      <c r="I3873">
        <f>COUNTIF(H$2:$H3873,H3873)</f>
        <v>17</v>
      </c>
      <c r="J3873" t="str">
        <f t="shared" si="241"/>
        <v>182219-MJ2-17</v>
      </c>
      <c r="K3873" t="str">
        <f t="shared" si="242"/>
        <v>182219-MJ2-L4</v>
      </c>
      <c r="L3873">
        <v>5158722</v>
      </c>
      <c r="M3873" t="s">
        <v>494</v>
      </c>
      <c r="N3873" t="s">
        <v>470</v>
      </c>
      <c r="O3873">
        <v>22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117</v>
      </c>
      <c r="AC3873">
        <f t="shared" si="243"/>
        <v>117</v>
      </c>
      <c r="AD3873">
        <v>117</v>
      </c>
    </row>
    <row r="3874" spans="1:30" hidden="1" x14ac:dyDescent="0.25">
      <c r="A3874" t="str">
        <f>IF(COUNTIF('GGI_IS - Report Ekspor Plan 1'!E:E,'- Report Upload Sewing 3'!C3874)&gt;0,"X","Y")</f>
        <v>Y</v>
      </c>
      <c r="B3874">
        <v>3873</v>
      </c>
      <c r="C3874" s="1">
        <v>45411</v>
      </c>
      <c r="D3874" s="8">
        <v>45412.408958333333</v>
      </c>
      <c r="E3874" t="s">
        <v>23</v>
      </c>
      <c r="F3874" t="s">
        <v>438</v>
      </c>
      <c r="G3874">
        <v>182203</v>
      </c>
      <c r="H3874" t="str">
        <f t="shared" si="240"/>
        <v>182203-MJ2</v>
      </c>
      <c r="I3874">
        <f>COUNTIF(H$2:$H3874,H3874)</f>
        <v>19</v>
      </c>
      <c r="J3874" t="str">
        <f t="shared" si="241"/>
        <v>182203-MJ2-19</v>
      </c>
      <c r="K3874" t="str">
        <f t="shared" si="242"/>
        <v>182203-MJ2-L4</v>
      </c>
      <c r="L3874">
        <v>5158602</v>
      </c>
      <c r="M3874" t="s">
        <v>494</v>
      </c>
      <c r="N3874" t="s">
        <v>470</v>
      </c>
      <c r="O3874">
        <v>22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103</v>
      </c>
      <c r="AC3874">
        <f t="shared" si="243"/>
        <v>103</v>
      </c>
      <c r="AD3874">
        <v>103</v>
      </c>
    </row>
    <row r="3875" spans="1:30" hidden="1" x14ac:dyDescent="0.25">
      <c r="A3875" t="str">
        <f>IF(COUNTIF('GGI_IS - Report Ekspor Plan 1'!E:E,'- Report Upload Sewing 3'!C3875)&gt;0,"X","Y")</f>
        <v>Y</v>
      </c>
      <c r="B3875">
        <v>3874</v>
      </c>
      <c r="C3875" s="1">
        <v>45411</v>
      </c>
      <c r="D3875" s="8">
        <v>45412.408958333333</v>
      </c>
      <c r="E3875" t="s">
        <v>23</v>
      </c>
      <c r="F3875" t="s">
        <v>438</v>
      </c>
      <c r="G3875">
        <v>182220</v>
      </c>
      <c r="H3875" t="str">
        <f t="shared" si="240"/>
        <v>182220-MJ2</v>
      </c>
      <c r="I3875">
        <f>COUNTIF(H$2:$H3875,H3875)</f>
        <v>13</v>
      </c>
      <c r="J3875" t="str">
        <f t="shared" si="241"/>
        <v>182220-MJ2-13</v>
      </c>
      <c r="K3875" t="str">
        <f t="shared" si="242"/>
        <v>182220-MJ2-L4</v>
      </c>
      <c r="L3875">
        <v>5158722</v>
      </c>
      <c r="M3875" t="s">
        <v>494</v>
      </c>
      <c r="N3875" t="s">
        <v>470</v>
      </c>
      <c r="O3875">
        <v>22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5</v>
      </c>
      <c r="AC3875">
        <f t="shared" si="243"/>
        <v>5</v>
      </c>
      <c r="AD3875">
        <v>5</v>
      </c>
    </row>
    <row r="3876" spans="1:30" hidden="1" x14ac:dyDescent="0.25">
      <c r="A3876" t="str">
        <f>IF(COUNTIF('GGI_IS - Report Ekspor Plan 1'!E:E,'- Report Upload Sewing 3'!C3876)&gt;0,"X","Y")</f>
        <v>Y</v>
      </c>
      <c r="B3876">
        <v>3875</v>
      </c>
      <c r="C3876" s="1">
        <v>45411</v>
      </c>
      <c r="D3876" s="8">
        <v>45412.408958333333</v>
      </c>
      <c r="E3876" t="s">
        <v>23</v>
      </c>
      <c r="F3876" t="s">
        <v>441</v>
      </c>
      <c r="G3876">
        <v>182390</v>
      </c>
      <c r="H3876" t="str">
        <f t="shared" si="240"/>
        <v>182390-MJ2</v>
      </c>
      <c r="I3876">
        <f>COUNTIF(H$2:$H3876,H3876)</f>
        <v>15</v>
      </c>
      <c r="J3876" t="str">
        <f t="shared" si="241"/>
        <v>182390-MJ2-15</v>
      </c>
      <c r="K3876" t="str">
        <f t="shared" si="242"/>
        <v>182390-MJ2-L5</v>
      </c>
      <c r="L3876">
        <v>5158041</v>
      </c>
      <c r="M3876" t="s">
        <v>494</v>
      </c>
      <c r="N3876" t="s">
        <v>470</v>
      </c>
      <c r="O3876">
        <v>22</v>
      </c>
      <c r="P3876">
        <v>250</v>
      </c>
      <c r="Q3876">
        <v>225</v>
      </c>
      <c r="R3876">
        <v>225</v>
      </c>
      <c r="S3876">
        <v>225</v>
      </c>
      <c r="T3876">
        <v>250</v>
      </c>
      <c r="U3876">
        <v>148</v>
      </c>
      <c r="V3876">
        <v>0</v>
      </c>
      <c r="W3876">
        <v>0</v>
      </c>
      <c r="AC3876">
        <f t="shared" si="243"/>
        <v>1323</v>
      </c>
      <c r="AD3876">
        <v>1323</v>
      </c>
    </row>
    <row r="3877" spans="1:30" hidden="1" x14ac:dyDescent="0.25">
      <c r="A3877" t="str">
        <f>IF(COUNTIF('GGI_IS - Report Ekspor Plan 1'!E:E,'- Report Upload Sewing 3'!C3877)&gt;0,"X","Y")</f>
        <v>Y</v>
      </c>
      <c r="B3877">
        <v>3876</v>
      </c>
      <c r="C3877" s="1">
        <v>45411</v>
      </c>
      <c r="D3877" s="8">
        <v>45412.408958333333</v>
      </c>
      <c r="E3877" t="s">
        <v>23</v>
      </c>
      <c r="F3877" t="s">
        <v>441</v>
      </c>
      <c r="G3877">
        <v>182213</v>
      </c>
      <c r="H3877" t="str">
        <f t="shared" si="240"/>
        <v>182213-MJ2</v>
      </c>
      <c r="I3877">
        <f>COUNTIF(H$2:$H3877,H3877)</f>
        <v>18</v>
      </c>
      <c r="J3877" t="str">
        <f t="shared" si="241"/>
        <v>182213-MJ2-18</v>
      </c>
      <c r="K3877" t="str">
        <f t="shared" si="242"/>
        <v>182213-MJ2-L5</v>
      </c>
      <c r="L3877">
        <v>5158620</v>
      </c>
      <c r="M3877" t="s">
        <v>494</v>
      </c>
      <c r="N3877" t="s">
        <v>470</v>
      </c>
      <c r="O3877">
        <v>22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102</v>
      </c>
      <c r="V3877">
        <v>155</v>
      </c>
      <c r="W3877">
        <v>0</v>
      </c>
      <c r="AC3877">
        <f t="shared" si="243"/>
        <v>257</v>
      </c>
      <c r="AD3877">
        <v>257</v>
      </c>
    </row>
    <row r="3878" spans="1:30" hidden="1" x14ac:dyDescent="0.25">
      <c r="A3878" t="str">
        <f>IF(COUNTIF('GGI_IS - Report Ekspor Plan 1'!E:E,'- Report Upload Sewing 3'!C3878)&gt;0,"X","Y")</f>
        <v>Y</v>
      </c>
      <c r="B3878">
        <v>3877</v>
      </c>
      <c r="C3878" s="1">
        <v>45411</v>
      </c>
      <c r="D3878" s="8">
        <v>45412.408958333333</v>
      </c>
      <c r="E3878" t="s">
        <v>23</v>
      </c>
      <c r="F3878" t="s">
        <v>441</v>
      </c>
      <c r="G3878">
        <v>182199</v>
      </c>
      <c r="H3878" t="str">
        <f t="shared" si="240"/>
        <v>182199-MJ2</v>
      </c>
      <c r="I3878">
        <f>COUNTIF(H$2:$H3878,H3878)</f>
        <v>18</v>
      </c>
      <c r="J3878" t="str">
        <f t="shared" si="241"/>
        <v>182199-MJ2-18</v>
      </c>
      <c r="K3878" t="str">
        <f t="shared" si="242"/>
        <v>182199-MJ2-L5</v>
      </c>
      <c r="L3878">
        <v>5158610</v>
      </c>
      <c r="M3878" t="s">
        <v>494</v>
      </c>
      <c r="N3878" t="s">
        <v>470</v>
      </c>
      <c r="O3878">
        <v>22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95</v>
      </c>
      <c r="W3878">
        <v>40</v>
      </c>
      <c r="AC3878">
        <f t="shared" si="243"/>
        <v>135</v>
      </c>
      <c r="AD3878">
        <v>135</v>
      </c>
    </row>
    <row r="3879" spans="1:30" hidden="1" x14ac:dyDescent="0.25">
      <c r="A3879" t="str">
        <f>IF(COUNTIF('GGI_IS - Report Ekspor Plan 1'!E:E,'- Report Upload Sewing 3'!C3879)&gt;0,"X","Y")</f>
        <v>Y</v>
      </c>
      <c r="B3879">
        <v>3878</v>
      </c>
      <c r="C3879" s="1">
        <v>45411</v>
      </c>
      <c r="D3879" s="8">
        <v>45412.408958333333</v>
      </c>
      <c r="E3879" t="s">
        <v>23</v>
      </c>
      <c r="F3879" t="s">
        <v>441</v>
      </c>
      <c r="G3879">
        <v>182219</v>
      </c>
      <c r="H3879" t="str">
        <f t="shared" si="240"/>
        <v>182219-MJ2</v>
      </c>
      <c r="I3879">
        <f>COUNTIF(H$2:$H3879,H3879)</f>
        <v>18</v>
      </c>
      <c r="J3879" t="str">
        <f t="shared" si="241"/>
        <v>182219-MJ2-18</v>
      </c>
      <c r="K3879" t="str">
        <f t="shared" si="242"/>
        <v>182219-MJ2-L5</v>
      </c>
      <c r="L3879">
        <v>5158722</v>
      </c>
      <c r="M3879" t="s">
        <v>494</v>
      </c>
      <c r="N3879" t="s">
        <v>470</v>
      </c>
      <c r="O3879">
        <v>22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118</v>
      </c>
      <c r="AC3879">
        <f t="shared" si="243"/>
        <v>118</v>
      </c>
      <c r="AD3879">
        <v>118</v>
      </c>
    </row>
    <row r="3880" spans="1:30" hidden="1" x14ac:dyDescent="0.25">
      <c r="A3880" t="str">
        <f>IF(COUNTIF('GGI_IS - Report Ekspor Plan 1'!E:E,'- Report Upload Sewing 3'!C3880)&gt;0,"X","Y")</f>
        <v>Y</v>
      </c>
      <c r="B3880">
        <v>3879</v>
      </c>
      <c r="C3880" s="1">
        <v>45411</v>
      </c>
      <c r="D3880" s="8">
        <v>45412.408958333333</v>
      </c>
      <c r="E3880" t="s">
        <v>23</v>
      </c>
      <c r="F3880" t="s">
        <v>441</v>
      </c>
      <c r="G3880">
        <v>182203</v>
      </c>
      <c r="H3880" t="str">
        <f t="shared" si="240"/>
        <v>182203-MJ2</v>
      </c>
      <c r="I3880">
        <f>COUNTIF(H$2:$H3880,H3880)</f>
        <v>20</v>
      </c>
      <c r="J3880" t="str">
        <f t="shared" si="241"/>
        <v>182203-MJ2-20</v>
      </c>
      <c r="K3880" t="str">
        <f t="shared" si="242"/>
        <v>182203-MJ2-L5</v>
      </c>
      <c r="L3880">
        <v>5158602</v>
      </c>
      <c r="M3880" t="s">
        <v>494</v>
      </c>
      <c r="N3880" t="s">
        <v>470</v>
      </c>
      <c r="O3880">
        <v>22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102</v>
      </c>
      <c r="AC3880">
        <f t="shared" si="243"/>
        <v>102</v>
      </c>
      <c r="AD3880">
        <v>102</v>
      </c>
    </row>
    <row r="3881" spans="1:30" hidden="1" x14ac:dyDescent="0.25">
      <c r="A3881" t="str">
        <f>IF(COUNTIF('GGI_IS - Report Ekspor Plan 1'!E:E,'- Report Upload Sewing 3'!C3881)&gt;0,"X","Y")</f>
        <v>Y</v>
      </c>
      <c r="B3881">
        <v>3880</v>
      </c>
      <c r="C3881" s="1">
        <v>45411</v>
      </c>
      <c r="D3881" s="8">
        <v>45412.408958333333</v>
      </c>
      <c r="E3881" t="s">
        <v>23</v>
      </c>
      <c r="F3881" t="s">
        <v>441</v>
      </c>
      <c r="G3881">
        <v>182220</v>
      </c>
      <c r="H3881" t="str">
        <f t="shared" si="240"/>
        <v>182220-MJ2</v>
      </c>
      <c r="I3881">
        <f>COUNTIF(H$2:$H3881,H3881)</f>
        <v>14</v>
      </c>
      <c r="J3881" t="str">
        <f t="shared" si="241"/>
        <v>182220-MJ2-14</v>
      </c>
      <c r="K3881" t="str">
        <f t="shared" si="242"/>
        <v>182220-MJ2-L5</v>
      </c>
      <c r="L3881">
        <v>5158722</v>
      </c>
      <c r="M3881" t="s">
        <v>494</v>
      </c>
      <c r="N3881" t="s">
        <v>470</v>
      </c>
      <c r="O3881">
        <v>22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5</v>
      </c>
      <c r="AC3881">
        <f t="shared" si="243"/>
        <v>5</v>
      </c>
      <c r="AD3881">
        <v>5</v>
      </c>
    </row>
    <row r="3882" spans="1:30" hidden="1" x14ac:dyDescent="0.25">
      <c r="A3882" t="str">
        <f>IF(COUNTIF('GGI_IS - Report Ekspor Plan 1'!E:E,'- Report Upload Sewing 3'!C3882)&gt;0,"X","Y")</f>
        <v>Y</v>
      </c>
      <c r="B3882">
        <v>3881</v>
      </c>
      <c r="C3882" s="1">
        <v>45411</v>
      </c>
      <c r="D3882" s="8">
        <v>45412.408958333333</v>
      </c>
      <c r="E3882" t="s">
        <v>23</v>
      </c>
      <c r="F3882" t="s">
        <v>445</v>
      </c>
      <c r="G3882">
        <v>182390</v>
      </c>
      <c r="H3882" t="str">
        <f t="shared" si="240"/>
        <v>182390-MJ2</v>
      </c>
      <c r="I3882">
        <f>COUNTIF(H$2:$H3882,H3882)</f>
        <v>16</v>
      </c>
      <c r="J3882" t="str">
        <f t="shared" si="241"/>
        <v>182390-MJ2-16</v>
      </c>
      <c r="K3882" t="str">
        <f t="shared" si="242"/>
        <v>182390-MJ2-L6</v>
      </c>
      <c r="L3882">
        <v>5158041</v>
      </c>
      <c r="M3882" t="s">
        <v>494</v>
      </c>
      <c r="N3882" t="s">
        <v>449</v>
      </c>
      <c r="O3882">
        <v>23</v>
      </c>
      <c r="P3882">
        <v>275</v>
      </c>
      <c r="Q3882">
        <v>250</v>
      </c>
      <c r="R3882">
        <v>250</v>
      </c>
      <c r="S3882">
        <v>250</v>
      </c>
      <c r="T3882">
        <v>225</v>
      </c>
      <c r="U3882">
        <v>225</v>
      </c>
      <c r="V3882">
        <v>28</v>
      </c>
      <c r="W3882">
        <v>0</v>
      </c>
      <c r="AC3882">
        <f t="shared" si="243"/>
        <v>1503</v>
      </c>
      <c r="AD3882">
        <v>1503</v>
      </c>
    </row>
    <row r="3883" spans="1:30" hidden="1" x14ac:dyDescent="0.25">
      <c r="A3883" t="str">
        <f>IF(COUNTIF('GGI_IS - Report Ekspor Plan 1'!E:E,'- Report Upload Sewing 3'!C3883)&gt;0,"X","Y")</f>
        <v>Y</v>
      </c>
      <c r="B3883">
        <v>3882</v>
      </c>
      <c r="C3883" s="1">
        <v>45411</v>
      </c>
      <c r="D3883" s="8">
        <v>45412.408958333333</v>
      </c>
      <c r="E3883" t="s">
        <v>23</v>
      </c>
      <c r="F3883" t="s">
        <v>445</v>
      </c>
      <c r="G3883">
        <v>182391</v>
      </c>
      <c r="H3883" t="str">
        <f t="shared" si="240"/>
        <v>182391-MJ2</v>
      </c>
      <c r="I3883">
        <f>COUNTIF(H$2:$H3883,H3883)</f>
        <v>3</v>
      </c>
      <c r="J3883" t="str">
        <f t="shared" si="241"/>
        <v>182391-MJ2-3</v>
      </c>
      <c r="K3883" t="str">
        <f t="shared" si="242"/>
        <v>182391-MJ2-L6</v>
      </c>
      <c r="L3883">
        <v>5158041</v>
      </c>
      <c r="M3883" t="s">
        <v>494</v>
      </c>
      <c r="N3883" t="s">
        <v>449</v>
      </c>
      <c r="O3883">
        <v>23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222</v>
      </c>
      <c r="W3883">
        <v>50</v>
      </c>
      <c r="AC3883">
        <f t="shared" si="243"/>
        <v>272</v>
      </c>
      <c r="AD3883">
        <v>272</v>
      </c>
    </row>
    <row r="3884" spans="1:30" hidden="1" x14ac:dyDescent="0.25">
      <c r="A3884" t="str">
        <f>IF(COUNTIF('GGI_IS - Report Ekspor Plan 1'!E:E,'- Report Upload Sewing 3'!C3884)&gt;0,"X","Y")</f>
        <v>Y</v>
      </c>
      <c r="B3884">
        <v>3883</v>
      </c>
      <c r="C3884" s="1">
        <v>45411</v>
      </c>
      <c r="D3884" s="8">
        <v>45412.408958333333</v>
      </c>
      <c r="E3884" t="s">
        <v>23</v>
      </c>
      <c r="F3884" t="s">
        <v>445</v>
      </c>
      <c r="G3884">
        <v>182217</v>
      </c>
      <c r="H3884" t="str">
        <f t="shared" si="240"/>
        <v>182217-MJ2</v>
      </c>
      <c r="I3884">
        <f>COUNTIF(H$2:$H3884,H3884)</f>
        <v>21</v>
      </c>
      <c r="J3884" t="str">
        <f t="shared" si="241"/>
        <v>182217-MJ2-21</v>
      </c>
      <c r="K3884" t="str">
        <f t="shared" si="242"/>
        <v>182217-MJ2-L6</v>
      </c>
      <c r="L3884">
        <v>5158044</v>
      </c>
      <c r="M3884" t="s">
        <v>494</v>
      </c>
      <c r="N3884" t="s">
        <v>449</v>
      </c>
      <c r="O3884">
        <v>23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80</v>
      </c>
      <c r="AC3884">
        <f t="shared" si="243"/>
        <v>80</v>
      </c>
      <c r="AD3884">
        <v>80</v>
      </c>
    </row>
    <row r="3885" spans="1:30" hidden="1" x14ac:dyDescent="0.25">
      <c r="A3885" t="str">
        <f>IF(COUNTIF('GGI_IS - Report Ekspor Plan 1'!E:E,'- Report Upload Sewing 3'!C3885)&gt;0,"X","Y")</f>
        <v>Y</v>
      </c>
      <c r="B3885">
        <v>3884</v>
      </c>
      <c r="C3885" s="1">
        <v>45411</v>
      </c>
      <c r="D3885" s="8">
        <v>45412.408958333333</v>
      </c>
      <c r="E3885" t="s">
        <v>23</v>
      </c>
      <c r="F3885" t="s">
        <v>445</v>
      </c>
      <c r="G3885">
        <v>182188</v>
      </c>
      <c r="H3885" t="str">
        <f t="shared" si="240"/>
        <v>182188-MJ2</v>
      </c>
      <c r="I3885">
        <f>COUNTIF(H$2:$H3885,H3885)</f>
        <v>23</v>
      </c>
      <c r="J3885" t="str">
        <f t="shared" si="241"/>
        <v>182188-MJ2-23</v>
      </c>
      <c r="K3885" t="str">
        <f t="shared" si="242"/>
        <v>182188-MJ2-L6</v>
      </c>
      <c r="L3885">
        <v>5158598</v>
      </c>
      <c r="M3885" t="s">
        <v>494</v>
      </c>
      <c r="N3885" t="s">
        <v>449</v>
      </c>
      <c r="O3885">
        <v>23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68</v>
      </c>
      <c r="AC3885">
        <f t="shared" si="243"/>
        <v>68</v>
      </c>
      <c r="AD3885">
        <v>68</v>
      </c>
    </row>
    <row r="3886" spans="1:30" hidden="1" x14ac:dyDescent="0.25">
      <c r="A3886" t="str">
        <f>IF(COUNTIF('GGI_IS - Report Ekspor Plan 1'!E:E,'- Report Upload Sewing 3'!C3886)&gt;0,"X","Y")</f>
        <v>Y</v>
      </c>
      <c r="B3886">
        <v>3885</v>
      </c>
      <c r="C3886" s="1">
        <v>45411</v>
      </c>
      <c r="D3886" s="8">
        <v>45412.408958333333</v>
      </c>
      <c r="E3886" t="s">
        <v>23</v>
      </c>
      <c r="F3886" t="s">
        <v>445</v>
      </c>
      <c r="G3886">
        <v>182189</v>
      </c>
      <c r="H3886" t="str">
        <f t="shared" si="240"/>
        <v>182189-MJ2</v>
      </c>
      <c r="I3886">
        <f>COUNTIF(H$2:$H3886,H3886)</f>
        <v>13</v>
      </c>
      <c r="J3886" t="str">
        <f t="shared" si="241"/>
        <v>182189-MJ2-13</v>
      </c>
      <c r="K3886" t="str">
        <f t="shared" si="242"/>
        <v>182189-MJ2-L6</v>
      </c>
      <c r="L3886">
        <v>5158588</v>
      </c>
      <c r="M3886" t="s">
        <v>494</v>
      </c>
      <c r="N3886" t="s">
        <v>449</v>
      </c>
      <c r="O3886">
        <v>23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27</v>
      </c>
      <c r="AC3886">
        <f t="shared" si="243"/>
        <v>27</v>
      </c>
      <c r="AD3886">
        <v>27</v>
      </c>
    </row>
    <row r="3887" spans="1:30" hidden="1" x14ac:dyDescent="0.25">
      <c r="A3887" t="str">
        <f>IF(COUNTIF('GGI_IS - Report Ekspor Plan 1'!E:E,'- Report Upload Sewing 3'!C3887)&gt;0,"X","Y")</f>
        <v>Y</v>
      </c>
      <c r="B3887">
        <v>3886</v>
      </c>
      <c r="C3887" s="1">
        <v>45411</v>
      </c>
      <c r="D3887" s="8">
        <v>45412.408958333333</v>
      </c>
      <c r="E3887" t="s">
        <v>23</v>
      </c>
      <c r="F3887" t="s">
        <v>445</v>
      </c>
      <c r="G3887">
        <v>182439</v>
      </c>
      <c r="H3887" t="str">
        <f t="shared" si="240"/>
        <v>182439-MJ2</v>
      </c>
      <c r="I3887">
        <f>COUNTIF(H$2:$H3887,H3887)</f>
        <v>1</v>
      </c>
      <c r="J3887" t="str">
        <f t="shared" si="241"/>
        <v>182439-MJ2-1</v>
      </c>
      <c r="K3887" t="str">
        <f t="shared" si="242"/>
        <v>182439-MJ2-L6</v>
      </c>
      <c r="L3887">
        <v>5158617</v>
      </c>
      <c r="M3887" t="s">
        <v>494</v>
      </c>
      <c r="N3887" t="s">
        <v>449</v>
      </c>
      <c r="O3887">
        <v>23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15</v>
      </c>
      <c r="AC3887">
        <f t="shared" si="243"/>
        <v>15</v>
      </c>
      <c r="AD3887">
        <v>15</v>
      </c>
    </row>
    <row r="3888" spans="1:30" hidden="1" x14ac:dyDescent="0.25">
      <c r="A3888" t="str">
        <f>IF(COUNTIF('GGI_IS - Report Ekspor Plan 1'!E:E,'- Report Upload Sewing 3'!C3888)&gt;0,"X","Y")</f>
        <v>Y</v>
      </c>
      <c r="B3888">
        <v>3887</v>
      </c>
      <c r="C3888" s="1">
        <v>45411</v>
      </c>
      <c r="D3888" s="8">
        <v>45412.408958333333</v>
      </c>
      <c r="E3888" t="s">
        <v>23</v>
      </c>
      <c r="F3888" t="s">
        <v>463</v>
      </c>
      <c r="G3888">
        <v>182390</v>
      </c>
      <c r="H3888" t="str">
        <f t="shared" si="240"/>
        <v>182390-MJ2</v>
      </c>
      <c r="I3888">
        <f>COUNTIF(H$2:$H3888,H3888)</f>
        <v>17</v>
      </c>
      <c r="J3888" t="str">
        <f t="shared" si="241"/>
        <v>182390-MJ2-17</v>
      </c>
      <c r="K3888" t="str">
        <f t="shared" si="242"/>
        <v>182390-MJ2-L7</v>
      </c>
      <c r="L3888">
        <v>5158041</v>
      </c>
      <c r="M3888" t="s">
        <v>494</v>
      </c>
      <c r="N3888" t="s">
        <v>449</v>
      </c>
      <c r="O3888">
        <v>23</v>
      </c>
      <c r="P3888">
        <v>275</v>
      </c>
      <c r="Q3888">
        <v>250</v>
      </c>
      <c r="R3888">
        <v>250</v>
      </c>
      <c r="S3888">
        <v>250</v>
      </c>
      <c r="T3888">
        <v>225</v>
      </c>
      <c r="U3888">
        <v>225</v>
      </c>
      <c r="V3888">
        <v>27</v>
      </c>
      <c r="W3888">
        <v>0</v>
      </c>
      <c r="AC3888">
        <f t="shared" si="243"/>
        <v>1502</v>
      </c>
      <c r="AD3888">
        <v>1502</v>
      </c>
    </row>
    <row r="3889" spans="1:30" hidden="1" x14ac:dyDescent="0.25">
      <c r="A3889" t="str">
        <f>IF(COUNTIF('GGI_IS - Report Ekspor Plan 1'!E:E,'- Report Upload Sewing 3'!C3889)&gt;0,"X","Y")</f>
        <v>Y</v>
      </c>
      <c r="B3889">
        <v>3888</v>
      </c>
      <c r="C3889" s="1">
        <v>45411</v>
      </c>
      <c r="D3889" s="8">
        <v>45412.408958333333</v>
      </c>
      <c r="E3889" t="s">
        <v>23</v>
      </c>
      <c r="F3889" t="s">
        <v>463</v>
      </c>
      <c r="G3889">
        <v>182391</v>
      </c>
      <c r="H3889" t="str">
        <f t="shared" si="240"/>
        <v>182391-MJ2</v>
      </c>
      <c r="I3889">
        <f>COUNTIF(H$2:$H3889,H3889)</f>
        <v>4</v>
      </c>
      <c r="J3889" t="str">
        <f t="shared" si="241"/>
        <v>182391-MJ2-4</v>
      </c>
      <c r="K3889" t="str">
        <f t="shared" si="242"/>
        <v>182391-MJ2-L7</v>
      </c>
      <c r="L3889">
        <v>5158041</v>
      </c>
      <c r="M3889" t="s">
        <v>494</v>
      </c>
      <c r="N3889" t="s">
        <v>449</v>
      </c>
      <c r="O3889">
        <v>23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223</v>
      </c>
      <c r="W3889">
        <v>50</v>
      </c>
      <c r="AC3889">
        <f t="shared" si="243"/>
        <v>273</v>
      </c>
      <c r="AD3889">
        <v>273</v>
      </c>
    </row>
    <row r="3890" spans="1:30" hidden="1" x14ac:dyDescent="0.25">
      <c r="A3890" t="str">
        <f>IF(COUNTIF('GGI_IS - Report Ekspor Plan 1'!E:E,'- Report Upload Sewing 3'!C3890)&gt;0,"X","Y")</f>
        <v>Y</v>
      </c>
      <c r="B3890">
        <v>3889</v>
      </c>
      <c r="C3890" s="1">
        <v>45411</v>
      </c>
      <c r="D3890" s="8">
        <v>45412.408958333333</v>
      </c>
      <c r="E3890" t="s">
        <v>23</v>
      </c>
      <c r="F3890" t="s">
        <v>463</v>
      </c>
      <c r="G3890">
        <v>182217</v>
      </c>
      <c r="H3890" t="str">
        <f t="shared" si="240"/>
        <v>182217-MJ2</v>
      </c>
      <c r="I3890">
        <f>COUNTIF(H$2:$H3890,H3890)</f>
        <v>22</v>
      </c>
      <c r="J3890" t="str">
        <f t="shared" si="241"/>
        <v>182217-MJ2-22</v>
      </c>
      <c r="K3890" t="str">
        <f t="shared" si="242"/>
        <v>182217-MJ2-L7</v>
      </c>
      <c r="L3890">
        <v>5158044</v>
      </c>
      <c r="M3890" t="s">
        <v>494</v>
      </c>
      <c r="N3890" t="s">
        <v>449</v>
      </c>
      <c r="O3890">
        <v>23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80</v>
      </c>
      <c r="AC3890">
        <f t="shared" si="243"/>
        <v>80</v>
      </c>
      <c r="AD3890">
        <v>80</v>
      </c>
    </row>
    <row r="3891" spans="1:30" hidden="1" x14ac:dyDescent="0.25">
      <c r="A3891" t="str">
        <f>IF(COUNTIF('GGI_IS - Report Ekspor Plan 1'!E:E,'- Report Upload Sewing 3'!C3891)&gt;0,"X","Y")</f>
        <v>Y</v>
      </c>
      <c r="B3891">
        <v>3890</v>
      </c>
      <c r="C3891" s="1">
        <v>45411</v>
      </c>
      <c r="D3891" s="8">
        <v>45412.408958333333</v>
      </c>
      <c r="E3891" t="s">
        <v>23</v>
      </c>
      <c r="F3891" t="s">
        <v>463</v>
      </c>
      <c r="G3891">
        <v>182188</v>
      </c>
      <c r="H3891" t="str">
        <f t="shared" si="240"/>
        <v>182188-MJ2</v>
      </c>
      <c r="I3891">
        <f>COUNTIF(H$2:$H3891,H3891)</f>
        <v>24</v>
      </c>
      <c r="J3891" t="str">
        <f t="shared" si="241"/>
        <v>182188-MJ2-24</v>
      </c>
      <c r="K3891" t="str">
        <f t="shared" si="242"/>
        <v>182188-MJ2-L7</v>
      </c>
      <c r="L3891">
        <v>5158598</v>
      </c>
      <c r="M3891" t="s">
        <v>494</v>
      </c>
      <c r="N3891" t="s">
        <v>449</v>
      </c>
      <c r="O3891">
        <v>23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67</v>
      </c>
      <c r="AC3891">
        <f t="shared" si="243"/>
        <v>67</v>
      </c>
      <c r="AD3891">
        <v>67</v>
      </c>
    </row>
    <row r="3892" spans="1:30" hidden="1" x14ac:dyDescent="0.25">
      <c r="A3892" t="str">
        <f>IF(COUNTIF('GGI_IS - Report Ekspor Plan 1'!E:E,'- Report Upload Sewing 3'!C3892)&gt;0,"X","Y")</f>
        <v>Y</v>
      </c>
      <c r="B3892">
        <v>3891</v>
      </c>
      <c r="C3892" s="1">
        <v>45411</v>
      </c>
      <c r="D3892" s="8">
        <v>45412.408958333333</v>
      </c>
      <c r="E3892" t="s">
        <v>23</v>
      </c>
      <c r="F3892" t="s">
        <v>463</v>
      </c>
      <c r="G3892">
        <v>182189</v>
      </c>
      <c r="H3892" t="str">
        <f t="shared" si="240"/>
        <v>182189-MJ2</v>
      </c>
      <c r="I3892">
        <f>COUNTIF(H$2:$H3892,H3892)</f>
        <v>14</v>
      </c>
      <c r="J3892" t="str">
        <f t="shared" si="241"/>
        <v>182189-MJ2-14</v>
      </c>
      <c r="K3892" t="str">
        <f t="shared" si="242"/>
        <v>182189-MJ2-L7</v>
      </c>
      <c r="L3892">
        <v>5158588</v>
      </c>
      <c r="M3892" t="s">
        <v>494</v>
      </c>
      <c r="N3892" t="s">
        <v>449</v>
      </c>
      <c r="O3892">
        <v>23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28</v>
      </c>
      <c r="AC3892">
        <f t="shared" si="243"/>
        <v>28</v>
      </c>
      <c r="AD3892">
        <v>28</v>
      </c>
    </row>
    <row r="3893" spans="1:30" hidden="1" x14ac:dyDescent="0.25">
      <c r="A3893" t="str">
        <f>IF(COUNTIF('GGI_IS - Report Ekspor Plan 1'!E:E,'- Report Upload Sewing 3'!C3893)&gt;0,"X","Y")</f>
        <v>Y</v>
      </c>
      <c r="B3893">
        <v>3892</v>
      </c>
      <c r="C3893" s="1">
        <v>45411</v>
      </c>
      <c r="D3893" s="8">
        <v>45412.408958333333</v>
      </c>
      <c r="E3893" t="s">
        <v>23</v>
      </c>
      <c r="F3893" t="s">
        <v>463</v>
      </c>
      <c r="G3893">
        <v>182439</v>
      </c>
      <c r="H3893" t="str">
        <f t="shared" si="240"/>
        <v>182439-MJ2</v>
      </c>
      <c r="I3893">
        <f>COUNTIF(H$2:$H3893,H3893)</f>
        <v>2</v>
      </c>
      <c r="J3893" t="str">
        <f t="shared" si="241"/>
        <v>182439-MJ2-2</v>
      </c>
      <c r="K3893" t="str">
        <f t="shared" si="242"/>
        <v>182439-MJ2-L7</v>
      </c>
      <c r="L3893">
        <v>5158617</v>
      </c>
      <c r="M3893" t="s">
        <v>494</v>
      </c>
      <c r="N3893" t="s">
        <v>449</v>
      </c>
      <c r="O3893">
        <v>23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15</v>
      </c>
      <c r="AC3893">
        <f t="shared" si="243"/>
        <v>15</v>
      </c>
      <c r="AD3893">
        <v>15</v>
      </c>
    </row>
    <row r="3894" spans="1:30" hidden="1" x14ac:dyDescent="0.25">
      <c r="A3894" t="str">
        <f>IF(COUNTIF('GGI_IS - Report Ekspor Plan 1'!E:E,'- Report Upload Sewing 3'!C3894)&gt;0,"X","Y")</f>
        <v>Y</v>
      </c>
      <c r="B3894">
        <v>3893</v>
      </c>
      <c r="C3894" s="1">
        <v>45411</v>
      </c>
      <c r="D3894" s="8">
        <v>45412.408958333333</v>
      </c>
      <c r="E3894" t="s">
        <v>23</v>
      </c>
      <c r="F3894" t="s">
        <v>465</v>
      </c>
      <c r="G3894">
        <v>181953</v>
      </c>
      <c r="H3894" t="str">
        <f t="shared" si="240"/>
        <v>181953-MJ2</v>
      </c>
      <c r="I3894">
        <f>COUNTIF(H$2:$H3894,H3894)</f>
        <v>11</v>
      </c>
      <c r="J3894" t="str">
        <f t="shared" si="241"/>
        <v>181953-MJ2-11</v>
      </c>
      <c r="K3894" t="str">
        <f t="shared" si="242"/>
        <v>181953-MJ2-L8</v>
      </c>
      <c r="L3894">
        <v>5151821</v>
      </c>
      <c r="M3894" t="s">
        <v>494</v>
      </c>
      <c r="N3894" t="s">
        <v>517</v>
      </c>
      <c r="O3894">
        <v>24</v>
      </c>
      <c r="P3894">
        <v>250</v>
      </c>
      <c r="Q3894">
        <v>250</v>
      </c>
      <c r="R3894">
        <v>250</v>
      </c>
      <c r="S3894">
        <v>200</v>
      </c>
      <c r="T3894">
        <v>250</v>
      </c>
      <c r="U3894">
        <v>250</v>
      </c>
      <c r="V3894">
        <v>250</v>
      </c>
      <c r="W3894">
        <v>225</v>
      </c>
      <c r="AC3894">
        <f t="shared" si="243"/>
        <v>1925</v>
      </c>
      <c r="AD3894">
        <v>1925</v>
      </c>
    </row>
    <row r="3895" spans="1:30" hidden="1" x14ac:dyDescent="0.25">
      <c r="A3895" t="str">
        <f>IF(COUNTIF('GGI_IS - Report Ekspor Plan 1'!E:E,'- Report Upload Sewing 3'!C3895)&gt;0,"X","Y")</f>
        <v>Y</v>
      </c>
      <c r="B3895">
        <v>3894</v>
      </c>
      <c r="C3895" s="1">
        <v>45411</v>
      </c>
      <c r="D3895" s="8">
        <v>45412.408958333333</v>
      </c>
      <c r="E3895" t="s">
        <v>23</v>
      </c>
      <c r="F3895" t="s">
        <v>467</v>
      </c>
      <c r="G3895">
        <v>181953</v>
      </c>
      <c r="H3895" t="str">
        <f t="shared" si="240"/>
        <v>181953-MJ2</v>
      </c>
      <c r="I3895">
        <f>COUNTIF(H$2:$H3895,H3895)</f>
        <v>12</v>
      </c>
      <c r="J3895" t="str">
        <f t="shared" si="241"/>
        <v>181953-MJ2-12</v>
      </c>
      <c r="K3895" t="str">
        <f t="shared" si="242"/>
        <v>181953-MJ2-L9</v>
      </c>
      <c r="L3895">
        <v>5151821</v>
      </c>
      <c r="M3895" t="s">
        <v>494</v>
      </c>
      <c r="N3895" t="s">
        <v>517</v>
      </c>
      <c r="O3895">
        <v>24</v>
      </c>
      <c r="P3895">
        <v>250</v>
      </c>
      <c r="Q3895">
        <v>250</v>
      </c>
      <c r="R3895">
        <v>250</v>
      </c>
      <c r="S3895">
        <v>200</v>
      </c>
      <c r="T3895">
        <v>250</v>
      </c>
      <c r="U3895">
        <v>250</v>
      </c>
      <c r="V3895">
        <v>250</v>
      </c>
      <c r="W3895">
        <v>225</v>
      </c>
      <c r="AC3895">
        <f t="shared" si="243"/>
        <v>1925</v>
      </c>
      <c r="AD3895">
        <v>1925</v>
      </c>
    </row>
    <row r="3896" spans="1:30" hidden="1" x14ac:dyDescent="0.25">
      <c r="A3896" t="str">
        <f>IF(COUNTIF('GGI_IS - Report Ekspor Plan 1'!E:E,'- Report Upload Sewing 3'!C3896)&gt;0,"X","Y")</f>
        <v>Y</v>
      </c>
      <c r="B3896">
        <v>3895</v>
      </c>
      <c r="C3896" s="1">
        <v>45411</v>
      </c>
      <c r="D3896" s="8">
        <v>45412.408958333333</v>
      </c>
      <c r="E3896" t="s">
        <v>23</v>
      </c>
      <c r="F3896" t="s">
        <v>469</v>
      </c>
      <c r="G3896">
        <v>181953</v>
      </c>
      <c r="H3896" t="str">
        <f t="shared" si="240"/>
        <v>181953-MJ2</v>
      </c>
      <c r="I3896">
        <f>COUNTIF(H$2:$H3896,H3896)</f>
        <v>13</v>
      </c>
      <c r="J3896" t="str">
        <f t="shared" si="241"/>
        <v>181953-MJ2-13</v>
      </c>
      <c r="K3896" t="str">
        <f t="shared" si="242"/>
        <v>181953-MJ2-L10</v>
      </c>
      <c r="L3896">
        <v>5151821</v>
      </c>
      <c r="M3896" t="s">
        <v>494</v>
      </c>
      <c r="N3896" t="s">
        <v>518</v>
      </c>
      <c r="O3896">
        <v>22</v>
      </c>
      <c r="P3896">
        <v>225</v>
      </c>
      <c r="Q3896">
        <v>225</v>
      </c>
      <c r="R3896">
        <v>250</v>
      </c>
      <c r="S3896">
        <v>250</v>
      </c>
      <c r="T3896">
        <v>250</v>
      </c>
      <c r="U3896">
        <v>250</v>
      </c>
      <c r="V3896">
        <v>52</v>
      </c>
      <c r="W3896">
        <v>0</v>
      </c>
      <c r="AC3896">
        <f t="shared" si="243"/>
        <v>1502</v>
      </c>
      <c r="AD3896">
        <v>1502</v>
      </c>
    </row>
    <row r="3897" spans="1:30" hidden="1" x14ac:dyDescent="0.25">
      <c r="A3897" t="str">
        <f>IF(COUNTIF('GGI_IS - Report Ekspor Plan 1'!E:E,'- Report Upload Sewing 3'!C3897)&gt;0,"X","Y")</f>
        <v>Y</v>
      </c>
      <c r="B3897">
        <v>3896</v>
      </c>
      <c r="C3897" s="1">
        <v>45411</v>
      </c>
      <c r="D3897" s="8">
        <v>45412.408958333333</v>
      </c>
      <c r="E3897" t="s">
        <v>23</v>
      </c>
      <c r="F3897" t="s">
        <v>469</v>
      </c>
      <c r="G3897">
        <v>182156</v>
      </c>
      <c r="H3897" t="str">
        <f t="shared" si="240"/>
        <v>182156-MJ2</v>
      </c>
      <c r="I3897">
        <f>COUNTIF(H$2:$H3897,H3897)</f>
        <v>19</v>
      </c>
      <c r="J3897" t="str">
        <f t="shared" si="241"/>
        <v>182156-MJ2-19</v>
      </c>
      <c r="K3897" t="str">
        <f t="shared" si="242"/>
        <v>182156-MJ2-L10</v>
      </c>
      <c r="L3897">
        <v>5157980</v>
      </c>
      <c r="M3897" t="s">
        <v>494</v>
      </c>
      <c r="N3897" t="s">
        <v>518</v>
      </c>
      <c r="O3897">
        <v>22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173</v>
      </c>
      <c r="W3897">
        <v>45</v>
      </c>
      <c r="AC3897">
        <f t="shared" si="243"/>
        <v>218</v>
      </c>
      <c r="AD3897">
        <v>218</v>
      </c>
    </row>
    <row r="3898" spans="1:30" hidden="1" x14ac:dyDescent="0.25">
      <c r="A3898" t="str">
        <f>IF(COUNTIF('GGI_IS - Report Ekspor Plan 1'!E:E,'- Report Upload Sewing 3'!C3898)&gt;0,"X","Y")</f>
        <v>Y</v>
      </c>
      <c r="B3898">
        <v>3897</v>
      </c>
      <c r="C3898" s="1">
        <v>45411</v>
      </c>
      <c r="D3898" s="8">
        <v>45412.408958333333</v>
      </c>
      <c r="E3898" t="s">
        <v>23</v>
      </c>
      <c r="F3898" t="s">
        <v>469</v>
      </c>
      <c r="G3898">
        <v>182193</v>
      </c>
      <c r="H3898" t="str">
        <f t="shared" si="240"/>
        <v>182193-MJ2</v>
      </c>
      <c r="I3898">
        <f>COUNTIF(H$2:$H3898,H3898)</f>
        <v>33</v>
      </c>
      <c r="J3898" t="str">
        <f t="shared" si="241"/>
        <v>182193-MJ2-33</v>
      </c>
      <c r="K3898" t="str">
        <f t="shared" si="242"/>
        <v>182193-MJ2-L10</v>
      </c>
      <c r="L3898">
        <v>5158614</v>
      </c>
      <c r="M3898" t="s">
        <v>494</v>
      </c>
      <c r="N3898" t="s">
        <v>518</v>
      </c>
      <c r="O3898">
        <v>22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82</v>
      </c>
      <c r="AC3898">
        <f t="shared" si="243"/>
        <v>82</v>
      </c>
      <c r="AD3898">
        <v>82</v>
      </c>
    </row>
    <row r="3899" spans="1:30" hidden="1" x14ac:dyDescent="0.25">
      <c r="A3899" t="str">
        <f>IF(COUNTIF('GGI_IS - Report Ekspor Plan 1'!E:E,'- Report Upload Sewing 3'!C3899)&gt;0,"X","Y")</f>
        <v>Y</v>
      </c>
      <c r="B3899">
        <v>3898</v>
      </c>
      <c r="C3899" s="1">
        <v>45411</v>
      </c>
      <c r="D3899" s="8">
        <v>45412.408958333333</v>
      </c>
      <c r="E3899" t="s">
        <v>23</v>
      </c>
      <c r="F3899" t="s">
        <v>469</v>
      </c>
      <c r="G3899">
        <v>182166</v>
      </c>
      <c r="H3899" t="str">
        <f t="shared" si="240"/>
        <v>182166-MJ2</v>
      </c>
      <c r="I3899">
        <f>COUNTIF(H$2:$H3899,H3899)</f>
        <v>21</v>
      </c>
      <c r="J3899" t="str">
        <f t="shared" si="241"/>
        <v>182166-MJ2-21</v>
      </c>
      <c r="K3899" t="str">
        <f t="shared" si="242"/>
        <v>182166-MJ2-L10</v>
      </c>
      <c r="L3899">
        <v>5158004</v>
      </c>
      <c r="M3899" t="s">
        <v>494</v>
      </c>
      <c r="N3899" t="s">
        <v>518</v>
      </c>
      <c r="O3899">
        <v>22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73</v>
      </c>
      <c r="AC3899">
        <f t="shared" si="243"/>
        <v>73</v>
      </c>
      <c r="AD3899">
        <v>73</v>
      </c>
    </row>
    <row r="3900" spans="1:30" hidden="1" x14ac:dyDescent="0.25">
      <c r="A3900" t="str">
        <f>IF(COUNTIF('GGI_IS - Report Ekspor Plan 1'!E:E,'- Report Upload Sewing 3'!C3900)&gt;0,"X","Y")</f>
        <v>Y</v>
      </c>
      <c r="B3900">
        <v>3899</v>
      </c>
      <c r="C3900" s="1">
        <v>45411</v>
      </c>
      <c r="D3900" s="8">
        <v>45412.408958333333</v>
      </c>
      <c r="E3900" t="s">
        <v>23</v>
      </c>
      <c r="F3900" t="s">
        <v>504</v>
      </c>
      <c r="G3900">
        <v>181953</v>
      </c>
      <c r="H3900" t="str">
        <f t="shared" si="240"/>
        <v>181953-MJ2</v>
      </c>
      <c r="I3900">
        <f>COUNTIF(H$2:$H3900,H3900)</f>
        <v>14</v>
      </c>
      <c r="J3900" t="str">
        <f t="shared" si="241"/>
        <v>181953-MJ2-14</v>
      </c>
      <c r="K3900" t="str">
        <f t="shared" si="242"/>
        <v>181953-MJ2-L11</v>
      </c>
      <c r="L3900">
        <v>5151821</v>
      </c>
      <c r="M3900" t="s">
        <v>494</v>
      </c>
      <c r="N3900" t="s">
        <v>518</v>
      </c>
      <c r="O3900">
        <v>22</v>
      </c>
      <c r="P3900">
        <v>225</v>
      </c>
      <c r="Q3900">
        <v>225</v>
      </c>
      <c r="R3900">
        <v>250</v>
      </c>
      <c r="S3900">
        <v>250</v>
      </c>
      <c r="T3900">
        <v>250</v>
      </c>
      <c r="U3900">
        <v>250</v>
      </c>
      <c r="V3900">
        <v>53</v>
      </c>
      <c r="W3900">
        <v>0</v>
      </c>
      <c r="AC3900">
        <f t="shared" si="243"/>
        <v>1503</v>
      </c>
      <c r="AD3900">
        <v>1503</v>
      </c>
    </row>
    <row r="3901" spans="1:30" hidden="1" x14ac:dyDescent="0.25">
      <c r="A3901" t="str">
        <f>IF(COUNTIF('GGI_IS - Report Ekspor Plan 1'!E:E,'- Report Upload Sewing 3'!C3901)&gt;0,"X","Y")</f>
        <v>Y</v>
      </c>
      <c r="B3901">
        <v>3900</v>
      </c>
      <c r="C3901" s="1">
        <v>45411</v>
      </c>
      <c r="D3901" s="8">
        <v>45412.408958333333</v>
      </c>
      <c r="E3901" t="s">
        <v>23</v>
      </c>
      <c r="F3901" t="s">
        <v>504</v>
      </c>
      <c r="G3901">
        <v>182156</v>
      </c>
      <c r="H3901" t="str">
        <f t="shared" si="240"/>
        <v>182156-MJ2</v>
      </c>
      <c r="I3901">
        <f>COUNTIF(H$2:$H3901,H3901)</f>
        <v>20</v>
      </c>
      <c r="J3901" t="str">
        <f t="shared" si="241"/>
        <v>182156-MJ2-20</v>
      </c>
      <c r="K3901" t="str">
        <f t="shared" si="242"/>
        <v>182156-MJ2-L11</v>
      </c>
      <c r="L3901">
        <v>5157980</v>
      </c>
      <c r="M3901" t="s">
        <v>494</v>
      </c>
      <c r="N3901" t="s">
        <v>518</v>
      </c>
      <c r="O3901">
        <v>22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172</v>
      </c>
      <c r="W3901">
        <v>45</v>
      </c>
      <c r="AC3901">
        <f t="shared" si="243"/>
        <v>217</v>
      </c>
      <c r="AD3901">
        <v>217</v>
      </c>
    </row>
    <row r="3902" spans="1:30" hidden="1" x14ac:dyDescent="0.25">
      <c r="A3902" t="str">
        <f>IF(COUNTIF('GGI_IS - Report Ekspor Plan 1'!E:E,'- Report Upload Sewing 3'!C3902)&gt;0,"X","Y")</f>
        <v>Y</v>
      </c>
      <c r="B3902">
        <v>3901</v>
      </c>
      <c r="C3902" s="1">
        <v>45411</v>
      </c>
      <c r="D3902" s="8">
        <v>45412.408958333333</v>
      </c>
      <c r="E3902" t="s">
        <v>23</v>
      </c>
      <c r="F3902" t="s">
        <v>504</v>
      </c>
      <c r="G3902">
        <v>182193</v>
      </c>
      <c r="H3902" t="str">
        <f t="shared" si="240"/>
        <v>182193-MJ2</v>
      </c>
      <c r="I3902">
        <f>COUNTIF(H$2:$H3902,H3902)</f>
        <v>34</v>
      </c>
      <c r="J3902" t="str">
        <f t="shared" si="241"/>
        <v>182193-MJ2-34</v>
      </c>
      <c r="K3902" t="str">
        <f t="shared" si="242"/>
        <v>182193-MJ2-L11</v>
      </c>
      <c r="L3902">
        <v>5158614</v>
      </c>
      <c r="M3902" t="s">
        <v>494</v>
      </c>
      <c r="N3902" t="s">
        <v>518</v>
      </c>
      <c r="O3902">
        <v>22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83</v>
      </c>
      <c r="AC3902">
        <f t="shared" si="243"/>
        <v>83</v>
      </c>
      <c r="AD3902">
        <v>83</v>
      </c>
    </row>
    <row r="3903" spans="1:30" hidden="1" x14ac:dyDescent="0.25">
      <c r="A3903" t="str">
        <f>IF(COUNTIF('GGI_IS - Report Ekspor Plan 1'!E:E,'- Report Upload Sewing 3'!C3903)&gt;0,"X","Y")</f>
        <v>Y</v>
      </c>
      <c r="B3903">
        <v>3902</v>
      </c>
      <c r="C3903" s="1">
        <v>45411</v>
      </c>
      <c r="D3903" s="8">
        <v>45412.408958333333</v>
      </c>
      <c r="E3903" t="s">
        <v>23</v>
      </c>
      <c r="F3903" t="s">
        <v>504</v>
      </c>
      <c r="G3903">
        <v>182166</v>
      </c>
      <c r="H3903" t="str">
        <f t="shared" si="240"/>
        <v>182166-MJ2</v>
      </c>
      <c r="I3903">
        <f>COUNTIF(H$2:$H3903,H3903)</f>
        <v>22</v>
      </c>
      <c r="J3903" t="str">
        <f t="shared" si="241"/>
        <v>182166-MJ2-22</v>
      </c>
      <c r="K3903" t="str">
        <f t="shared" si="242"/>
        <v>182166-MJ2-L11</v>
      </c>
      <c r="L3903">
        <v>5158004</v>
      </c>
      <c r="M3903" t="s">
        <v>494</v>
      </c>
      <c r="N3903" t="s">
        <v>518</v>
      </c>
      <c r="O3903">
        <v>22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72</v>
      </c>
      <c r="AC3903">
        <f t="shared" si="243"/>
        <v>72</v>
      </c>
      <c r="AD3903">
        <v>72</v>
      </c>
    </row>
    <row r="3904" spans="1:30" hidden="1" x14ac:dyDescent="0.25">
      <c r="A3904" t="str">
        <f>IF(COUNTIF('GGI_IS - Report Ekspor Plan 1'!E:E,'- Report Upload Sewing 3'!C3904)&gt;0,"X","Y")</f>
        <v>Y</v>
      </c>
      <c r="B3904">
        <v>3903</v>
      </c>
      <c r="C3904" s="1">
        <v>45411</v>
      </c>
      <c r="D3904" s="8">
        <v>45412.408958333333</v>
      </c>
      <c r="E3904" t="s">
        <v>23</v>
      </c>
      <c r="F3904" t="s">
        <v>507</v>
      </c>
      <c r="G3904">
        <v>181952</v>
      </c>
      <c r="H3904" t="str">
        <f t="shared" si="240"/>
        <v>181952-MJ2</v>
      </c>
      <c r="I3904">
        <f>COUNTIF(H$2:$H3904,H3904)</f>
        <v>4</v>
      </c>
      <c r="J3904" t="str">
        <f t="shared" si="241"/>
        <v>181952-MJ2-4</v>
      </c>
      <c r="K3904" t="str">
        <f t="shared" si="242"/>
        <v>181952-MJ2-L12</v>
      </c>
      <c r="L3904">
        <v>5155037</v>
      </c>
      <c r="M3904" t="s">
        <v>494</v>
      </c>
      <c r="N3904" t="s">
        <v>519</v>
      </c>
      <c r="O3904">
        <v>21</v>
      </c>
      <c r="P3904">
        <v>200</v>
      </c>
      <c r="Q3904">
        <v>200</v>
      </c>
      <c r="R3904">
        <v>200</v>
      </c>
      <c r="S3904">
        <v>200</v>
      </c>
      <c r="T3904">
        <v>225</v>
      </c>
      <c r="U3904">
        <v>225</v>
      </c>
      <c r="V3904">
        <v>225</v>
      </c>
      <c r="W3904">
        <v>186</v>
      </c>
      <c r="AC3904">
        <f t="shared" si="243"/>
        <v>1661</v>
      </c>
      <c r="AD3904">
        <v>1661</v>
      </c>
    </row>
    <row r="3905" spans="1:30" hidden="1" x14ac:dyDescent="0.25">
      <c r="A3905" t="str">
        <f>IF(COUNTIF('GGI_IS - Report Ekspor Plan 1'!E:E,'- Report Upload Sewing 3'!C3905)&gt;0,"X","Y")</f>
        <v>Y</v>
      </c>
      <c r="B3905">
        <v>3904</v>
      </c>
      <c r="C3905" s="1">
        <v>45411</v>
      </c>
      <c r="D3905" s="8">
        <v>45412.408958333333</v>
      </c>
      <c r="E3905" t="s">
        <v>23</v>
      </c>
      <c r="F3905" t="s">
        <v>507</v>
      </c>
      <c r="G3905">
        <v>182218</v>
      </c>
      <c r="H3905" t="str">
        <f t="shared" si="240"/>
        <v>182218-MJ2</v>
      </c>
      <c r="I3905">
        <f>COUNTIF(H$2:$H3905,H3905)</f>
        <v>21</v>
      </c>
      <c r="J3905" t="str">
        <f t="shared" si="241"/>
        <v>182218-MJ2-21</v>
      </c>
      <c r="K3905" t="str">
        <f t="shared" si="242"/>
        <v>182218-MJ2-L12</v>
      </c>
      <c r="L3905">
        <v>5158038</v>
      </c>
      <c r="M3905" t="s">
        <v>494</v>
      </c>
      <c r="N3905" t="s">
        <v>519</v>
      </c>
      <c r="O3905">
        <v>21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45</v>
      </c>
      <c r="AC3905">
        <f t="shared" si="243"/>
        <v>45</v>
      </c>
      <c r="AD3905">
        <v>45</v>
      </c>
    </row>
    <row r="3906" spans="1:30" hidden="1" x14ac:dyDescent="0.25">
      <c r="A3906" t="str">
        <f>IF(COUNTIF('GGI_IS - Report Ekspor Plan 1'!E:E,'- Report Upload Sewing 3'!C3906)&gt;0,"X","Y")</f>
        <v>Y</v>
      </c>
      <c r="B3906">
        <v>3905</v>
      </c>
      <c r="C3906" s="1">
        <v>45411</v>
      </c>
      <c r="D3906" s="8">
        <v>45412.408958333333</v>
      </c>
      <c r="E3906" t="s">
        <v>23</v>
      </c>
      <c r="F3906" t="s">
        <v>507</v>
      </c>
      <c r="G3906">
        <v>182204</v>
      </c>
      <c r="H3906" t="str">
        <f t="shared" si="240"/>
        <v>182204-MJ2</v>
      </c>
      <c r="I3906">
        <f>COUNTIF(H$2:$H3906,H3906)</f>
        <v>7</v>
      </c>
      <c r="J3906" t="str">
        <f t="shared" si="241"/>
        <v>182204-MJ2-7</v>
      </c>
      <c r="K3906" t="str">
        <f t="shared" si="242"/>
        <v>182204-MJ2-L12</v>
      </c>
      <c r="L3906">
        <v>5158600</v>
      </c>
      <c r="M3906" t="s">
        <v>494</v>
      </c>
      <c r="N3906" t="s">
        <v>519</v>
      </c>
      <c r="O3906">
        <v>21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3</v>
      </c>
      <c r="AC3906">
        <f t="shared" si="243"/>
        <v>3</v>
      </c>
      <c r="AD3906">
        <v>3</v>
      </c>
    </row>
    <row r="3907" spans="1:30" hidden="1" x14ac:dyDescent="0.25">
      <c r="A3907" t="str">
        <f>IF(COUNTIF('GGI_IS - Report Ekspor Plan 1'!E:E,'- Report Upload Sewing 3'!C3907)&gt;0,"X","Y")</f>
        <v>Y</v>
      </c>
      <c r="B3907">
        <v>3906</v>
      </c>
      <c r="C3907" s="1">
        <v>45411</v>
      </c>
      <c r="D3907" s="8">
        <v>45412.408958333333</v>
      </c>
      <c r="E3907" t="s">
        <v>23</v>
      </c>
      <c r="F3907" t="s">
        <v>520</v>
      </c>
      <c r="G3907">
        <v>181952</v>
      </c>
      <c r="H3907" t="str">
        <f t="shared" ref="H3907:H3970" si="244">CONCATENATE(G3907,"-",E3907)</f>
        <v>181952-MJ2</v>
      </c>
      <c r="I3907">
        <f>COUNTIF(H$2:$H3907,H3907)</f>
        <v>5</v>
      </c>
      <c r="J3907" t="str">
        <f t="shared" ref="J3907:J3970" si="245">CONCATENATE(H3907,"-",I3907)</f>
        <v>181952-MJ2-5</v>
      </c>
      <c r="K3907" t="str">
        <f t="shared" ref="K3907:K3970" si="246">CONCATENATE(H3907,"-",F3907)</f>
        <v>181952-MJ2-L13</v>
      </c>
      <c r="L3907">
        <v>5155037</v>
      </c>
      <c r="M3907" t="s">
        <v>494</v>
      </c>
      <c r="N3907" t="s">
        <v>519</v>
      </c>
      <c r="O3907">
        <v>21</v>
      </c>
      <c r="P3907">
        <v>200</v>
      </c>
      <c r="Q3907">
        <v>200</v>
      </c>
      <c r="R3907">
        <v>200</v>
      </c>
      <c r="S3907">
        <v>200</v>
      </c>
      <c r="T3907">
        <v>225</v>
      </c>
      <c r="U3907">
        <v>225</v>
      </c>
      <c r="V3907">
        <v>225</v>
      </c>
      <c r="W3907">
        <v>186</v>
      </c>
      <c r="AC3907">
        <f t="shared" ref="AC3907:AC3970" si="247">SUM(P3907:AA3907)</f>
        <v>1661</v>
      </c>
      <c r="AD3907">
        <v>1661</v>
      </c>
    </row>
    <row r="3908" spans="1:30" hidden="1" x14ac:dyDescent="0.25">
      <c r="A3908" t="str">
        <f>IF(COUNTIF('GGI_IS - Report Ekspor Plan 1'!E:E,'- Report Upload Sewing 3'!C3908)&gt;0,"X","Y")</f>
        <v>Y</v>
      </c>
      <c r="B3908">
        <v>3907</v>
      </c>
      <c r="C3908" s="1">
        <v>45411</v>
      </c>
      <c r="D3908" s="8">
        <v>45412.40896990741</v>
      </c>
      <c r="E3908" t="s">
        <v>23</v>
      </c>
      <c r="F3908" t="s">
        <v>520</v>
      </c>
      <c r="G3908">
        <v>182218</v>
      </c>
      <c r="H3908" t="str">
        <f t="shared" si="244"/>
        <v>182218-MJ2</v>
      </c>
      <c r="I3908">
        <f>COUNTIF(H$2:$H3908,H3908)</f>
        <v>22</v>
      </c>
      <c r="J3908" t="str">
        <f t="shared" si="245"/>
        <v>182218-MJ2-22</v>
      </c>
      <c r="K3908" t="str">
        <f t="shared" si="246"/>
        <v>182218-MJ2-L13</v>
      </c>
      <c r="L3908">
        <v>5158038</v>
      </c>
      <c r="M3908" t="s">
        <v>494</v>
      </c>
      <c r="N3908" t="s">
        <v>519</v>
      </c>
      <c r="O3908">
        <v>21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46</v>
      </c>
      <c r="AC3908">
        <f t="shared" si="247"/>
        <v>46</v>
      </c>
      <c r="AD3908">
        <v>46</v>
      </c>
    </row>
    <row r="3909" spans="1:30" hidden="1" x14ac:dyDescent="0.25">
      <c r="A3909" t="str">
        <f>IF(COUNTIF('GGI_IS - Report Ekspor Plan 1'!E:E,'- Report Upload Sewing 3'!C3909)&gt;0,"X","Y")</f>
        <v>Y</v>
      </c>
      <c r="B3909">
        <v>3908</v>
      </c>
      <c r="C3909" s="1">
        <v>45411</v>
      </c>
      <c r="D3909" s="8">
        <v>45412.40896990741</v>
      </c>
      <c r="E3909" t="s">
        <v>23</v>
      </c>
      <c r="F3909" t="s">
        <v>520</v>
      </c>
      <c r="G3909">
        <v>182204</v>
      </c>
      <c r="H3909" t="str">
        <f t="shared" si="244"/>
        <v>182204-MJ2</v>
      </c>
      <c r="I3909">
        <f>COUNTIF(H$2:$H3909,H3909)</f>
        <v>8</v>
      </c>
      <c r="J3909" t="str">
        <f t="shared" si="245"/>
        <v>182204-MJ2-8</v>
      </c>
      <c r="K3909" t="str">
        <f t="shared" si="246"/>
        <v>182204-MJ2-L13</v>
      </c>
      <c r="L3909">
        <v>5158600</v>
      </c>
      <c r="M3909" t="s">
        <v>494</v>
      </c>
      <c r="N3909" t="s">
        <v>519</v>
      </c>
      <c r="O3909">
        <v>21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2</v>
      </c>
      <c r="AC3909">
        <f t="shared" si="247"/>
        <v>2</v>
      </c>
      <c r="AD3909">
        <v>2</v>
      </c>
    </row>
    <row r="3910" spans="1:30" hidden="1" x14ac:dyDescent="0.25">
      <c r="A3910" t="str">
        <f>IF(COUNTIF('GGI_IS - Report Ekspor Plan 1'!E:E,'- Report Upload Sewing 3'!C3910)&gt;0,"X","Y")</f>
        <v>Y</v>
      </c>
      <c r="B3910">
        <v>3909</v>
      </c>
      <c r="C3910" s="1">
        <v>45411</v>
      </c>
      <c r="D3910" s="8">
        <v>45412.439803240741</v>
      </c>
      <c r="E3910" t="s">
        <v>50</v>
      </c>
      <c r="F3910" t="s">
        <v>424</v>
      </c>
      <c r="G3910">
        <v>182190</v>
      </c>
      <c r="H3910" t="str">
        <f t="shared" si="244"/>
        <v>182190-MJ1</v>
      </c>
      <c r="I3910">
        <f>COUNTIF(H$2:$H3910,H3910)</f>
        <v>8</v>
      </c>
      <c r="J3910" t="str">
        <f t="shared" si="245"/>
        <v>182190-MJ1-8</v>
      </c>
      <c r="K3910" t="str">
        <f t="shared" si="246"/>
        <v>182190-MJ1-L1</v>
      </c>
      <c r="L3910" t="s">
        <v>547</v>
      </c>
      <c r="M3910" t="s">
        <v>494</v>
      </c>
      <c r="N3910" t="s">
        <v>495</v>
      </c>
      <c r="O3910">
        <v>51</v>
      </c>
      <c r="P3910">
        <v>96</v>
      </c>
      <c r="AC3910">
        <f t="shared" si="247"/>
        <v>96</v>
      </c>
      <c r="AD3910">
        <v>96</v>
      </c>
    </row>
    <row r="3911" spans="1:30" hidden="1" x14ac:dyDescent="0.25">
      <c r="A3911" t="str">
        <f>IF(COUNTIF('GGI_IS - Report Ekspor Plan 1'!E:E,'- Report Upload Sewing 3'!C3911)&gt;0,"X","Y")</f>
        <v>Y</v>
      </c>
      <c r="B3911">
        <v>3910</v>
      </c>
      <c r="C3911" s="1">
        <v>45411</v>
      </c>
      <c r="D3911" s="8">
        <v>45412.439803240741</v>
      </c>
      <c r="E3911" t="s">
        <v>50</v>
      </c>
      <c r="F3911" t="s">
        <v>424</v>
      </c>
      <c r="G3911">
        <v>182411</v>
      </c>
      <c r="H3911" t="str">
        <f t="shared" si="244"/>
        <v>182411-MJ1</v>
      </c>
      <c r="I3911">
        <f>COUNTIF(H$2:$H3911,H3911)</f>
        <v>3</v>
      </c>
      <c r="J3911" t="str">
        <f t="shared" si="245"/>
        <v>182411-MJ1-3</v>
      </c>
      <c r="K3911" t="str">
        <f t="shared" si="246"/>
        <v>182411-MJ1-L1</v>
      </c>
      <c r="L3911" t="s">
        <v>547</v>
      </c>
      <c r="M3911" t="s">
        <v>494</v>
      </c>
      <c r="N3911" t="s">
        <v>495</v>
      </c>
      <c r="O3911">
        <v>51</v>
      </c>
      <c r="P3911">
        <v>144</v>
      </c>
      <c r="Q3911">
        <v>300</v>
      </c>
      <c r="R3911">
        <v>300</v>
      </c>
      <c r="S3911">
        <v>300</v>
      </c>
      <c r="T3911">
        <v>300</v>
      </c>
      <c r="U3911">
        <v>300</v>
      </c>
      <c r="V3911">
        <v>300</v>
      </c>
      <c r="W3911">
        <v>200</v>
      </c>
      <c r="AC3911">
        <f t="shared" si="247"/>
        <v>2144</v>
      </c>
      <c r="AD3911">
        <v>2144</v>
      </c>
    </row>
    <row r="3912" spans="1:30" hidden="1" x14ac:dyDescent="0.25">
      <c r="A3912" t="str">
        <f>IF(COUNTIF('GGI_IS - Report Ekspor Plan 1'!E:E,'- Report Upload Sewing 3'!C3912)&gt;0,"X","Y")</f>
        <v>Y</v>
      </c>
      <c r="B3912">
        <v>3911</v>
      </c>
      <c r="C3912" s="1">
        <v>45411</v>
      </c>
      <c r="D3912" s="8">
        <v>45412.439803240741</v>
      </c>
      <c r="E3912" t="s">
        <v>50</v>
      </c>
      <c r="F3912" t="s">
        <v>424</v>
      </c>
      <c r="G3912">
        <v>182181</v>
      </c>
      <c r="H3912" t="str">
        <f t="shared" si="244"/>
        <v>182181-MJ1</v>
      </c>
      <c r="I3912">
        <f>COUNTIF(H$2:$H3912,H3912)</f>
        <v>18</v>
      </c>
      <c r="J3912" t="str">
        <f t="shared" si="245"/>
        <v>182181-MJ1-18</v>
      </c>
      <c r="K3912" t="str">
        <f t="shared" si="246"/>
        <v>182181-MJ1-L1</v>
      </c>
      <c r="L3912" t="s">
        <v>547</v>
      </c>
      <c r="M3912" t="s">
        <v>494</v>
      </c>
      <c r="N3912" t="s">
        <v>495</v>
      </c>
      <c r="O3912">
        <v>51</v>
      </c>
      <c r="P3912">
        <v>30</v>
      </c>
      <c r="AC3912">
        <f t="shared" si="247"/>
        <v>30</v>
      </c>
      <c r="AD3912">
        <v>30</v>
      </c>
    </row>
    <row r="3913" spans="1:30" hidden="1" x14ac:dyDescent="0.25">
      <c r="A3913" t="str">
        <f>IF(COUNTIF('GGI_IS - Report Ekspor Plan 1'!E:E,'- Report Upload Sewing 3'!C3913)&gt;0,"X","Y")</f>
        <v>Y</v>
      </c>
      <c r="B3913">
        <v>3912</v>
      </c>
      <c r="C3913" s="1">
        <v>45411</v>
      </c>
      <c r="D3913" s="8">
        <v>45412.439803240741</v>
      </c>
      <c r="E3913" t="s">
        <v>50</v>
      </c>
      <c r="F3913" t="s">
        <v>427</v>
      </c>
      <c r="G3913">
        <v>182367</v>
      </c>
      <c r="H3913" t="str">
        <f t="shared" si="244"/>
        <v>182367-MJ1</v>
      </c>
      <c r="I3913">
        <f>COUNTIF(H$2:$H3913,H3913)</f>
        <v>6</v>
      </c>
      <c r="J3913" t="str">
        <f t="shared" si="245"/>
        <v>182367-MJ1-6</v>
      </c>
      <c r="K3913" t="str">
        <f t="shared" si="246"/>
        <v>182367-MJ1-L2</v>
      </c>
      <c r="L3913">
        <v>6018328</v>
      </c>
      <c r="M3913" t="s">
        <v>599</v>
      </c>
      <c r="N3913" t="s">
        <v>497</v>
      </c>
      <c r="O3913">
        <v>51</v>
      </c>
      <c r="P3913">
        <v>20</v>
      </c>
      <c r="Q3913">
        <v>20</v>
      </c>
      <c r="R3913">
        <v>20</v>
      </c>
      <c r="S3913">
        <v>20</v>
      </c>
      <c r="T3913">
        <v>20</v>
      </c>
      <c r="U3913">
        <v>30</v>
      </c>
      <c r="V3913">
        <v>30</v>
      </c>
      <c r="W3913">
        <v>40</v>
      </c>
      <c r="AC3913">
        <f t="shared" si="247"/>
        <v>200</v>
      </c>
      <c r="AD3913">
        <v>200</v>
      </c>
    </row>
    <row r="3914" spans="1:30" hidden="1" x14ac:dyDescent="0.25">
      <c r="A3914" t="str">
        <f>IF(COUNTIF('GGI_IS - Report Ekspor Plan 1'!E:E,'- Report Upload Sewing 3'!C3914)&gt;0,"X","Y")</f>
        <v>Y</v>
      </c>
      <c r="B3914">
        <v>3913</v>
      </c>
      <c r="C3914" s="1">
        <v>45411</v>
      </c>
      <c r="D3914" s="8">
        <v>45412.439803240741</v>
      </c>
      <c r="E3914" t="s">
        <v>50</v>
      </c>
      <c r="F3914" t="s">
        <v>429</v>
      </c>
      <c r="G3914">
        <v>182399</v>
      </c>
      <c r="H3914" t="str">
        <f t="shared" si="244"/>
        <v>182399-MJ1</v>
      </c>
      <c r="I3914">
        <f>COUNTIF(H$2:$H3914,H3914)</f>
        <v>8</v>
      </c>
      <c r="J3914" t="str">
        <f t="shared" si="245"/>
        <v>182399-MJ1-8</v>
      </c>
      <c r="K3914" t="str">
        <f t="shared" si="246"/>
        <v>182399-MJ1-L3</v>
      </c>
      <c r="L3914" t="s">
        <v>549</v>
      </c>
      <c r="M3914" t="s">
        <v>494</v>
      </c>
      <c r="N3914" t="s">
        <v>498</v>
      </c>
      <c r="O3914">
        <v>51</v>
      </c>
      <c r="P3914">
        <v>200</v>
      </c>
      <c r="Q3914">
        <v>250</v>
      </c>
      <c r="R3914">
        <v>250</v>
      </c>
      <c r="S3914">
        <v>230</v>
      </c>
      <c r="T3914">
        <v>250</v>
      </c>
      <c r="U3914">
        <v>250</v>
      </c>
      <c r="V3914">
        <v>250</v>
      </c>
      <c r="W3914">
        <v>250</v>
      </c>
      <c r="AC3914">
        <f t="shared" si="247"/>
        <v>1930</v>
      </c>
      <c r="AD3914">
        <v>1930</v>
      </c>
    </row>
    <row r="3915" spans="1:30" hidden="1" x14ac:dyDescent="0.25">
      <c r="A3915" t="str">
        <f>IF(COUNTIF('GGI_IS - Report Ekspor Plan 1'!E:E,'- Report Upload Sewing 3'!C3915)&gt;0,"X","Y")</f>
        <v>Y</v>
      </c>
      <c r="B3915">
        <v>3914</v>
      </c>
      <c r="C3915" s="1">
        <v>45411</v>
      </c>
      <c r="D3915" s="8">
        <v>45412.439803240741</v>
      </c>
      <c r="E3915" t="s">
        <v>50</v>
      </c>
      <c r="F3915" t="s">
        <v>438</v>
      </c>
      <c r="G3915">
        <v>182318</v>
      </c>
      <c r="H3915" t="str">
        <f t="shared" si="244"/>
        <v>182318-MJ1</v>
      </c>
      <c r="I3915">
        <f>COUNTIF(H$2:$H3915,H3915)</f>
        <v>21</v>
      </c>
      <c r="J3915" t="str">
        <f t="shared" si="245"/>
        <v>182318-MJ1-21</v>
      </c>
      <c r="K3915" t="str">
        <f t="shared" si="246"/>
        <v>182318-MJ1-L4</v>
      </c>
      <c r="L3915" t="s">
        <v>609</v>
      </c>
      <c r="M3915" t="s">
        <v>610</v>
      </c>
      <c r="N3915" t="s">
        <v>499</v>
      </c>
      <c r="O3915">
        <v>35</v>
      </c>
      <c r="P3915">
        <v>5</v>
      </c>
      <c r="Q3915">
        <v>7</v>
      </c>
      <c r="R3915">
        <v>10</v>
      </c>
      <c r="S3915">
        <v>10</v>
      </c>
      <c r="T3915">
        <v>10</v>
      </c>
      <c r="U3915">
        <v>10</v>
      </c>
      <c r="V3915">
        <v>10</v>
      </c>
      <c r="W3915">
        <v>10</v>
      </c>
      <c r="AC3915">
        <f t="shared" si="247"/>
        <v>72</v>
      </c>
      <c r="AD3915">
        <v>72</v>
      </c>
    </row>
    <row r="3916" spans="1:30" hidden="1" x14ac:dyDescent="0.25">
      <c r="A3916" t="str">
        <f>IF(COUNTIF('GGI_IS - Report Ekspor Plan 1'!E:E,'- Report Upload Sewing 3'!C3916)&gt;0,"X","Y")</f>
        <v>Y</v>
      </c>
      <c r="B3916">
        <v>3915</v>
      </c>
      <c r="C3916" s="1">
        <v>45411</v>
      </c>
      <c r="D3916" s="8">
        <v>45412.439803240741</v>
      </c>
      <c r="E3916" t="s">
        <v>50</v>
      </c>
      <c r="F3916" t="s">
        <v>441</v>
      </c>
      <c r="G3916">
        <v>182318</v>
      </c>
      <c r="H3916" t="str">
        <f t="shared" si="244"/>
        <v>182318-MJ1</v>
      </c>
      <c r="I3916">
        <f>COUNTIF(H$2:$H3916,H3916)</f>
        <v>22</v>
      </c>
      <c r="J3916" t="str">
        <f t="shared" si="245"/>
        <v>182318-MJ1-22</v>
      </c>
      <c r="K3916" t="str">
        <f t="shared" si="246"/>
        <v>182318-MJ1-L5</v>
      </c>
      <c r="L3916" t="s">
        <v>609</v>
      </c>
      <c r="M3916" t="s">
        <v>610</v>
      </c>
      <c r="N3916" t="s">
        <v>499</v>
      </c>
      <c r="O3916">
        <v>35</v>
      </c>
      <c r="P3916">
        <v>5</v>
      </c>
      <c r="Q3916">
        <v>8</v>
      </c>
      <c r="R3916">
        <v>10</v>
      </c>
      <c r="S3916">
        <v>10</v>
      </c>
      <c r="T3916">
        <v>10</v>
      </c>
      <c r="U3916">
        <v>10</v>
      </c>
      <c r="V3916">
        <v>10</v>
      </c>
      <c r="W3916">
        <v>10</v>
      </c>
      <c r="AC3916">
        <f t="shared" si="247"/>
        <v>73</v>
      </c>
      <c r="AD3916">
        <v>73</v>
      </c>
    </row>
    <row r="3917" spans="1:30" hidden="1" x14ac:dyDescent="0.25">
      <c r="A3917" t="str">
        <f>IF(COUNTIF('GGI_IS - Report Ekspor Plan 1'!E:E,'- Report Upload Sewing 3'!C3917)&gt;0,"X","Y")</f>
        <v>Y</v>
      </c>
      <c r="B3917">
        <v>3916</v>
      </c>
      <c r="C3917" s="1">
        <v>45411</v>
      </c>
      <c r="D3917" s="8">
        <v>45412.439803240741</v>
      </c>
      <c r="E3917" t="s">
        <v>50</v>
      </c>
      <c r="F3917" t="s">
        <v>445</v>
      </c>
      <c r="G3917">
        <v>182524</v>
      </c>
      <c r="H3917" t="str">
        <f t="shared" si="244"/>
        <v>182524-MJ1</v>
      </c>
      <c r="I3917">
        <f>COUNTIF(H$2:$H3917,H3917)</f>
        <v>3</v>
      </c>
      <c r="J3917" t="str">
        <f t="shared" si="245"/>
        <v>182524-MJ1-3</v>
      </c>
      <c r="K3917" t="str">
        <f t="shared" si="246"/>
        <v>182524-MJ1-L6</v>
      </c>
      <c r="L3917" t="s">
        <v>550</v>
      </c>
      <c r="M3917" t="s">
        <v>501</v>
      </c>
      <c r="N3917" t="s">
        <v>502</v>
      </c>
      <c r="O3917">
        <v>30</v>
      </c>
      <c r="AC3917">
        <f t="shared" si="247"/>
        <v>0</v>
      </c>
      <c r="AD3917">
        <v>0</v>
      </c>
    </row>
    <row r="3918" spans="1:30" hidden="1" x14ac:dyDescent="0.25">
      <c r="A3918" t="str">
        <f>IF(COUNTIF('GGI_IS - Report Ekspor Plan 1'!E:E,'- Report Upload Sewing 3'!C3918)&gt;0,"X","Y")</f>
        <v>Y</v>
      </c>
      <c r="B3918">
        <v>3917</v>
      </c>
      <c r="C3918" s="1">
        <v>45411</v>
      </c>
      <c r="D3918" s="8">
        <v>45412.439803240741</v>
      </c>
      <c r="E3918" t="s">
        <v>50</v>
      </c>
      <c r="F3918" t="s">
        <v>504</v>
      </c>
      <c r="G3918">
        <v>182399</v>
      </c>
      <c r="H3918" t="str">
        <f t="shared" si="244"/>
        <v>182399-MJ1</v>
      </c>
      <c r="I3918">
        <f>COUNTIF(H$2:$H3918,H3918)</f>
        <v>9</v>
      </c>
      <c r="J3918" t="str">
        <f t="shared" si="245"/>
        <v>182399-MJ1-9</v>
      </c>
      <c r="K3918" t="str">
        <f t="shared" si="246"/>
        <v>182399-MJ1-L11</v>
      </c>
      <c r="L3918" t="s">
        <v>547</v>
      </c>
      <c r="M3918" t="s">
        <v>494</v>
      </c>
      <c r="N3918" t="s">
        <v>506</v>
      </c>
      <c r="O3918">
        <v>35</v>
      </c>
      <c r="P3918">
        <v>150</v>
      </c>
      <c r="Q3918">
        <v>70</v>
      </c>
      <c r="R3918">
        <v>80</v>
      </c>
      <c r="S3918">
        <v>80</v>
      </c>
      <c r="T3918">
        <v>36</v>
      </c>
      <c r="U3918">
        <v>170</v>
      </c>
      <c r="V3918">
        <v>200</v>
      </c>
      <c r="W3918">
        <v>270</v>
      </c>
      <c r="AC3918">
        <f t="shared" si="247"/>
        <v>1056</v>
      </c>
      <c r="AD3918">
        <v>1056</v>
      </c>
    </row>
    <row r="3919" spans="1:30" hidden="1" x14ac:dyDescent="0.25">
      <c r="A3919" t="str">
        <f>IF(COUNTIF('GGI_IS - Report Ekspor Plan 1'!E:E,'- Report Upload Sewing 3'!C3919)&gt;0,"X","Y")</f>
        <v>Y</v>
      </c>
      <c r="B3919">
        <v>3918</v>
      </c>
      <c r="C3919" s="1">
        <v>45411</v>
      </c>
      <c r="D3919" s="8">
        <v>45412.439803240741</v>
      </c>
      <c r="E3919" t="s">
        <v>50</v>
      </c>
      <c r="F3919" t="s">
        <v>504</v>
      </c>
      <c r="G3919">
        <v>182401</v>
      </c>
      <c r="H3919" t="str">
        <f t="shared" si="244"/>
        <v>182401-MJ1</v>
      </c>
      <c r="I3919">
        <f>COUNTIF(H$2:$H3919,H3919)</f>
        <v>1</v>
      </c>
      <c r="J3919" t="str">
        <f t="shared" si="245"/>
        <v>182401-MJ1-1</v>
      </c>
      <c r="K3919" t="str">
        <f t="shared" si="246"/>
        <v>182401-MJ1-L11</v>
      </c>
      <c r="L3919" t="s">
        <v>547</v>
      </c>
      <c r="M3919" t="s">
        <v>494</v>
      </c>
      <c r="N3919" t="s">
        <v>506</v>
      </c>
      <c r="O3919">
        <v>35</v>
      </c>
      <c r="P3919">
        <v>100</v>
      </c>
      <c r="Q3919">
        <v>200</v>
      </c>
      <c r="R3919">
        <v>200</v>
      </c>
      <c r="S3919">
        <v>200</v>
      </c>
      <c r="T3919">
        <v>144</v>
      </c>
      <c r="U3919">
        <v>100</v>
      </c>
      <c r="V3919">
        <v>50</v>
      </c>
      <c r="W3919">
        <v>70</v>
      </c>
      <c r="AC3919">
        <f t="shared" si="247"/>
        <v>1064</v>
      </c>
      <c r="AD3919">
        <v>1064</v>
      </c>
    </row>
    <row r="3920" spans="1:30" hidden="1" x14ac:dyDescent="0.25">
      <c r="A3920" t="str">
        <f>IF(COUNTIF('GGI_IS - Report Ekspor Plan 1'!E:E,'- Report Upload Sewing 3'!C3920)&gt;0,"X","Y")</f>
        <v>Y</v>
      </c>
      <c r="B3920">
        <v>3919</v>
      </c>
      <c r="C3920" s="1">
        <v>45411</v>
      </c>
      <c r="D3920" s="8">
        <v>45412.439803240741</v>
      </c>
      <c r="E3920" t="s">
        <v>50</v>
      </c>
      <c r="F3920" t="s">
        <v>507</v>
      </c>
      <c r="G3920">
        <v>182411</v>
      </c>
      <c r="H3920" t="str">
        <f t="shared" si="244"/>
        <v>182411-MJ1</v>
      </c>
      <c r="I3920">
        <f>COUNTIF(H$2:$H3920,H3920)</f>
        <v>4</v>
      </c>
      <c r="J3920" t="str">
        <f t="shared" si="245"/>
        <v>182411-MJ1-4</v>
      </c>
      <c r="K3920" t="str">
        <f t="shared" si="246"/>
        <v>182411-MJ1-L12</v>
      </c>
      <c r="L3920" t="s">
        <v>547</v>
      </c>
      <c r="M3920" t="s">
        <v>494</v>
      </c>
      <c r="N3920" t="s">
        <v>509</v>
      </c>
      <c r="O3920">
        <v>35</v>
      </c>
      <c r="P3920">
        <v>250</v>
      </c>
      <c r="Q3920">
        <v>250</v>
      </c>
      <c r="R3920">
        <v>270</v>
      </c>
      <c r="S3920">
        <v>300</v>
      </c>
      <c r="T3920">
        <v>320</v>
      </c>
      <c r="U3920">
        <v>320</v>
      </c>
      <c r="V3920">
        <v>340</v>
      </c>
      <c r="W3920">
        <v>330</v>
      </c>
      <c r="AC3920">
        <f t="shared" si="247"/>
        <v>2380</v>
      </c>
      <c r="AD3920">
        <v>2380</v>
      </c>
    </row>
    <row r="3921" spans="1:30" hidden="1" x14ac:dyDescent="0.25">
      <c r="A3921" t="str">
        <f>IF(COUNTIF('GGI_IS - Report Ekspor Plan 1'!E:E,'- Report Upload Sewing 3'!C3921)&gt;0,"X","Y")</f>
        <v>X</v>
      </c>
      <c r="B3921">
        <v>3920</v>
      </c>
      <c r="C3921" s="1">
        <v>45412</v>
      </c>
      <c r="D3921" s="8">
        <v>45413.304699074077</v>
      </c>
      <c r="E3921" t="s">
        <v>79</v>
      </c>
      <c r="F3921" t="s">
        <v>424</v>
      </c>
      <c r="G3921">
        <v>181867</v>
      </c>
      <c r="H3921" t="str">
        <f t="shared" si="244"/>
        <v>181867-CVA2</v>
      </c>
      <c r="I3921">
        <f>COUNTIF(H$2:$H3921,H3921)</f>
        <v>12</v>
      </c>
      <c r="J3921" t="str">
        <f t="shared" si="245"/>
        <v>181867-CVA2-12</v>
      </c>
      <c r="K3921" t="str">
        <f t="shared" si="246"/>
        <v>181867-CVA2-L1</v>
      </c>
      <c r="L3921" t="s">
        <v>625</v>
      </c>
      <c r="M3921" t="s">
        <v>448</v>
      </c>
      <c r="N3921" t="s">
        <v>449</v>
      </c>
      <c r="O3921">
        <v>27</v>
      </c>
      <c r="P3921">
        <v>220</v>
      </c>
      <c r="Q3921">
        <v>240</v>
      </c>
      <c r="R3921">
        <v>210</v>
      </c>
      <c r="S3921">
        <v>220</v>
      </c>
      <c r="T3921">
        <v>230</v>
      </c>
      <c r="U3921">
        <v>220</v>
      </c>
      <c r="V3921">
        <v>220</v>
      </c>
      <c r="AC3921">
        <f t="shared" si="247"/>
        <v>1560</v>
      </c>
      <c r="AD3921">
        <v>1560</v>
      </c>
    </row>
    <row r="3922" spans="1:30" hidden="1" x14ac:dyDescent="0.25">
      <c r="A3922" t="str">
        <f>IF(COUNTIF('GGI_IS - Report Ekspor Plan 1'!E:E,'- Report Upload Sewing 3'!C3922)&gt;0,"X","Y")</f>
        <v>X</v>
      </c>
      <c r="B3922">
        <v>3921</v>
      </c>
      <c r="C3922" s="1">
        <v>45412</v>
      </c>
      <c r="D3922" s="8">
        <v>45413.304699074077</v>
      </c>
      <c r="E3922" t="s">
        <v>79</v>
      </c>
      <c r="F3922" t="s">
        <v>427</v>
      </c>
      <c r="G3922">
        <v>181867</v>
      </c>
      <c r="H3922" t="str">
        <f t="shared" si="244"/>
        <v>181867-CVA2</v>
      </c>
      <c r="I3922">
        <f>COUNTIF(H$2:$H3922,H3922)</f>
        <v>13</v>
      </c>
      <c r="J3922" t="str">
        <f t="shared" si="245"/>
        <v>181867-CVA2-13</v>
      </c>
      <c r="K3922" t="str">
        <f t="shared" si="246"/>
        <v>181867-CVA2-L2</v>
      </c>
      <c r="L3922" t="s">
        <v>625</v>
      </c>
      <c r="M3922" t="s">
        <v>448</v>
      </c>
      <c r="N3922" t="s">
        <v>450</v>
      </c>
      <c r="O3922">
        <v>26</v>
      </c>
      <c r="P3922">
        <v>118</v>
      </c>
      <c r="Q3922">
        <v>140</v>
      </c>
      <c r="R3922">
        <v>180</v>
      </c>
      <c r="S3922">
        <v>200</v>
      </c>
      <c r="T3922">
        <v>220</v>
      </c>
      <c r="U3922">
        <v>240</v>
      </c>
      <c r="V3922">
        <v>240</v>
      </c>
      <c r="AC3922">
        <f t="shared" si="247"/>
        <v>1338</v>
      </c>
      <c r="AD3922">
        <v>1338</v>
      </c>
    </row>
    <row r="3923" spans="1:30" hidden="1" x14ac:dyDescent="0.25">
      <c r="A3923" t="str">
        <f>IF(COUNTIF('GGI_IS - Report Ekspor Plan 1'!E:E,'- Report Upload Sewing 3'!C3923)&gt;0,"X","Y")</f>
        <v>X</v>
      </c>
      <c r="B3923">
        <v>3922</v>
      </c>
      <c r="C3923" s="1">
        <v>45412</v>
      </c>
      <c r="D3923" s="8">
        <v>45413.339305555557</v>
      </c>
      <c r="E3923" t="s">
        <v>82</v>
      </c>
      <c r="F3923" t="s">
        <v>424</v>
      </c>
      <c r="G3923">
        <v>181896</v>
      </c>
      <c r="H3923" t="str">
        <f t="shared" si="244"/>
        <v>181896-CVA</v>
      </c>
      <c r="I3923">
        <f>COUNTIF(H$2:$H3923,H3923)</f>
        <v>3</v>
      </c>
      <c r="J3923" t="str">
        <f t="shared" si="245"/>
        <v>181896-CVA-3</v>
      </c>
      <c r="K3923" t="str">
        <f t="shared" si="246"/>
        <v>181896-CVA-L1</v>
      </c>
      <c r="L3923" t="s">
        <v>612</v>
      </c>
      <c r="M3923" t="s">
        <v>455</v>
      </c>
      <c r="N3923" t="s">
        <v>453</v>
      </c>
      <c r="O3923">
        <v>30</v>
      </c>
      <c r="P3923">
        <v>20</v>
      </c>
      <c r="Q3923">
        <v>30</v>
      </c>
      <c r="R3923">
        <v>30</v>
      </c>
      <c r="S3923">
        <v>30</v>
      </c>
      <c r="T3923">
        <v>30</v>
      </c>
      <c r="U3923">
        <v>30</v>
      </c>
      <c r="V3923">
        <v>30</v>
      </c>
      <c r="AC3923">
        <f t="shared" si="247"/>
        <v>200</v>
      </c>
      <c r="AD3923">
        <v>200</v>
      </c>
    </row>
    <row r="3924" spans="1:30" hidden="1" x14ac:dyDescent="0.25">
      <c r="A3924" t="str">
        <f>IF(COUNTIF('GGI_IS - Report Ekspor Plan 1'!E:E,'- Report Upload Sewing 3'!C3924)&gt;0,"X","Y")</f>
        <v>X</v>
      </c>
      <c r="B3924">
        <v>3923</v>
      </c>
      <c r="C3924" s="1">
        <v>45412</v>
      </c>
      <c r="D3924" s="8">
        <v>45413.339305555557</v>
      </c>
      <c r="E3924" t="s">
        <v>82</v>
      </c>
      <c r="F3924" t="s">
        <v>427</v>
      </c>
      <c r="G3924">
        <v>181896</v>
      </c>
      <c r="H3924" t="str">
        <f t="shared" si="244"/>
        <v>181896-CVA</v>
      </c>
      <c r="I3924">
        <f>COUNTIF(H$2:$H3924,H3924)</f>
        <v>4</v>
      </c>
      <c r="J3924" t="str">
        <f t="shared" si="245"/>
        <v>181896-CVA-4</v>
      </c>
      <c r="K3924" t="str">
        <f t="shared" si="246"/>
        <v>181896-CVA-L2</v>
      </c>
      <c r="L3924" t="s">
        <v>612</v>
      </c>
      <c r="M3924" t="s">
        <v>455</v>
      </c>
      <c r="N3924" t="s">
        <v>456</v>
      </c>
      <c r="O3924">
        <v>26</v>
      </c>
      <c r="P3924">
        <v>14</v>
      </c>
      <c r="Q3924">
        <v>14</v>
      </c>
      <c r="R3924">
        <v>14</v>
      </c>
      <c r="S3924">
        <v>14</v>
      </c>
      <c r="T3924">
        <v>14</v>
      </c>
      <c r="U3924">
        <v>20</v>
      </c>
      <c r="V3924">
        <v>20</v>
      </c>
      <c r="AC3924">
        <f t="shared" si="247"/>
        <v>110</v>
      </c>
      <c r="AD3924">
        <v>110</v>
      </c>
    </row>
    <row r="3925" spans="1:30" hidden="1" x14ac:dyDescent="0.25">
      <c r="A3925" t="str">
        <f>IF(COUNTIF('GGI_IS - Report Ekspor Plan 1'!E:E,'- Report Upload Sewing 3'!C3925)&gt;0,"X","Y")</f>
        <v>X</v>
      </c>
      <c r="B3925">
        <v>3924</v>
      </c>
      <c r="C3925" s="1">
        <v>45412</v>
      </c>
      <c r="D3925" s="8">
        <v>45413.339305555557</v>
      </c>
      <c r="E3925" t="s">
        <v>82</v>
      </c>
      <c r="F3925" t="s">
        <v>429</v>
      </c>
      <c r="G3925">
        <v>181876</v>
      </c>
      <c r="H3925" t="str">
        <f t="shared" si="244"/>
        <v>181876-CVA</v>
      </c>
      <c r="I3925">
        <f>COUNTIF(H$2:$H3925,H3925)</f>
        <v>16</v>
      </c>
      <c r="J3925" t="str">
        <f t="shared" si="245"/>
        <v>181876-CVA-16</v>
      </c>
      <c r="K3925" t="str">
        <f t="shared" si="246"/>
        <v>181876-CVA-L3</v>
      </c>
      <c r="L3925" t="s">
        <v>620</v>
      </c>
      <c r="M3925" t="s">
        <v>448</v>
      </c>
      <c r="N3925" t="s">
        <v>458</v>
      </c>
      <c r="O3925">
        <v>28</v>
      </c>
      <c r="P3925">
        <v>50</v>
      </c>
      <c r="Q3925">
        <v>50</v>
      </c>
      <c r="R3925">
        <v>50</v>
      </c>
      <c r="S3925">
        <v>50</v>
      </c>
      <c r="T3925">
        <v>65</v>
      </c>
      <c r="U3925">
        <v>70</v>
      </c>
      <c r="V3925">
        <v>70</v>
      </c>
      <c r="AC3925">
        <f t="shared" si="247"/>
        <v>405</v>
      </c>
      <c r="AD3925">
        <v>405</v>
      </c>
    </row>
    <row r="3926" spans="1:30" hidden="1" x14ac:dyDescent="0.25">
      <c r="A3926" t="str">
        <f>IF(COUNTIF('GGI_IS - Report Ekspor Plan 1'!E:E,'- Report Upload Sewing 3'!C3926)&gt;0,"X","Y")</f>
        <v>X</v>
      </c>
      <c r="B3926">
        <v>3925</v>
      </c>
      <c r="C3926" s="1">
        <v>45412</v>
      </c>
      <c r="D3926" s="8">
        <v>45413.339305555557</v>
      </c>
      <c r="E3926" t="s">
        <v>82</v>
      </c>
      <c r="F3926" t="s">
        <v>438</v>
      </c>
      <c r="G3926">
        <v>181876</v>
      </c>
      <c r="H3926" t="str">
        <f t="shared" si="244"/>
        <v>181876-CVA</v>
      </c>
      <c r="I3926">
        <f>COUNTIF(H$2:$H3926,H3926)</f>
        <v>17</v>
      </c>
      <c r="J3926" t="str">
        <f t="shared" si="245"/>
        <v>181876-CVA-17</v>
      </c>
      <c r="K3926" t="str">
        <f t="shared" si="246"/>
        <v>181876-CVA-L4</v>
      </c>
      <c r="L3926" t="s">
        <v>620</v>
      </c>
      <c r="M3926" t="s">
        <v>448</v>
      </c>
      <c r="N3926" t="s">
        <v>449</v>
      </c>
      <c r="O3926">
        <v>27</v>
      </c>
      <c r="P3926">
        <v>40</v>
      </c>
      <c r="Q3926">
        <v>15</v>
      </c>
      <c r="R3926">
        <v>35</v>
      </c>
      <c r="S3926">
        <v>40</v>
      </c>
      <c r="T3926">
        <v>40</v>
      </c>
      <c r="U3926">
        <v>40</v>
      </c>
      <c r="V3926">
        <v>40</v>
      </c>
      <c r="AC3926">
        <f t="shared" si="247"/>
        <v>250</v>
      </c>
      <c r="AD3926">
        <v>250</v>
      </c>
    </row>
    <row r="3927" spans="1:30" hidden="1" x14ac:dyDescent="0.25">
      <c r="A3927" t="str">
        <f>IF(COUNTIF('GGI_IS - Report Ekspor Plan 1'!E:E,'- Report Upload Sewing 3'!C3927)&gt;0,"X","Y")</f>
        <v>X</v>
      </c>
      <c r="B3927">
        <v>3926</v>
      </c>
      <c r="C3927" s="1">
        <v>45412</v>
      </c>
      <c r="D3927" s="8">
        <v>45413.339305555557</v>
      </c>
      <c r="E3927" t="s">
        <v>82</v>
      </c>
      <c r="F3927" t="s">
        <v>441</v>
      </c>
      <c r="G3927">
        <v>181875</v>
      </c>
      <c r="H3927" t="str">
        <f t="shared" si="244"/>
        <v>181875-CVA</v>
      </c>
      <c r="I3927">
        <f>COUNTIF(H$2:$H3927,H3927)</f>
        <v>23</v>
      </c>
      <c r="J3927" t="str">
        <f t="shared" si="245"/>
        <v>181875-CVA-23</v>
      </c>
      <c r="K3927" t="str">
        <f t="shared" si="246"/>
        <v>181875-CVA-L5</v>
      </c>
      <c r="L3927" t="s">
        <v>622</v>
      </c>
      <c r="M3927" t="s">
        <v>448</v>
      </c>
      <c r="N3927" t="s">
        <v>461</v>
      </c>
      <c r="O3927">
        <v>25</v>
      </c>
      <c r="P3927">
        <v>120</v>
      </c>
      <c r="Q3927">
        <v>140</v>
      </c>
      <c r="R3927">
        <v>160</v>
      </c>
      <c r="S3927">
        <v>170</v>
      </c>
      <c r="T3927">
        <v>170</v>
      </c>
      <c r="U3927">
        <v>170</v>
      </c>
      <c r="V3927">
        <v>170</v>
      </c>
      <c r="AC3927">
        <f t="shared" si="247"/>
        <v>1100</v>
      </c>
      <c r="AD3927">
        <v>1100</v>
      </c>
    </row>
    <row r="3928" spans="1:30" hidden="1" x14ac:dyDescent="0.25">
      <c r="A3928" t="str">
        <f>IF(COUNTIF('GGI_IS - Report Ekspor Plan 1'!E:E,'- Report Upload Sewing 3'!C3928)&gt;0,"X","Y")</f>
        <v>X</v>
      </c>
      <c r="B3928">
        <v>3927</v>
      </c>
      <c r="C3928" s="1">
        <v>45412</v>
      </c>
      <c r="D3928" s="8">
        <v>45413.339305555557</v>
      </c>
      <c r="E3928" t="s">
        <v>82</v>
      </c>
      <c r="F3928" t="s">
        <v>445</v>
      </c>
      <c r="G3928">
        <v>181875</v>
      </c>
      <c r="H3928" t="str">
        <f t="shared" si="244"/>
        <v>181875-CVA</v>
      </c>
      <c r="I3928">
        <f>COUNTIF(H$2:$H3928,H3928)</f>
        <v>24</v>
      </c>
      <c r="J3928" t="str">
        <f t="shared" si="245"/>
        <v>181875-CVA-24</v>
      </c>
      <c r="K3928" t="str">
        <f t="shared" si="246"/>
        <v>181875-CVA-L6</v>
      </c>
      <c r="L3928" t="s">
        <v>622</v>
      </c>
      <c r="M3928" t="s">
        <v>448</v>
      </c>
      <c r="N3928" t="s">
        <v>462</v>
      </c>
      <c r="O3928">
        <v>25</v>
      </c>
      <c r="P3928">
        <v>120</v>
      </c>
      <c r="Q3928">
        <v>170</v>
      </c>
      <c r="R3928">
        <v>109</v>
      </c>
      <c r="AC3928">
        <f t="shared" si="247"/>
        <v>399</v>
      </c>
      <c r="AD3928">
        <v>399</v>
      </c>
    </row>
    <row r="3929" spans="1:30" hidden="1" x14ac:dyDescent="0.25">
      <c r="A3929" t="str">
        <f>IF(COUNTIF('GGI_IS - Report Ekspor Plan 1'!E:E,'- Report Upload Sewing 3'!C3929)&gt;0,"X","Y")</f>
        <v>X</v>
      </c>
      <c r="B3929">
        <v>3928</v>
      </c>
      <c r="C3929" s="1">
        <v>45412</v>
      </c>
      <c r="D3929" s="8">
        <v>45413.339305555557</v>
      </c>
      <c r="E3929" t="s">
        <v>82</v>
      </c>
      <c r="F3929" t="s">
        <v>463</v>
      </c>
      <c r="G3929">
        <v>181684</v>
      </c>
      <c r="H3929" t="str">
        <f t="shared" si="244"/>
        <v>181684-CVA</v>
      </c>
      <c r="I3929">
        <f>COUNTIF(H$2:$H3929,H3929)</f>
        <v>4</v>
      </c>
      <c r="J3929" t="str">
        <f t="shared" si="245"/>
        <v>181684-CVA-4</v>
      </c>
      <c r="K3929" t="str">
        <f t="shared" si="246"/>
        <v>181684-CVA-L7</v>
      </c>
      <c r="L3929" t="s">
        <v>640</v>
      </c>
      <c r="M3929" t="s">
        <v>570</v>
      </c>
      <c r="N3929" t="s">
        <v>464</v>
      </c>
      <c r="O3929">
        <v>23</v>
      </c>
      <c r="P3929">
        <v>40</v>
      </c>
      <c r="Q3929">
        <v>40</v>
      </c>
      <c r="R3929">
        <v>42</v>
      </c>
      <c r="S3929">
        <v>50</v>
      </c>
      <c r="T3929">
        <v>50</v>
      </c>
      <c r="U3929">
        <v>60</v>
      </c>
      <c r="V3929">
        <v>60</v>
      </c>
      <c r="AC3929">
        <f t="shared" si="247"/>
        <v>342</v>
      </c>
      <c r="AD3929">
        <v>342</v>
      </c>
    </row>
    <row r="3930" spans="1:30" hidden="1" x14ac:dyDescent="0.25">
      <c r="A3930" t="str">
        <f>IF(COUNTIF('GGI_IS - Report Ekspor Plan 1'!E:E,'- Report Upload Sewing 3'!C3930)&gt;0,"X","Y")</f>
        <v>X</v>
      </c>
      <c r="B3930">
        <v>3929</v>
      </c>
      <c r="C3930" s="1">
        <v>45412</v>
      </c>
      <c r="D3930" s="8">
        <v>45413.339305555557</v>
      </c>
      <c r="E3930" t="s">
        <v>82</v>
      </c>
      <c r="F3930" t="s">
        <v>463</v>
      </c>
      <c r="G3930">
        <v>181683</v>
      </c>
      <c r="H3930" t="str">
        <f t="shared" si="244"/>
        <v>181683-CVA</v>
      </c>
      <c r="I3930">
        <f>COUNTIF(H$2:$H3930,H3930)</f>
        <v>6</v>
      </c>
      <c r="J3930" t="str">
        <f t="shared" si="245"/>
        <v>181683-CVA-6</v>
      </c>
      <c r="K3930" t="str">
        <f t="shared" si="246"/>
        <v>181683-CVA-L7</v>
      </c>
      <c r="L3930" t="s">
        <v>623</v>
      </c>
      <c r="M3930" t="s">
        <v>570</v>
      </c>
      <c r="N3930" t="s">
        <v>464</v>
      </c>
      <c r="O3930">
        <v>23</v>
      </c>
      <c r="P3930">
        <v>10</v>
      </c>
      <c r="AC3930">
        <f t="shared" si="247"/>
        <v>10</v>
      </c>
      <c r="AD3930">
        <v>10</v>
      </c>
    </row>
    <row r="3931" spans="1:30" hidden="1" x14ac:dyDescent="0.25">
      <c r="A3931" t="str">
        <f>IF(COUNTIF('GGI_IS - Report Ekspor Plan 1'!E:E,'- Report Upload Sewing 3'!C3931)&gt;0,"X","Y")</f>
        <v>X</v>
      </c>
      <c r="B3931">
        <v>3930</v>
      </c>
      <c r="C3931" s="1">
        <v>45412</v>
      </c>
      <c r="D3931" s="8">
        <v>45413.339305555557</v>
      </c>
      <c r="E3931" t="s">
        <v>82</v>
      </c>
      <c r="F3931" t="s">
        <v>465</v>
      </c>
      <c r="G3931">
        <v>181684</v>
      </c>
      <c r="H3931" t="str">
        <f t="shared" si="244"/>
        <v>181684-CVA</v>
      </c>
      <c r="I3931">
        <f>COUNTIF(H$2:$H3931,H3931)</f>
        <v>5</v>
      </c>
      <c r="J3931" t="str">
        <f t="shared" si="245"/>
        <v>181684-CVA-5</v>
      </c>
      <c r="K3931" t="str">
        <f t="shared" si="246"/>
        <v>181684-CVA-L8</v>
      </c>
      <c r="L3931" t="s">
        <v>640</v>
      </c>
      <c r="M3931" t="s">
        <v>570</v>
      </c>
      <c r="N3931" t="s">
        <v>466</v>
      </c>
      <c r="O3931">
        <v>26</v>
      </c>
      <c r="P3931">
        <v>30</v>
      </c>
      <c r="Q3931">
        <v>30</v>
      </c>
      <c r="R3931">
        <v>40</v>
      </c>
      <c r="S3931">
        <v>40</v>
      </c>
      <c r="T3931">
        <v>40</v>
      </c>
      <c r="U3931">
        <v>60</v>
      </c>
      <c r="V3931">
        <v>60</v>
      </c>
      <c r="AC3931">
        <f t="shared" si="247"/>
        <v>300</v>
      </c>
      <c r="AD3931">
        <v>300</v>
      </c>
    </row>
    <row r="3932" spans="1:30" hidden="1" x14ac:dyDescent="0.25">
      <c r="A3932" t="str">
        <f>IF(COUNTIF('GGI_IS - Report Ekspor Plan 1'!E:E,'- Report Upload Sewing 3'!C3932)&gt;0,"X","Y")</f>
        <v>X</v>
      </c>
      <c r="B3932">
        <v>3931</v>
      </c>
      <c r="C3932" s="1">
        <v>45412</v>
      </c>
      <c r="D3932" s="8">
        <v>45413.339305555557</v>
      </c>
      <c r="E3932" t="s">
        <v>82</v>
      </c>
      <c r="F3932" t="s">
        <v>465</v>
      </c>
      <c r="G3932">
        <v>181691</v>
      </c>
      <c r="H3932" t="str">
        <f t="shared" si="244"/>
        <v>181691-CVA</v>
      </c>
      <c r="I3932">
        <f>COUNTIF(H$2:$H3932,H3932)</f>
        <v>9</v>
      </c>
      <c r="J3932" t="str">
        <f t="shared" si="245"/>
        <v>181691-CVA-9</v>
      </c>
      <c r="K3932" t="str">
        <f t="shared" si="246"/>
        <v>181691-CVA-L8</v>
      </c>
      <c r="L3932" t="s">
        <v>648</v>
      </c>
      <c r="M3932" t="s">
        <v>570</v>
      </c>
      <c r="N3932" t="s">
        <v>466</v>
      </c>
      <c r="O3932">
        <v>26</v>
      </c>
      <c r="P3932">
        <v>27</v>
      </c>
      <c r="AC3932">
        <f t="shared" si="247"/>
        <v>27</v>
      </c>
      <c r="AD3932">
        <v>27</v>
      </c>
    </row>
    <row r="3933" spans="1:30" hidden="1" x14ac:dyDescent="0.25">
      <c r="A3933" t="str">
        <f>IF(COUNTIF('GGI_IS - Report Ekspor Plan 1'!E:E,'- Report Upload Sewing 3'!C3933)&gt;0,"X","Y")</f>
        <v>X</v>
      </c>
      <c r="B3933">
        <v>3932</v>
      </c>
      <c r="C3933" s="1">
        <v>45412</v>
      </c>
      <c r="D3933" s="8">
        <v>45413.339305555557</v>
      </c>
      <c r="E3933" t="s">
        <v>82</v>
      </c>
      <c r="F3933" t="s">
        <v>467</v>
      </c>
      <c r="G3933">
        <v>181875</v>
      </c>
      <c r="H3933" t="str">
        <f t="shared" si="244"/>
        <v>181875-CVA</v>
      </c>
      <c r="I3933">
        <f>COUNTIF(H$2:$H3933,H3933)</f>
        <v>25</v>
      </c>
      <c r="J3933" t="str">
        <f t="shared" si="245"/>
        <v>181875-CVA-25</v>
      </c>
      <c r="K3933" t="str">
        <f t="shared" si="246"/>
        <v>181875-CVA-L9</v>
      </c>
      <c r="L3933" t="s">
        <v>622</v>
      </c>
      <c r="M3933" t="s">
        <v>448</v>
      </c>
      <c r="N3933" t="s">
        <v>468</v>
      </c>
      <c r="O3933">
        <v>27</v>
      </c>
      <c r="P3933">
        <v>100</v>
      </c>
      <c r="Q3933">
        <v>100</v>
      </c>
      <c r="R3933">
        <v>100</v>
      </c>
      <c r="S3933">
        <v>100</v>
      </c>
      <c r="T3933">
        <v>120</v>
      </c>
      <c r="U3933">
        <v>120</v>
      </c>
      <c r="V3933">
        <v>120</v>
      </c>
      <c r="AC3933">
        <f t="shared" si="247"/>
        <v>760</v>
      </c>
      <c r="AD3933">
        <v>760</v>
      </c>
    </row>
    <row r="3934" spans="1:30" hidden="1" x14ac:dyDescent="0.25">
      <c r="A3934" t="str">
        <f>IF(COUNTIF('GGI_IS - Report Ekspor Plan 1'!E:E,'- Report Upload Sewing 3'!C3934)&gt;0,"X","Y")</f>
        <v>X</v>
      </c>
      <c r="B3934">
        <v>3933</v>
      </c>
      <c r="C3934" s="1">
        <v>45412</v>
      </c>
      <c r="D3934" s="8">
        <v>45413.339305555557</v>
      </c>
      <c r="E3934" t="s">
        <v>82</v>
      </c>
      <c r="F3934" t="s">
        <v>469</v>
      </c>
      <c r="G3934">
        <v>181875</v>
      </c>
      <c r="H3934" t="str">
        <f t="shared" si="244"/>
        <v>181875-CVA</v>
      </c>
      <c r="I3934">
        <f>COUNTIF(H$2:$H3934,H3934)</f>
        <v>26</v>
      </c>
      <c r="J3934" t="str">
        <f t="shared" si="245"/>
        <v>181875-CVA-26</v>
      </c>
      <c r="K3934" t="str">
        <f t="shared" si="246"/>
        <v>181875-CVA-L10</v>
      </c>
      <c r="L3934" t="s">
        <v>622</v>
      </c>
      <c r="M3934" t="s">
        <v>448</v>
      </c>
      <c r="N3934" t="s">
        <v>470</v>
      </c>
      <c r="O3934">
        <v>28</v>
      </c>
      <c r="P3934">
        <v>160</v>
      </c>
      <c r="Q3934">
        <v>160</v>
      </c>
      <c r="R3934">
        <v>136</v>
      </c>
      <c r="S3934">
        <v>140</v>
      </c>
      <c r="T3934">
        <v>140</v>
      </c>
      <c r="U3934">
        <v>140</v>
      </c>
      <c r="V3934">
        <v>140</v>
      </c>
      <c r="AC3934">
        <f t="shared" si="247"/>
        <v>1016</v>
      </c>
      <c r="AD3934">
        <v>1016</v>
      </c>
    </row>
    <row r="3935" spans="1:30" hidden="1" x14ac:dyDescent="0.25">
      <c r="A3935" t="str">
        <f>IF(COUNTIF('GGI_IS - Report Ekspor Plan 1'!E:E,'- Report Upload Sewing 3'!C3935)&gt;0,"X","Y")</f>
        <v>X</v>
      </c>
      <c r="B3935">
        <v>3934</v>
      </c>
      <c r="C3935" s="1">
        <v>45412</v>
      </c>
      <c r="D3935" s="8">
        <v>45414.328969907408</v>
      </c>
      <c r="E3935" t="s">
        <v>223</v>
      </c>
      <c r="F3935" t="s">
        <v>429</v>
      </c>
      <c r="G3935">
        <v>182368</v>
      </c>
      <c r="H3935" t="str">
        <f t="shared" si="244"/>
        <v>182368-CJL</v>
      </c>
      <c r="I3935">
        <f>COUNTIF(H$2:$H3935,H3935)</f>
        <v>14</v>
      </c>
      <c r="J3935" t="str">
        <f t="shared" si="245"/>
        <v>182368-CJL-14</v>
      </c>
      <c r="K3935" t="str">
        <f t="shared" si="246"/>
        <v>182368-CJL-L3</v>
      </c>
      <c r="L3935">
        <v>6018294</v>
      </c>
      <c r="M3935" t="s">
        <v>599</v>
      </c>
      <c r="N3935" t="s">
        <v>452</v>
      </c>
      <c r="O3935">
        <v>22</v>
      </c>
      <c r="P3935">
        <v>10</v>
      </c>
      <c r="Q3935">
        <v>10</v>
      </c>
      <c r="R3935">
        <v>10</v>
      </c>
      <c r="S3935">
        <v>10</v>
      </c>
      <c r="T3935">
        <v>10</v>
      </c>
      <c r="U3935">
        <v>10</v>
      </c>
      <c r="V3935">
        <v>10</v>
      </c>
      <c r="W3935">
        <v>10</v>
      </c>
      <c r="AC3935">
        <f t="shared" si="247"/>
        <v>80</v>
      </c>
      <c r="AD3935">
        <v>80</v>
      </c>
    </row>
    <row r="3936" spans="1:30" hidden="1" x14ac:dyDescent="0.25">
      <c r="A3936" t="str">
        <f>IF(COUNTIF('GGI_IS - Report Ekspor Plan 1'!E:E,'- Report Upload Sewing 3'!C3936)&gt;0,"X","Y")</f>
        <v>X</v>
      </c>
      <c r="B3936">
        <v>3935</v>
      </c>
      <c r="C3936" s="1">
        <v>45412</v>
      </c>
      <c r="D3936" s="8">
        <v>45414.35015046296</v>
      </c>
      <c r="E3936" t="s">
        <v>124</v>
      </c>
      <c r="F3936" t="s">
        <v>424</v>
      </c>
      <c r="G3936">
        <v>182457</v>
      </c>
      <c r="H3936" t="str">
        <f t="shared" si="244"/>
        <v>182457-CHW</v>
      </c>
      <c r="I3936">
        <f>COUNTIF(H$2:$H3936,H3936)</f>
        <v>8</v>
      </c>
      <c r="J3936" t="str">
        <f t="shared" si="245"/>
        <v>182457-CHW-8</v>
      </c>
      <c r="K3936" t="str">
        <f t="shared" si="246"/>
        <v>182457-CHW-L1</v>
      </c>
      <c r="L3936" t="s">
        <v>617</v>
      </c>
      <c r="M3936" t="s">
        <v>534</v>
      </c>
      <c r="N3936" t="s">
        <v>473</v>
      </c>
      <c r="O3936">
        <v>26</v>
      </c>
      <c r="P3936">
        <v>43</v>
      </c>
      <c r="Q3936">
        <v>43</v>
      </c>
      <c r="R3936">
        <v>43</v>
      </c>
      <c r="S3936">
        <v>43</v>
      </c>
      <c r="T3936">
        <v>43</v>
      </c>
      <c r="U3936">
        <v>43</v>
      </c>
      <c r="V3936">
        <v>5</v>
      </c>
      <c r="AC3936">
        <f t="shared" si="247"/>
        <v>263</v>
      </c>
      <c r="AD3936">
        <v>263</v>
      </c>
    </row>
    <row r="3937" spans="1:30" hidden="1" x14ac:dyDescent="0.25">
      <c r="A3937" t="str">
        <f>IF(COUNTIF('GGI_IS - Report Ekspor Plan 1'!E:E,'- Report Upload Sewing 3'!C3937)&gt;0,"X","Y")</f>
        <v>X</v>
      </c>
      <c r="B3937">
        <v>3936</v>
      </c>
      <c r="C3937" s="1">
        <v>45412</v>
      </c>
      <c r="D3937" s="8">
        <v>45414.35015046296</v>
      </c>
      <c r="E3937" t="s">
        <v>124</v>
      </c>
      <c r="F3937" t="s">
        <v>424</v>
      </c>
      <c r="G3937">
        <v>182486</v>
      </c>
      <c r="H3937" t="str">
        <f t="shared" si="244"/>
        <v>182486-CHW</v>
      </c>
      <c r="I3937">
        <f>COUNTIF(H$2:$H3937,H3937)</f>
        <v>1</v>
      </c>
      <c r="J3937" t="str">
        <f t="shared" si="245"/>
        <v>182486-CHW-1</v>
      </c>
      <c r="K3937" t="str">
        <f t="shared" si="246"/>
        <v>182486-CHW-L1</v>
      </c>
      <c r="L3937" t="s">
        <v>649</v>
      </c>
      <c r="M3937" t="s">
        <v>534</v>
      </c>
      <c r="N3937" t="s">
        <v>473</v>
      </c>
      <c r="O3937">
        <v>26</v>
      </c>
      <c r="V3937">
        <v>38</v>
      </c>
      <c r="W3937">
        <v>43</v>
      </c>
      <c r="AC3937">
        <f t="shared" si="247"/>
        <v>81</v>
      </c>
      <c r="AD3937">
        <v>81</v>
      </c>
    </row>
    <row r="3938" spans="1:30" hidden="1" x14ac:dyDescent="0.25">
      <c r="A3938" t="str">
        <f>IF(COUNTIF('GGI_IS - Report Ekspor Plan 1'!E:E,'- Report Upload Sewing 3'!C3938)&gt;0,"X","Y")</f>
        <v>X</v>
      </c>
      <c r="B3938">
        <v>3937</v>
      </c>
      <c r="C3938" s="1">
        <v>45412</v>
      </c>
      <c r="D3938" s="8">
        <v>45414.35015046296</v>
      </c>
      <c r="E3938" t="s">
        <v>124</v>
      </c>
      <c r="F3938" t="s">
        <v>427</v>
      </c>
      <c r="G3938">
        <v>181903</v>
      </c>
      <c r="H3938" t="str">
        <f t="shared" si="244"/>
        <v>181903-CHW</v>
      </c>
      <c r="I3938">
        <f>COUNTIF(H$2:$H3938,H3938)</f>
        <v>12</v>
      </c>
      <c r="J3938" t="str">
        <f t="shared" si="245"/>
        <v>181903-CHW-12</v>
      </c>
      <c r="K3938" t="str">
        <f t="shared" si="246"/>
        <v>181903-CHW-L2</v>
      </c>
      <c r="L3938" t="s">
        <v>608</v>
      </c>
      <c r="M3938" t="s">
        <v>492</v>
      </c>
      <c r="N3938" t="s">
        <v>477</v>
      </c>
      <c r="O3938">
        <v>22</v>
      </c>
      <c r="P3938">
        <v>21</v>
      </c>
      <c r="Q3938">
        <v>21</v>
      </c>
      <c r="R3938">
        <v>21</v>
      </c>
      <c r="S3938">
        <v>21</v>
      </c>
      <c r="T3938">
        <v>22</v>
      </c>
      <c r="U3938">
        <v>22</v>
      </c>
      <c r="V3938">
        <v>23</v>
      </c>
      <c r="W3938">
        <v>23</v>
      </c>
      <c r="AC3938">
        <f t="shared" si="247"/>
        <v>174</v>
      </c>
      <c r="AD3938">
        <v>174</v>
      </c>
    </row>
    <row r="3939" spans="1:30" hidden="1" x14ac:dyDescent="0.25">
      <c r="A3939" t="str">
        <f>IF(COUNTIF('GGI_IS - Report Ekspor Plan 1'!E:E,'- Report Upload Sewing 3'!C3939)&gt;0,"X","Y")</f>
        <v>X</v>
      </c>
      <c r="B3939">
        <v>3938</v>
      </c>
      <c r="C3939" s="1">
        <v>45412</v>
      </c>
      <c r="D3939" s="8">
        <v>45414.35015046296</v>
      </c>
      <c r="E3939" t="s">
        <v>124</v>
      </c>
      <c r="F3939" t="s">
        <v>429</v>
      </c>
      <c r="G3939">
        <v>182535</v>
      </c>
      <c r="H3939" t="str">
        <f t="shared" si="244"/>
        <v>182535-CHW</v>
      </c>
      <c r="I3939">
        <f>COUNTIF(H$2:$H3939,H3939)</f>
        <v>2</v>
      </c>
      <c r="J3939" t="str">
        <f t="shared" si="245"/>
        <v>182535-CHW-2</v>
      </c>
      <c r="K3939" t="str">
        <f t="shared" si="246"/>
        <v>182535-CHW-L3</v>
      </c>
      <c r="L3939" t="s">
        <v>642</v>
      </c>
      <c r="M3939" t="s">
        <v>643</v>
      </c>
      <c r="N3939" t="s">
        <v>489</v>
      </c>
      <c r="O3939">
        <v>26</v>
      </c>
      <c r="P3939">
        <v>35</v>
      </c>
      <c r="Q3939">
        <v>45</v>
      </c>
      <c r="R3939">
        <v>50</v>
      </c>
      <c r="S3939">
        <v>50</v>
      </c>
      <c r="T3939">
        <v>50</v>
      </c>
      <c r="U3939">
        <v>50</v>
      </c>
      <c r="V3939">
        <v>60</v>
      </c>
      <c r="W3939">
        <v>60</v>
      </c>
      <c r="AC3939">
        <f t="shared" si="247"/>
        <v>400</v>
      </c>
      <c r="AD3939">
        <v>400</v>
      </c>
    </row>
    <row r="3940" spans="1:30" hidden="1" x14ac:dyDescent="0.25">
      <c r="A3940" t="str">
        <f>IF(COUNTIF('GGI_IS - Report Ekspor Plan 1'!E:E,'- Report Upload Sewing 3'!C3940)&gt;0,"X","Y")</f>
        <v>X</v>
      </c>
      <c r="B3940">
        <v>3939</v>
      </c>
      <c r="C3940" s="1">
        <v>45412</v>
      </c>
      <c r="D3940" s="8">
        <v>45414.35015046296</v>
      </c>
      <c r="E3940" t="s">
        <v>124</v>
      </c>
      <c r="F3940" t="s">
        <v>438</v>
      </c>
      <c r="G3940">
        <v>182488</v>
      </c>
      <c r="H3940" t="str">
        <f t="shared" si="244"/>
        <v>182488-CHW</v>
      </c>
      <c r="I3940">
        <f>COUNTIF(H$2:$H3940,H3940)</f>
        <v>3</v>
      </c>
      <c r="J3940" t="str">
        <f t="shared" si="245"/>
        <v>182488-CHW-3</v>
      </c>
      <c r="K3940" t="str">
        <f t="shared" si="246"/>
        <v>182488-CHW-L4</v>
      </c>
      <c r="L3940" t="s">
        <v>638</v>
      </c>
      <c r="M3940" t="s">
        <v>534</v>
      </c>
      <c r="N3940" t="s">
        <v>474</v>
      </c>
      <c r="O3940">
        <v>21</v>
      </c>
      <c r="P3940">
        <v>50</v>
      </c>
      <c r="Q3940">
        <v>50</v>
      </c>
      <c r="R3940">
        <v>31</v>
      </c>
      <c r="AC3940">
        <f t="shared" si="247"/>
        <v>131</v>
      </c>
      <c r="AD3940">
        <v>131</v>
      </c>
    </row>
    <row r="3941" spans="1:30" hidden="1" x14ac:dyDescent="0.25">
      <c r="A3941" t="str">
        <f>IF(COUNTIF('GGI_IS - Report Ekspor Plan 1'!E:E,'- Report Upload Sewing 3'!C3941)&gt;0,"X","Y")</f>
        <v>X</v>
      </c>
      <c r="B3941">
        <v>3940</v>
      </c>
      <c r="C3941" s="1">
        <v>45412</v>
      </c>
      <c r="D3941" s="8">
        <v>45414.35015046296</v>
      </c>
      <c r="E3941" t="s">
        <v>124</v>
      </c>
      <c r="F3941" t="s">
        <v>438</v>
      </c>
      <c r="G3941">
        <v>182562</v>
      </c>
      <c r="H3941" t="str">
        <f t="shared" si="244"/>
        <v>182562-CHW</v>
      </c>
      <c r="I3941">
        <f>COUNTIF(H$2:$H3941,H3941)</f>
        <v>1</v>
      </c>
      <c r="J3941" t="str">
        <f t="shared" si="245"/>
        <v>182562-CHW-1</v>
      </c>
      <c r="K3941" t="str">
        <f t="shared" si="246"/>
        <v>182562-CHW-L4</v>
      </c>
      <c r="L3941" t="s">
        <v>650</v>
      </c>
      <c r="M3941" t="s">
        <v>534</v>
      </c>
      <c r="N3941" t="s">
        <v>474</v>
      </c>
      <c r="O3941">
        <v>21</v>
      </c>
      <c r="R3941">
        <v>16</v>
      </c>
      <c r="S3941">
        <v>47</v>
      </c>
      <c r="T3941">
        <v>47</v>
      </c>
      <c r="U3941">
        <v>47</v>
      </c>
      <c r="V3941">
        <v>47</v>
      </c>
      <c r="W3941">
        <v>47</v>
      </c>
      <c r="AC3941">
        <f t="shared" si="247"/>
        <v>251</v>
      </c>
      <c r="AD3941">
        <v>251</v>
      </c>
    </row>
    <row r="3942" spans="1:30" x14ac:dyDescent="0.25">
      <c r="A3942" t="str">
        <f>IF(COUNTIF('GGI_IS - Report Ekspor Plan 1'!E:E,'- Report Upload Sewing 3'!C3942)&gt;0,"X","Y")</f>
        <v>X</v>
      </c>
      <c r="B3942">
        <v>3941</v>
      </c>
      <c r="C3942" s="1">
        <v>45412</v>
      </c>
      <c r="D3942" s="8">
        <v>45414.35491898148</v>
      </c>
      <c r="E3942" t="s">
        <v>18</v>
      </c>
      <c r="F3942" t="s">
        <v>370</v>
      </c>
      <c r="G3942">
        <v>181943</v>
      </c>
      <c r="H3942" t="str">
        <f t="shared" si="244"/>
        <v>181943-KLB</v>
      </c>
      <c r="I3942">
        <f>COUNTIF(H$2:$H3942,H3942)</f>
        <v>63</v>
      </c>
      <c r="J3942" t="str">
        <f t="shared" si="245"/>
        <v>181943-KLB-63</v>
      </c>
      <c r="K3942" t="str">
        <f t="shared" si="246"/>
        <v>181943-KLB-L1A</v>
      </c>
      <c r="L3942">
        <v>5152376</v>
      </c>
      <c r="M3942" t="s">
        <v>494</v>
      </c>
      <c r="N3942" t="s">
        <v>510</v>
      </c>
      <c r="O3942">
        <v>26</v>
      </c>
      <c r="P3942">
        <v>70</v>
      </c>
      <c r="Q3942">
        <v>70</v>
      </c>
      <c r="R3942">
        <v>65</v>
      </c>
      <c r="S3942">
        <v>65</v>
      </c>
      <c r="T3942">
        <v>100</v>
      </c>
      <c r="U3942">
        <v>100</v>
      </c>
      <c r="V3942">
        <v>45</v>
      </c>
      <c r="AC3942">
        <f t="shared" si="247"/>
        <v>515</v>
      </c>
      <c r="AD3942">
        <v>515</v>
      </c>
    </row>
    <row r="3943" spans="1:30" hidden="1" x14ac:dyDescent="0.25">
      <c r="A3943" t="str">
        <f>IF(COUNTIF('GGI_IS - Report Ekspor Plan 1'!E:E,'- Report Upload Sewing 3'!C3943)&gt;0,"X","Y")</f>
        <v>X</v>
      </c>
      <c r="B3943">
        <v>3942</v>
      </c>
      <c r="C3943" s="1">
        <v>45412</v>
      </c>
      <c r="D3943" s="8">
        <v>45414.35491898148</v>
      </c>
      <c r="E3943" t="s">
        <v>18</v>
      </c>
      <c r="F3943" t="s">
        <v>370</v>
      </c>
      <c r="G3943">
        <v>182388</v>
      </c>
      <c r="H3943" t="str">
        <f t="shared" si="244"/>
        <v>182388-KLB</v>
      </c>
      <c r="I3943">
        <f>COUNTIF(H$2:$H3943,H3943)</f>
        <v>1</v>
      </c>
      <c r="J3943" t="str">
        <f t="shared" si="245"/>
        <v>182388-KLB-1</v>
      </c>
      <c r="K3943" t="str">
        <f t="shared" si="246"/>
        <v>182388-KLB-L1A</v>
      </c>
      <c r="L3943">
        <v>5158042</v>
      </c>
      <c r="M3943" t="s">
        <v>494</v>
      </c>
      <c r="N3943" t="s">
        <v>510</v>
      </c>
      <c r="O3943">
        <v>26</v>
      </c>
      <c r="P3943">
        <v>230</v>
      </c>
      <c r="Q3943">
        <v>230</v>
      </c>
      <c r="R3943">
        <v>235</v>
      </c>
      <c r="S3943">
        <v>235</v>
      </c>
      <c r="T3943">
        <v>200</v>
      </c>
      <c r="U3943">
        <v>200</v>
      </c>
      <c r="V3943">
        <v>300</v>
      </c>
      <c r="W3943">
        <v>350</v>
      </c>
      <c r="AC3943">
        <f t="shared" si="247"/>
        <v>1980</v>
      </c>
      <c r="AD3943">
        <v>1980</v>
      </c>
    </row>
    <row r="3944" spans="1:30" x14ac:dyDescent="0.25">
      <c r="A3944" t="str">
        <f>IF(COUNTIF('GGI_IS - Report Ekspor Plan 1'!E:E,'- Report Upload Sewing 3'!C3944)&gt;0,"X","Y")</f>
        <v>X</v>
      </c>
      <c r="B3944">
        <v>3943</v>
      </c>
      <c r="C3944" s="1">
        <v>45412</v>
      </c>
      <c r="D3944" s="8">
        <v>45414.35491898148</v>
      </c>
      <c r="E3944" t="s">
        <v>18</v>
      </c>
      <c r="F3944" t="s">
        <v>371</v>
      </c>
      <c r="G3944">
        <v>181943</v>
      </c>
      <c r="H3944" t="str">
        <f t="shared" si="244"/>
        <v>181943-KLB</v>
      </c>
      <c r="I3944">
        <f>COUNTIF(H$2:$H3944,H3944)</f>
        <v>64</v>
      </c>
      <c r="J3944" t="str">
        <f t="shared" si="245"/>
        <v>181943-KLB-64</v>
      </c>
      <c r="K3944" t="str">
        <f t="shared" si="246"/>
        <v>181943-KLB-L1B</v>
      </c>
      <c r="L3944">
        <v>5152376</v>
      </c>
      <c r="M3944" t="s">
        <v>494</v>
      </c>
      <c r="N3944" t="s">
        <v>511</v>
      </c>
      <c r="O3944">
        <v>27</v>
      </c>
      <c r="P3944">
        <v>40</v>
      </c>
      <c r="Q3944">
        <v>43</v>
      </c>
      <c r="R3944">
        <v>35</v>
      </c>
      <c r="S3944">
        <v>35</v>
      </c>
      <c r="T3944">
        <v>40</v>
      </c>
      <c r="AC3944">
        <f t="shared" si="247"/>
        <v>193</v>
      </c>
      <c r="AD3944">
        <v>193</v>
      </c>
    </row>
    <row r="3945" spans="1:30" hidden="1" x14ac:dyDescent="0.25">
      <c r="A3945" t="str">
        <f>IF(COUNTIF('GGI_IS - Report Ekspor Plan 1'!E:E,'- Report Upload Sewing 3'!C3945)&gt;0,"X","Y")</f>
        <v>X</v>
      </c>
      <c r="B3945">
        <v>3944</v>
      </c>
      <c r="C3945" s="1">
        <v>45412</v>
      </c>
      <c r="D3945" s="8">
        <v>45414.35491898148</v>
      </c>
      <c r="E3945" t="s">
        <v>18</v>
      </c>
      <c r="F3945" t="s">
        <v>371</v>
      </c>
      <c r="G3945">
        <v>182388</v>
      </c>
      <c r="H3945" t="str">
        <f t="shared" si="244"/>
        <v>182388-KLB</v>
      </c>
      <c r="I3945">
        <f>COUNTIF(H$2:$H3945,H3945)</f>
        <v>2</v>
      </c>
      <c r="J3945" t="str">
        <f t="shared" si="245"/>
        <v>182388-KLB-2</v>
      </c>
      <c r="K3945" t="str">
        <f t="shared" si="246"/>
        <v>182388-KLB-L1B</v>
      </c>
      <c r="L3945">
        <v>5158042</v>
      </c>
      <c r="M3945" t="s">
        <v>494</v>
      </c>
      <c r="N3945" t="s">
        <v>511</v>
      </c>
      <c r="O3945">
        <v>27</v>
      </c>
      <c r="P3945">
        <v>200</v>
      </c>
      <c r="Q3945">
        <v>252</v>
      </c>
      <c r="R3945">
        <v>255</v>
      </c>
      <c r="S3945">
        <v>315</v>
      </c>
      <c r="T3945">
        <v>320</v>
      </c>
      <c r="U3945">
        <v>350</v>
      </c>
      <c r="V3945">
        <v>335</v>
      </c>
      <c r="W3945">
        <v>298</v>
      </c>
      <c r="AC3945">
        <f t="shared" si="247"/>
        <v>2325</v>
      </c>
      <c r="AD3945">
        <v>2325</v>
      </c>
    </row>
    <row r="3946" spans="1:30" x14ac:dyDescent="0.25">
      <c r="A3946" t="str">
        <f>IF(COUNTIF('GGI_IS - Report Ekspor Plan 1'!E:E,'- Report Upload Sewing 3'!C3946)&gt;0,"X","Y")</f>
        <v>X</v>
      </c>
      <c r="B3946">
        <v>3945</v>
      </c>
      <c r="C3946" s="1">
        <v>45412</v>
      </c>
      <c r="D3946" s="8">
        <v>45414.35491898148</v>
      </c>
      <c r="E3946" t="s">
        <v>18</v>
      </c>
      <c r="F3946" t="s">
        <v>372</v>
      </c>
      <c r="G3946">
        <v>181943</v>
      </c>
      <c r="H3946" t="str">
        <f t="shared" si="244"/>
        <v>181943-KLB</v>
      </c>
      <c r="I3946">
        <f>COUNTIF(H$2:$H3946,H3946)</f>
        <v>65</v>
      </c>
      <c r="J3946" t="str">
        <f t="shared" si="245"/>
        <v>181943-KLB-65</v>
      </c>
      <c r="K3946" t="str">
        <f t="shared" si="246"/>
        <v>181943-KLB-L2A</v>
      </c>
      <c r="L3946">
        <v>5152376</v>
      </c>
      <c r="M3946" t="s">
        <v>494</v>
      </c>
      <c r="N3946" t="s">
        <v>512</v>
      </c>
      <c r="O3946">
        <v>26</v>
      </c>
      <c r="P3946">
        <v>110</v>
      </c>
      <c r="Q3946">
        <v>175</v>
      </c>
      <c r="R3946">
        <v>270</v>
      </c>
      <c r="S3946">
        <v>185</v>
      </c>
      <c r="T3946">
        <v>230</v>
      </c>
      <c r="U3946">
        <v>230</v>
      </c>
      <c r="V3946">
        <v>230</v>
      </c>
      <c r="W3946">
        <v>390</v>
      </c>
      <c r="AC3946">
        <f t="shared" si="247"/>
        <v>1820</v>
      </c>
      <c r="AD3946">
        <v>1820</v>
      </c>
    </row>
    <row r="3947" spans="1:30" hidden="1" x14ac:dyDescent="0.25">
      <c r="A3947" t="str">
        <f>IF(COUNTIF('GGI_IS - Report Ekspor Plan 1'!E:E,'- Report Upload Sewing 3'!C3947)&gt;0,"X","Y")</f>
        <v>X</v>
      </c>
      <c r="B3947">
        <v>3946</v>
      </c>
      <c r="C3947" s="1">
        <v>45412</v>
      </c>
      <c r="D3947" s="8">
        <v>45414.35491898148</v>
      </c>
      <c r="E3947" t="s">
        <v>18</v>
      </c>
      <c r="F3947" t="s">
        <v>372</v>
      </c>
      <c r="G3947">
        <v>182388</v>
      </c>
      <c r="H3947" t="str">
        <f t="shared" si="244"/>
        <v>182388-KLB</v>
      </c>
      <c r="I3947">
        <f>COUNTIF(H$2:$H3947,H3947)</f>
        <v>3</v>
      </c>
      <c r="J3947" t="str">
        <f t="shared" si="245"/>
        <v>182388-KLB-3</v>
      </c>
      <c r="K3947" t="str">
        <f t="shared" si="246"/>
        <v>182388-KLB-L2A</v>
      </c>
      <c r="L3947">
        <v>5158042</v>
      </c>
      <c r="M3947" t="s">
        <v>494</v>
      </c>
      <c r="N3947" t="s">
        <v>512</v>
      </c>
      <c r="O3947">
        <v>26</v>
      </c>
      <c r="P3947">
        <v>35</v>
      </c>
      <c r="Q3947">
        <v>40</v>
      </c>
      <c r="R3947">
        <v>50</v>
      </c>
      <c r="S3947">
        <v>50</v>
      </c>
      <c r="T3947">
        <v>50</v>
      </c>
      <c r="U3947">
        <v>50</v>
      </c>
      <c r="V3947">
        <v>50</v>
      </c>
      <c r="W3947">
        <v>50</v>
      </c>
      <c r="AC3947">
        <f t="shared" si="247"/>
        <v>375</v>
      </c>
      <c r="AD3947">
        <v>375</v>
      </c>
    </row>
    <row r="3948" spans="1:30" x14ac:dyDescent="0.25">
      <c r="A3948" t="str">
        <f>IF(COUNTIF('GGI_IS - Report Ekspor Plan 1'!E:E,'- Report Upload Sewing 3'!C3948)&gt;0,"X","Y")</f>
        <v>X</v>
      </c>
      <c r="B3948">
        <v>3947</v>
      </c>
      <c r="C3948" s="1">
        <v>45412</v>
      </c>
      <c r="D3948" s="8">
        <v>45414.35491898148</v>
      </c>
      <c r="E3948" t="s">
        <v>18</v>
      </c>
      <c r="F3948" t="s">
        <v>373</v>
      </c>
      <c r="G3948">
        <v>181943</v>
      </c>
      <c r="H3948" t="str">
        <f t="shared" si="244"/>
        <v>181943-KLB</v>
      </c>
      <c r="I3948">
        <f>COUNTIF(H$2:$H3948,H3948)</f>
        <v>66</v>
      </c>
      <c r="J3948" t="str">
        <f t="shared" si="245"/>
        <v>181943-KLB-66</v>
      </c>
      <c r="K3948" t="str">
        <f t="shared" si="246"/>
        <v>181943-KLB-L2B</v>
      </c>
      <c r="L3948">
        <v>5152376</v>
      </c>
      <c r="M3948" t="s">
        <v>494</v>
      </c>
      <c r="N3948" t="s">
        <v>513</v>
      </c>
      <c r="O3948">
        <v>27</v>
      </c>
      <c r="P3948">
        <v>20</v>
      </c>
      <c r="Q3948">
        <v>25</v>
      </c>
      <c r="R3948">
        <v>50</v>
      </c>
      <c r="S3948">
        <v>50</v>
      </c>
      <c r="T3948">
        <v>15</v>
      </c>
      <c r="AC3948">
        <f t="shared" si="247"/>
        <v>160</v>
      </c>
      <c r="AD3948">
        <v>160</v>
      </c>
    </row>
    <row r="3949" spans="1:30" hidden="1" x14ac:dyDescent="0.25">
      <c r="A3949" t="str">
        <f>IF(COUNTIF('GGI_IS - Report Ekspor Plan 1'!E:E,'- Report Upload Sewing 3'!C3949)&gt;0,"X","Y")</f>
        <v>X</v>
      </c>
      <c r="B3949">
        <v>3948</v>
      </c>
      <c r="C3949" s="1">
        <v>45412</v>
      </c>
      <c r="D3949" s="8">
        <v>45414.35491898148</v>
      </c>
      <c r="E3949" t="s">
        <v>18</v>
      </c>
      <c r="F3949" t="s">
        <v>373</v>
      </c>
      <c r="G3949">
        <v>182388</v>
      </c>
      <c r="H3949" t="str">
        <f t="shared" si="244"/>
        <v>182388-KLB</v>
      </c>
      <c r="I3949">
        <f>COUNTIF(H$2:$H3949,H3949)</f>
        <v>4</v>
      </c>
      <c r="J3949" t="str">
        <f t="shared" si="245"/>
        <v>182388-KLB-4</v>
      </c>
      <c r="K3949" t="str">
        <f t="shared" si="246"/>
        <v>182388-KLB-L2B</v>
      </c>
      <c r="L3949">
        <v>5158042</v>
      </c>
      <c r="M3949" t="s">
        <v>494</v>
      </c>
      <c r="N3949" t="s">
        <v>513</v>
      </c>
      <c r="O3949">
        <v>27</v>
      </c>
      <c r="P3949">
        <v>135</v>
      </c>
      <c r="Q3949">
        <v>200</v>
      </c>
      <c r="R3949">
        <v>140</v>
      </c>
      <c r="S3949">
        <v>205</v>
      </c>
      <c r="T3949">
        <v>245</v>
      </c>
      <c r="U3949">
        <v>290</v>
      </c>
      <c r="V3949">
        <v>360</v>
      </c>
      <c r="W3949">
        <v>365</v>
      </c>
      <c r="AC3949">
        <f t="shared" si="247"/>
        <v>1940</v>
      </c>
      <c r="AD3949">
        <v>1940</v>
      </c>
    </row>
    <row r="3950" spans="1:30" x14ac:dyDescent="0.25">
      <c r="A3950" t="str">
        <f>IF(COUNTIF('GGI_IS - Report Ekspor Plan 1'!E:E,'- Report Upload Sewing 3'!C3950)&gt;0,"X","Y")</f>
        <v>X</v>
      </c>
      <c r="B3950">
        <v>3949</v>
      </c>
      <c r="C3950" s="1">
        <v>45412</v>
      </c>
      <c r="D3950" s="8">
        <v>45414.35491898148</v>
      </c>
      <c r="E3950" t="s">
        <v>18</v>
      </c>
      <c r="F3950" t="s">
        <v>374</v>
      </c>
      <c r="G3950">
        <v>181943</v>
      </c>
      <c r="H3950" t="str">
        <f t="shared" si="244"/>
        <v>181943-KLB</v>
      </c>
      <c r="I3950">
        <f>COUNTIF(H$2:$H3950,H3950)</f>
        <v>67</v>
      </c>
      <c r="J3950" t="str">
        <f t="shared" si="245"/>
        <v>181943-KLB-67</v>
      </c>
      <c r="K3950" t="str">
        <f t="shared" si="246"/>
        <v>181943-KLB-L3A</v>
      </c>
      <c r="L3950">
        <v>5152376</v>
      </c>
      <c r="M3950" t="s">
        <v>494</v>
      </c>
      <c r="N3950" t="s">
        <v>514</v>
      </c>
      <c r="O3950">
        <v>26</v>
      </c>
      <c r="P3950">
        <v>100</v>
      </c>
      <c r="Q3950">
        <v>100</v>
      </c>
      <c r="R3950">
        <v>100</v>
      </c>
      <c r="S3950">
        <v>100</v>
      </c>
      <c r="T3950">
        <v>100</v>
      </c>
      <c r="U3950">
        <v>120</v>
      </c>
      <c r="V3950">
        <v>120</v>
      </c>
      <c r="W3950">
        <v>120</v>
      </c>
      <c r="AC3950">
        <f t="shared" si="247"/>
        <v>860</v>
      </c>
      <c r="AD3950">
        <v>860</v>
      </c>
    </row>
    <row r="3951" spans="1:30" hidden="1" x14ac:dyDescent="0.25">
      <c r="A3951" t="str">
        <f>IF(COUNTIF('GGI_IS - Report Ekspor Plan 1'!E:E,'- Report Upload Sewing 3'!C3951)&gt;0,"X","Y")</f>
        <v>X</v>
      </c>
      <c r="B3951">
        <v>3950</v>
      </c>
      <c r="C3951" s="1">
        <v>45412</v>
      </c>
      <c r="D3951" s="8">
        <v>45414.35491898148</v>
      </c>
      <c r="E3951" t="s">
        <v>18</v>
      </c>
      <c r="F3951" t="s">
        <v>374</v>
      </c>
      <c r="G3951">
        <v>182388</v>
      </c>
      <c r="H3951" t="str">
        <f t="shared" si="244"/>
        <v>182388-KLB</v>
      </c>
      <c r="I3951">
        <f>COUNTIF(H$2:$H3951,H3951)</f>
        <v>5</v>
      </c>
      <c r="J3951" t="str">
        <f t="shared" si="245"/>
        <v>182388-KLB-5</v>
      </c>
      <c r="K3951" t="str">
        <f t="shared" si="246"/>
        <v>182388-KLB-L3A</v>
      </c>
      <c r="L3951">
        <v>5158042</v>
      </c>
      <c r="M3951" t="s">
        <v>494</v>
      </c>
      <c r="N3951" t="s">
        <v>514</v>
      </c>
      <c r="O3951">
        <v>26</v>
      </c>
      <c r="P3951">
        <v>100</v>
      </c>
      <c r="Q3951">
        <v>100</v>
      </c>
      <c r="R3951">
        <v>140</v>
      </c>
      <c r="S3951">
        <v>120</v>
      </c>
      <c r="T3951">
        <v>120</v>
      </c>
      <c r="U3951">
        <v>130</v>
      </c>
      <c r="V3951">
        <v>230</v>
      </c>
      <c r="W3951">
        <v>250</v>
      </c>
      <c r="AC3951">
        <f t="shared" si="247"/>
        <v>1190</v>
      </c>
      <c r="AD3951">
        <v>1190</v>
      </c>
    </row>
    <row r="3952" spans="1:30" hidden="1" x14ac:dyDescent="0.25">
      <c r="A3952" t="str">
        <f>IF(COUNTIF('GGI_IS - Report Ekspor Plan 1'!E:E,'- Report Upload Sewing 3'!C3952)&gt;0,"X","Y")</f>
        <v>X</v>
      </c>
      <c r="B3952">
        <v>3951</v>
      </c>
      <c r="C3952" s="1">
        <v>45412</v>
      </c>
      <c r="D3952" s="8">
        <v>45414.35491898148</v>
      </c>
      <c r="E3952" t="s">
        <v>18</v>
      </c>
      <c r="F3952" t="s">
        <v>375</v>
      </c>
      <c r="G3952">
        <v>182388</v>
      </c>
      <c r="H3952" t="str">
        <f t="shared" si="244"/>
        <v>182388-KLB</v>
      </c>
      <c r="I3952">
        <f>COUNTIF(H$2:$H3952,H3952)</f>
        <v>6</v>
      </c>
      <c r="J3952" t="str">
        <f t="shared" si="245"/>
        <v>182388-KLB-6</v>
      </c>
      <c r="K3952" t="str">
        <f t="shared" si="246"/>
        <v>182388-KLB-L3B</v>
      </c>
      <c r="L3952">
        <v>5158042</v>
      </c>
      <c r="M3952" t="s">
        <v>494</v>
      </c>
      <c r="N3952" t="s">
        <v>515</v>
      </c>
      <c r="O3952">
        <v>26</v>
      </c>
      <c r="P3952">
        <v>120</v>
      </c>
      <c r="Q3952">
        <v>200</v>
      </c>
      <c r="R3952">
        <v>200</v>
      </c>
      <c r="S3952">
        <v>200</v>
      </c>
      <c r="T3952">
        <v>300</v>
      </c>
      <c r="U3952">
        <v>305</v>
      </c>
      <c r="V3952">
        <v>335</v>
      </c>
      <c r="W3952">
        <v>415</v>
      </c>
      <c r="AC3952">
        <f t="shared" si="247"/>
        <v>2075</v>
      </c>
      <c r="AD3952">
        <v>2075</v>
      </c>
    </row>
    <row r="3953" spans="1:30" hidden="1" x14ac:dyDescent="0.25">
      <c r="A3953" t="str">
        <f>IF(COUNTIF('GGI_IS - Report Ekspor Plan 1'!E:E,'- Report Upload Sewing 3'!C3953)&gt;0,"X","Y")</f>
        <v>X</v>
      </c>
      <c r="B3953">
        <v>3952</v>
      </c>
      <c r="C3953" s="1">
        <v>45412</v>
      </c>
      <c r="D3953" s="8">
        <v>45414.39471064815</v>
      </c>
      <c r="E3953" t="s">
        <v>50</v>
      </c>
      <c r="F3953" t="s">
        <v>424</v>
      </c>
      <c r="G3953">
        <v>182411</v>
      </c>
      <c r="H3953" t="str">
        <f t="shared" si="244"/>
        <v>182411-MJ1</v>
      </c>
      <c r="I3953">
        <f>COUNTIF(H$2:$H3953,H3953)</f>
        <v>5</v>
      </c>
      <c r="J3953" t="str">
        <f t="shared" si="245"/>
        <v>182411-MJ1-5</v>
      </c>
      <c r="K3953" t="str">
        <f t="shared" si="246"/>
        <v>182411-MJ1-L1</v>
      </c>
      <c r="L3953" t="s">
        <v>547</v>
      </c>
      <c r="M3953" t="s">
        <v>494</v>
      </c>
      <c r="N3953" t="s">
        <v>495</v>
      </c>
      <c r="O3953">
        <v>51</v>
      </c>
      <c r="P3953">
        <v>210</v>
      </c>
      <c r="Q3953">
        <v>270</v>
      </c>
      <c r="R3953">
        <v>270</v>
      </c>
      <c r="S3953">
        <v>280</v>
      </c>
      <c r="T3953">
        <v>300</v>
      </c>
      <c r="U3953">
        <v>320</v>
      </c>
      <c r="V3953">
        <v>300</v>
      </c>
      <c r="W3953">
        <v>300</v>
      </c>
      <c r="AC3953">
        <f t="shared" si="247"/>
        <v>2250</v>
      </c>
      <c r="AD3953">
        <v>2250</v>
      </c>
    </row>
    <row r="3954" spans="1:30" hidden="1" x14ac:dyDescent="0.25">
      <c r="A3954" t="str">
        <f>IF(COUNTIF('GGI_IS - Report Ekspor Plan 1'!E:E,'- Report Upload Sewing 3'!C3954)&gt;0,"X","Y")</f>
        <v>X</v>
      </c>
      <c r="B3954">
        <v>3953</v>
      </c>
      <c r="C3954" s="1">
        <v>45412</v>
      </c>
      <c r="D3954" s="8">
        <v>45414.39471064815</v>
      </c>
      <c r="E3954" t="s">
        <v>50</v>
      </c>
      <c r="F3954" t="s">
        <v>427</v>
      </c>
      <c r="G3954">
        <v>182367</v>
      </c>
      <c r="H3954" t="str">
        <f t="shared" si="244"/>
        <v>182367-MJ1</v>
      </c>
      <c r="I3954">
        <f>COUNTIF(H$2:$H3954,H3954)</f>
        <v>7</v>
      </c>
      <c r="J3954" t="str">
        <f t="shared" si="245"/>
        <v>182367-MJ1-7</v>
      </c>
      <c r="K3954" t="str">
        <f t="shared" si="246"/>
        <v>182367-MJ1-L2</v>
      </c>
      <c r="L3954">
        <v>6018328</v>
      </c>
      <c r="M3954" t="s">
        <v>599</v>
      </c>
      <c r="N3954" t="s">
        <v>497</v>
      </c>
      <c r="O3954">
        <v>51</v>
      </c>
      <c r="P3954">
        <v>10</v>
      </c>
      <c r="Q3954">
        <v>14</v>
      </c>
      <c r="R3954">
        <v>15</v>
      </c>
      <c r="S3954">
        <v>15</v>
      </c>
      <c r="T3954">
        <v>15</v>
      </c>
      <c r="U3954">
        <v>15</v>
      </c>
      <c r="V3954">
        <v>20</v>
      </c>
      <c r="W3954">
        <v>20</v>
      </c>
      <c r="AC3954">
        <f t="shared" si="247"/>
        <v>124</v>
      </c>
      <c r="AD3954">
        <v>124</v>
      </c>
    </row>
    <row r="3955" spans="1:30" hidden="1" x14ac:dyDescent="0.25">
      <c r="A3955" t="str">
        <f>IF(COUNTIF('GGI_IS - Report Ekspor Plan 1'!E:E,'- Report Upload Sewing 3'!C3955)&gt;0,"X","Y")</f>
        <v>X</v>
      </c>
      <c r="B3955">
        <v>3954</v>
      </c>
      <c r="C3955" s="1">
        <v>45412</v>
      </c>
      <c r="D3955" s="8">
        <v>45414.39471064815</v>
      </c>
      <c r="E3955" t="s">
        <v>50</v>
      </c>
      <c r="F3955" t="s">
        <v>429</v>
      </c>
      <c r="G3955">
        <v>182399</v>
      </c>
      <c r="H3955" t="str">
        <f t="shared" si="244"/>
        <v>182399-MJ1</v>
      </c>
      <c r="I3955">
        <f>COUNTIF(H$2:$H3955,H3955)</f>
        <v>10</v>
      </c>
      <c r="J3955" t="str">
        <f t="shared" si="245"/>
        <v>182399-MJ1-10</v>
      </c>
      <c r="K3955" t="str">
        <f t="shared" si="246"/>
        <v>182399-MJ1-L3</v>
      </c>
      <c r="L3955" t="s">
        <v>549</v>
      </c>
      <c r="M3955" t="s">
        <v>494</v>
      </c>
      <c r="N3955" t="s">
        <v>498</v>
      </c>
      <c r="O3955">
        <v>51</v>
      </c>
      <c r="P3955">
        <v>200</v>
      </c>
      <c r="Q3955">
        <v>240</v>
      </c>
      <c r="R3955">
        <v>220</v>
      </c>
      <c r="S3955">
        <v>220</v>
      </c>
      <c r="T3955">
        <v>161</v>
      </c>
      <c r="AC3955">
        <f t="shared" si="247"/>
        <v>1041</v>
      </c>
      <c r="AD3955">
        <v>1041</v>
      </c>
    </row>
    <row r="3956" spans="1:30" hidden="1" x14ac:dyDescent="0.25">
      <c r="A3956" t="str">
        <f>IF(COUNTIF('GGI_IS - Report Ekspor Plan 1'!E:E,'- Report Upload Sewing 3'!C3956)&gt;0,"X","Y")</f>
        <v>X</v>
      </c>
      <c r="B3956">
        <v>3955</v>
      </c>
      <c r="C3956" s="1">
        <v>45412</v>
      </c>
      <c r="D3956" s="8">
        <v>45414.39471064815</v>
      </c>
      <c r="E3956" t="s">
        <v>50</v>
      </c>
      <c r="F3956" t="s">
        <v>429</v>
      </c>
      <c r="G3956">
        <v>182401</v>
      </c>
      <c r="H3956" t="str">
        <f t="shared" si="244"/>
        <v>182401-MJ1</v>
      </c>
      <c r="I3956">
        <f>COUNTIF(H$2:$H3956,H3956)</f>
        <v>2</v>
      </c>
      <c r="J3956" t="str">
        <f t="shared" si="245"/>
        <v>182401-MJ1-2</v>
      </c>
      <c r="K3956" t="str">
        <f t="shared" si="246"/>
        <v>182401-MJ1-L3</v>
      </c>
      <c r="L3956" t="s">
        <v>549</v>
      </c>
      <c r="M3956" t="s">
        <v>494</v>
      </c>
      <c r="N3956" t="s">
        <v>498</v>
      </c>
      <c r="O3956">
        <v>51</v>
      </c>
      <c r="T3956">
        <v>39</v>
      </c>
      <c r="U3956">
        <v>220</v>
      </c>
      <c r="V3956">
        <v>230</v>
      </c>
      <c r="W3956">
        <v>230</v>
      </c>
      <c r="AC3956">
        <f t="shared" si="247"/>
        <v>719</v>
      </c>
      <c r="AD3956">
        <v>719</v>
      </c>
    </row>
    <row r="3957" spans="1:30" hidden="1" x14ac:dyDescent="0.25">
      <c r="A3957" t="str">
        <f>IF(COUNTIF('GGI_IS - Report Ekspor Plan 1'!E:E,'- Report Upload Sewing 3'!C3957)&gt;0,"X","Y")</f>
        <v>X</v>
      </c>
      <c r="B3957">
        <v>3956</v>
      </c>
      <c r="C3957" s="1">
        <v>45412</v>
      </c>
      <c r="D3957" s="8">
        <v>45414.39471064815</v>
      </c>
      <c r="E3957" t="s">
        <v>50</v>
      </c>
      <c r="F3957" t="s">
        <v>438</v>
      </c>
      <c r="G3957">
        <v>182318</v>
      </c>
      <c r="H3957" t="str">
        <f t="shared" si="244"/>
        <v>182318-MJ1</v>
      </c>
      <c r="I3957">
        <f>COUNTIF(H$2:$H3957,H3957)</f>
        <v>23</v>
      </c>
      <c r="J3957" t="str">
        <f t="shared" si="245"/>
        <v>182318-MJ1-23</v>
      </c>
      <c r="K3957" t="str">
        <f t="shared" si="246"/>
        <v>182318-MJ1-L4</v>
      </c>
      <c r="L3957" t="s">
        <v>609</v>
      </c>
      <c r="M3957" t="s">
        <v>610</v>
      </c>
      <c r="N3957" t="s">
        <v>499</v>
      </c>
      <c r="O3957">
        <v>35</v>
      </c>
      <c r="P3957">
        <v>3</v>
      </c>
      <c r="Q3957">
        <v>4</v>
      </c>
      <c r="R3957">
        <v>6</v>
      </c>
      <c r="S3957">
        <v>11</v>
      </c>
      <c r="T3957">
        <v>12</v>
      </c>
      <c r="U3957">
        <v>9</v>
      </c>
      <c r="V3957">
        <v>6</v>
      </c>
      <c r="W3957">
        <v>7</v>
      </c>
      <c r="AC3957">
        <f t="shared" si="247"/>
        <v>58</v>
      </c>
      <c r="AD3957">
        <v>58</v>
      </c>
    </row>
    <row r="3958" spans="1:30" hidden="1" x14ac:dyDescent="0.25">
      <c r="A3958" t="str">
        <f>IF(COUNTIF('GGI_IS - Report Ekspor Plan 1'!E:E,'- Report Upload Sewing 3'!C3958)&gt;0,"X","Y")</f>
        <v>X</v>
      </c>
      <c r="B3958">
        <v>3957</v>
      </c>
      <c r="C3958" s="1">
        <v>45412</v>
      </c>
      <c r="D3958" s="8">
        <v>45414.39471064815</v>
      </c>
      <c r="E3958" t="s">
        <v>50</v>
      </c>
      <c r="F3958" t="s">
        <v>441</v>
      </c>
      <c r="G3958">
        <v>182318</v>
      </c>
      <c r="H3958" t="str">
        <f t="shared" si="244"/>
        <v>182318-MJ1</v>
      </c>
      <c r="I3958">
        <f>COUNTIF(H$2:$H3958,H3958)</f>
        <v>24</v>
      </c>
      <c r="J3958" t="str">
        <f t="shared" si="245"/>
        <v>182318-MJ1-24</v>
      </c>
      <c r="K3958" t="str">
        <f t="shared" si="246"/>
        <v>182318-MJ1-L5</v>
      </c>
      <c r="L3958" t="s">
        <v>609</v>
      </c>
      <c r="M3958" t="s">
        <v>610</v>
      </c>
      <c r="N3958" t="s">
        <v>499</v>
      </c>
      <c r="O3958">
        <v>35</v>
      </c>
      <c r="P3958">
        <v>4</v>
      </c>
      <c r="Q3958">
        <v>4</v>
      </c>
      <c r="R3958">
        <v>5</v>
      </c>
      <c r="S3958">
        <v>12</v>
      </c>
      <c r="T3958">
        <v>11</v>
      </c>
      <c r="U3958">
        <v>9</v>
      </c>
      <c r="V3958">
        <v>6</v>
      </c>
      <c r="W3958">
        <v>7</v>
      </c>
      <c r="AC3958">
        <f t="shared" si="247"/>
        <v>58</v>
      </c>
      <c r="AD3958">
        <v>58</v>
      </c>
    </row>
    <row r="3959" spans="1:30" hidden="1" x14ac:dyDescent="0.25">
      <c r="A3959" t="str">
        <f>IF(COUNTIF('GGI_IS - Report Ekspor Plan 1'!E:E,'- Report Upload Sewing 3'!C3959)&gt;0,"X","Y")</f>
        <v>X</v>
      </c>
      <c r="B3959">
        <v>3958</v>
      </c>
      <c r="C3959" s="1">
        <v>45412</v>
      </c>
      <c r="D3959" s="8">
        <v>45414.39471064815</v>
      </c>
      <c r="E3959" t="s">
        <v>50</v>
      </c>
      <c r="F3959" t="s">
        <v>445</v>
      </c>
      <c r="G3959">
        <v>182524</v>
      </c>
      <c r="H3959" t="str">
        <f t="shared" si="244"/>
        <v>182524-MJ1</v>
      </c>
      <c r="I3959">
        <f>COUNTIF(H$2:$H3959,H3959)</f>
        <v>4</v>
      </c>
      <c r="J3959" t="str">
        <f t="shared" si="245"/>
        <v>182524-MJ1-4</v>
      </c>
      <c r="K3959" t="str">
        <f t="shared" si="246"/>
        <v>182524-MJ1-L6</v>
      </c>
      <c r="L3959" t="s">
        <v>550</v>
      </c>
      <c r="M3959" t="s">
        <v>501</v>
      </c>
      <c r="N3959" t="s">
        <v>502</v>
      </c>
      <c r="O3959">
        <v>30</v>
      </c>
      <c r="T3959">
        <v>10</v>
      </c>
      <c r="U3959">
        <v>10</v>
      </c>
      <c r="V3959">
        <v>10</v>
      </c>
      <c r="W3959">
        <v>6</v>
      </c>
      <c r="AC3959">
        <f t="shared" si="247"/>
        <v>36</v>
      </c>
      <c r="AD3959">
        <v>36</v>
      </c>
    </row>
    <row r="3960" spans="1:30" hidden="1" x14ac:dyDescent="0.25">
      <c r="A3960" t="str">
        <f>IF(COUNTIF('GGI_IS - Report Ekspor Plan 1'!E:E,'- Report Upload Sewing 3'!C3960)&gt;0,"X","Y")</f>
        <v>X</v>
      </c>
      <c r="B3960">
        <v>3959</v>
      </c>
      <c r="C3960" s="1">
        <v>45412</v>
      </c>
      <c r="D3960" s="8">
        <v>45414.39471064815</v>
      </c>
      <c r="E3960" t="s">
        <v>50</v>
      </c>
      <c r="F3960" t="s">
        <v>445</v>
      </c>
      <c r="G3960">
        <v>182531</v>
      </c>
      <c r="H3960" t="str">
        <f t="shared" si="244"/>
        <v>182531-MJ1</v>
      </c>
      <c r="I3960">
        <f>COUNTIF(H$2:$H3960,H3960)</f>
        <v>1</v>
      </c>
      <c r="J3960" t="str">
        <f t="shared" si="245"/>
        <v>182531-MJ1-1</v>
      </c>
      <c r="K3960" t="str">
        <f t="shared" si="246"/>
        <v>182531-MJ1-L6</v>
      </c>
      <c r="L3960" t="s">
        <v>550</v>
      </c>
      <c r="M3960" t="s">
        <v>501</v>
      </c>
      <c r="N3960" t="s">
        <v>502</v>
      </c>
      <c r="O3960">
        <v>30</v>
      </c>
      <c r="S3960">
        <v>10</v>
      </c>
      <c r="W3960">
        <v>9</v>
      </c>
      <c r="AC3960">
        <f t="shared" si="247"/>
        <v>19</v>
      </c>
      <c r="AD3960">
        <v>19</v>
      </c>
    </row>
    <row r="3961" spans="1:30" hidden="1" x14ac:dyDescent="0.25">
      <c r="A3961" t="str">
        <f>IF(COUNTIF('GGI_IS - Report Ekspor Plan 1'!E:E,'- Report Upload Sewing 3'!C3961)&gt;0,"X","Y")</f>
        <v>X</v>
      </c>
      <c r="B3961">
        <v>3960</v>
      </c>
      <c r="C3961" s="1">
        <v>45412</v>
      </c>
      <c r="D3961" s="8">
        <v>45414.39471064815</v>
      </c>
      <c r="E3961" t="s">
        <v>50</v>
      </c>
      <c r="F3961" t="s">
        <v>504</v>
      </c>
      <c r="G3961">
        <v>182399</v>
      </c>
      <c r="H3961" t="str">
        <f t="shared" si="244"/>
        <v>182399-MJ1</v>
      </c>
      <c r="I3961">
        <f>COUNTIF(H$2:$H3961,H3961)</f>
        <v>11</v>
      </c>
      <c r="J3961" t="str">
        <f t="shared" si="245"/>
        <v>182399-MJ1-11</v>
      </c>
      <c r="K3961" t="str">
        <f t="shared" si="246"/>
        <v>182399-MJ1-L11</v>
      </c>
      <c r="L3961" t="s">
        <v>547</v>
      </c>
      <c r="M3961" t="s">
        <v>494</v>
      </c>
      <c r="N3961" t="s">
        <v>506</v>
      </c>
      <c r="O3961">
        <v>35</v>
      </c>
      <c r="P3961">
        <v>16</v>
      </c>
      <c r="AC3961">
        <f t="shared" si="247"/>
        <v>16</v>
      </c>
      <c r="AD3961">
        <v>16</v>
      </c>
    </row>
    <row r="3962" spans="1:30" hidden="1" x14ac:dyDescent="0.25">
      <c r="A3962" t="str">
        <f>IF(COUNTIF('GGI_IS - Report Ekspor Plan 1'!E:E,'- Report Upload Sewing 3'!C3962)&gt;0,"X","Y")</f>
        <v>X</v>
      </c>
      <c r="B3962">
        <v>3961</v>
      </c>
      <c r="C3962" s="1">
        <v>45412</v>
      </c>
      <c r="D3962" s="8">
        <v>45414.39471064815</v>
      </c>
      <c r="E3962" t="s">
        <v>50</v>
      </c>
      <c r="F3962" t="s">
        <v>504</v>
      </c>
      <c r="G3962">
        <v>182400</v>
      </c>
      <c r="H3962" t="str">
        <f t="shared" si="244"/>
        <v>182400-MJ1</v>
      </c>
      <c r="I3962">
        <f>COUNTIF(H$2:$H3962,H3962)</f>
        <v>1</v>
      </c>
      <c r="J3962" t="str">
        <f t="shared" si="245"/>
        <v>182400-MJ1-1</v>
      </c>
      <c r="K3962" t="str">
        <f t="shared" si="246"/>
        <v>182400-MJ1-L11</v>
      </c>
      <c r="L3962" t="s">
        <v>547</v>
      </c>
      <c r="M3962" t="s">
        <v>494</v>
      </c>
      <c r="N3962" t="s">
        <v>506</v>
      </c>
      <c r="O3962">
        <v>35</v>
      </c>
      <c r="P3962">
        <v>55</v>
      </c>
      <c r="AC3962">
        <f t="shared" si="247"/>
        <v>55</v>
      </c>
      <c r="AD3962">
        <v>55</v>
      </c>
    </row>
    <row r="3963" spans="1:30" hidden="1" x14ac:dyDescent="0.25">
      <c r="A3963" t="str">
        <f>IF(COUNTIF('GGI_IS - Report Ekspor Plan 1'!E:E,'- Report Upload Sewing 3'!C3963)&gt;0,"X","Y")</f>
        <v>X</v>
      </c>
      <c r="B3963">
        <v>3962</v>
      </c>
      <c r="C3963" s="1">
        <v>45412</v>
      </c>
      <c r="D3963" s="8">
        <v>45414.39471064815</v>
      </c>
      <c r="E3963" t="s">
        <v>50</v>
      </c>
      <c r="F3963" t="s">
        <v>504</v>
      </c>
      <c r="G3963">
        <v>182402</v>
      </c>
      <c r="H3963" t="str">
        <f t="shared" si="244"/>
        <v>182402-MJ1</v>
      </c>
      <c r="I3963">
        <f>COUNTIF(H$2:$H3963,H3963)</f>
        <v>1</v>
      </c>
      <c r="J3963" t="str">
        <f t="shared" si="245"/>
        <v>182402-MJ1-1</v>
      </c>
      <c r="K3963" t="str">
        <f t="shared" si="246"/>
        <v>182402-MJ1-L11</v>
      </c>
      <c r="L3963" t="s">
        <v>547</v>
      </c>
      <c r="M3963" t="s">
        <v>494</v>
      </c>
      <c r="N3963" t="s">
        <v>506</v>
      </c>
      <c r="O3963">
        <v>35</v>
      </c>
      <c r="P3963">
        <v>88</v>
      </c>
      <c r="AC3963">
        <f t="shared" si="247"/>
        <v>88</v>
      </c>
      <c r="AD3963">
        <v>88</v>
      </c>
    </row>
    <row r="3964" spans="1:30" hidden="1" x14ac:dyDescent="0.25">
      <c r="A3964" t="str">
        <f>IF(COUNTIF('GGI_IS - Report Ekspor Plan 1'!E:E,'- Report Upload Sewing 3'!C3964)&gt;0,"X","Y")</f>
        <v>X</v>
      </c>
      <c r="B3964">
        <v>3963</v>
      </c>
      <c r="C3964" s="1">
        <v>45412</v>
      </c>
      <c r="D3964" s="8">
        <v>45414.39471064815</v>
      </c>
      <c r="E3964" t="s">
        <v>50</v>
      </c>
      <c r="F3964" t="s">
        <v>504</v>
      </c>
      <c r="G3964">
        <v>182401</v>
      </c>
      <c r="H3964" t="str">
        <f t="shared" si="244"/>
        <v>182401-MJ1</v>
      </c>
      <c r="I3964">
        <f>COUNTIF(H$2:$H3964,H3964)</f>
        <v>3</v>
      </c>
      <c r="J3964" t="str">
        <f t="shared" si="245"/>
        <v>182401-MJ1-3</v>
      </c>
      <c r="K3964" t="str">
        <f t="shared" si="246"/>
        <v>182401-MJ1-L11</v>
      </c>
      <c r="L3964" t="s">
        <v>547</v>
      </c>
      <c r="M3964" t="s">
        <v>494</v>
      </c>
      <c r="N3964" t="s">
        <v>506</v>
      </c>
      <c r="O3964">
        <v>35</v>
      </c>
      <c r="P3964">
        <v>91</v>
      </c>
      <c r="Q3964">
        <v>260</v>
      </c>
      <c r="R3964">
        <v>260</v>
      </c>
      <c r="S3964">
        <v>260</v>
      </c>
      <c r="T3964">
        <v>260</v>
      </c>
      <c r="U3964">
        <v>260</v>
      </c>
      <c r="V3964">
        <v>270</v>
      </c>
      <c r="W3964">
        <v>220</v>
      </c>
      <c r="AC3964">
        <f t="shared" si="247"/>
        <v>1881</v>
      </c>
      <c r="AD3964">
        <v>1881</v>
      </c>
    </row>
    <row r="3965" spans="1:30" hidden="1" x14ac:dyDescent="0.25">
      <c r="A3965" t="str">
        <f>IF(COUNTIF('GGI_IS - Report Ekspor Plan 1'!E:E,'- Report Upload Sewing 3'!C3965)&gt;0,"X","Y")</f>
        <v>X</v>
      </c>
      <c r="B3965">
        <v>3964</v>
      </c>
      <c r="C3965" s="1">
        <v>45412</v>
      </c>
      <c r="D3965" s="8">
        <v>45414.39471064815</v>
      </c>
      <c r="E3965" t="s">
        <v>50</v>
      </c>
      <c r="F3965" t="s">
        <v>507</v>
      </c>
      <c r="G3965">
        <v>182411</v>
      </c>
      <c r="H3965" t="str">
        <f t="shared" si="244"/>
        <v>182411-MJ1</v>
      </c>
      <c r="I3965">
        <f>COUNTIF(H$2:$H3965,H3965)</f>
        <v>6</v>
      </c>
      <c r="J3965" t="str">
        <f t="shared" si="245"/>
        <v>182411-MJ1-6</v>
      </c>
      <c r="K3965" t="str">
        <f t="shared" si="246"/>
        <v>182411-MJ1-L12</v>
      </c>
      <c r="L3965" t="s">
        <v>547</v>
      </c>
      <c r="M3965" t="s">
        <v>494</v>
      </c>
      <c r="N3965" t="s">
        <v>509</v>
      </c>
      <c r="O3965">
        <v>35</v>
      </c>
      <c r="P3965">
        <v>200</v>
      </c>
      <c r="Q3965">
        <v>250</v>
      </c>
      <c r="R3965">
        <v>250</v>
      </c>
      <c r="S3965">
        <v>250</v>
      </c>
      <c r="T3965">
        <v>300</v>
      </c>
      <c r="U3965">
        <v>310</v>
      </c>
      <c r="V3965">
        <v>320</v>
      </c>
      <c r="W3965">
        <v>320</v>
      </c>
      <c r="AC3965">
        <f t="shared" si="247"/>
        <v>2200</v>
      </c>
      <c r="AD3965">
        <v>2200</v>
      </c>
    </row>
    <row r="3966" spans="1:30" hidden="1" x14ac:dyDescent="0.25">
      <c r="A3966" t="str">
        <f>IF(COUNTIF('GGI_IS - Report Ekspor Plan 1'!E:E,'- Report Upload Sewing 3'!C3966)&gt;0,"X","Y")</f>
        <v>X</v>
      </c>
      <c r="B3966">
        <v>3965</v>
      </c>
      <c r="C3966" s="1">
        <v>45412</v>
      </c>
      <c r="D3966" s="8">
        <v>45414.412627314814</v>
      </c>
      <c r="E3966" t="s">
        <v>23</v>
      </c>
      <c r="F3966" t="s">
        <v>424</v>
      </c>
      <c r="G3966">
        <v>181952</v>
      </c>
      <c r="H3966" t="str">
        <f t="shared" si="244"/>
        <v>181952-MJ2</v>
      </c>
      <c r="I3966">
        <f>COUNTIF(H$2:$H3966,H3966)</f>
        <v>6</v>
      </c>
      <c r="J3966" t="str">
        <f t="shared" si="245"/>
        <v>181952-MJ2-6</v>
      </c>
      <c r="K3966" t="str">
        <f t="shared" si="246"/>
        <v>181952-MJ2-L1</v>
      </c>
      <c r="L3966">
        <v>5155037</v>
      </c>
      <c r="M3966" t="s">
        <v>494</v>
      </c>
      <c r="N3966" t="s">
        <v>516</v>
      </c>
      <c r="O3966">
        <v>30</v>
      </c>
      <c r="P3966">
        <v>150</v>
      </c>
      <c r="Q3966">
        <v>200</v>
      </c>
      <c r="R3966">
        <v>250</v>
      </c>
      <c r="S3966">
        <v>300</v>
      </c>
      <c r="T3966">
        <v>300</v>
      </c>
      <c r="U3966">
        <v>300</v>
      </c>
      <c r="V3966">
        <v>250</v>
      </c>
      <c r="W3966">
        <v>254</v>
      </c>
      <c r="AC3966">
        <f t="shared" si="247"/>
        <v>2004</v>
      </c>
      <c r="AD3966">
        <v>2004</v>
      </c>
    </row>
    <row r="3967" spans="1:30" hidden="1" x14ac:dyDescent="0.25">
      <c r="A3967" t="str">
        <f>IF(COUNTIF('GGI_IS - Report Ekspor Plan 1'!E:E,'- Report Upload Sewing 3'!C3967)&gt;0,"X","Y")</f>
        <v>X</v>
      </c>
      <c r="B3967">
        <v>3966</v>
      </c>
      <c r="C3967" s="1">
        <v>45412</v>
      </c>
      <c r="D3967" s="8">
        <v>45414.412627314814</v>
      </c>
      <c r="E3967" t="s">
        <v>23</v>
      </c>
      <c r="F3967" t="s">
        <v>427</v>
      </c>
      <c r="G3967">
        <v>181953</v>
      </c>
      <c r="H3967" t="str">
        <f t="shared" si="244"/>
        <v>181953-MJ2</v>
      </c>
      <c r="I3967">
        <f>COUNTIF(H$2:$H3967,H3967)</f>
        <v>15</v>
      </c>
      <c r="J3967" t="str">
        <f t="shared" si="245"/>
        <v>181953-MJ2-15</v>
      </c>
      <c r="K3967" t="str">
        <f t="shared" si="246"/>
        <v>181953-MJ2-L2</v>
      </c>
      <c r="L3967">
        <v>5151821</v>
      </c>
      <c r="M3967" t="s">
        <v>494</v>
      </c>
      <c r="N3967" t="s">
        <v>473</v>
      </c>
      <c r="O3967">
        <v>24</v>
      </c>
      <c r="P3967">
        <v>250</v>
      </c>
      <c r="Q3967">
        <v>250</v>
      </c>
      <c r="R3967">
        <v>250</v>
      </c>
      <c r="S3967">
        <v>250</v>
      </c>
      <c r="T3967">
        <v>250</v>
      </c>
      <c r="U3967">
        <v>250</v>
      </c>
      <c r="V3967">
        <v>250</v>
      </c>
      <c r="W3967">
        <v>165</v>
      </c>
      <c r="AC3967">
        <f t="shared" si="247"/>
        <v>1915</v>
      </c>
      <c r="AD3967">
        <v>1915</v>
      </c>
    </row>
    <row r="3968" spans="1:30" hidden="1" x14ac:dyDescent="0.25">
      <c r="A3968" t="str">
        <f>IF(COUNTIF('GGI_IS - Report Ekspor Plan 1'!E:E,'- Report Upload Sewing 3'!C3968)&gt;0,"X","Y")</f>
        <v>X</v>
      </c>
      <c r="B3968">
        <v>3967</v>
      </c>
      <c r="C3968" s="1">
        <v>45412</v>
      </c>
      <c r="D3968" s="8">
        <v>45414.412627314814</v>
      </c>
      <c r="E3968" t="s">
        <v>23</v>
      </c>
      <c r="F3968" t="s">
        <v>427</v>
      </c>
      <c r="G3968">
        <v>182201</v>
      </c>
      <c r="H3968" t="str">
        <f t="shared" si="244"/>
        <v>182201-MJ2</v>
      </c>
      <c r="I3968">
        <f>COUNTIF(H$2:$H3968,H3968)</f>
        <v>15</v>
      </c>
      <c r="J3968" t="str">
        <f t="shared" si="245"/>
        <v>182201-MJ2-15</v>
      </c>
      <c r="K3968" t="str">
        <f t="shared" si="246"/>
        <v>182201-MJ2-L2</v>
      </c>
      <c r="L3968">
        <v>5158615</v>
      </c>
      <c r="M3968" t="s">
        <v>494</v>
      </c>
      <c r="N3968" t="s">
        <v>473</v>
      </c>
      <c r="O3968">
        <v>24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45</v>
      </c>
      <c r="AC3968">
        <f t="shared" si="247"/>
        <v>45</v>
      </c>
      <c r="AD3968">
        <v>45</v>
      </c>
    </row>
    <row r="3969" spans="1:30" hidden="1" x14ac:dyDescent="0.25">
      <c r="A3969" t="str">
        <f>IF(COUNTIF('GGI_IS - Report Ekspor Plan 1'!E:E,'- Report Upload Sewing 3'!C3969)&gt;0,"X","Y")</f>
        <v>X</v>
      </c>
      <c r="B3969">
        <v>3968</v>
      </c>
      <c r="C3969" s="1">
        <v>45412</v>
      </c>
      <c r="D3969" s="8">
        <v>45414.412627314814</v>
      </c>
      <c r="E3969" t="s">
        <v>23</v>
      </c>
      <c r="F3969" t="s">
        <v>427</v>
      </c>
      <c r="G3969">
        <v>182217</v>
      </c>
      <c r="H3969" t="str">
        <f t="shared" si="244"/>
        <v>182217-MJ2</v>
      </c>
      <c r="I3969">
        <f>COUNTIF(H$2:$H3969,H3969)</f>
        <v>23</v>
      </c>
      <c r="J3969" t="str">
        <f t="shared" si="245"/>
        <v>182217-MJ2-23</v>
      </c>
      <c r="K3969" t="str">
        <f t="shared" si="246"/>
        <v>182217-MJ2-L2</v>
      </c>
      <c r="L3969">
        <v>5158044</v>
      </c>
      <c r="M3969" t="s">
        <v>494</v>
      </c>
      <c r="N3969" t="s">
        <v>473</v>
      </c>
      <c r="O3969">
        <v>24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37</v>
      </c>
      <c r="AC3969">
        <f t="shared" si="247"/>
        <v>37</v>
      </c>
      <c r="AD3969">
        <v>37</v>
      </c>
    </row>
    <row r="3970" spans="1:30" hidden="1" x14ac:dyDescent="0.25">
      <c r="A3970" t="str">
        <f>IF(COUNTIF('GGI_IS - Report Ekspor Plan 1'!E:E,'- Report Upload Sewing 3'!C3970)&gt;0,"X","Y")</f>
        <v>X</v>
      </c>
      <c r="B3970">
        <v>3969</v>
      </c>
      <c r="C3970" s="1">
        <v>45412</v>
      </c>
      <c r="D3970" s="8">
        <v>45414.412627314814</v>
      </c>
      <c r="E3970" t="s">
        <v>23</v>
      </c>
      <c r="F3970" t="s">
        <v>427</v>
      </c>
      <c r="G3970">
        <v>182162</v>
      </c>
      <c r="H3970" t="str">
        <f t="shared" si="244"/>
        <v>182162-MJ2</v>
      </c>
      <c r="I3970">
        <f>COUNTIF(H$2:$H3970,H3970)</f>
        <v>13</v>
      </c>
      <c r="J3970" t="str">
        <f t="shared" si="245"/>
        <v>182162-MJ2-13</v>
      </c>
      <c r="K3970" t="str">
        <f t="shared" si="246"/>
        <v>182162-MJ2-L2</v>
      </c>
      <c r="L3970">
        <v>5157978</v>
      </c>
      <c r="M3970" t="s">
        <v>494</v>
      </c>
      <c r="N3970" t="s">
        <v>473</v>
      </c>
      <c r="O3970">
        <v>24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3</v>
      </c>
      <c r="AC3970">
        <f t="shared" si="247"/>
        <v>3</v>
      </c>
      <c r="AD3970">
        <v>3</v>
      </c>
    </row>
    <row r="3971" spans="1:30" hidden="1" x14ac:dyDescent="0.25">
      <c r="A3971" t="str">
        <f>IF(COUNTIF('GGI_IS - Report Ekspor Plan 1'!E:E,'- Report Upload Sewing 3'!C3971)&gt;0,"X","Y")</f>
        <v>X</v>
      </c>
      <c r="B3971">
        <v>3970</v>
      </c>
      <c r="C3971" s="1">
        <v>45412</v>
      </c>
      <c r="D3971" s="8">
        <v>45414.412627314814</v>
      </c>
      <c r="E3971" t="s">
        <v>23</v>
      </c>
      <c r="F3971" t="s">
        <v>429</v>
      </c>
      <c r="G3971">
        <v>181953</v>
      </c>
      <c r="H3971" t="str">
        <f t="shared" ref="H3971:H4034" si="248">CONCATENATE(G3971,"-",E3971)</f>
        <v>181953-MJ2</v>
      </c>
      <c r="I3971">
        <f>COUNTIF(H$2:$H3971,H3971)</f>
        <v>16</v>
      </c>
      <c r="J3971" t="str">
        <f t="shared" ref="J3971:J4034" si="249">CONCATENATE(H3971,"-",I3971)</f>
        <v>181953-MJ2-16</v>
      </c>
      <c r="K3971" t="str">
        <f t="shared" ref="K3971:K4034" si="250">CONCATENATE(H3971,"-",F3971)</f>
        <v>181953-MJ2-L3</v>
      </c>
      <c r="L3971">
        <v>5151821</v>
      </c>
      <c r="M3971" t="s">
        <v>494</v>
      </c>
      <c r="N3971" t="s">
        <v>473</v>
      </c>
      <c r="O3971">
        <v>24</v>
      </c>
      <c r="P3971">
        <v>250</v>
      </c>
      <c r="Q3971">
        <v>250</v>
      </c>
      <c r="R3971">
        <v>250</v>
      </c>
      <c r="S3971">
        <v>250</v>
      </c>
      <c r="T3971">
        <v>250</v>
      </c>
      <c r="U3971">
        <v>250</v>
      </c>
      <c r="V3971">
        <v>250</v>
      </c>
      <c r="W3971">
        <v>165</v>
      </c>
      <c r="AC3971">
        <f t="shared" ref="AC3971:AC4034" si="251">SUM(P3971:AA3971)</f>
        <v>1915</v>
      </c>
      <c r="AD3971">
        <v>1915</v>
      </c>
    </row>
    <row r="3972" spans="1:30" hidden="1" x14ac:dyDescent="0.25">
      <c r="A3972" t="str">
        <f>IF(COUNTIF('GGI_IS - Report Ekspor Plan 1'!E:E,'- Report Upload Sewing 3'!C3972)&gt;0,"X","Y")</f>
        <v>X</v>
      </c>
      <c r="B3972">
        <v>3971</v>
      </c>
      <c r="C3972" s="1">
        <v>45412</v>
      </c>
      <c r="D3972" s="8">
        <v>45414.412627314814</v>
      </c>
      <c r="E3972" t="s">
        <v>23</v>
      </c>
      <c r="F3972" t="s">
        <v>429</v>
      </c>
      <c r="G3972">
        <v>182201</v>
      </c>
      <c r="H3972" t="str">
        <f t="shared" si="248"/>
        <v>182201-MJ2</v>
      </c>
      <c r="I3972">
        <f>COUNTIF(H$2:$H3972,H3972)</f>
        <v>16</v>
      </c>
      <c r="J3972" t="str">
        <f t="shared" si="249"/>
        <v>182201-MJ2-16</v>
      </c>
      <c r="K3972" t="str">
        <f t="shared" si="250"/>
        <v>182201-MJ2-L3</v>
      </c>
      <c r="L3972">
        <v>5158615</v>
      </c>
      <c r="M3972" t="s">
        <v>494</v>
      </c>
      <c r="N3972" t="s">
        <v>473</v>
      </c>
      <c r="O3972">
        <v>24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45</v>
      </c>
      <c r="AC3972">
        <f t="shared" si="251"/>
        <v>45</v>
      </c>
      <c r="AD3972">
        <v>45</v>
      </c>
    </row>
    <row r="3973" spans="1:30" hidden="1" x14ac:dyDescent="0.25">
      <c r="A3973" t="str">
        <f>IF(COUNTIF('GGI_IS - Report Ekspor Plan 1'!E:E,'- Report Upload Sewing 3'!C3973)&gt;0,"X","Y")</f>
        <v>X</v>
      </c>
      <c r="B3973">
        <v>3972</v>
      </c>
      <c r="C3973" s="1">
        <v>45412</v>
      </c>
      <c r="D3973" s="8">
        <v>45414.412627314814</v>
      </c>
      <c r="E3973" t="s">
        <v>23</v>
      </c>
      <c r="F3973" t="s">
        <v>429</v>
      </c>
      <c r="G3973">
        <v>182217</v>
      </c>
      <c r="H3973" t="str">
        <f t="shared" si="248"/>
        <v>182217-MJ2</v>
      </c>
      <c r="I3973">
        <f>COUNTIF(H$2:$H3973,H3973)</f>
        <v>24</v>
      </c>
      <c r="J3973" t="str">
        <f t="shared" si="249"/>
        <v>182217-MJ2-24</v>
      </c>
      <c r="K3973" t="str">
        <f t="shared" si="250"/>
        <v>182217-MJ2-L3</v>
      </c>
      <c r="L3973">
        <v>5158044</v>
      </c>
      <c r="M3973" t="s">
        <v>494</v>
      </c>
      <c r="N3973" t="s">
        <v>473</v>
      </c>
      <c r="O3973">
        <v>24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38</v>
      </c>
      <c r="AC3973">
        <f t="shared" si="251"/>
        <v>38</v>
      </c>
      <c r="AD3973">
        <v>38</v>
      </c>
    </row>
    <row r="3974" spans="1:30" hidden="1" x14ac:dyDescent="0.25">
      <c r="A3974" t="str">
        <f>IF(COUNTIF('GGI_IS - Report Ekspor Plan 1'!E:E,'- Report Upload Sewing 3'!C3974)&gt;0,"X","Y")</f>
        <v>X</v>
      </c>
      <c r="B3974">
        <v>3973</v>
      </c>
      <c r="C3974" s="1">
        <v>45412</v>
      </c>
      <c r="D3974" s="8">
        <v>45414.412627314814</v>
      </c>
      <c r="E3974" t="s">
        <v>23</v>
      </c>
      <c r="F3974" t="s">
        <v>429</v>
      </c>
      <c r="G3974">
        <v>182162</v>
      </c>
      <c r="H3974" t="str">
        <f t="shared" si="248"/>
        <v>182162-MJ2</v>
      </c>
      <c r="I3974">
        <f>COUNTIF(H$2:$H3974,H3974)</f>
        <v>14</v>
      </c>
      <c r="J3974" t="str">
        <f t="shared" si="249"/>
        <v>182162-MJ2-14</v>
      </c>
      <c r="K3974" t="str">
        <f t="shared" si="250"/>
        <v>182162-MJ2-L3</v>
      </c>
      <c r="L3974">
        <v>5157978</v>
      </c>
      <c r="M3974" t="s">
        <v>494</v>
      </c>
      <c r="N3974" t="s">
        <v>473</v>
      </c>
      <c r="O3974">
        <v>24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2</v>
      </c>
      <c r="AC3974">
        <f t="shared" si="251"/>
        <v>2</v>
      </c>
      <c r="AD3974">
        <v>2</v>
      </c>
    </row>
    <row r="3975" spans="1:30" hidden="1" x14ac:dyDescent="0.25">
      <c r="A3975" t="str">
        <f>IF(COUNTIF('GGI_IS - Report Ekspor Plan 1'!E:E,'- Report Upload Sewing 3'!C3975)&gt;0,"X","Y")</f>
        <v>X</v>
      </c>
      <c r="B3975">
        <v>3974</v>
      </c>
      <c r="C3975" s="1">
        <v>45412</v>
      </c>
      <c r="D3975" s="8">
        <v>45414.412627314814</v>
      </c>
      <c r="E3975" t="s">
        <v>23</v>
      </c>
      <c r="F3975" t="s">
        <v>438</v>
      </c>
      <c r="G3975">
        <v>181954</v>
      </c>
      <c r="H3975" t="str">
        <f t="shared" si="248"/>
        <v>181954-MJ2</v>
      </c>
      <c r="I3975">
        <f>COUNTIF(H$2:$H3975,H3975)</f>
        <v>3</v>
      </c>
      <c r="J3975" t="str">
        <f t="shared" si="249"/>
        <v>181954-MJ2-3</v>
      </c>
      <c r="K3975" t="str">
        <f t="shared" si="250"/>
        <v>181954-MJ2-L4</v>
      </c>
      <c r="L3975">
        <v>5151821</v>
      </c>
      <c r="M3975" t="s">
        <v>494</v>
      </c>
      <c r="N3975" t="s">
        <v>470</v>
      </c>
      <c r="O3975">
        <v>22</v>
      </c>
      <c r="P3975">
        <v>250</v>
      </c>
      <c r="Q3975">
        <v>250</v>
      </c>
      <c r="R3975">
        <v>250</v>
      </c>
      <c r="S3975">
        <v>250</v>
      </c>
      <c r="T3975">
        <v>250</v>
      </c>
      <c r="U3975">
        <v>225</v>
      </c>
      <c r="V3975">
        <v>77</v>
      </c>
      <c r="W3975">
        <v>0</v>
      </c>
      <c r="AC3975">
        <f t="shared" si="251"/>
        <v>1552</v>
      </c>
      <c r="AD3975">
        <v>1552</v>
      </c>
    </row>
    <row r="3976" spans="1:30" hidden="1" x14ac:dyDescent="0.25">
      <c r="A3976" t="str">
        <f>IF(COUNTIF('GGI_IS - Report Ekspor Plan 1'!E:E,'- Report Upload Sewing 3'!C3976)&gt;0,"X","Y")</f>
        <v>X</v>
      </c>
      <c r="B3976">
        <v>3975</v>
      </c>
      <c r="C3976" s="1">
        <v>45412</v>
      </c>
      <c r="D3976" s="8">
        <v>45414.412627314814</v>
      </c>
      <c r="E3976" t="s">
        <v>23</v>
      </c>
      <c r="F3976" t="s">
        <v>438</v>
      </c>
      <c r="G3976">
        <v>182217</v>
      </c>
      <c r="H3976" t="str">
        <f t="shared" si="248"/>
        <v>182217-MJ2</v>
      </c>
      <c r="I3976">
        <f>COUNTIF(H$2:$H3976,H3976)</f>
        <v>25</v>
      </c>
      <c r="J3976" t="str">
        <f t="shared" si="249"/>
        <v>182217-MJ2-25</v>
      </c>
      <c r="K3976" t="str">
        <f t="shared" si="250"/>
        <v>182217-MJ2-L4</v>
      </c>
      <c r="L3976">
        <v>5158044</v>
      </c>
      <c r="M3976" t="s">
        <v>494</v>
      </c>
      <c r="N3976" t="s">
        <v>470</v>
      </c>
      <c r="O3976">
        <v>22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120</v>
      </c>
      <c r="W3976">
        <v>0</v>
      </c>
      <c r="AC3976">
        <f t="shared" si="251"/>
        <v>120</v>
      </c>
      <c r="AD3976">
        <v>120</v>
      </c>
    </row>
    <row r="3977" spans="1:30" hidden="1" x14ac:dyDescent="0.25">
      <c r="A3977" t="str">
        <f>IF(COUNTIF('GGI_IS - Report Ekspor Plan 1'!E:E,'- Report Upload Sewing 3'!C3977)&gt;0,"X","Y")</f>
        <v>X</v>
      </c>
      <c r="B3977">
        <v>3976</v>
      </c>
      <c r="C3977" s="1">
        <v>45412</v>
      </c>
      <c r="D3977" s="8">
        <v>45414.412627314814</v>
      </c>
      <c r="E3977" t="s">
        <v>23</v>
      </c>
      <c r="F3977" t="s">
        <v>438</v>
      </c>
      <c r="G3977">
        <v>182390</v>
      </c>
      <c r="H3977" t="str">
        <f t="shared" si="248"/>
        <v>182390-MJ2</v>
      </c>
      <c r="I3977">
        <f>COUNTIF(H$2:$H3977,H3977)</f>
        <v>18</v>
      </c>
      <c r="J3977" t="str">
        <f t="shared" si="249"/>
        <v>182390-MJ2-18</v>
      </c>
      <c r="K3977" t="str">
        <f t="shared" si="250"/>
        <v>182390-MJ2-L4</v>
      </c>
      <c r="L3977">
        <v>5158041</v>
      </c>
      <c r="M3977" t="s">
        <v>494</v>
      </c>
      <c r="N3977" t="s">
        <v>470</v>
      </c>
      <c r="O3977">
        <v>22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28</v>
      </c>
      <c r="W3977">
        <v>78</v>
      </c>
      <c r="AC3977">
        <f t="shared" si="251"/>
        <v>106</v>
      </c>
      <c r="AD3977">
        <v>106</v>
      </c>
    </row>
    <row r="3978" spans="1:30" hidden="1" x14ac:dyDescent="0.25">
      <c r="A3978" t="str">
        <f>IF(COUNTIF('GGI_IS - Report Ekspor Plan 1'!E:E,'- Report Upload Sewing 3'!C3978)&gt;0,"X","Y")</f>
        <v>X</v>
      </c>
      <c r="B3978">
        <v>3977</v>
      </c>
      <c r="C3978" s="1">
        <v>45412</v>
      </c>
      <c r="D3978" s="8">
        <v>45414.412627314814</v>
      </c>
      <c r="E3978" t="s">
        <v>23</v>
      </c>
      <c r="F3978" t="s">
        <v>438</v>
      </c>
      <c r="G3978">
        <v>182199</v>
      </c>
      <c r="H3978" t="str">
        <f t="shared" si="248"/>
        <v>182199-MJ2</v>
      </c>
      <c r="I3978">
        <f>COUNTIF(H$2:$H3978,H3978)</f>
        <v>19</v>
      </c>
      <c r="J3978" t="str">
        <f t="shared" si="249"/>
        <v>182199-MJ2-19</v>
      </c>
      <c r="K3978" t="str">
        <f t="shared" si="250"/>
        <v>182199-MJ2-L4</v>
      </c>
      <c r="L3978">
        <v>5158610</v>
      </c>
      <c r="M3978" t="s">
        <v>494</v>
      </c>
      <c r="N3978" t="s">
        <v>470</v>
      </c>
      <c r="O3978">
        <v>22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85</v>
      </c>
      <c r="AC3978">
        <f t="shared" si="251"/>
        <v>85</v>
      </c>
      <c r="AD3978">
        <v>85</v>
      </c>
    </row>
    <row r="3979" spans="1:30" hidden="1" x14ac:dyDescent="0.25">
      <c r="A3979" t="str">
        <f>IF(COUNTIF('GGI_IS - Report Ekspor Plan 1'!E:E,'- Report Upload Sewing 3'!C3979)&gt;0,"X","Y")</f>
        <v>X</v>
      </c>
      <c r="B3979">
        <v>3978</v>
      </c>
      <c r="C3979" s="1">
        <v>45412</v>
      </c>
      <c r="D3979" s="8">
        <v>45414.412627314814</v>
      </c>
      <c r="E3979" t="s">
        <v>23</v>
      </c>
      <c r="F3979" t="s">
        <v>438</v>
      </c>
      <c r="G3979">
        <v>182203</v>
      </c>
      <c r="H3979" t="str">
        <f t="shared" si="248"/>
        <v>182203-MJ2</v>
      </c>
      <c r="I3979">
        <f>COUNTIF(H$2:$H3979,H3979)</f>
        <v>21</v>
      </c>
      <c r="J3979" t="str">
        <f t="shared" si="249"/>
        <v>182203-MJ2-21</v>
      </c>
      <c r="K3979" t="str">
        <f t="shared" si="250"/>
        <v>182203-MJ2-L4</v>
      </c>
      <c r="L3979">
        <v>5158602</v>
      </c>
      <c r="M3979" t="s">
        <v>494</v>
      </c>
      <c r="N3979" t="s">
        <v>470</v>
      </c>
      <c r="O3979">
        <v>22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60</v>
      </c>
      <c r="AC3979">
        <f t="shared" si="251"/>
        <v>60</v>
      </c>
      <c r="AD3979">
        <v>60</v>
      </c>
    </row>
    <row r="3980" spans="1:30" hidden="1" x14ac:dyDescent="0.25">
      <c r="A3980" t="str">
        <f>IF(COUNTIF('GGI_IS - Report Ekspor Plan 1'!E:E,'- Report Upload Sewing 3'!C3980)&gt;0,"X","Y")</f>
        <v>X</v>
      </c>
      <c r="B3980">
        <v>3979</v>
      </c>
      <c r="C3980" s="1">
        <v>45412</v>
      </c>
      <c r="D3980" s="8">
        <v>45414.412627314814</v>
      </c>
      <c r="E3980" t="s">
        <v>23</v>
      </c>
      <c r="F3980" t="s">
        <v>438</v>
      </c>
      <c r="G3980">
        <v>182219</v>
      </c>
      <c r="H3980" t="str">
        <f t="shared" si="248"/>
        <v>182219-MJ2</v>
      </c>
      <c r="I3980">
        <f>COUNTIF(H$2:$H3980,H3980)</f>
        <v>19</v>
      </c>
      <c r="J3980" t="str">
        <f t="shared" si="249"/>
        <v>182219-MJ2-19</v>
      </c>
      <c r="K3980" t="str">
        <f t="shared" si="250"/>
        <v>182219-MJ2-L4</v>
      </c>
      <c r="L3980">
        <v>5158722</v>
      </c>
      <c r="M3980" t="s">
        <v>494</v>
      </c>
      <c r="N3980" t="s">
        <v>470</v>
      </c>
      <c r="O3980">
        <v>22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27</v>
      </c>
      <c r="AC3980">
        <f t="shared" si="251"/>
        <v>27</v>
      </c>
      <c r="AD3980">
        <v>27</v>
      </c>
    </row>
    <row r="3981" spans="1:30" hidden="1" x14ac:dyDescent="0.25">
      <c r="A3981" t="str">
        <f>IF(COUNTIF('GGI_IS - Report Ekspor Plan 1'!E:E,'- Report Upload Sewing 3'!C3981)&gt;0,"X","Y")</f>
        <v>X</v>
      </c>
      <c r="B3981">
        <v>3980</v>
      </c>
      <c r="C3981" s="1">
        <v>45412</v>
      </c>
      <c r="D3981" s="8">
        <v>45414.412627314814</v>
      </c>
      <c r="E3981" t="s">
        <v>23</v>
      </c>
      <c r="F3981" t="s">
        <v>441</v>
      </c>
      <c r="G3981">
        <v>181954</v>
      </c>
      <c r="H3981" t="str">
        <f t="shared" si="248"/>
        <v>181954-MJ2</v>
      </c>
      <c r="I3981">
        <f>COUNTIF(H$2:$H3981,H3981)</f>
        <v>4</v>
      </c>
      <c r="J3981" t="str">
        <f t="shared" si="249"/>
        <v>181954-MJ2-4</v>
      </c>
      <c r="K3981" t="str">
        <f t="shared" si="250"/>
        <v>181954-MJ2-L5</v>
      </c>
      <c r="L3981">
        <v>5151821</v>
      </c>
      <c r="M3981" t="s">
        <v>494</v>
      </c>
      <c r="N3981" t="s">
        <v>470</v>
      </c>
      <c r="O3981">
        <v>22</v>
      </c>
      <c r="P3981">
        <v>250</v>
      </c>
      <c r="Q3981">
        <v>250</v>
      </c>
      <c r="R3981">
        <v>250</v>
      </c>
      <c r="S3981">
        <v>250</v>
      </c>
      <c r="T3981">
        <v>250</v>
      </c>
      <c r="U3981">
        <v>225</v>
      </c>
      <c r="V3981">
        <v>78</v>
      </c>
      <c r="W3981">
        <v>0</v>
      </c>
      <c r="AC3981">
        <f t="shared" si="251"/>
        <v>1553</v>
      </c>
      <c r="AD3981">
        <v>1553</v>
      </c>
    </row>
    <row r="3982" spans="1:30" hidden="1" x14ac:dyDescent="0.25">
      <c r="A3982" t="str">
        <f>IF(COUNTIF('GGI_IS - Report Ekspor Plan 1'!E:E,'- Report Upload Sewing 3'!C3982)&gt;0,"X","Y")</f>
        <v>X</v>
      </c>
      <c r="B3982">
        <v>3981</v>
      </c>
      <c r="C3982" s="1">
        <v>45412</v>
      </c>
      <c r="D3982" s="8">
        <v>45414.412627314814</v>
      </c>
      <c r="E3982" t="s">
        <v>23</v>
      </c>
      <c r="F3982" t="s">
        <v>441</v>
      </c>
      <c r="G3982">
        <v>182217</v>
      </c>
      <c r="H3982" t="str">
        <f t="shared" si="248"/>
        <v>182217-MJ2</v>
      </c>
      <c r="I3982">
        <f>COUNTIF(H$2:$H3982,H3982)</f>
        <v>26</v>
      </c>
      <c r="J3982" t="str">
        <f t="shared" si="249"/>
        <v>182217-MJ2-26</v>
      </c>
      <c r="K3982" t="str">
        <f t="shared" si="250"/>
        <v>182217-MJ2-L5</v>
      </c>
      <c r="L3982">
        <v>5158044</v>
      </c>
      <c r="M3982" t="s">
        <v>494</v>
      </c>
      <c r="N3982" t="s">
        <v>470</v>
      </c>
      <c r="O3982">
        <v>22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120</v>
      </c>
      <c r="W3982">
        <v>0</v>
      </c>
      <c r="AC3982">
        <f t="shared" si="251"/>
        <v>120</v>
      </c>
      <c r="AD3982">
        <v>120</v>
      </c>
    </row>
    <row r="3983" spans="1:30" hidden="1" x14ac:dyDescent="0.25">
      <c r="A3983" t="str">
        <f>IF(COUNTIF('GGI_IS - Report Ekspor Plan 1'!E:E,'- Report Upload Sewing 3'!C3983)&gt;0,"X","Y")</f>
        <v>X</v>
      </c>
      <c r="B3983">
        <v>3982</v>
      </c>
      <c r="C3983" s="1">
        <v>45412</v>
      </c>
      <c r="D3983" s="8">
        <v>45414.412627314814</v>
      </c>
      <c r="E3983" t="s">
        <v>23</v>
      </c>
      <c r="F3983" t="s">
        <v>441</v>
      </c>
      <c r="G3983">
        <v>182390</v>
      </c>
      <c r="H3983" t="str">
        <f t="shared" si="248"/>
        <v>182390-MJ2</v>
      </c>
      <c r="I3983">
        <f>COUNTIF(H$2:$H3983,H3983)</f>
        <v>19</v>
      </c>
      <c r="J3983" t="str">
        <f t="shared" si="249"/>
        <v>182390-MJ2-19</v>
      </c>
      <c r="K3983" t="str">
        <f t="shared" si="250"/>
        <v>182390-MJ2-L5</v>
      </c>
      <c r="L3983">
        <v>5158041</v>
      </c>
      <c r="M3983" t="s">
        <v>494</v>
      </c>
      <c r="N3983" t="s">
        <v>470</v>
      </c>
      <c r="O3983">
        <v>22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27</v>
      </c>
      <c r="W3983">
        <v>77</v>
      </c>
      <c r="AC3983">
        <f t="shared" si="251"/>
        <v>104</v>
      </c>
      <c r="AD3983">
        <v>104</v>
      </c>
    </row>
    <row r="3984" spans="1:30" hidden="1" x14ac:dyDescent="0.25">
      <c r="A3984" t="str">
        <f>IF(COUNTIF('GGI_IS - Report Ekspor Plan 1'!E:E,'- Report Upload Sewing 3'!C3984)&gt;0,"X","Y")</f>
        <v>X</v>
      </c>
      <c r="B3984">
        <v>3983</v>
      </c>
      <c r="C3984" s="1">
        <v>45412</v>
      </c>
      <c r="D3984" s="8">
        <v>45414.412627314814</v>
      </c>
      <c r="E3984" t="s">
        <v>23</v>
      </c>
      <c r="F3984" t="s">
        <v>441</v>
      </c>
      <c r="G3984">
        <v>182199</v>
      </c>
      <c r="H3984" t="str">
        <f t="shared" si="248"/>
        <v>182199-MJ2</v>
      </c>
      <c r="I3984">
        <f>COUNTIF(H$2:$H3984,H3984)</f>
        <v>20</v>
      </c>
      <c r="J3984" t="str">
        <f t="shared" si="249"/>
        <v>182199-MJ2-20</v>
      </c>
      <c r="K3984" t="str">
        <f t="shared" si="250"/>
        <v>182199-MJ2-L5</v>
      </c>
      <c r="L3984">
        <v>5158610</v>
      </c>
      <c r="M3984" t="s">
        <v>494</v>
      </c>
      <c r="N3984" t="s">
        <v>470</v>
      </c>
      <c r="O3984">
        <v>22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85</v>
      </c>
      <c r="AC3984">
        <f t="shared" si="251"/>
        <v>85</v>
      </c>
      <c r="AD3984">
        <v>85</v>
      </c>
    </row>
    <row r="3985" spans="1:30" hidden="1" x14ac:dyDescent="0.25">
      <c r="A3985" t="str">
        <f>IF(COUNTIF('GGI_IS - Report Ekspor Plan 1'!E:E,'- Report Upload Sewing 3'!C3985)&gt;0,"X","Y")</f>
        <v>X</v>
      </c>
      <c r="B3985">
        <v>3984</v>
      </c>
      <c r="C3985" s="1">
        <v>45412</v>
      </c>
      <c r="D3985" s="8">
        <v>45414.412627314814</v>
      </c>
      <c r="E3985" t="s">
        <v>23</v>
      </c>
      <c r="F3985" t="s">
        <v>441</v>
      </c>
      <c r="G3985">
        <v>182203</v>
      </c>
      <c r="H3985" t="str">
        <f t="shared" si="248"/>
        <v>182203-MJ2</v>
      </c>
      <c r="I3985">
        <f>COUNTIF(H$2:$H3985,H3985)</f>
        <v>22</v>
      </c>
      <c r="J3985" t="str">
        <f t="shared" si="249"/>
        <v>182203-MJ2-22</v>
      </c>
      <c r="K3985" t="str">
        <f t="shared" si="250"/>
        <v>182203-MJ2-L5</v>
      </c>
      <c r="L3985">
        <v>5158602</v>
      </c>
      <c r="M3985" t="s">
        <v>494</v>
      </c>
      <c r="N3985" t="s">
        <v>470</v>
      </c>
      <c r="O3985">
        <v>22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60</v>
      </c>
      <c r="AC3985">
        <f t="shared" si="251"/>
        <v>60</v>
      </c>
      <c r="AD3985">
        <v>60</v>
      </c>
    </row>
    <row r="3986" spans="1:30" hidden="1" x14ac:dyDescent="0.25">
      <c r="A3986" t="str">
        <f>IF(COUNTIF('GGI_IS - Report Ekspor Plan 1'!E:E,'- Report Upload Sewing 3'!C3986)&gt;0,"X","Y")</f>
        <v>X</v>
      </c>
      <c r="B3986">
        <v>3985</v>
      </c>
      <c r="C3986" s="1">
        <v>45412</v>
      </c>
      <c r="D3986" s="8">
        <v>45414.412627314814</v>
      </c>
      <c r="E3986" t="s">
        <v>23</v>
      </c>
      <c r="F3986" t="s">
        <v>441</v>
      </c>
      <c r="G3986">
        <v>182219</v>
      </c>
      <c r="H3986" t="str">
        <f t="shared" si="248"/>
        <v>182219-MJ2</v>
      </c>
      <c r="I3986">
        <f>COUNTIF(H$2:$H3986,H3986)</f>
        <v>20</v>
      </c>
      <c r="J3986" t="str">
        <f t="shared" si="249"/>
        <v>182219-MJ2-20</v>
      </c>
      <c r="K3986" t="str">
        <f t="shared" si="250"/>
        <v>182219-MJ2-L5</v>
      </c>
      <c r="L3986">
        <v>5158722</v>
      </c>
      <c r="M3986" t="s">
        <v>494</v>
      </c>
      <c r="N3986" t="s">
        <v>470</v>
      </c>
      <c r="O3986">
        <v>22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28</v>
      </c>
      <c r="AC3986">
        <f t="shared" si="251"/>
        <v>28</v>
      </c>
      <c r="AD3986">
        <v>28</v>
      </c>
    </row>
    <row r="3987" spans="1:30" hidden="1" x14ac:dyDescent="0.25">
      <c r="A3987" t="str">
        <f>IF(COUNTIF('GGI_IS - Report Ekspor Plan 1'!E:E,'- Report Upload Sewing 3'!C3987)&gt;0,"X","Y")</f>
        <v>X</v>
      </c>
      <c r="B3987">
        <v>3986</v>
      </c>
      <c r="C3987" s="1">
        <v>45412</v>
      </c>
      <c r="D3987" s="8">
        <v>45414.412627314814</v>
      </c>
      <c r="E3987" t="s">
        <v>23</v>
      </c>
      <c r="F3987" t="s">
        <v>445</v>
      </c>
      <c r="G3987">
        <v>182439</v>
      </c>
      <c r="H3987" t="str">
        <f t="shared" si="248"/>
        <v>182439-MJ2</v>
      </c>
      <c r="I3987">
        <f>COUNTIF(H$2:$H3987,H3987)</f>
        <v>3</v>
      </c>
      <c r="J3987" t="str">
        <f t="shared" si="249"/>
        <v>182439-MJ2-3</v>
      </c>
      <c r="K3987" t="str">
        <f t="shared" si="250"/>
        <v>182439-MJ2-L6</v>
      </c>
      <c r="L3987">
        <v>5158617</v>
      </c>
      <c r="M3987" t="s">
        <v>494</v>
      </c>
      <c r="N3987" t="s">
        <v>449</v>
      </c>
      <c r="O3987">
        <v>23</v>
      </c>
      <c r="P3987">
        <v>250</v>
      </c>
      <c r="Q3987">
        <v>250</v>
      </c>
      <c r="R3987">
        <v>250</v>
      </c>
      <c r="S3987">
        <v>240</v>
      </c>
      <c r="T3987">
        <v>0</v>
      </c>
      <c r="U3987">
        <v>0</v>
      </c>
      <c r="V3987">
        <v>0</v>
      </c>
      <c r="W3987">
        <v>0</v>
      </c>
      <c r="AC3987">
        <f t="shared" si="251"/>
        <v>990</v>
      </c>
      <c r="AD3987">
        <v>990</v>
      </c>
    </row>
    <row r="3988" spans="1:30" hidden="1" x14ac:dyDescent="0.25">
      <c r="A3988" t="str">
        <f>IF(COUNTIF('GGI_IS - Report Ekspor Plan 1'!E:E,'- Report Upload Sewing 3'!C3988)&gt;0,"X","Y")</f>
        <v>X</v>
      </c>
      <c r="B3988">
        <v>3987</v>
      </c>
      <c r="C3988" s="1">
        <v>45412</v>
      </c>
      <c r="D3988" s="8">
        <v>45414.412627314814</v>
      </c>
      <c r="E3988" t="s">
        <v>23</v>
      </c>
      <c r="F3988" t="s">
        <v>445</v>
      </c>
      <c r="G3988">
        <v>181954</v>
      </c>
      <c r="H3988" t="str">
        <f t="shared" si="248"/>
        <v>181954-MJ2</v>
      </c>
      <c r="I3988">
        <f>COUNTIF(H$2:$H3988,H3988)</f>
        <v>5</v>
      </c>
      <c r="J3988" t="str">
        <f t="shared" si="249"/>
        <v>181954-MJ2-5</v>
      </c>
      <c r="K3988" t="str">
        <f t="shared" si="250"/>
        <v>181954-MJ2-L6</v>
      </c>
      <c r="L3988">
        <v>5151821</v>
      </c>
      <c r="M3988" t="s">
        <v>494</v>
      </c>
      <c r="N3988" t="s">
        <v>449</v>
      </c>
      <c r="O3988">
        <v>23</v>
      </c>
      <c r="P3988">
        <v>0</v>
      </c>
      <c r="Q3988">
        <v>0</v>
      </c>
      <c r="R3988">
        <v>0</v>
      </c>
      <c r="S3988">
        <v>10</v>
      </c>
      <c r="T3988">
        <v>250</v>
      </c>
      <c r="U3988">
        <v>250</v>
      </c>
      <c r="V3988">
        <v>250</v>
      </c>
      <c r="W3988">
        <v>135</v>
      </c>
      <c r="AC3988">
        <f t="shared" si="251"/>
        <v>895</v>
      </c>
      <c r="AD3988">
        <v>895</v>
      </c>
    </row>
    <row r="3989" spans="1:30" hidden="1" x14ac:dyDescent="0.25">
      <c r="A3989" t="str">
        <f>IF(COUNTIF('GGI_IS - Report Ekspor Plan 1'!E:E,'- Report Upload Sewing 3'!C3989)&gt;0,"X","Y")</f>
        <v>X</v>
      </c>
      <c r="B3989">
        <v>3988</v>
      </c>
      <c r="C3989" s="1">
        <v>45412</v>
      </c>
      <c r="D3989" s="8">
        <v>45414.412627314814</v>
      </c>
      <c r="E3989" t="s">
        <v>23</v>
      </c>
      <c r="F3989" t="s">
        <v>445</v>
      </c>
      <c r="G3989">
        <v>182188</v>
      </c>
      <c r="H3989" t="str">
        <f t="shared" si="248"/>
        <v>182188-MJ2</v>
      </c>
      <c r="I3989">
        <f>COUNTIF(H$2:$H3989,H3989)</f>
        <v>25</v>
      </c>
      <c r="J3989" t="str">
        <f t="shared" si="249"/>
        <v>182188-MJ2-25</v>
      </c>
      <c r="K3989" t="str">
        <f t="shared" si="250"/>
        <v>182188-MJ2-L6</v>
      </c>
      <c r="L3989">
        <v>5158598</v>
      </c>
      <c r="M3989" t="s">
        <v>494</v>
      </c>
      <c r="N3989" t="s">
        <v>449</v>
      </c>
      <c r="O3989">
        <v>23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90</v>
      </c>
      <c r="AC3989">
        <f t="shared" si="251"/>
        <v>90</v>
      </c>
      <c r="AD3989">
        <v>90</v>
      </c>
    </row>
    <row r="3990" spans="1:30" hidden="1" x14ac:dyDescent="0.25">
      <c r="A3990" t="str">
        <f>IF(COUNTIF('GGI_IS - Report Ekspor Plan 1'!E:E,'- Report Upload Sewing 3'!C3990)&gt;0,"X","Y")</f>
        <v>X</v>
      </c>
      <c r="B3990">
        <v>3989</v>
      </c>
      <c r="C3990" s="1">
        <v>45412</v>
      </c>
      <c r="D3990" s="8">
        <v>45414.412627314814</v>
      </c>
      <c r="E3990" t="s">
        <v>23</v>
      </c>
      <c r="F3990" t="s">
        <v>445</v>
      </c>
      <c r="G3990">
        <v>182189</v>
      </c>
      <c r="H3990" t="str">
        <f t="shared" si="248"/>
        <v>182189-MJ2</v>
      </c>
      <c r="I3990">
        <f>COUNTIF(H$2:$H3990,H3990)</f>
        <v>15</v>
      </c>
      <c r="J3990" t="str">
        <f t="shared" si="249"/>
        <v>182189-MJ2-15</v>
      </c>
      <c r="K3990" t="str">
        <f t="shared" si="250"/>
        <v>182189-MJ2-L6</v>
      </c>
      <c r="L3990">
        <v>5158588</v>
      </c>
      <c r="M3990" t="s">
        <v>494</v>
      </c>
      <c r="N3990" t="s">
        <v>449</v>
      </c>
      <c r="O3990">
        <v>23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20</v>
      </c>
      <c r="AC3990">
        <f t="shared" si="251"/>
        <v>20</v>
      </c>
      <c r="AD3990">
        <v>20</v>
      </c>
    </row>
    <row r="3991" spans="1:30" hidden="1" x14ac:dyDescent="0.25">
      <c r="A3991" t="str">
        <f>IF(COUNTIF('GGI_IS - Report Ekspor Plan 1'!E:E,'- Report Upload Sewing 3'!C3991)&gt;0,"X","Y")</f>
        <v>X</v>
      </c>
      <c r="B3991">
        <v>3990</v>
      </c>
      <c r="C3991" s="1">
        <v>45412</v>
      </c>
      <c r="D3991" s="8">
        <v>45414.412627314814</v>
      </c>
      <c r="E3991" t="s">
        <v>23</v>
      </c>
      <c r="F3991" t="s">
        <v>445</v>
      </c>
      <c r="G3991">
        <v>182391</v>
      </c>
      <c r="H3991" t="str">
        <f t="shared" si="248"/>
        <v>182391-MJ2</v>
      </c>
      <c r="I3991">
        <f>COUNTIF(H$2:$H3991,H3991)</f>
        <v>5</v>
      </c>
      <c r="J3991" t="str">
        <f t="shared" si="249"/>
        <v>182391-MJ2-5</v>
      </c>
      <c r="K3991" t="str">
        <f t="shared" si="250"/>
        <v>182391-MJ2-L6</v>
      </c>
      <c r="L3991">
        <v>5158041</v>
      </c>
      <c r="M3991" t="s">
        <v>494</v>
      </c>
      <c r="N3991" t="s">
        <v>449</v>
      </c>
      <c r="O3991">
        <v>23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5</v>
      </c>
      <c r="AC3991">
        <f t="shared" si="251"/>
        <v>5</v>
      </c>
      <c r="AD3991">
        <v>5</v>
      </c>
    </row>
    <row r="3992" spans="1:30" hidden="1" x14ac:dyDescent="0.25">
      <c r="A3992" t="str">
        <f>IF(COUNTIF('GGI_IS - Report Ekspor Plan 1'!E:E,'- Report Upload Sewing 3'!C3992)&gt;0,"X","Y")</f>
        <v>X</v>
      </c>
      <c r="B3992">
        <v>3991</v>
      </c>
      <c r="C3992" s="1">
        <v>45412</v>
      </c>
      <c r="D3992" s="8">
        <v>45414.412627314814</v>
      </c>
      <c r="E3992" t="s">
        <v>23</v>
      </c>
      <c r="F3992" t="s">
        <v>463</v>
      </c>
      <c r="G3992">
        <v>182439</v>
      </c>
      <c r="H3992" t="str">
        <f t="shared" si="248"/>
        <v>182439-MJ2</v>
      </c>
      <c r="I3992">
        <f>COUNTIF(H$2:$H3992,H3992)</f>
        <v>4</v>
      </c>
      <c r="J3992" t="str">
        <f t="shared" si="249"/>
        <v>182439-MJ2-4</v>
      </c>
      <c r="K3992" t="str">
        <f t="shared" si="250"/>
        <v>182439-MJ2-L7</v>
      </c>
      <c r="L3992">
        <v>5158617</v>
      </c>
      <c r="M3992" t="s">
        <v>494</v>
      </c>
      <c r="N3992" t="s">
        <v>449</v>
      </c>
      <c r="O3992">
        <v>23</v>
      </c>
      <c r="P3992">
        <v>250</v>
      </c>
      <c r="Q3992">
        <v>250</v>
      </c>
      <c r="R3992">
        <v>250</v>
      </c>
      <c r="S3992">
        <v>240</v>
      </c>
      <c r="T3992">
        <v>0</v>
      </c>
      <c r="U3992">
        <v>0</v>
      </c>
      <c r="V3992">
        <v>0</v>
      </c>
      <c r="W3992">
        <v>0</v>
      </c>
      <c r="AC3992">
        <f t="shared" si="251"/>
        <v>990</v>
      </c>
      <c r="AD3992">
        <v>990</v>
      </c>
    </row>
    <row r="3993" spans="1:30" hidden="1" x14ac:dyDescent="0.25">
      <c r="A3993" t="str">
        <f>IF(COUNTIF('GGI_IS - Report Ekspor Plan 1'!E:E,'- Report Upload Sewing 3'!C3993)&gt;0,"X","Y")</f>
        <v>X</v>
      </c>
      <c r="B3993">
        <v>3992</v>
      </c>
      <c r="C3993" s="1">
        <v>45412</v>
      </c>
      <c r="D3993" s="8">
        <v>45414.412627314814</v>
      </c>
      <c r="E3993" t="s">
        <v>23</v>
      </c>
      <c r="F3993" t="s">
        <v>463</v>
      </c>
      <c r="G3993">
        <v>181954</v>
      </c>
      <c r="H3993" t="str">
        <f t="shared" si="248"/>
        <v>181954-MJ2</v>
      </c>
      <c r="I3993">
        <f>COUNTIF(H$2:$H3993,H3993)</f>
        <v>6</v>
      </c>
      <c r="J3993" t="str">
        <f t="shared" si="249"/>
        <v>181954-MJ2-6</v>
      </c>
      <c r="K3993" t="str">
        <f t="shared" si="250"/>
        <v>181954-MJ2-L7</v>
      </c>
      <c r="L3993">
        <v>5151821</v>
      </c>
      <c r="M3993" t="s">
        <v>494</v>
      </c>
      <c r="N3993" t="s">
        <v>449</v>
      </c>
      <c r="O3993">
        <v>23</v>
      </c>
      <c r="P3993">
        <v>0</v>
      </c>
      <c r="Q3993">
        <v>0</v>
      </c>
      <c r="R3993">
        <v>0</v>
      </c>
      <c r="S3993">
        <v>10</v>
      </c>
      <c r="T3993">
        <v>250</v>
      </c>
      <c r="U3993">
        <v>250</v>
      </c>
      <c r="V3993">
        <v>250</v>
      </c>
      <c r="W3993">
        <v>135</v>
      </c>
      <c r="AC3993">
        <f t="shared" si="251"/>
        <v>895</v>
      </c>
      <c r="AD3993">
        <v>895</v>
      </c>
    </row>
    <row r="3994" spans="1:30" hidden="1" x14ac:dyDescent="0.25">
      <c r="A3994" t="str">
        <f>IF(COUNTIF('GGI_IS - Report Ekspor Plan 1'!E:E,'- Report Upload Sewing 3'!C3994)&gt;0,"X","Y")</f>
        <v>X</v>
      </c>
      <c r="B3994">
        <v>3993</v>
      </c>
      <c r="C3994" s="1">
        <v>45412</v>
      </c>
      <c r="D3994" s="8">
        <v>45414.412627314814</v>
      </c>
      <c r="E3994" t="s">
        <v>23</v>
      </c>
      <c r="F3994" t="s">
        <v>463</v>
      </c>
      <c r="G3994">
        <v>182188</v>
      </c>
      <c r="H3994" t="str">
        <f t="shared" si="248"/>
        <v>182188-MJ2</v>
      </c>
      <c r="I3994">
        <f>COUNTIF(H$2:$H3994,H3994)</f>
        <v>26</v>
      </c>
      <c r="J3994" t="str">
        <f t="shared" si="249"/>
        <v>182188-MJ2-26</v>
      </c>
      <c r="K3994" t="str">
        <f t="shared" si="250"/>
        <v>182188-MJ2-L7</v>
      </c>
      <c r="L3994">
        <v>5158598</v>
      </c>
      <c r="M3994" t="s">
        <v>494</v>
      </c>
      <c r="N3994" t="s">
        <v>449</v>
      </c>
      <c r="O3994">
        <v>23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90</v>
      </c>
      <c r="AC3994">
        <f t="shared" si="251"/>
        <v>90</v>
      </c>
      <c r="AD3994">
        <v>90</v>
      </c>
    </row>
    <row r="3995" spans="1:30" hidden="1" x14ac:dyDescent="0.25">
      <c r="A3995" t="str">
        <f>IF(COUNTIF('GGI_IS - Report Ekspor Plan 1'!E:E,'- Report Upload Sewing 3'!C3995)&gt;0,"X","Y")</f>
        <v>X</v>
      </c>
      <c r="B3995">
        <v>3994</v>
      </c>
      <c r="C3995" s="1">
        <v>45412</v>
      </c>
      <c r="D3995" s="8">
        <v>45414.412627314814</v>
      </c>
      <c r="E3995" t="s">
        <v>23</v>
      </c>
      <c r="F3995" t="s">
        <v>463</v>
      </c>
      <c r="G3995">
        <v>182189</v>
      </c>
      <c r="H3995" t="str">
        <f t="shared" si="248"/>
        <v>182189-MJ2</v>
      </c>
      <c r="I3995">
        <f>COUNTIF(H$2:$H3995,H3995)</f>
        <v>16</v>
      </c>
      <c r="J3995" t="str">
        <f t="shared" si="249"/>
        <v>182189-MJ2-16</v>
      </c>
      <c r="K3995" t="str">
        <f t="shared" si="250"/>
        <v>182189-MJ2-L7</v>
      </c>
      <c r="L3995">
        <v>5158588</v>
      </c>
      <c r="M3995" t="s">
        <v>494</v>
      </c>
      <c r="N3995" t="s">
        <v>449</v>
      </c>
      <c r="O3995">
        <v>23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20</v>
      </c>
      <c r="AC3995">
        <f t="shared" si="251"/>
        <v>20</v>
      </c>
      <c r="AD3995">
        <v>20</v>
      </c>
    </row>
    <row r="3996" spans="1:30" hidden="1" x14ac:dyDescent="0.25">
      <c r="A3996" t="str">
        <f>IF(COUNTIF('GGI_IS - Report Ekspor Plan 1'!E:E,'- Report Upload Sewing 3'!C3996)&gt;0,"X","Y")</f>
        <v>X</v>
      </c>
      <c r="B3996">
        <v>3995</v>
      </c>
      <c r="C3996" s="1">
        <v>45412</v>
      </c>
      <c r="D3996" s="8">
        <v>45414.412627314814</v>
      </c>
      <c r="E3996" t="s">
        <v>23</v>
      </c>
      <c r="F3996" t="s">
        <v>463</v>
      </c>
      <c r="G3996">
        <v>182391</v>
      </c>
      <c r="H3996" t="str">
        <f t="shared" si="248"/>
        <v>182391-MJ2</v>
      </c>
      <c r="I3996">
        <f>COUNTIF(H$2:$H3996,H3996)</f>
        <v>6</v>
      </c>
      <c r="J3996" t="str">
        <f t="shared" si="249"/>
        <v>182391-MJ2-6</v>
      </c>
      <c r="K3996" t="str">
        <f t="shared" si="250"/>
        <v>182391-MJ2-L7</v>
      </c>
      <c r="L3996">
        <v>5158041</v>
      </c>
      <c r="M3996" t="s">
        <v>494</v>
      </c>
      <c r="N3996" t="s">
        <v>449</v>
      </c>
      <c r="O3996">
        <v>23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5</v>
      </c>
      <c r="AC3996">
        <f t="shared" si="251"/>
        <v>5</v>
      </c>
      <c r="AD3996">
        <v>5</v>
      </c>
    </row>
    <row r="3997" spans="1:30" hidden="1" x14ac:dyDescent="0.25">
      <c r="A3997" t="str">
        <f>IF(COUNTIF('GGI_IS - Report Ekspor Plan 1'!E:E,'- Report Upload Sewing 3'!C3997)&gt;0,"X","Y")</f>
        <v>X</v>
      </c>
      <c r="B3997">
        <v>3996</v>
      </c>
      <c r="C3997" s="1">
        <v>45412</v>
      </c>
      <c r="D3997" s="8">
        <v>45414.412627314814</v>
      </c>
      <c r="E3997" t="s">
        <v>23</v>
      </c>
      <c r="F3997" t="s">
        <v>465</v>
      </c>
      <c r="G3997">
        <v>182193</v>
      </c>
      <c r="H3997" t="str">
        <f t="shared" si="248"/>
        <v>182193-MJ2</v>
      </c>
      <c r="I3997">
        <f>COUNTIF(H$2:$H3997,H3997)</f>
        <v>35</v>
      </c>
      <c r="J3997" t="str">
        <f t="shared" si="249"/>
        <v>182193-MJ2-35</v>
      </c>
      <c r="K3997" t="str">
        <f t="shared" si="250"/>
        <v>182193-MJ2-L8</v>
      </c>
      <c r="L3997">
        <v>5158614</v>
      </c>
      <c r="M3997" t="s">
        <v>494</v>
      </c>
      <c r="N3997" t="s">
        <v>517</v>
      </c>
      <c r="O3997">
        <v>24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2</v>
      </c>
      <c r="AC3997">
        <f t="shared" si="251"/>
        <v>2</v>
      </c>
      <c r="AD3997">
        <v>2</v>
      </c>
    </row>
    <row r="3998" spans="1:30" hidden="1" x14ac:dyDescent="0.25">
      <c r="A3998" t="str">
        <f>IF(COUNTIF('GGI_IS - Report Ekspor Plan 1'!E:E,'- Report Upload Sewing 3'!C3998)&gt;0,"X","Y")</f>
        <v>X</v>
      </c>
      <c r="B3998">
        <v>3997</v>
      </c>
      <c r="C3998" s="1">
        <v>45412</v>
      </c>
      <c r="D3998" s="8">
        <v>45414.412627314814</v>
      </c>
      <c r="E3998" t="s">
        <v>23</v>
      </c>
      <c r="F3998" t="s">
        <v>465</v>
      </c>
      <c r="G3998">
        <v>181953</v>
      </c>
      <c r="H3998" t="str">
        <f t="shared" si="248"/>
        <v>181953-MJ2</v>
      </c>
      <c r="I3998">
        <f>COUNTIF(H$2:$H3998,H3998)</f>
        <v>17</v>
      </c>
      <c r="J3998" t="str">
        <f t="shared" si="249"/>
        <v>181953-MJ2-17</v>
      </c>
      <c r="K3998" t="str">
        <f t="shared" si="250"/>
        <v>181953-MJ2-L8</v>
      </c>
      <c r="L3998">
        <v>5151821</v>
      </c>
      <c r="M3998" t="s">
        <v>494</v>
      </c>
      <c r="N3998" t="s">
        <v>517</v>
      </c>
      <c r="O3998">
        <v>24</v>
      </c>
      <c r="P3998">
        <v>250</v>
      </c>
      <c r="Q3998">
        <v>275</v>
      </c>
      <c r="R3998">
        <v>250</v>
      </c>
      <c r="S3998">
        <v>250</v>
      </c>
      <c r="T3998">
        <v>250</v>
      </c>
      <c r="U3998">
        <v>250</v>
      </c>
      <c r="V3998">
        <v>250</v>
      </c>
      <c r="W3998">
        <v>248</v>
      </c>
      <c r="AC3998">
        <f t="shared" si="251"/>
        <v>2023</v>
      </c>
      <c r="AD3998">
        <v>2023</v>
      </c>
    </row>
    <row r="3999" spans="1:30" hidden="1" x14ac:dyDescent="0.25">
      <c r="A3999" t="str">
        <f>IF(COUNTIF('GGI_IS - Report Ekspor Plan 1'!E:E,'- Report Upload Sewing 3'!C3999)&gt;0,"X","Y")</f>
        <v>X</v>
      </c>
      <c r="B3999">
        <v>3998</v>
      </c>
      <c r="C3999" s="1">
        <v>45412</v>
      </c>
      <c r="D3999" s="8">
        <v>45414.412627314814</v>
      </c>
      <c r="E3999" t="s">
        <v>23</v>
      </c>
      <c r="F3999" t="s">
        <v>467</v>
      </c>
      <c r="G3999">
        <v>182193</v>
      </c>
      <c r="H3999" t="str">
        <f t="shared" si="248"/>
        <v>182193-MJ2</v>
      </c>
      <c r="I3999">
        <f>COUNTIF(H$2:$H3999,H3999)</f>
        <v>36</v>
      </c>
      <c r="J3999" t="str">
        <f t="shared" si="249"/>
        <v>182193-MJ2-36</v>
      </c>
      <c r="K3999" t="str">
        <f t="shared" si="250"/>
        <v>182193-MJ2-L9</v>
      </c>
      <c r="L3999">
        <v>5158614</v>
      </c>
      <c r="M3999" t="s">
        <v>494</v>
      </c>
      <c r="N3999" t="s">
        <v>517</v>
      </c>
      <c r="O3999">
        <v>24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3</v>
      </c>
      <c r="AC3999">
        <f t="shared" si="251"/>
        <v>3</v>
      </c>
      <c r="AD3999">
        <v>3</v>
      </c>
    </row>
    <row r="4000" spans="1:30" hidden="1" x14ac:dyDescent="0.25">
      <c r="A4000" t="str">
        <f>IF(COUNTIF('GGI_IS - Report Ekspor Plan 1'!E:E,'- Report Upload Sewing 3'!C4000)&gt;0,"X","Y")</f>
        <v>X</v>
      </c>
      <c r="B4000">
        <v>3999</v>
      </c>
      <c r="C4000" s="1">
        <v>45412</v>
      </c>
      <c r="D4000" s="8">
        <v>45414.412627314814</v>
      </c>
      <c r="E4000" t="s">
        <v>23</v>
      </c>
      <c r="F4000" t="s">
        <v>467</v>
      </c>
      <c r="G4000">
        <v>181953</v>
      </c>
      <c r="H4000" t="str">
        <f t="shared" si="248"/>
        <v>181953-MJ2</v>
      </c>
      <c r="I4000">
        <f>COUNTIF(H$2:$H4000,H4000)</f>
        <v>18</v>
      </c>
      <c r="J4000" t="str">
        <f t="shared" si="249"/>
        <v>181953-MJ2-18</v>
      </c>
      <c r="K4000" t="str">
        <f t="shared" si="250"/>
        <v>181953-MJ2-L9</v>
      </c>
      <c r="L4000">
        <v>5151821</v>
      </c>
      <c r="M4000" t="s">
        <v>494</v>
      </c>
      <c r="N4000" t="s">
        <v>517</v>
      </c>
      <c r="O4000">
        <v>24</v>
      </c>
      <c r="P4000">
        <v>250</v>
      </c>
      <c r="Q4000">
        <v>275</v>
      </c>
      <c r="R4000">
        <v>250</v>
      </c>
      <c r="S4000">
        <v>250</v>
      </c>
      <c r="T4000">
        <v>250</v>
      </c>
      <c r="U4000">
        <v>250</v>
      </c>
      <c r="V4000">
        <v>250</v>
      </c>
      <c r="W4000">
        <v>247</v>
      </c>
      <c r="AC4000">
        <f t="shared" si="251"/>
        <v>2022</v>
      </c>
      <c r="AD4000">
        <v>2022</v>
      </c>
    </row>
    <row r="4001" spans="1:30" hidden="1" x14ac:dyDescent="0.25">
      <c r="A4001" t="str">
        <f>IF(COUNTIF('GGI_IS - Report Ekspor Plan 1'!E:E,'- Report Upload Sewing 3'!C4001)&gt;0,"X","Y")</f>
        <v>X</v>
      </c>
      <c r="B4001">
        <v>4000</v>
      </c>
      <c r="C4001" s="1">
        <v>45412</v>
      </c>
      <c r="D4001" s="8">
        <v>45414.412627314814</v>
      </c>
      <c r="E4001" t="s">
        <v>23</v>
      </c>
      <c r="F4001" t="s">
        <v>469</v>
      </c>
      <c r="G4001">
        <v>181953</v>
      </c>
      <c r="H4001" t="str">
        <f t="shared" si="248"/>
        <v>181953-MJ2</v>
      </c>
      <c r="I4001">
        <f>COUNTIF(H$2:$H4001,H4001)</f>
        <v>19</v>
      </c>
      <c r="J4001" t="str">
        <f t="shared" si="249"/>
        <v>181953-MJ2-19</v>
      </c>
      <c r="K4001" t="str">
        <f t="shared" si="250"/>
        <v>181953-MJ2-L10</v>
      </c>
      <c r="L4001">
        <v>5151821</v>
      </c>
      <c r="M4001" t="s">
        <v>494</v>
      </c>
      <c r="N4001" t="s">
        <v>518</v>
      </c>
      <c r="O4001">
        <v>22</v>
      </c>
      <c r="P4001">
        <v>225</v>
      </c>
      <c r="Q4001">
        <v>250</v>
      </c>
      <c r="R4001">
        <v>250</v>
      </c>
      <c r="S4001">
        <v>250</v>
      </c>
      <c r="T4001">
        <v>225</v>
      </c>
      <c r="U4001">
        <v>225</v>
      </c>
      <c r="V4001">
        <v>160</v>
      </c>
      <c r="W4001">
        <v>0</v>
      </c>
      <c r="AC4001">
        <f t="shared" si="251"/>
        <v>1585</v>
      </c>
      <c r="AD4001">
        <v>1585</v>
      </c>
    </row>
    <row r="4002" spans="1:30" hidden="1" x14ac:dyDescent="0.25">
      <c r="A4002" t="str">
        <f>IF(COUNTIF('GGI_IS - Report Ekspor Plan 1'!E:E,'- Report Upload Sewing 3'!C4002)&gt;0,"X","Y")</f>
        <v>X</v>
      </c>
      <c r="B4002">
        <v>4001</v>
      </c>
      <c r="C4002" s="1">
        <v>45412</v>
      </c>
      <c r="D4002" s="8">
        <v>45414.412627314814</v>
      </c>
      <c r="E4002" t="s">
        <v>23</v>
      </c>
      <c r="F4002" t="s">
        <v>469</v>
      </c>
      <c r="G4002">
        <v>182193</v>
      </c>
      <c r="H4002" t="str">
        <f t="shared" si="248"/>
        <v>182193-MJ2</v>
      </c>
      <c r="I4002">
        <f>COUNTIF(H$2:$H4002,H4002)</f>
        <v>37</v>
      </c>
      <c r="J4002" t="str">
        <f t="shared" si="249"/>
        <v>182193-MJ2-37</v>
      </c>
      <c r="K4002" t="str">
        <f t="shared" si="250"/>
        <v>182193-MJ2-L10</v>
      </c>
      <c r="L4002">
        <v>5158614</v>
      </c>
      <c r="M4002" t="s">
        <v>494</v>
      </c>
      <c r="N4002" t="s">
        <v>518</v>
      </c>
      <c r="O4002">
        <v>22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40</v>
      </c>
      <c r="W4002">
        <v>90</v>
      </c>
      <c r="AC4002">
        <f t="shared" si="251"/>
        <v>130</v>
      </c>
      <c r="AD4002">
        <v>130</v>
      </c>
    </row>
    <row r="4003" spans="1:30" hidden="1" x14ac:dyDescent="0.25">
      <c r="A4003" t="str">
        <f>IF(COUNTIF('GGI_IS - Report Ekspor Plan 1'!E:E,'- Report Upload Sewing 3'!C4003)&gt;0,"X","Y")</f>
        <v>X</v>
      </c>
      <c r="B4003">
        <v>4002</v>
      </c>
      <c r="C4003" s="1">
        <v>45412</v>
      </c>
      <c r="D4003" s="8">
        <v>45414.412627314814</v>
      </c>
      <c r="E4003" t="s">
        <v>23</v>
      </c>
      <c r="F4003" t="s">
        <v>469</v>
      </c>
      <c r="G4003">
        <v>182194</v>
      </c>
      <c r="H4003" t="str">
        <f t="shared" si="248"/>
        <v>182194-MJ2</v>
      </c>
      <c r="I4003">
        <f>COUNTIF(H$2:$H4003,H4003)</f>
        <v>9</v>
      </c>
      <c r="J4003" t="str">
        <f t="shared" si="249"/>
        <v>182194-MJ2-9</v>
      </c>
      <c r="K4003" t="str">
        <f t="shared" si="250"/>
        <v>182194-MJ2-L10</v>
      </c>
      <c r="L4003">
        <v>5158614</v>
      </c>
      <c r="M4003" t="s">
        <v>494</v>
      </c>
      <c r="N4003" t="s">
        <v>518</v>
      </c>
      <c r="O4003">
        <v>22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47</v>
      </c>
      <c r="AC4003">
        <f t="shared" si="251"/>
        <v>47</v>
      </c>
      <c r="AD4003">
        <v>47</v>
      </c>
    </row>
    <row r="4004" spans="1:30" hidden="1" x14ac:dyDescent="0.25">
      <c r="A4004" t="str">
        <f>IF(COUNTIF('GGI_IS - Report Ekspor Plan 1'!E:E,'- Report Upload Sewing 3'!C4004)&gt;0,"X","Y")</f>
        <v>X</v>
      </c>
      <c r="B4004">
        <v>4003</v>
      </c>
      <c r="C4004" s="1">
        <v>45412</v>
      </c>
      <c r="D4004" s="8">
        <v>45414.412627314814</v>
      </c>
      <c r="E4004" t="s">
        <v>23</v>
      </c>
      <c r="F4004" t="s">
        <v>469</v>
      </c>
      <c r="G4004">
        <v>182166</v>
      </c>
      <c r="H4004" t="str">
        <f t="shared" si="248"/>
        <v>182166-MJ2</v>
      </c>
      <c r="I4004">
        <f>COUNTIF(H$2:$H4004,H4004)</f>
        <v>23</v>
      </c>
      <c r="J4004" t="str">
        <f t="shared" si="249"/>
        <v>182166-MJ2-23</v>
      </c>
      <c r="K4004" t="str">
        <f t="shared" si="250"/>
        <v>182166-MJ2-L10</v>
      </c>
      <c r="L4004">
        <v>5158004</v>
      </c>
      <c r="M4004" t="s">
        <v>494</v>
      </c>
      <c r="N4004" t="s">
        <v>518</v>
      </c>
      <c r="O4004">
        <v>22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25</v>
      </c>
      <c r="AC4004">
        <f t="shared" si="251"/>
        <v>25</v>
      </c>
      <c r="AD4004">
        <v>25</v>
      </c>
    </row>
    <row r="4005" spans="1:30" hidden="1" x14ac:dyDescent="0.25">
      <c r="A4005" t="str">
        <f>IF(COUNTIF('GGI_IS - Report Ekspor Plan 1'!E:E,'- Report Upload Sewing 3'!C4005)&gt;0,"X","Y")</f>
        <v>X</v>
      </c>
      <c r="B4005">
        <v>4004</v>
      </c>
      <c r="C4005" s="1">
        <v>45412</v>
      </c>
      <c r="D4005" s="8">
        <v>45414.412627314814</v>
      </c>
      <c r="E4005" t="s">
        <v>23</v>
      </c>
      <c r="F4005" t="s">
        <v>469</v>
      </c>
      <c r="G4005">
        <v>182156</v>
      </c>
      <c r="H4005" t="str">
        <f t="shared" si="248"/>
        <v>182156-MJ2</v>
      </c>
      <c r="I4005">
        <f>COUNTIF(H$2:$H4005,H4005)</f>
        <v>21</v>
      </c>
      <c r="J4005" t="str">
        <f t="shared" si="249"/>
        <v>182156-MJ2-21</v>
      </c>
      <c r="K4005" t="str">
        <f t="shared" si="250"/>
        <v>182156-MJ2-L10</v>
      </c>
      <c r="L4005">
        <v>5157980</v>
      </c>
      <c r="M4005" t="s">
        <v>494</v>
      </c>
      <c r="N4005" t="s">
        <v>518</v>
      </c>
      <c r="O4005">
        <v>22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13</v>
      </c>
      <c r="AC4005">
        <f t="shared" si="251"/>
        <v>13</v>
      </c>
      <c r="AD4005">
        <v>13</v>
      </c>
    </row>
    <row r="4006" spans="1:30" hidden="1" x14ac:dyDescent="0.25">
      <c r="A4006" t="str">
        <f>IF(COUNTIF('GGI_IS - Report Ekspor Plan 1'!E:E,'- Report Upload Sewing 3'!C4006)&gt;0,"X","Y")</f>
        <v>X</v>
      </c>
      <c r="B4006">
        <v>4005</v>
      </c>
      <c r="C4006" s="1">
        <v>45412</v>
      </c>
      <c r="D4006" s="8">
        <v>45414.412627314814</v>
      </c>
      <c r="E4006" t="s">
        <v>23</v>
      </c>
      <c r="F4006" t="s">
        <v>504</v>
      </c>
      <c r="G4006">
        <v>181953</v>
      </c>
      <c r="H4006" t="str">
        <f t="shared" si="248"/>
        <v>181953-MJ2</v>
      </c>
      <c r="I4006">
        <f>COUNTIF(H$2:$H4006,H4006)</f>
        <v>20</v>
      </c>
      <c r="J4006" t="str">
        <f t="shared" si="249"/>
        <v>181953-MJ2-20</v>
      </c>
      <c r="K4006" t="str">
        <f t="shared" si="250"/>
        <v>181953-MJ2-L11</v>
      </c>
      <c r="L4006">
        <v>5151821</v>
      </c>
      <c r="M4006" t="s">
        <v>494</v>
      </c>
      <c r="N4006" t="s">
        <v>518</v>
      </c>
      <c r="O4006">
        <v>22</v>
      </c>
      <c r="P4006">
        <v>225</v>
      </c>
      <c r="Q4006">
        <v>250</v>
      </c>
      <c r="R4006">
        <v>250</v>
      </c>
      <c r="S4006">
        <v>250</v>
      </c>
      <c r="T4006">
        <v>225</v>
      </c>
      <c r="U4006">
        <v>225</v>
      </c>
      <c r="V4006">
        <v>160</v>
      </c>
      <c r="W4006">
        <v>0</v>
      </c>
      <c r="AC4006">
        <f t="shared" si="251"/>
        <v>1585</v>
      </c>
      <c r="AD4006">
        <v>1585</v>
      </c>
    </row>
    <row r="4007" spans="1:30" hidden="1" x14ac:dyDescent="0.25">
      <c r="A4007" t="str">
        <f>IF(COUNTIF('GGI_IS - Report Ekspor Plan 1'!E:E,'- Report Upload Sewing 3'!C4007)&gt;0,"X","Y")</f>
        <v>X</v>
      </c>
      <c r="B4007">
        <v>4006</v>
      </c>
      <c r="C4007" s="1">
        <v>45412</v>
      </c>
      <c r="D4007" s="8">
        <v>45414.412627314814</v>
      </c>
      <c r="E4007" t="s">
        <v>23</v>
      </c>
      <c r="F4007" t="s">
        <v>504</v>
      </c>
      <c r="G4007">
        <v>182193</v>
      </c>
      <c r="H4007" t="str">
        <f t="shared" si="248"/>
        <v>182193-MJ2</v>
      </c>
      <c r="I4007">
        <f>COUNTIF(H$2:$H4007,H4007)</f>
        <v>38</v>
      </c>
      <c r="J4007" t="str">
        <f t="shared" si="249"/>
        <v>182193-MJ2-38</v>
      </c>
      <c r="K4007" t="str">
        <f t="shared" si="250"/>
        <v>182193-MJ2-L11</v>
      </c>
      <c r="L4007">
        <v>5158614</v>
      </c>
      <c r="M4007" t="s">
        <v>494</v>
      </c>
      <c r="N4007" t="s">
        <v>518</v>
      </c>
      <c r="O4007">
        <v>22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40</v>
      </c>
      <c r="W4007">
        <v>90</v>
      </c>
      <c r="AC4007">
        <f t="shared" si="251"/>
        <v>130</v>
      </c>
      <c r="AD4007">
        <v>130</v>
      </c>
    </row>
    <row r="4008" spans="1:30" hidden="1" x14ac:dyDescent="0.25">
      <c r="A4008" t="str">
        <f>IF(COUNTIF('GGI_IS - Report Ekspor Plan 1'!E:E,'- Report Upload Sewing 3'!C4008)&gt;0,"X","Y")</f>
        <v>X</v>
      </c>
      <c r="B4008">
        <v>4007</v>
      </c>
      <c r="C4008" s="1">
        <v>45412</v>
      </c>
      <c r="D4008" s="8">
        <v>45414.412627314814</v>
      </c>
      <c r="E4008" t="s">
        <v>23</v>
      </c>
      <c r="F4008" t="s">
        <v>504</v>
      </c>
      <c r="G4008">
        <v>182194</v>
      </c>
      <c r="H4008" t="str">
        <f t="shared" si="248"/>
        <v>182194-MJ2</v>
      </c>
      <c r="I4008">
        <f>COUNTIF(H$2:$H4008,H4008)</f>
        <v>10</v>
      </c>
      <c r="J4008" t="str">
        <f t="shared" si="249"/>
        <v>182194-MJ2-10</v>
      </c>
      <c r="K4008" t="str">
        <f t="shared" si="250"/>
        <v>182194-MJ2-L11</v>
      </c>
      <c r="L4008">
        <v>5158614</v>
      </c>
      <c r="M4008" t="s">
        <v>494</v>
      </c>
      <c r="N4008" t="s">
        <v>518</v>
      </c>
      <c r="O4008">
        <v>22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48</v>
      </c>
      <c r="AC4008">
        <f t="shared" si="251"/>
        <v>48</v>
      </c>
      <c r="AD4008">
        <v>48</v>
      </c>
    </row>
    <row r="4009" spans="1:30" hidden="1" x14ac:dyDescent="0.25">
      <c r="A4009" t="str">
        <f>IF(COUNTIF('GGI_IS - Report Ekspor Plan 1'!E:E,'- Report Upload Sewing 3'!C4009)&gt;0,"X","Y")</f>
        <v>X</v>
      </c>
      <c r="B4009">
        <v>4008</v>
      </c>
      <c r="C4009" s="1">
        <v>45412</v>
      </c>
      <c r="D4009" s="8">
        <v>45414.412627314814</v>
      </c>
      <c r="E4009" t="s">
        <v>23</v>
      </c>
      <c r="F4009" t="s">
        <v>504</v>
      </c>
      <c r="G4009">
        <v>182166</v>
      </c>
      <c r="H4009" t="str">
        <f t="shared" si="248"/>
        <v>182166-MJ2</v>
      </c>
      <c r="I4009">
        <f>COUNTIF(H$2:$H4009,H4009)</f>
        <v>24</v>
      </c>
      <c r="J4009" t="str">
        <f t="shared" si="249"/>
        <v>182166-MJ2-24</v>
      </c>
      <c r="K4009" t="str">
        <f t="shared" si="250"/>
        <v>182166-MJ2-L11</v>
      </c>
      <c r="L4009">
        <v>5158004</v>
      </c>
      <c r="M4009" t="s">
        <v>494</v>
      </c>
      <c r="N4009" t="s">
        <v>518</v>
      </c>
      <c r="O4009">
        <v>22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25</v>
      </c>
      <c r="AC4009">
        <f t="shared" si="251"/>
        <v>25</v>
      </c>
      <c r="AD4009">
        <v>25</v>
      </c>
    </row>
    <row r="4010" spans="1:30" hidden="1" x14ac:dyDescent="0.25">
      <c r="A4010" t="str">
        <f>IF(COUNTIF('GGI_IS - Report Ekspor Plan 1'!E:E,'- Report Upload Sewing 3'!C4010)&gt;0,"X","Y")</f>
        <v>X</v>
      </c>
      <c r="B4010">
        <v>4009</v>
      </c>
      <c r="C4010" s="1">
        <v>45412</v>
      </c>
      <c r="D4010" s="8">
        <v>45414.412627314814</v>
      </c>
      <c r="E4010" t="s">
        <v>23</v>
      </c>
      <c r="F4010" t="s">
        <v>504</v>
      </c>
      <c r="G4010">
        <v>182156</v>
      </c>
      <c r="H4010" t="str">
        <f t="shared" si="248"/>
        <v>182156-MJ2</v>
      </c>
      <c r="I4010">
        <f>COUNTIF(H$2:$H4010,H4010)</f>
        <v>22</v>
      </c>
      <c r="J4010" t="str">
        <f t="shared" si="249"/>
        <v>182156-MJ2-22</v>
      </c>
      <c r="K4010" t="str">
        <f t="shared" si="250"/>
        <v>182156-MJ2-L11</v>
      </c>
      <c r="L4010">
        <v>5157980</v>
      </c>
      <c r="M4010" t="s">
        <v>494</v>
      </c>
      <c r="N4010" t="s">
        <v>518</v>
      </c>
      <c r="O4010">
        <v>22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12</v>
      </c>
      <c r="AC4010">
        <f t="shared" si="251"/>
        <v>12</v>
      </c>
      <c r="AD4010">
        <v>12</v>
      </c>
    </row>
    <row r="4011" spans="1:30" hidden="1" x14ac:dyDescent="0.25">
      <c r="A4011" t="str">
        <f>IF(COUNTIF('GGI_IS - Report Ekspor Plan 1'!E:E,'- Report Upload Sewing 3'!C4011)&gt;0,"X","Y")</f>
        <v>X</v>
      </c>
      <c r="B4011">
        <v>4010</v>
      </c>
      <c r="C4011" s="1">
        <v>45412</v>
      </c>
      <c r="D4011" s="8">
        <v>45414.412627314814</v>
      </c>
      <c r="E4011" t="s">
        <v>23</v>
      </c>
      <c r="F4011" t="s">
        <v>507</v>
      </c>
      <c r="G4011">
        <v>181952</v>
      </c>
      <c r="H4011" t="str">
        <f t="shared" si="248"/>
        <v>181952-MJ2</v>
      </c>
      <c r="I4011">
        <f>COUNTIF(H$2:$H4011,H4011)</f>
        <v>7</v>
      </c>
      <c r="J4011" t="str">
        <f t="shared" si="249"/>
        <v>181952-MJ2-7</v>
      </c>
      <c r="K4011" t="str">
        <f t="shared" si="250"/>
        <v>181952-MJ2-L12</v>
      </c>
      <c r="L4011">
        <v>5155037</v>
      </c>
      <c r="M4011" t="s">
        <v>494</v>
      </c>
      <c r="N4011" t="s">
        <v>519</v>
      </c>
      <c r="O4011">
        <v>21</v>
      </c>
      <c r="P4011">
        <v>200</v>
      </c>
      <c r="Q4011">
        <v>200</v>
      </c>
      <c r="R4011">
        <v>200</v>
      </c>
      <c r="S4011">
        <v>200</v>
      </c>
      <c r="T4011">
        <v>225</v>
      </c>
      <c r="U4011">
        <v>153</v>
      </c>
      <c r="V4011">
        <v>0</v>
      </c>
      <c r="W4011">
        <v>0</v>
      </c>
      <c r="AC4011">
        <f t="shared" si="251"/>
        <v>1178</v>
      </c>
      <c r="AD4011">
        <v>1178</v>
      </c>
    </row>
    <row r="4012" spans="1:30" hidden="1" x14ac:dyDescent="0.25">
      <c r="A4012" t="str">
        <f>IF(COUNTIF('GGI_IS - Report Ekspor Plan 1'!E:E,'- Report Upload Sewing 3'!C4012)&gt;0,"X","Y")</f>
        <v>X</v>
      </c>
      <c r="B4012">
        <v>4011</v>
      </c>
      <c r="C4012" s="1">
        <v>45412</v>
      </c>
      <c r="D4012" s="8">
        <v>45414.412627314814</v>
      </c>
      <c r="E4012" t="s">
        <v>23</v>
      </c>
      <c r="F4012" t="s">
        <v>507</v>
      </c>
      <c r="G4012">
        <v>182218</v>
      </c>
      <c r="H4012" t="str">
        <f t="shared" si="248"/>
        <v>182218-MJ2</v>
      </c>
      <c r="I4012">
        <f>COUNTIF(H$2:$H4012,H4012)</f>
        <v>23</v>
      </c>
      <c r="J4012" t="str">
        <f t="shared" si="249"/>
        <v>182218-MJ2-23</v>
      </c>
      <c r="K4012" t="str">
        <f t="shared" si="250"/>
        <v>182218-MJ2-L12</v>
      </c>
      <c r="L4012">
        <v>5158038</v>
      </c>
      <c r="M4012" t="s">
        <v>494</v>
      </c>
      <c r="N4012" t="s">
        <v>519</v>
      </c>
      <c r="O4012">
        <v>21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184</v>
      </c>
      <c r="AC4012">
        <f t="shared" si="251"/>
        <v>184</v>
      </c>
      <c r="AD4012">
        <v>184</v>
      </c>
    </row>
    <row r="4013" spans="1:30" hidden="1" x14ac:dyDescent="0.25">
      <c r="A4013" t="str">
        <f>IF(COUNTIF('GGI_IS - Report Ekspor Plan 1'!E:E,'- Report Upload Sewing 3'!C4013)&gt;0,"X","Y")</f>
        <v>X</v>
      </c>
      <c r="B4013">
        <v>4012</v>
      </c>
      <c r="C4013" s="1">
        <v>45412</v>
      </c>
      <c r="D4013" s="8">
        <v>45414.412627314814</v>
      </c>
      <c r="E4013" t="s">
        <v>23</v>
      </c>
      <c r="F4013" t="s">
        <v>507</v>
      </c>
      <c r="G4013">
        <v>182177</v>
      </c>
      <c r="H4013" t="str">
        <f t="shared" si="248"/>
        <v>182177-MJ2</v>
      </c>
      <c r="I4013">
        <f>COUNTIF(H$2:$H4013,H4013)</f>
        <v>8</v>
      </c>
      <c r="J4013" t="str">
        <f t="shared" si="249"/>
        <v>182177-MJ2-8</v>
      </c>
      <c r="K4013" t="str">
        <f t="shared" si="250"/>
        <v>182177-MJ2-L12</v>
      </c>
      <c r="L4013">
        <v>5158586</v>
      </c>
      <c r="M4013" t="s">
        <v>494</v>
      </c>
      <c r="N4013" t="s">
        <v>519</v>
      </c>
      <c r="O4013">
        <v>21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72</v>
      </c>
      <c r="V4013">
        <v>225</v>
      </c>
      <c r="W4013">
        <v>28</v>
      </c>
      <c r="AC4013">
        <f t="shared" si="251"/>
        <v>325</v>
      </c>
      <c r="AD4013">
        <v>325</v>
      </c>
    </row>
    <row r="4014" spans="1:30" hidden="1" x14ac:dyDescent="0.25">
      <c r="A4014" t="str">
        <f>IF(COUNTIF('GGI_IS - Report Ekspor Plan 1'!E:E,'- Report Upload Sewing 3'!C4014)&gt;0,"X","Y")</f>
        <v>X</v>
      </c>
      <c r="B4014">
        <v>4013</v>
      </c>
      <c r="C4014" s="1">
        <v>45412</v>
      </c>
      <c r="D4014" s="8">
        <v>45414.412627314814</v>
      </c>
      <c r="E4014" t="s">
        <v>23</v>
      </c>
      <c r="F4014" t="s">
        <v>507</v>
      </c>
      <c r="G4014">
        <v>182206</v>
      </c>
      <c r="H4014" t="str">
        <f t="shared" si="248"/>
        <v>182206-MJ2</v>
      </c>
      <c r="I4014">
        <f>COUNTIF(H$2:$H4014,H4014)</f>
        <v>7</v>
      </c>
      <c r="J4014" t="str">
        <f t="shared" si="249"/>
        <v>182206-MJ2-7</v>
      </c>
      <c r="K4014" t="str">
        <f t="shared" si="250"/>
        <v>182206-MJ2-L12</v>
      </c>
      <c r="L4014">
        <v>5158616</v>
      </c>
      <c r="M4014" t="s">
        <v>494</v>
      </c>
      <c r="N4014" t="s">
        <v>519</v>
      </c>
      <c r="O4014">
        <v>21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16</v>
      </c>
      <c r="AC4014">
        <f t="shared" si="251"/>
        <v>16</v>
      </c>
      <c r="AD4014">
        <v>16</v>
      </c>
    </row>
    <row r="4015" spans="1:30" hidden="1" x14ac:dyDescent="0.25">
      <c r="A4015" t="str">
        <f>IF(COUNTIF('GGI_IS - Report Ekspor Plan 1'!E:E,'- Report Upload Sewing 3'!C4015)&gt;0,"X","Y")</f>
        <v>X</v>
      </c>
      <c r="B4015">
        <v>4014</v>
      </c>
      <c r="C4015" s="1">
        <v>45412</v>
      </c>
      <c r="D4015" s="8">
        <v>45414.412627314814</v>
      </c>
      <c r="E4015" t="s">
        <v>23</v>
      </c>
      <c r="F4015" t="s">
        <v>520</v>
      </c>
      <c r="G4015">
        <v>182218</v>
      </c>
      <c r="H4015" t="str">
        <f t="shared" si="248"/>
        <v>182218-MJ2</v>
      </c>
      <c r="I4015">
        <f>COUNTIF(H$2:$H4015,H4015)</f>
        <v>24</v>
      </c>
      <c r="J4015" t="str">
        <f t="shared" si="249"/>
        <v>182218-MJ2-24</v>
      </c>
      <c r="K4015" t="str">
        <f t="shared" si="250"/>
        <v>182218-MJ2-L13</v>
      </c>
      <c r="L4015">
        <v>5158038</v>
      </c>
      <c r="M4015" t="s">
        <v>494</v>
      </c>
      <c r="N4015" t="s">
        <v>519</v>
      </c>
      <c r="O4015">
        <v>21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184</v>
      </c>
      <c r="AC4015">
        <f t="shared" si="251"/>
        <v>184</v>
      </c>
      <c r="AD4015">
        <v>184</v>
      </c>
    </row>
    <row r="4016" spans="1:30" hidden="1" x14ac:dyDescent="0.25">
      <c r="A4016" t="str">
        <f>IF(COUNTIF('GGI_IS - Report Ekspor Plan 1'!E:E,'- Report Upload Sewing 3'!C4016)&gt;0,"X","Y")</f>
        <v>X</v>
      </c>
      <c r="B4016">
        <v>4015</v>
      </c>
      <c r="C4016" s="1">
        <v>45412</v>
      </c>
      <c r="D4016" s="8">
        <v>45414.412627314814</v>
      </c>
      <c r="E4016" t="s">
        <v>23</v>
      </c>
      <c r="F4016" t="s">
        <v>520</v>
      </c>
      <c r="G4016">
        <v>181952</v>
      </c>
      <c r="H4016" t="str">
        <f t="shared" si="248"/>
        <v>181952-MJ2</v>
      </c>
      <c r="I4016">
        <f>COUNTIF(H$2:$H4016,H4016)</f>
        <v>8</v>
      </c>
      <c r="J4016" t="str">
        <f t="shared" si="249"/>
        <v>181952-MJ2-8</v>
      </c>
      <c r="K4016" t="str">
        <f t="shared" si="250"/>
        <v>181952-MJ2-L13</v>
      </c>
      <c r="L4016">
        <v>5155037</v>
      </c>
      <c r="M4016" t="s">
        <v>494</v>
      </c>
      <c r="N4016" t="s">
        <v>519</v>
      </c>
      <c r="O4016">
        <v>21</v>
      </c>
      <c r="P4016">
        <v>200</v>
      </c>
      <c r="Q4016">
        <v>200</v>
      </c>
      <c r="R4016">
        <v>200</v>
      </c>
      <c r="S4016">
        <v>200</v>
      </c>
      <c r="T4016">
        <v>225</v>
      </c>
      <c r="U4016">
        <v>153</v>
      </c>
      <c r="V4016">
        <v>0</v>
      </c>
      <c r="W4016">
        <v>0</v>
      </c>
      <c r="AC4016">
        <f t="shared" si="251"/>
        <v>1178</v>
      </c>
      <c r="AD4016">
        <v>1178</v>
      </c>
    </row>
    <row r="4017" spans="1:30" hidden="1" x14ac:dyDescent="0.25">
      <c r="A4017" t="str">
        <f>IF(COUNTIF('GGI_IS - Report Ekspor Plan 1'!E:E,'- Report Upload Sewing 3'!C4017)&gt;0,"X","Y")</f>
        <v>X</v>
      </c>
      <c r="B4017">
        <v>4016</v>
      </c>
      <c r="C4017" s="1">
        <v>45412</v>
      </c>
      <c r="D4017" s="8">
        <v>45414.412627314814</v>
      </c>
      <c r="E4017" t="s">
        <v>23</v>
      </c>
      <c r="F4017" t="s">
        <v>520</v>
      </c>
      <c r="G4017">
        <v>182177</v>
      </c>
      <c r="H4017" t="str">
        <f t="shared" si="248"/>
        <v>182177-MJ2</v>
      </c>
      <c r="I4017">
        <f>COUNTIF(H$2:$H4017,H4017)</f>
        <v>9</v>
      </c>
      <c r="J4017" t="str">
        <f t="shared" si="249"/>
        <v>182177-MJ2-9</v>
      </c>
      <c r="K4017" t="str">
        <f t="shared" si="250"/>
        <v>182177-MJ2-L13</v>
      </c>
      <c r="L4017">
        <v>5158586</v>
      </c>
      <c r="M4017" t="s">
        <v>494</v>
      </c>
      <c r="N4017" t="s">
        <v>519</v>
      </c>
      <c r="O4017">
        <v>21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72</v>
      </c>
      <c r="V4017">
        <v>225</v>
      </c>
      <c r="W4017">
        <v>28</v>
      </c>
      <c r="AC4017">
        <f t="shared" si="251"/>
        <v>325</v>
      </c>
      <c r="AD4017">
        <v>325</v>
      </c>
    </row>
    <row r="4018" spans="1:30" hidden="1" x14ac:dyDescent="0.25">
      <c r="A4018" t="str">
        <f>IF(COUNTIF('GGI_IS - Report Ekspor Plan 1'!E:E,'- Report Upload Sewing 3'!C4018)&gt;0,"X","Y")</f>
        <v>X</v>
      </c>
      <c r="B4018">
        <v>4017</v>
      </c>
      <c r="C4018" s="1">
        <v>45412</v>
      </c>
      <c r="D4018" s="8">
        <v>45414.412627314814</v>
      </c>
      <c r="E4018" t="s">
        <v>23</v>
      </c>
      <c r="F4018" t="s">
        <v>520</v>
      </c>
      <c r="G4018">
        <v>182206</v>
      </c>
      <c r="H4018" t="str">
        <f t="shared" si="248"/>
        <v>182206-MJ2</v>
      </c>
      <c r="I4018">
        <f>COUNTIF(H$2:$H4018,H4018)</f>
        <v>8</v>
      </c>
      <c r="J4018" t="str">
        <f t="shared" si="249"/>
        <v>182206-MJ2-8</v>
      </c>
      <c r="K4018" t="str">
        <f t="shared" si="250"/>
        <v>182206-MJ2-L13</v>
      </c>
      <c r="L4018">
        <v>5158616</v>
      </c>
      <c r="M4018" t="s">
        <v>494</v>
      </c>
      <c r="N4018" t="s">
        <v>519</v>
      </c>
      <c r="O4018">
        <v>21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15</v>
      </c>
      <c r="AC4018">
        <f t="shared" si="251"/>
        <v>15</v>
      </c>
      <c r="AD4018">
        <v>15</v>
      </c>
    </row>
    <row r="4019" spans="1:30" hidden="1" x14ac:dyDescent="0.25">
      <c r="A4019" t="str">
        <f>IF(COUNTIF('GGI_IS - Report Ekspor Plan 1'!E:E,'- Report Upload Sewing 3'!C4019)&gt;0,"X","Y")</f>
        <v>X</v>
      </c>
      <c r="B4019">
        <v>4018</v>
      </c>
      <c r="C4019" s="1">
        <v>45412</v>
      </c>
      <c r="D4019" s="8">
        <v>45415.30395833333</v>
      </c>
      <c r="E4019" t="s">
        <v>139</v>
      </c>
      <c r="F4019" t="s">
        <v>424</v>
      </c>
      <c r="G4019">
        <v>182538</v>
      </c>
      <c r="H4019" t="str">
        <f t="shared" si="248"/>
        <v>182538-CBA</v>
      </c>
      <c r="I4019">
        <f>COUNTIF(H$2:$H4019,H4019)</f>
        <v>5</v>
      </c>
      <c r="J4019" t="str">
        <f t="shared" si="249"/>
        <v>182538-CBA-5</v>
      </c>
      <c r="K4019" t="str">
        <f t="shared" si="250"/>
        <v>182538-CBA-L1</v>
      </c>
      <c r="L4019">
        <v>50012041</v>
      </c>
      <c r="M4019" t="s">
        <v>432</v>
      </c>
      <c r="N4019" t="s">
        <v>426</v>
      </c>
      <c r="O4019">
        <v>45</v>
      </c>
      <c r="P4019">
        <v>15</v>
      </c>
      <c r="Q4019">
        <v>20</v>
      </c>
      <c r="R4019">
        <v>21</v>
      </c>
      <c r="S4019">
        <v>21</v>
      </c>
      <c r="T4019">
        <v>22</v>
      </c>
      <c r="U4019">
        <v>23</v>
      </c>
      <c r="V4019">
        <v>24</v>
      </c>
      <c r="W4019">
        <v>24</v>
      </c>
      <c r="AC4019">
        <f t="shared" si="251"/>
        <v>170</v>
      </c>
      <c r="AD4019">
        <v>170</v>
      </c>
    </row>
    <row r="4020" spans="1:30" hidden="1" x14ac:dyDescent="0.25">
      <c r="A4020" t="str">
        <f>IF(COUNTIF('GGI_IS - Report Ekspor Plan 1'!E:E,'- Report Upload Sewing 3'!C4020)&gt;0,"X","Y")</f>
        <v>X</v>
      </c>
      <c r="B4020">
        <v>4019</v>
      </c>
      <c r="C4020" s="1">
        <v>45412</v>
      </c>
      <c r="D4020" s="8">
        <v>45415.30395833333</v>
      </c>
      <c r="E4020" t="s">
        <v>139</v>
      </c>
      <c r="F4020" t="s">
        <v>427</v>
      </c>
      <c r="G4020">
        <v>182323</v>
      </c>
      <c r="H4020" t="str">
        <f t="shared" si="248"/>
        <v>182323-CBA</v>
      </c>
      <c r="I4020">
        <f>COUNTIF(H$2:$H4020,H4020)</f>
        <v>4</v>
      </c>
      <c r="J4020" t="str">
        <f t="shared" si="249"/>
        <v>182323-CBA-4</v>
      </c>
      <c r="K4020" t="str">
        <f t="shared" si="250"/>
        <v>182323-CBA-L2</v>
      </c>
      <c r="L4020">
        <v>50012051</v>
      </c>
      <c r="M4020" t="s">
        <v>432</v>
      </c>
      <c r="N4020" t="s">
        <v>428</v>
      </c>
      <c r="O4020">
        <v>45</v>
      </c>
      <c r="P4020">
        <v>15</v>
      </c>
      <c r="Q4020">
        <v>15</v>
      </c>
      <c r="R4020">
        <v>15</v>
      </c>
      <c r="S4020">
        <v>20</v>
      </c>
      <c r="T4020">
        <v>20</v>
      </c>
      <c r="U4020">
        <v>20</v>
      </c>
      <c r="V4020">
        <v>20</v>
      </c>
      <c r="W4020">
        <v>21</v>
      </c>
      <c r="AC4020">
        <f t="shared" si="251"/>
        <v>146</v>
      </c>
      <c r="AD4020">
        <v>146</v>
      </c>
    </row>
    <row r="4021" spans="1:30" hidden="1" x14ac:dyDescent="0.25">
      <c r="A4021" t="str">
        <f>IF(COUNTIF('GGI_IS - Report Ekspor Plan 1'!E:E,'- Report Upload Sewing 3'!C4021)&gt;0,"X","Y")</f>
        <v>X</v>
      </c>
      <c r="B4021">
        <v>4020</v>
      </c>
      <c r="C4021" s="1">
        <v>45412</v>
      </c>
      <c r="D4021" s="8">
        <v>45415.30395833333</v>
      </c>
      <c r="E4021" t="s">
        <v>139</v>
      </c>
      <c r="F4021" t="s">
        <v>429</v>
      </c>
      <c r="G4021">
        <v>182384</v>
      </c>
      <c r="H4021" t="str">
        <f t="shared" si="248"/>
        <v>182384-CBA</v>
      </c>
      <c r="I4021">
        <f>COUNTIF(H$2:$H4021,H4021)</f>
        <v>10</v>
      </c>
      <c r="J4021" t="str">
        <f t="shared" si="249"/>
        <v>182384-CBA-10</v>
      </c>
      <c r="K4021" t="str">
        <f t="shared" si="250"/>
        <v>182384-CBA-L3</v>
      </c>
      <c r="L4021">
        <v>8015</v>
      </c>
      <c r="M4021" t="s">
        <v>425</v>
      </c>
      <c r="N4021" t="s">
        <v>430</v>
      </c>
      <c r="O4021">
        <v>44</v>
      </c>
      <c r="P4021">
        <v>30</v>
      </c>
      <c r="Q4021">
        <v>30</v>
      </c>
      <c r="R4021">
        <v>30</v>
      </c>
      <c r="S4021">
        <v>30</v>
      </c>
      <c r="T4021">
        <v>30</v>
      </c>
      <c r="U4021">
        <v>30</v>
      </c>
      <c r="V4021">
        <v>30</v>
      </c>
      <c r="W4021">
        <v>25</v>
      </c>
      <c r="AC4021">
        <f t="shared" si="251"/>
        <v>235</v>
      </c>
      <c r="AD4021">
        <v>235</v>
      </c>
    </row>
    <row r="4022" spans="1:30" hidden="1" x14ac:dyDescent="0.25">
      <c r="A4022" t="str">
        <f>IF(COUNTIF('GGI_IS - Report Ekspor Plan 1'!E:E,'- Report Upload Sewing 3'!C4022)&gt;0,"X","Y")</f>
        <v>X</v>
      </c>
      <c r="B4022">
        <v>4021</v>
      </c>
      <c r="C4022" s="1">
        <v>45412</v>
      </c>
      <c r="D4022" s="8">
        <v>45416.402511574073</v>
      </c>
      <c r="E4022" t="s">
        <v>129</v>
      </c>
      <c r="F4022" t="s">
        <v>424</v>
      </c>
      <c r="G4022">
        <v>182369</v>
      </c>
      <c r="H4022" t="str">
        <f t="shared" si="248"/>
        <v>182369-CNJ2</v>
      </c>
      <c r="I4022">
        <f>COUNTIF(H$2:$H4022,H4022)</f>
        <v>8</v>
      </c>
      <c r="J4022" t="str">
        <f t="shared" si="249"/>
        <v>182369-CNJ2-8</v>
      </c>
      <c r="K4022" t="str">
        <f t="shared" si="250"/>
        <v>182369-CNJ2-L1</v>
      </c>
      <c r="L4022" t="s">
        <v>621</v>
      </c>
      <c r="M4022" t="s">
        <v>602</v>
      </c>
      <c r="N4022" t="s">
        <v>433</v>
      </c>
      <c r="O4022">
        <v>38</v>
      </c>
      <c r="P4022">
        <v>32</v>
      </c>
      <c r="Q4022">
        <v>32</v>
      </c>
      <c r="R4022">
        <v>32</v>
      </c>
      <c r="S4022">
        <v>32</v>
      </c>
      <c r="T4022">
        <v>32</v>
      </c>
      <c r="U4022">
        <v>32</v>
      </c>
      <c r="V4022">
        <v>33</v>
      </c>
      <c r="AC4022">
        <f t="shared" si="251"/>
        <v>225</v>
      </c>
      <c r="AD4022">
        <v>225</v>
      </c>
    </row>
    <row r="4023" spans="1:30" hidden="1" x14ac:dyDescent="0.25">
      <c r="A4023" t="str">
        <f>IF(COUNTIF('GGI_IS - Report Ekspor Plan 1'!E:E,'- Report Upload Sewing 3'!C4023)&gt;0,"X","Y")</f>
        <v>X</v>
      </c>
      <c r="B4023">
        <v>4022</v>
      </c>
      <c r="C4023" s="1">
        <v>45412</v>
      </c>
      <c r="D4023" s="8">
        <v>45416.402511574073</v>
      </c>
      <c r="E4023" t="s">
        <v>129</v>
      </c>
      <c r="F4023" t="s">
        <v>427</v>
      </c>
      <c r="G4023">
        <v>182648</v>
      </c>
      <c r="H4023" t="str">
        <f t="shared" si="248"/>
        <v>182648-CNJ2</v>
      </c>
      <c r="I4023">
        <f>COUNTIF(H$2:$H4023,H4023)</f>
        <v>4</v>
      </c>
      <c r="J4023" t="str">
        <f t="shared" si="249"/>
        <v>182648-CNJ2-4</v>
      </c>
      <c r="K4023" t="str">
        <f t="shared" si="250"/>
        <v>182648-CNJ2-L2</v>
      </c>
      <c r="L4023" t="s">
        <v>635</v>
      </c>
      <c r="M4023" t="s">
        <v>636</v>
      </c>
      <c r="N4023" t="s">
        <v>434</v>
      </c>
      <c r="O4023">
        <v>20</v>
      </c>
      <c r="P4023">
        <v>100</v>
      </c>
      <c r="Q4023">
        <v>100</v>
      </c>
      <c r="R4023">
        <v>100</v>
      </c>
      <c r="S4023">
        <v>100</v>
      </c>
      <c r="T4023">
        <v>60</v>
      </c>
      <c r="AC4023">
        <f t="shared" si="251"/>
        <v>460</v>
      </c>
      <c r="AD4023">
        <v>460</v>
      </c>
    </row>
    <row r="4024" spans="1:30" hidden="1" x14ac:dyDescent="0.25">
      <c r="A4024" t="str">
        <f>IF(COUNTIF('GGI_IS - Report Ekspor Plan 1'!E:E,'- Report Upload Sewing 3'!C4024)&gt;0,"X","Y")</f>
        <v>X</v>
      </c>
      <c r="B4024">
        <v>4023</v>
      </c>
      <c r="C4024" s="1">
        <v>45412</v>
      </c>
      <c r="D4024" s="8">
        <v>45416.402511574073</v>
      </c>
      <c r="E4024" t="s">
        <v>129</v>
      </c>
      <c r="F4024" t="s">
        <v>427</v>
      </c>
      <c r="G4024">
        <v>182648</v>
      </c>
      <c r="H4024" t="str">
        <f t="shared" si="248"/>
        <v>182648-CNJ2</v>
      </c>
      <c r="I4024">
        <f>COUNTIF(H$2:$H4024,H4024)</f>
        <v>5</v>
      </c>
      <c r="J4024" t="str">
        <f t="shared" si="249"/>
        <v>182648-CNJ2-5</v>
      </c>
      <c r="K4024" t="str">
        <f t="shared" si="250"/>
        <v>182648-CNJ2-L2</v>
      </c>
      <c r="L4024" t="s">
        <v>635</v>
      </c>
      <c r="M4024" t="s">
        <v>636</v>
      </c>
      <c r="N4024" t="s">
        <v>434</v>
      </c>
      <c r="U4024">
        <v>90</v>
      </c>
      <c r="V4024">
        <v>50</v>
      </c>
      <c r="AC4024">
        <f t="shared" si="251"/>
        <v>140</v>
      </c>
      <c r="AD4024">
        <v>140</v>
      </c>
    </row>
    <row r="4025" spans="1:30" hidden="1" x14ac:dyDescent="0.25">
      <c r="A4025" t="str">
        <f>IF(COUNTIF('GGI_IS - Report Ekspor Plan 1'!E:E,'- Report Upload Sewing 3'!C4025)&gt;0,"X","Y")</f>
        <v>X</v>
      </c>
      <c r="B4025">
        <v>4024</v>
      </c>
      <c r="C4025" s="1">
        <v>45412</v>
      </c>
      <c r="D4025" s="8">
        <v>45416.402511574073</v>
      </c>
      <c r="E4025" t="s">
        <v>129</v>
      </c>
      <c r="F4025" t="s">
        <v>429</v>
      </c>
      <c r="G4025">
        <v>182312</v>
      </c>
      <c r="H4025" t="str">
        <f t="shared" si="248"/>
        <v>182312-CNJ2</v>
      </c>
      <c r="I4025">
        <f>COUNTIF(H$2:$H4025,H4025)</f>
        <v>1</v>
      </c>
      <c r="J4025" t="str">
        <f t="shared" si="249"/>
        <v>182312-CNJ2-1</v>
      </c>
      <c r="K4025" t="str">
        <f t="shared" si="250"/>
        <v>182312-CNJ2-L3</v>
      </c>
      <c r="L4025" t="s">
        <v>651</v>
      </c>
      <c r="M4025" t="s">
        <v>534</v>
      </c>
      <c r="N4025" t="s">
        <v>437</v>
      </c>
      <c r="O4025">
        <v>33</v>
      </c>
      <c r="P4025">
        <v>40</v>
      </c>
      <c r="Q4025">
        <v>40</v>
      </c>
      <c r="R4025">
        <v>39</v>
      </c>
      <c r="AC4025">
        <f t="shared" si="251"/>
        <v>119</v>
      </c>
      <c r="AD4025">
        <v>119</v>
      </c>
    </row>
    <row r="4026" spans="1:30" hidden="1" x14ac:dyDescent="0.25">
      <c r="A4026" t="str">
        <f>IF(COUNTIF('GGI_IS - Report Ekspor Plan 1'!E:E,'- Report Upload Sewing 3'!C4026)&gt;0,"X","Y")</f>
        <v>X</v>
      </c>
      <c r="B4026">
        <v>4025</v>
      </c>
      <c r="C4026" s="1">
        <v>45412</v>
      </c>
      <c r="D4026" s="8">
        <v>45416.402511574073</v>
      </c>
      <c r="E4026" t="s">
        <v>129</v>
      </c>
      <c r="F4026" t="s">
        <v>429</v>
      </c>
      <c r="G4026">
        <v>182314</v>
      </c>
      <c r="H4026" t="str">
        <f t="shared" si="248"/>
        <v>182314-CNJ2</v>
      </c>
      <c r="I4026">
        <f>COUNTIF(H$2:$H4026,H4026)</f>
        <v>2</v>
      </c>
      <c r="J4026" t="str">
        <f t="shared" si="249"/>
        <v>182314-CNJ2-2</v>
      </c>
      <c r="K4026" t="str">
        <f t="shared" si="250"/>
        <v>182314-CNJ2-L3</v>
      </c>
      <c r="L4026" t="s">
        <v>641</v>
      </c>
      <c r="M4026" t="s">
        <v>534</v>
      </c>
      <c r="N4026" t="s">
        <v>437</v>
      </c>
      <c r="S4026">
        <v>50</v>
      </c>
      <c r="AC4026">
        <f t="shared" si="251"/>
        <v>50</v>
      </c>
      <c r="AD4026">
        <v>50</v>
      </c>
    </row>
    <row r="4027" spans="1:30" hidden="1" x14ac:dyDescent="0.25">
      <c r="A4027" t="str">
        <f>IF(COUNTIF('GGI_IS - Report Ekspor Plan 1'!E:E,'- Report Upload Sewing 3'!C4027)&gt;0,"X","Y")</f>
        <v>X</v>
      </c>
      <c r="B4027">
        <v>4026</v>
      </c>
      <c r="C4027" s="1">
        <v>45412</v>
      </c>
      <c r="D4027" s="8">
        <v>45416.402511574073</v>
      </c>
      <c r="E4027" t="s">
        <v>129</v>
      </c>
      <c r="F4027" t="s">
        <v>429</v>
      </c>
      <c r="G4027">
        <v>182345</v>
      </c>
      <c r="H4027" t="str">
        <f t="shared" si="248"/>
        <v>182345-CNJ2</v>
      </c>
      <c r="I4027">
        <f>COUNTIF(H$2:$H4027,H4027)</f>
        <v>1</v>
      </c>
      <c r="J4027" t="str">
        <f t="shared" si="249"/>
        <v>182345-CNJ2-1</v>
      </c>
      <c r="K4027" t="str">
        <f t="shared" si="250"/>
        <v>182345-CNJ2-L3</v>
      </c>
      <c r="L4027" t="s">
        <v>652</v>
      </c>
      <c r="M4027" t="s">
        <v>534</v>
      </c>
      <c r="N4027" t="s">
        <v>437</v>
      </c>
      <c r="R4027">
        <v>60</v>
      </c>
      <c r="S4027">
        <v>40</v>
      </c>
      <c r="T4027">
        <v>30</v>
      </c>
      <c r="U4027">
        <v>40</v>
      </c>
      <c r="V4027">
        <v>40</v>
      </c>
      <c r="AC4027">
        <f t="shared" si="251"/>
        <v>210</v>
      </c>
      <c r="AD4027">
        <v>210</v>
      </c>
    </row>
    <row r="4028" spans="1:30" hidden="1" x14ac:dyDescent="0.25">
      <c r="A4028" t="str">
        <f>IF(COUNTIF('GGI_IS - Report Ekspor Plan 1'!E:E,'- Report Upload Sewing 3'!C4028)&gt;0,"X","Y")</f>
        <v>X</v>
      </c>
      <c r="B4028">
        <v>4027</v>
      </c>
      <c r="C4028" s="1">
        <v>45412</v>
      </c>
      <c r="D4028" s="8">
        <v>45416.402511574073</v>
      </c>
      <c r="E4028" t="s">
        <v>129</v>
      </c>
      <c r="F4028" t="s">
        <v>429</v>
      </c>
      <c r="G4028">
        <v>182490</v>
      </c>
      <c r="H4028" t="str">
        <f t="shared" si="248"/>
        <v>182490-CNJ2</v>
      </c>
      <c r="I4028">
        <f>COUNTIF(H$2:$H4028,H4028)</f>
        <v>1</v>
      </c>
      <c r="J4028" t="str">
        <f t="shared" si="249"/>
        <v>182490-CNJ2-1</v>
      </c>
      <c r="K4028" t="str">
        <f t="shared" si="250"/>
        <v>182490-CNJ2-L3</v>
      </c>
      <c r="L4028" t="s">
        <v>652</v>
      </c>
      <c r="M4028" t="s">
        <v>534</v>
      </c>
      <c r="N4028" t="s">
        <v>437</v>
      </c>
      <c r="V4028">
        <v>21</v>
      </c>
      <c r="AC4028">
        <f t="shared" si="251"/>
        <v>21</v>
      </c>
      <c r="AD4028">
        <v>21</v>
      </c>
    </row>
    <row r="4029" spans="1:30" hidden="1" x14ac:dyDescent="0.25">
      <c r="A4029" t="str">
        <f>IF(COUNTIF('GGI_IS - Report Ekspor Plan 1'!E:E,'- Report Upload Sewing 3'!C4029)&gt;0,"X","Y")</f>
        <v>X</v>
      </c>
      <c r="B4029">
        <v>4028</v>
      </c>
      <c r="C4029" s="1">
        <v>45412</v>
      </c>
      <c r="D4029" s="8">
        <v>45416.402511574073</v>
      </c>
      <c r="E4029" t="s">
        <v>129</v>
      </c>
      <c r="F4029" t="s">
        <v>438</v>
      </c>
      <c r="G4029">
        <v>182100</v>
      </c>
      <c r="H4029" t="str">
        <f t="shared" si="248"/>
        <v>182100-CNJ2</v>
      </c>
      <c r="I4029">
        <f>COUNTIF(H$2:$H4029,H4029)</f>
        <v>3</v>
      </c>
      <c r="J4029" t="str">
        <f t="shared" si="249"/>
        <v>182100-CNJ2-3</v>
      </c>
      <c r="K4029" t="str">
        <f t="shared" si="250"/>
        <v>182100-CNJ2-L4</v>
      </c>
      <c r="L4029" t="s">
        <v>639</v>
      </c>
      <c r="M4029" t="s">
        <v>436</v>
      </c>
      <c r="N4029" t="s">
        <v>440</v>
      </c>
      <c r="O4029">
        <v>27</v>
      </c>
      <c r="P4029">
        <v>70</v>
      </c>
      <c r="Q4029">
        <v>70</v>
      </c>
      <c r="R4029">
        <v>70</v>
      </c>
      <c r="S4029">
        <v>70</v>
      </c>
      <c r="T4029">
        <v>70</v>
      </c>
      <c r="U4029">
        <v>70</v>
      </c>
      <c r="V4029">
        <v>80</v>
      </c>
      <c r="AC4029">
        <f t="shared" si="251"/>
        <v>500</v>
      </c>
      <c r="AD4029">
        <v>500</v>
      </c>
    </row>
    <row r="4030" spans="1:30" hidden="1" x14ac:dyDescent="0.25">
      <c r="A4030" t="str">
        <f>IF(COUNTIF('GGI_IS - Report Ekspor Plan 1'!E:E,'- Report Upload Sewing 3'!C4030)&gt;0,"X","Y")</f>
        <v>X</v>
      </c>
      <c r="B4030">
        <v>4029</v>
      </c>
      <c r="C4030" s="1">
        <v>45412</v>
      </c>
      <c r="D4030" s="8">
        <v>45416.402511574073</v>
      </c>
      <c r="E4030" t="s">
        <v>129</v>
      </c>
      <c r="F4030" t="s">
        <v>441</v>
      </c>
      <c r="G4030">
        <v>181866</v>
      </c>
      <c r="H4030" t="str">
        <f t="shared" si="248"/>
        <v>181866-CNJ2</v>
      </c>
      <c r="I4030">
        <f>COUNTIF(H$2:$H4030,H4030)</f>
        <v>23</v>
      </c>
      <c r="J4030" t="str">
        <f t="shared" si="249"/>
        <v>181866-CNJ2-23</v>
      </c>
      <c r="K4030" t="str">
        <f t="shared" si="250"/>
        <v>181866-CNJ2-L5</v>
      </c>
      <c r="L4030" t="s">
        <v>447</v>
      </c>
      <c r="M4030" t="s">
        <v>448</v>
      </c>
      <c r="N4030" t="s">
        <v>444</v>
      </c>
      <c r="O4030">
        <v>31</v>
      </c>
      <c r="P4030">
        <v>260</v>
      </c>
      <c r="Q4030">
        <v>260</v>
      </c>
      <c r="R4030">
        <v>260</v>
      </c>
      <c r="S4030">
        <v>286</v>
      </c>
      <c r="T4030">
        <v>286</v>
      </c>
      <c r="U4030">
        <v>248</v>
      </c>
      <c r="V4030">
        <v>250</v>
      </c>
      <c r="AC4030">
        <f t="shared" si="251"/>
        <v>1850</v>
      </c>
      <c r="AD4030">
        <v>1850</v>
      </c>
    </row>
    <row r="4031" spans="1:30" hidden="1" x14ac:dyDescent="0.25">
      <c r="A4031" t="str">
        <f>IF(COUNTIF('GGI_IS - Report Ekspor Plan 1'!E:E,'- Report Upload Sewing 3'!C4031)&gt;0,"X","Y")</f>
        <v>X</v>
      </c>
      <c r="B4031">
        <v>4030</v>
      </c>
      <c r="C4031" s="1">
        <v>45412</v>
      </c>
      <c r="D4031" s="8">
        <v>45416.402511574073</v>
      </c>
      <c r="E4031" t="s">
        <v>129</v>
      </c>
      <c r="F4031" t="s">
        <v>445</v>
      </c>
      <c r="G4031">
        <v>181866</v>
      </c>
      <c r="H4031" t="str">
        <f t="shared" si="248"/>
        <v>181866-CNJ2</v>
      </c>
      <c r="I4031">
        <f>COUNTIF(H$2:$H4031,H4031)</f>
        <v>24</v>
      </c>
      <c r="J4031" t="str">
        <f t="shared" si="249"/>
        <v>181866-CNJ2-24</v>
      </c>
      <c r="K4031" t="str">
        <f t="shared" si="250"/>
        <v>181866-CNJ2-L6</v>
      </c>
      <c r="L4031" t="s">
        <v>447</v>
      </c>
      <c r="M4031" t="s">
        <v>448</v>
      </c>
      <c r="N4031" t="s">
        <v>446</v>
      </c>
      <c r="O4031">
        <v>28</v>
      </c>
      <c r="P4031">
        <v>225</v>
      </c>
      <c r="Q4031">
        <v>250</v>
      </c>
      <c r="R4031">
        <v>250</v>
      </c>
      <c r="S4031">
        <v>250</v>
      </c>
      <c r="T4031">
        <v>225</v>
      </c>
      <c r="U4031">
        <v>225</v>
      </c>
      <c r="V4031">
        <v>225</v>
      </c>
      <c r="AC4031">
        <f t="shared" si="251"/>
        <v>1650</v>
      </c>
      <c r="AD4031">
        <v>1650</v>
      </c>
    </row>
    <row r="4032" spans="1:30" hidden="1" x14ac:dyDescent="0.25">
      <c r="A4032" t="str">
        <f>IF(COUNTIF('GGI_IS - Report Ekspor Plan 1'!E:E,'- Report Upload Sewing 3'!C4032)&gt;0,"X","Y")</f>
        <v>Y</v>
      </c>
      <c r="B4032">
        <v>4031</v>
      </c>
      <c r="C4032" s="1">
        <v>45413</v>
      </c>
      <c r="D4032" s="8">
        <v>45414.296180555553</v>
      </c>
      <c r="E4032" t="s">
        <v>79</v>
      </c>
      <c r="F4032" t="s">
        <v>424</v>
      </c>
      <c r="G4032">
        <v>181867</v>
      </c>
      <c r="H4032" t="str">
        <f t="shared" si="248"/>
        <v>181867-CVA2</v>
      </c>
      <c r="I4032">
        <f>COUNTIF(H$2:$H4032,H4032)</f>
        <v>14</v>
      </c>
      <c r="J4032" t="str">
        <f t="shared" si="249"/>
        <v>181867-CVA2-14</v>
      </c>
      <c r="K4032" t="str">
        <f t="shared" si="250"/>
        <v>181867-CVA2-L1</v>
      </c>
      <c r="L4032" t="s">
        <v>625</v>
      </c>
      <c r="M4032" t="s">
        <v>448</v>
      </c>
      <c r="N4032" t="s">
        <v>449</v>
      </c>
      <c r="O4032">
        <v>27</v>
      </c>
      <c r="P4032">
        <v>180</v>
      </c>
      <c r="Q4032">
        <v>180</v>
      </c>
      <c r="R4032">
        <v>180</v>
      </c>
      <c r="S4032">
        <v>190</v>
      </c>
      <c r="T4032">
        <v>180</v>
      </c>
      <c r="U4032">
        <v>200</v>
      </c>
      <c r="V4032">
        <v>200</v>
      </c>
      <c r="AC4032">
        <f t="shared" si="251"/>
        <v>1310</v>
      </c>
      <c r="AD4032">
        <v>1310</v>
      </c>
    </row>
    <row r="4033" spans="1:30" hidden="1" x14ac:dyDescent="0.25">
      <c r="A4033" t="str">
        <f>IF(COUNTIF('GGI_IS - Report Ekspor Plan 1'!E:E,'- Report Upload Sewing 3'!C4033)&gt;0,"X","Y")</f>
        <v>Y</v>
      </c>
      <c r="B4033">
        <v>4032</v>
      </c>
      <c r="C4033" s="1">
        <v>45413</v>
      </c>
      <c r="D4033" s="8">
        <v>45414.296180555553</v>
      </c>
      <c r="E4033" t="s">
        <v>79</v>
      </c>
      <c r="F4033" t="s">
        <v>427</v>
      </c>
      <c r="G4033">
        <v>181867</v>
      </c>
      <c r="H4033" t="str">
        <f t="shared" si="248"/>
        <v>181867-CVA2</v>
      </c>
      <c r="I4033">
        <f>COUNTIF(H$2:$H4033,H4033)</f>
        <v>15</v>
      </c>
      <c r="J4033" t="str">
        <f t="shared" si="249"/>
        <v>181867-CVA2-15</v>
      </c>
      <c r="K4033" t="str">
        <f t="shared" si="250"/>
        <v>181867-CVA2-L2</v>
      </c>
      <c r="L4033" t="s">
        <v>625</v>
      </c>
      <c r="M4033" t="s">
        <v>448</v>
      </c>
      <c r="N4033" t="s">
        <v>450</v>
      </c>
      <c r="O4033">
        <v>27</v>
      </c>
      <c r="P4033">
        <v>155</v>
      </c>
      <c r="Q4033">
        <v>200</v>
      </c>
      <c r="R4033">
        <v>200</v>
      </c>
      <c r="S4033">
        <v>240</v>
      </c>
      <c r="T4033">
        <v>240</v>
      </c>
      <c r="U4033">
        <v>240</v>
      </c>
      <c r="V4033">
        <v>240</v>
      </c>
      <c r="AC4033">
        <f t="shared" si="251"/>
        <v>1515</v>
      </c>
      <c r="AD4033">
        <v>1515</v>
      </c>
    </row>
    <row r="4034" spans="1:30" hidden="1" x14ac:dyDescent="0.25">
      <c r="A4034" t="str">
        <f>IF(COUNTIF('GGI_IS - Report Ekspor Plan 1'!E:E,'- Report Upload Sewing 3'!C4034)&gt;0,"X","Y")</f>
        <v>Y</v>
      </c>
      <c r="B4034">
        <v>4033</v>
      </c>
      <c r="C4034" s="1">
        <v>45413</v>
      </c>
      <c r="D4034" s="8">
        <v>45414.366886574076</v>
      </c>
      <c r="E4034" t="s">
        <v>82</v>
      </c>
      <c r="F4034" t="s">
        <v>424</v>
      </c>
      <c r="G4034">
        <v>181896</v>
      </c>
      <c r="H4034" t="str">
        <f t="shared" si="248"/>
        <v>181896-CVA</v>
      </c>
      <c r="I4034">
        <f>COUNTIF(H$2:$H4034,H4034)</f>
        <v>5</v>
      </c>
      <c r="J4034" t="str">
        <f t="shared" si="249"/>
        <v>181896-CVA-5</v>
      </c>
      <c r="K4034" t="str">
        <f t="shared" si="250"/>
        <v>181896-CVA-L1</v>
      </c>
      <c r="L4034" t="s">
        <v>612</v>
      </c>
      <c r="M4034" t="s">
        <v>455</v>
      </c>
      <c r="N4034" t="s">
        <v>453</v>
      </c>
      <c r="O4034">
        <v>28</v>
      </c>
      <c r="P4034">
        <v>15</v>
      </c>
      <c r="Q4034">
        <v>30</v>
      </c>
      <c r="R4034">
        <v>30</v>
      </c>
      <c r="S4034">
        <v>30</v>
      </c>
      <c r="T4034">
        <v>30</v>
      </c>
      <c r="U4034">
        <v>36</v>
      </c>
      <c r="V4034">
        <v>40</v>
      </c>
      <c r="AC4034">
        <f t="shared" si="251"/>
        <v>211</v>
      </c>
      <c r="AD4034">
        <v>211</v>
      </c>
    </row>
    <row r="4035" spans="1:30" hidden="1" x14ac:dyDescent="0.25">
      <c r="A4035" t="str">
        <f>IF(COUNTIF('GGI_IS - Report Ekspor Plan 1'!E:E,'- Report Upload Sewing 3'!C4035)&gt;0,"X","Y")</f>
        <v>Y</v>
      </c>
      <c r="B4035">
        <v>4034</v>
      </c>
      <c r="C4035" s="1">
        <v>45413</v>
      </c>
      <c r="D4035" s="8">
        <v>45414.366886574076</v>
      </c>
      <c r="E4035" t="s">
        <v>82</v>
      </c>
      <c r="F4035" t="s">
        <v>427</v>
      </c>
      <c r="G4035">
        <v>181896</v>
      </c>
      <c r="H4035" t="str">
        <f t="shared" ref="H4035:H4098" si="252">CONCATENATE(G4035,"-",E4035)</f>
        <v>181896-CVA</v>
      </c>
      <c r="I4035">
        <f>COUNTIF(H$2:$H4035,H4035)</f>
        <v>6</v>
      </c>
      <c r="J4035" t="str">
        <f t="shared" ref="J4035:J4098" si="253">CONCATENATE(H4035,"-",I4035)</f>
        <v>181896-CVA-6</v>
      </c>
      <c r="K4035" t="str">
        <f t="shared" ref="K4035:K4098" si="254">CONCATENATE(H4035,"-",F4035)</f>
        <v>181896-CVA-L2</v>
      </c>
      <c r="L4035" t="s">
        <v>612</v>
      </c>
      <c r="M4035" t="s">
        <v>455</v>
      </c>
      <c r="N4035" t="s">
        <v>456</v>
      </c>
      <c r="O4035">
        <v>26</v>
      </c>
      <c r="P4035">
        <v>30</v>
      </c>
      <c r="Q4035">
        <v>30</v>
      </c>
      <c r="R4035">
        <v>30</v>
      </c>
      <c r="S4035">
        <v>30</v>
      </c>
      <c r="T4035">
        <v>30</v>
      </c>
      <c r="U4035">
        <v>30</v>
      </c>
      <c r="V4035">
        <v>30</v>
      </c>
      <c r="AC4035">
        <f t="shared" ref="AC4035:AC4098" si="255">SUM(P4035:AA4035)</f>
        <v>210</v>
      </c>
      <c r="AD4035">
        <v>210</v>
      </c>
    </row>
    <row r="4036" spans="1:30" hidden="1" x14ac:dyDescent="0.25">
      <c r="A4036" t="str">
        <f>IF(COUNTIF('GGI_IS - Report Ekspor Plan 1'!E:E,'- Report Upload Sewing 3'!C4036)&gt;0,"X","Y")</f>
        <v>Y</v>
      </c>
      <c r="B4036">
        <v>4035</v>
      </c>
      <c r="C4036" s="1">
        <v>45413</v>
      </c>
      <c r="D4036" s="8">
        <v>45414.366886574076</v>
      </c>
      <c r="E4036" t="s">
        <v>82</v>
      </c>
      <c r="F4036" t="s">
        <v>429</v>
      </c>
      <c r="G4036">
        <v>181876</v>
      </c>
      <c r="H4036" t="str">
        <f t="shared" si="252"/>
        <v>181876-CVA</v>
      </c>
      <c r="I4036">
        <f>COUNTIF(H$2:$H4036,H4036)</f>
        <v>18</v>
      </c>
      <c r="J4036" t="str">
        <f t="shared" si="253"/>
        <v>181876-CVA-18</v>
      </c>
      <c r="K4036" t="str">
        <f t="shared" si="254"/>
        <v>181876-CVA-L3</v>
      </c>
      <c r="L4036" t="s">
        <v>620</v>
      </c>
      <c r="M4036" t="s">
        <v>448</v>
      </c>
      <c r="N4036" t="s">
        <v>458</v>
      </c>
      <c r="O4036">
        <v>29</v>
      </c>
      <c r="P4036">
        <v>60</v>
      </c>
      <c r="Q4036">
        <v>70</v>
      </c>
      <c r="R4036">
        <v>70</v>
      </c>
      <c r="S4036">
        <v>35</v>
      </c>
      <c r="T4036">
        <v>31</v>
      </c>
      <c r="U4036">
        <v>70</v>
      </c>
      <c r="V4036">
        <v>74</v>
      </c>
      <c r="AC4036">
        <f t="shared" si="255"/>
        <v>410</v>
      </c>
      <c r="AD4036">
        <v>410</v>
      </c>
    </row>
    <row r="4037" spans="1:30" hidden="1" x14ac:dyDescent="0.25">
      <c r="A4037" t="str">
        <f>IF(COUNTIF('GGI_IS - Report Ekspor Plan 1'!E:E,'- Report Upload Sewing 3'!C4037)&gt;0,"X","Y")</f>
        <v>Y</v>
      </c>
      <c r="B4037">
        <v>4036</v>
      </c>
      <c r="C4037" s="1">
        <v>45413</v>
      </c>
      <c r="D4037" s="8">
        <v>45414.366886574076</v>
      </c>
      <c r="E4037" t="s">
        <v>82</v>
      </c>
      <c r="F4037" t="s">
        <v>438</v>
      </c>
      <c r="G4037">
        <v>181876</v>
      </c>
      <c r="H4037" t="str">
        <f t="shared" si="252"/>
        <v>181876-CVA</v>
      </c>
      <c r="I4037">
        <f>COUNTIF(H$2:$H4037,H4037)</f>
        <v>19</v>
      </c>
      <c r="J4037" t="str">
        <f t="shared" si="253"/>
        <v>181876-CVA-19</v>
      </c>
      <c r="K4037" t="str">
        <f t="shared" si="254"/>
        <v>181876-CVA-L4</v>
      </c>
      <c r="L4037" t="s">
        <v>620</v>
      </c>
      <c r="M4037" t="s">
        <v>448</v>
      </c>
      <c r="N4037" t="s">
        <v>449</v>
      </c>
      <c r="O4037">
        <v>26</v>
      </c>
      <c r="P4037">
        <v>50</v>
      </c>
      <c r="Q4037">
        <v>50</v>
      </c>
      <c r="R4037">
        <v>50</v>
      </c>
      <c r="S4037">
        <v>60</v>
      </c>
      <c r="T4037">
        <v>70</v>
      </c>
      <c r="U4037">
        <v>70</v>
      </c>
      <c r="V4037">
        <v>70</v>
      </c>
      <c r="AC4037">
        <f t="shared" si="255"/>
        <v>420</v>
      </c>
      <c r="AD4037">
        <v>420</v>
      </c>
    </row>
    <row r="4038" spans="1:30" hidden="1" x14ac:dyDescent="0.25">
      <c r="A4038" t="str">
        <f>IF(COUNTIF('GGI_IS - Report Ekspor Plan 1'!E:E,'- Report Upload Sewing 3'!C4038)&gt;0,"X","Y")</f>
        <v>Y</v>
      </c>
      <c r="B4038">
        <v>4037</v>
      </c>
      <c r="C4038" s="1">
        <v>45413</v>
      </c>
      <c r="D4038" s="8">
        <v>45414.366886574076</v>
      </c>
      <c r="E4038" t="s">
        <v>82</v>
      </c>
      <c r="F4038" t="s">
        <v>441</v>
      </c>
      <c r="G4038">
        <v>181874</v>
      </c>
      <c r="H4038" t="str">
        <f t="shared" si="252"/>
        <v>181874-CVA</v>
      </c>
      <c r="I4038">
        <f>COUNTIF(H$2:$H4038,H4038)</f>
        <v>1</v>
      </c>
      <c r="J4038" t="str">
        <f t="shared" si="253"/>
        <v>181874-CVA-1</v>
      </c>
      <c r="K4038" t="str">
        <f t="shared" si="254"/>
        <v>181874-CVA-L5</v>
      </c>
      <c r="L4038" t="s">
        <v>653</v>
      </c>
      <c r="M4038" t="s">
        <v>448</v>
      </c>
      <c r="N4038" t="s">
        <v>461</v>
      </c>
      <c r="O4038">
        <v>25</v>
      </c>
      <c r="R4038">
        <v>30</v>
      </c>
      <c r="S4038">
        <v>30</v>
      </c>
      <c r="T4038">
        <v>35</v>
      </c>
      <c r="U4038">
        <v>40</v>
      </c>
      <c r="V4038">
        <v>40</v>
      </c>
      <c r="AC4038">
        <f t="shared" si="255"/>
        <v>175</v>
      </c>
      <c r="AD4038">
        <v>175</v>
      </c>
    </row>
    <row r="4039" spans="1:30" hidden="1" x14ac:dyDescent="0.25">
      <c r="A4039" t="str">
        <f>IF(COUNTIF('GGI_IS - Report Ekspor Plan 1'!E:E,'- Report Upload Sewing 3'!C4039)&gt;0,"X","Y")</f>
        <v>Y</v>
      </c>
      <c r="B4039">
        <v>4038</v>
      </c>
      <c r="C4039" s="1">
        <v>45413</v>
      </c>
      <c r="D4039" s="8">
        <v>45414.366886574076</v>
      </c>
      <c r="E4039" t="s">
        <v>82</v>
      </c>
      <c r="F4039" t="s">
        <v>445</v>
      </c>
      <c r="G4039">
        <v>181874</v>
      </c>
      <c r="H4039" t="str">
        <f t="shared" si="252"/>
        <v>181874-CVA</v>
      </c>
      <c r="I4039">
        <f>COUNTIF(H$2:$H4039,H4039)</f>
        <v>2</v>
      </c>
      <c r="J4039" t="str">
        <f t="shared" si="253"/>
        <v>181874-CVA-2</v>
      </c>
      <c r="K4039" t="str">
        <f t="shared" si="254"/>
        <v>181874-CVA-L6</v>
      </c>
      <c r="L4039" t="s">
        <v>653</v>
      </c>
      <c r="M4039" t="s">
        <v>448</v>
      </c>
      <c r="N4039" t="s">
        <v>462</v>
      </c>
      <c r="O4039">
        <v>26</v>
      </c>
      <c r="Q4039">
        <v>30</v>
      </c>
      <c r="R4039">
        <v>50</v>
      </c>
      <c r="S4039">
        <v>35</v>
      </c>
      <c r="T4039">
        <v>50</v>
      </c>
      <c r="U4039">
        <v>60</v>
      </c>
      <c r="V4039">
        <v>60</v>
      </c>
      <c r="AC4039">
        <f t="shared" si="255"/>
        <v>285</v>
      </c>
      <c r="AD4039">
        <v>285</v>
      </c>
    </row>
    <row r="4040" spans="1:30" hidden="1" x14ac:dyDescent="0.25">
      <c r="A4040" t="str">
        <f>IF(COUNTIF('GGI_IS - Report Ekspor Plan 1'!E:E,'- Report Upload Sewing 3'!C4040)&gt;0,"X","Y")</f>
        <v>Y</v>
      </c>
      <c r="B4040">
        <v>4039</v>
      </c>
      <c r="C4040" s="1">
        <v>45413</v>
      </c>
      <c r="D4040" s="8">
        <v>45414.366886574076</v>
      </c>
      <c r="E4040" t="s">
        <v>82</v>
      </c>
      <c r="F4040" t="s">
        <v>463</v>
      </c>
      <c r="G4040">
        <v>181675</v>
      </c>
      <c r="H4040" t="str">
        <f t="shared" si="252"/>
        <v>181675-CVA</v>
      </c>
      <c r="I4040">
        <f>COUNTIF(H$2:$H4040,H4040)</f>
        <v>1</v>
      </c>
      <c r="J4040" t="str">
        <f t="shared" si="253"/>
        <v>181675-CVA-1</v>
      </c>
      <c r="K4040" t="str">
        <f t="shared" si="254"/>
        <v>181675-CVA-L7</v>
      </c>
      <c r="L4040" t="s">
        <v>654</v>
      </c>
      <c r="M4040" t="s">
        <v>570</v>
      </c>
      <c r="N4040" t="s">
        <v>464</v>
      </c>
      <c r="O4040">
        <v>26</v>
      </c>
      <c r="P4040">
        <v>50</v>
      </c>
      <c r="Q4040">
        <v>70</v>
      </c>
      <c r="R4040">
        <v>70</v>
      </c>
      <c r="S4040">
        <v>80</v>
      </c>
      <c r="T4040">
        <v>80</v>
      </c>
      <c r="U4040">
        <v>80</v>
      </c>
      <c r="V4040">
        <v>80</v>
      </c>
      <c r="AC4040">
        <f t="shared" si="255"/>
        <v>510</v>
      </c>
      <c r="AD4040">
        <v>510</v>
      </c>
    </row>
    <row r="4041" spans="1:30" hidden="1" x14ac:dyDescent="0.25">
      <c r="A4041" t="str">
        <f>IF(COUNTIF('GGI_IS - Report Ekspor Plan 1'!E:E,'- Report Upload Sewing 3'!C4041)&gt;0,"X","Y")</f>
        <v>Y</v>
      </c>
      <c r="B4041">
        <v>4040</v>
      </c>
      <c r="C4041" s="1">
        <v>45413</v>
      </c>
      <c r="D4041" s="8">
        <v>45414.366886574076</v>
      </c>
      <c r="E4041" t="s">
        <v>82</v>
      </c>
      <c r="F4041" t="s">
        <v>465</v>
      </c>
      <c r="G4041">
        <v>181684</v>
      </c>
      <c r="H4041" t="str">
        <f t="shared" si="252"/>
        <v>181684-CVA</v>
      </c>
      <c r="I4041">
        <f>COUNTIF(H$2:$H4041,H4041)</f>
        <v>6</v>
      </c>
      <c r="J4041" t="str">
        <f t="shared" si="253"/>
        <v>181684-CVA-6</v>
      </c>
      <c r="K4041" t="str">
        <f t="shared" si="254"/>
        <v>181684-CVA-L8</v>
      </c>
      <c r="L4041" t="s">
        <v>640</v>
      </c>
      <c r="M4041" t="s">
        <v>570</v>
      </c>
      <c r="N4041" t="s">
        <v>466</v>
      </c>
      <c r="O4041">
        <v>25</v>
      </c>
      <c r="P4041">
        <v>45</v>
      </c>
      <c r="Q4041">
        <v>50</v>
      </c>
      <c r="R4041">
        <v>50</v>
      </c>
      <c r="S4041">
        <v>44</v>
      </c>
      <c r="AC4041">
        <f t="shared" si="255"/>
        <v>189</v>
      </c>
      <c r="AD4041">
        <v>189</v>
      </c>
    </row>
    <row r="4042" spans="1:30" hidden="1" x14ac:dyDescent="0.25">
      <c r="A4042" t="str">
        <f>IF(COUNTIF('GGI_IS - Report Ekspor Plan 1'!E:E,'- Report Upload Sewing 3'!C4042)&gt;0,"X","Y")</f>
        <v>Y</v>
      </c>
      <c r="B4042">
        <v>4041</v>
      </c>
      <c r="C4042" s="1">
        <v>45413</v>
      </c>
      <c r="D4042" s="8">
        <v>45414.366886574076</v>
      </c>
      <c r="E4042" t="s">
        <v>82</v>
      </c>
      <c r="F4042" t="s">
        <v>465</v>
      </c>
      <c r="G4042">
        <v>181675</v>
      </c>
      <c r="H4042" t="str">
        <f t="shared" si="252"/>
        <v>181675-CVA</v>
      </c>
      <c r="I4042">
        <f>COUNTIF(H$2:$H4042,H4042)</f>
        <v>2</v>
      </c>
      <c r="J4042" t="str">
        <f t="shared" si="253"/>
        <v>181675-CVA-2</v>
      </c>
      <c r="K4042" t="str">
        <f t="shared" si="254"/>
        <v>181675-CVA-L8</v>
      </c>
      <c r="L4042" t="s">
        <v>654</v>
      </c>
      <c r="M4042" t="s">
        <v>570</v>
      </c>
      <c r="N4042" t="s">
        <v>466</v>
      </c>
      <c r="O4042">
        <v>25</v>
      </c>
      <c r="T4042">
        <v>15</v>
      </c>
      <c r="U4042">
        <v>40</v>
      </c>
      <c r="V4042">
        <v>40</v>
      </c>
      <c r="AC4042">
        <f t="shared" si="255"/>
        <v>95</v>
      </c>
      <c r="AD4042">
        <v>95</v>
      </c>
    </row>
    <row r="4043" spans="1:30" hidden="1" x14ac:dyDescent="0.25">
      <c r="A4043" t="str">
        <f>IF(COUNTIF('GGI_IS - Report Ekspor Plan 1'!E:E,'- Report Upload Sewing 3'!C4043)&gt;0,"X","Y")</f>
        <v>Y</v>
      </c>
      <c r="B4043">
        <v>4042</v>
      </c>
      <c r="C4043" s="1">
        <v>45413</v>
      </c>
      <c r="D4043" s="8">
        <v>45414.366886574076</v>
      </c>
      <c r="E4043" t="s">
        <v>82</v>
      </c>
      <c r="F4043" t="s">
        <v>467</v>
      </c>
      <c r="G4043">
        <v>181875</v>
      </c>
      <c r="H4043" t="str">
        <f t="shared" si="252"/>
        <v>181875-CVA</v>
      </c>
      <c r="I4043">
        <f>COUNTIF(H$2:$H4043,H4043)</f>
        <v>27</v>
      </c>
      <c r="J4043" t="str">
        <f t="shared" si="253"/>
        <v>181875-CVA-27</v>
      </c>
      <c r="K4043" t="str">
        <f t="shared" si="254"/>
        <v>181875-CVA-L9</v>
      </c>
      <c r="L4043" t="s">
        <v>622</v>
      </c>
      <c r="M4043" t="s">
        <v>448</v>
      </c>
      <c r="N4043" t="s">
        <v>468</v>
      </c>
      <c r="O4043">
        <v>27</v>
      </c>
      <c r="AC4043">
        <f t="shared" si="255"/>
        <v>0</v>
      </c>
      <c r="AD4043">
        <v>0</v>
      </c>
    </row>
    <row r="4044" spans="1:30" hidden="1" x14ac:dyDescent="0.25">
      <c r="A4044" t="str">
        <f>IF(COUNTIF('GGI_IS - Report Ekspor Plan 1'!E:E,'- Report Upload Sewing 3'!C4044)&gt;0,"X","Y")</f>
        <v>Y</v>
      </c>
      <c r="B4044">
        <v>4043</v>
      </c>
      <c r="C4044" s="1">
        <v>45413</v>
      </c>
      <c r="D4044" s="8">
        <v>45414.366886574076</v>
      </c>
      <c r="E4044" t="s">
        <v>82</v>
      </c>
      <c r="F4044" t="s">
        <v>469</v>
      </c>
      <c r="G4044">
        <v>181875</v>
      </c>
      <c r="H4044" t="str">
        <f t="shared" si="252"/>
        <v>181875-CVA</v>
      </c>
      <c r="I4044">
        <f>COUNTIF(H$2:$H4044,H4044)</f>
        <v>28</v>
      </c>
      <c r="J4044" t="str">
        <f t="shared" si="253"/>
        <v>181875-CVA-28</v>
      </c>
      <c r="K4044" t="str">
        <f t="shared" si="254"/>
        <v>181875-CVA-L10</v>
      </c>
      <c r="L4044" t="s">
        <v>622</v>
      </c>
      <c r="M4044" t="s">
        <v>448</v>
      </c>
      <c r="N4044" t="s">
        <v>470</v>
      </c>
      <c r="O4044">
        <v>27</v>
      </c>
      <c r="P4044">
        <v>140</v>
      </c>
      <c r="Q4044">
        <v>108</v>
      </c>
      <c r="AC4044">
        <f t="shared" si="255"/>
        <v>248</v>
      </c>
      <c r="AD4044">
        <v>248</v>
      </c>
    </row>
    <row r="4045" spans="1:30" hidden="1" x14ac:dyDescent="0.25">
      <c r="A4045" t="str">
        <f>IF(COUNTIF('GGI_IS - Report Ekspor Plan 1'!E:E,'- Report Upload Sewing 3'!C4045)&gt;0,"X","Y")</f>
        <v>Y</v>
      </c>
      <c r="B4045">
        <v>4044</v>
      </c>
      <c r="C4045" s="1">
        <v>45414</v>
      </c>
      <c r="D4045" s="8">
        <v>45415.299363425926</v>
      </c>
      <c r="E4045" t="s">
        <v>79</v>
      </c>
      <c r="F4045" t="s">
        <v>424</v>
      </c>
      <c r="G4045">
        <v>181867</v>
      </c>
      <c r="H4045" t="str">
        <f t="shared" si="252"/>
        <v>181867-CVA2</v>
      </c>
      <c r="I4045">
        <f>COUNTIF(H$2:$H4045,H4045)</f>
        <v>16</v>
      </c>
      <c r="J4045" t="str">
        <f t="shared" si="253"/>
        <v>181867-CVA2-16</v>
      </c>
      <c r="K4045" t="str">
        <f t="shared" si="254"/>
        <v>181867-CVA2-L1</v>
      </c>
      <c r="L4045" t="s">
        <v>625</v>
      </c>
      <c r="M4045" t="s">
        <v>448</v>
      </c>
      <c r="N4045" t="s">
        <v>449</v>
      </c>
      <c r="O4045">
        <v>26</v>
      </c>
      <c r="P4045">
        <v>150</v>
      </c>
      <c r="Q4045">
        <v>130</v>
      </c>
      <c r="R4045">
        <v>160</v>
      </c>
      <c r="S4045">
        <v>180</v>
      </c>
      <c r="T4045">
        <v>180</v>
      </c>
      <c r="U4045">
        <v>180</v>
      </c>
      <c r="V4045">
        <v>260</v>
      </c>
      <c r="AC4045">
        <f t="shared" si="255"/>
        <v>1240</v>
      </c>
      <c r="AD4045">
        <v>1240</v>
      </c>
    </row>
    <row r="4046" spans="1:30" hidden="1" x14ac:dyDescent="0.25">
      <c r="A4046" t="str">
        <f>IF(COUNTIF('GGI_IS - Report Ekspor Plan 1'!E:E,'- Report Upload Sewing 3'!C4046)&gt;0,"X","Y")</f>
        <v>Y</v>
      </c>
      <c r="B4046">
        <v>4045</v>
      </c>
      <c r="C4046" s="1">
        <v>45414</v>
      </c>
      <c r="D4046" s="8">
        <v>45415.299363425926</v>
      </c>
      <c r="E4046" t="s">
        <v>79</v>
      </c>
      <c r="F4046" t="s">
        <v>427</v>
      </c>
      <c r="G4046">
        <v>181867</v>
      </c>
      <c r="H4046" t="str">
        <f t="shared" si="252"/>
        <v>181867-CVA2</v>
      </c>
      <c r="I4046">
        <f>COUNTIF(H$2:$H4046,H4046)</f>
        <v>17</v>
      </c>
      <c r="J4046" t="str">
        <f t="shared" si="253"/>
        <v>181867-CVA2-17</v>
      </c>
      <c r="K4046" t="str">
        <f t="shared" si="254"/>
        <v>181867-CVA2-L2</v>
      </c>
      <c r="L4046" t="s">
        <v>625</v>
      </c>
      <c r="M4046" t="s">
        <v>448</v>
      </c>
      <c r="N4046" t="s">
        <v>450</v>
      </c>
      <c r="O4046">
        <v>26</v>
      </c>
      <c r="P4046">
        <v>120</v>
      </c>
      <c r="Q4046">
        <v>160</v>
      </c>
      <c r="R4046">
        <v>200</v>
      </c>
      <c r="S4046">
        <v>220</v>
      </c>
      <c r="T4046">
        <v>185</v>
      </c>
      <c r="U4046">
        <v>40</v>
      </c>
      <c r="V4046">
        <v>160</v>
      </c>
      <c r="AC4046">
        <f t="shared" si="255"/>
        <v>1085</v>
      </c>
      <c r="AD4046">
        <v>1085</v>
      </c>
    </row>
    <row r="4047" spans="1:30" hidden="1" x14ac:dyDescent="0.25">
      <c r="A4047" t="str">
        <f>IF(COUNTIF('GGI_IS - Report Ekspor Plan 1'!E:E,'- Report Upload Sewing 3'!C4047)&gt;0,"X","Y")</f>
        <v>Y</v>
      </c>
      <c r="B4047">
        <v>4046</v>
      </c>
      <c r="C4047" s="1">
        <v>45414</v>
      </c>
      <c r="D4047" s="8">
        <v>45415.312256944446</v>
      </c>
      <c r="E4047" t="s">
        <v>223</v>
      </c>
      <c r="F4047" t="s">
        <v>429</v>
      </c>
      <c r="G4047">
        <v>182368</v>
      </c>
      <c r="H4047" t="str">
        <f t="shared" si="252"/>
        <v>182368-CJL</v>
      </c>
      <c r="I4047">
        <f>COUNTIF(H$2:$H4047,H4047)</f>
        <v>15</v>
      </c>
      <c r="J4047" t="str">
        <f t="shared" si="253"/>
        <v>182368-CJL-15</v>
      </c>
      <c r="K4047" t="str">
        <f t="shared" si="254"/>
        <v>182368-CJL-L3</v>
      </c>
      <c r="L4047">
        <v>6018294</v>
      </c>
      <c r="M4047" t="s">
        <v>599</v>
      </c>
      <c r="N4047" t="s">
        <v>452</v>
      </c>
      <c r="O4047">
        <v>22</v>
      </c>
      <c r="P4047">
        <v>11</v>
      </c>
      <c r="Q4047">
        <v>12</v>
      </c>
      <c r="R4047">
        <v>12</v>
      </c>
      <c r="S4047">
        <v>12</v>
      </c>
      <c r="T4047">
        <v>12</v>
      </c>
      <c r="U4047">
        <v>12</v>
      </c>
      <c r="V4047">
        <v>12</v>
      </c>
      <c r="W4047">
        <v>12</v>
      </c>
      <c r="AC4047">
        <f t="shared" si="255"/>
        <v>95</v>
      </c>
      <c r="AD4047">
        <v>95</v>
      </c>
    </row>
    <row r="4048" spans="1:30" hidden="1" x14ac:dyDescent="0.25">
      <c r="A4048" t="str">
        <f>IF(COUNTIF('GGI_IS - Report Ekspor Plan 1'!E:E,'- Report Upload Sewing 3'!C4048)&gt;0,"X","Y")</f>
        <v>Y</v>
      </c>
      <c r="B4048">
        <v>4047</v>
      </c>
      <c r="C4048" s="1">
        <v>45414</v>
      </c>
      <c r="D4048" s="8">
        <v>45415.349224537036</v>
      </c>
      <c r="E4048" t="s">
        <v>124</v>
      </c>
      <c r="F4048" t="s">
        <v>424</v>
      </c>
      <c r="G4048">
        <v>182486</v>
      </c>
      <c r="H4048" t="str">
        <f t="shared" si="252"/>
        <v>182486-CHW</v>
      </c>
      <c r="I4048">
        <f>COUNTIF(H$2:$H4048,H4048)</f>
        <v>2</v>
      </c>
      <c r="J4048" t="str">
        <f t="shared" si="253"/>
        <v>182486-CHW-2</v>
      </c>
      <c r="K4048" t="str">
        <f t="shared" si="254"/>
        <v>182486-CHW-L1</v>
      </c>
      <c r="L4048" t="s">
        <v>649</v>
      </c>
      <c r="M4048" t="s">
        <v>534</v>
      </c>
      <c r="N4048" t="s">
        <v>473</v>
      </c>
      <c r="O4048">
        <v>26</v>
      </c>
      <c r="P4048">
        <v>43</v>
      </c>
      <c r="Q4048">
        <v>43</v>
      </c>
      <c r="R4048">
        <v>43</v>
      </c>
      <c r="S4048">
        <v>43</v>
      </c>
      <c r="T4048">
        <v>43</v>
      </c>
      <c r="U4048">
        <v>43</v>
      </c>
      <c r="V4048">
        <v>43</v>
      </c>
      <c r="W4048">
        <v>43</v>
      </c>
      <c r="AC4048">
        <f t="shared" si="255"/>
        <v>344</v>
      </c>
      <c r="AD4048">
        <v>344</v>
      </c>
    </row>
    <row r="4049" spans="1:30" hidden="1" x14ac:dyDescent="0.25">
      <c r="A4049" t="str">
        <f>IF(COUNTIF('GGI_IS - Report Ekspor Plan 1'!E:E,'- Report Upload Sewing 3'!C4049)&gt;0,"X","Y")</f>
        <v>Y</v>
      </c>
      <c r="B4049">
        <v>4048</v>
      </c>
      <c r="C4049" s="1">
        <v>45414</v>
      </c>
      <c r="D4049" s="8">
        <v>45415.349224537036</v>
      </c>
      <c r="E4049" t="s">
        <v>124</v>
      </c>
      <c r="F4049" t="s">
        <v>427</v>
      </c>
      <c r="G4049">
        <v>181903</v>
      </c>
      <c r="H4049" t="str">
        <f t="shared" si="252"/>
        <v>181903-CHW</v>
      </c>
      <c r="I4049">
        <f>COUNTIF(H$2:$H4049,H4049)</f>
        <v>13</v>
      </c>
      <c r="J4049" t="str">
        <f t="shared" si="253"/>
        <v>181903-CHW-13</v>
      </c>
      <c r="K4049" t="str">
        <f t="shared" si="254"/>
        <v>181903-CHW-L2</v>
      </c>
      <c r="L4049" t="s">
        <v>608</v>
      </c>
      <c r="M4049" t="s">
        <v>492</v>
      </c>
      <c r="N4049" t="s">
        <v>477</v>
      </c>
      <c r="O4049">
        <v>22</v>
      </c>
      <c r="P4049">
        <v>22</v>
      </c>
      <c r="Q4049">
        <v>22</v>
      </c>
      <c r="R4049">
        <v>22</v>
      </c>
      <c r="S4049">
        <v>22</v>
      </c>
      <c r="T4049">
        <v>23</v>
      </c>
      <c r="U4049">
        <v>23</v>
      </c>
      <c r="V4049">
        <v>23</v>
      </c>
      <c r="W4049">
        <v>23</v>
      </c>
      <c r="AC4049">
        <f t="shared" si="255"/>
        <v>180</v>
      </c>
      <c r="AD4049">
        <v>180</v>
      </c>
    </row>
    <row r="4050" spans="1:30" hidden="1" x14ac:dyDescent="0.25">
      <c r="A4050" t="str">
        <f>IF(COUNTIF('GGI_IS - Report Ekspor Plan 1'!E:E,'- Report Upload Sewing 3'!C4050)&gt;0,"X","Y")</f>
        <v>Y</v>
      </c>
      <c r="B4050">
        <v>4049</v>
      </c>
      <c r="C4050" s="1">
        <v>45414</v>
      </c>
      <c r="D4050" s="8">
        <v>45415.349224537036</v>
      </c>
      <c r="E4050" t="s">
        <v>124</v>
      </c>
      <c r="F4050" t="s">
        <v>429</v>
      </c>
      <c r="G4050">
        <v>182535</v>
      </c>
      <c r="H4050" t="str">
        <f t="shared" si="252"/>
        <v>182535-CHW</v>
      </c>
      <c r="I4050">
        <f>COUNTIF(H$2:$H4050,H4050)</f>
        <v>3</v>
      </c>
      <c r="J4050" t="str">
        <f t="shared" si="253"/>
        <v>182535-CHW-3</v>
      </c>
      <c r="K4050" t="str">
        <f t="shared" si="254"/>
        <v>182535-CHW-L3</v>
      </c>
      <c r="L4050" t="s">
        <v>642</v>
      </c>
      <c r="M4050" t="s">
        <v>643</v>
      </c>
      <c r="N4050" t="s">
        <v>489</v>
      </c>
      <c r="O4050">
        <v>26</v>
      </c>
      <c r="P4050">
        <v>55</v>
      </c>
      <c r="Q4050">
        <v>55</v>
      </c>
      <c r="R4050">
        <v>55</v>
      </c>
      <c r="S4050">
        <v>60</v>
      </c>
      <c r="T4050">
        <v>60</v>
      </c>
      <c r="U4050">
        <v>70</v>
      </c>
      <c r="V4050">
        <v>70</v>
      </c>
      <c r="W4050">
        <v>75</v>
      </c>
      <c r="AC4050">
        <f t="shared" si="255"/>
        <v>500</v>
      </c>
      <c r="AD4050">
        <v>500</v>
      </c>
    </row>
    <row r="4051" spans="1:30" hidden="1" x14ac:dyDescent="0.25">
      <c r="A4051" t="str">
        <f>IF(COUNTIF('GGI_IS - Report Ekspor Plan 1'!E:E,'- Report Upload Sewing 3'!C4051)&gt;0,"X","Y")</f>
        <v>Y</v>
      </c>
      <c r="B4051">
        <v>4050</v>
      </c>
      <c r="C4051" s="1">
        <v>45414</v>
      </c>
      <c r="D4051" s="8">
        <v>45415.349224537036</v>
      </c>
      <c r="E4051" t="s">
        <v>124</v>
      </c>
      <c r="F4051" t="s">
        <v>438</v>
      </c>
      <c r="G4051">
        <v>182562</v>
      </c>
      <c r="H4051" t="str">
        <f t="shared" si="252"/>
        <v>182562-CHW</v>
      </c>
      <c r="I4051">
        <f>COUNTIF(H$2:$H4051,H4051)</f>
        <v>2</v>
      </c>
      <c r="J4051" t="str">
        <f t="shared" si="253"/>
        <v>182562-CHW-2</v>
      </c>
      <c r="K4051" t="str">
        <f t="shared" si="254"/>
        <v>182562-CHW-L4</v>
      </c>
      <c r="L4051" t="s">
        <v>650</v>
      </c>
      <c r="M4051" t="s">
        <v>534</v>
      </c>
      <c r="N4051" t="s">
        <v>474</v>
      </c>
      <c r="O4051">
        <v>21</v>
      </c>
      <c r="P4051">
        <v>47</v>
      </c>
      <c r="Q4051">
        <v>47</v>
      </c>
      <c r="R4051">
        <v>47</v>
      </c>
      <c r="S4051">
        <v>47</v>
      </c>
      <c r="T4051">
        <v>47</v>
      </c>
      <c r="U4051">
        <v>47</v>
      </c>
      <c r="V4051">
        <v>47</v>
      </c>
      <c r="W4051">
        <v>47</v>
      </c>
      <c r="AC4051">
        <f t="shared" si="255"/>
        <v>376</v>
      </c>
      <c r="AD4051">
        <v>376</v>
      </c>
    </row>
    <row r="4052" spans="1:30" hidden="1" x14ac:dyDescent="0.25">
      <c r="A4052" t="str">
        <f>IF(COUNTIF('GGI_IS - Report Ekspor Plan 1'!E:E,'- Report Upload Sewing 3'!C4052)&gt;0,"X","Y")</f>
        <v>Y</v>
      </c>
      <c r="B4052">
        <v>4051</v>
      </c>
      <c r="C4052" s="1">
        <v>45414</v>
      </c>
      <c r="D4052" s="8">
        <v>45415.367245370369</v>
      </c>
      <c r="E4052" t="s">
        <v>18</v>
      </c>
      <c r="F4052" t="s">
        <v>370</v>
      </c>
      <c r="G4052">
        <v>182388</v>
      </c>
      <c r="H4052" t="str">
        <f t="shared" si="252"/>
        <v>182388-KLB</v>
      </c>
      <c r="I4052">
        <f>COUNTIF(H$2:$H4052,H4052)</f>
        <v>7</v>
      </c>
      <c r="J4052" t="str">
        <f t="shared" si="253"/>
        <v>182388-KLB-7</v>
      </c>
      <c r="K4052" t="str">
        <f t="shared" si="254"/>
        <v>182388-KLB-L1A</v>
      </c>
      <c r="L4052">
        <v>5158042</v>
      </c>
      <c r="M4052" t="s">
        <v>494</v>
      </c>
      <c r="N4052" t="s">
        <v>514</v>
      </c>
      <c r="O4052">
        <v>26</v>
      </c>
      <c r="P4052">
        <v>285</v>
      </c>
      <c r="Q4052">
        <v>300</v>
      </c>
      <c r="R4052">
        <v>300</v>
      </c>
      <c r="S4052">
        <v>300</v>
      </c>
      <c r="T4052">
        <v>300</v>
      </c>
      <c r="U4052">
        <v>300</v>
      </c>
      <c r="V4052">
        <v>300</v>
      </c>
      <c r="W4052">
        <v>300</v>
      </c>
      <c r="AC4052">
        <f t="shared" si="255"/>
        <v>2385</v>
      </c>
      <c r="AD4052">
        <v>2385</v>
      </c>
    </row>
    <row r="4053" spans="1:30" hidden="1" x14ac:dyDescent="0.25">
      <c r="A4053" t="str">
        <f>IF(COUNTIF('GGI_IS - Report Ekspor Plan 1'!E:E,'- Report Upload Sewing 3'!C4053)&gt;0,"X","Y")</f>
        <v>Y</v>
      </c>
      <c r="B4053">
        <v>4052</v>
      </c>
      <c r="C4053" s="1">
        <v>45414</v>
      </c>
      <c r="D4053" s="8">
        <v>45415.367245370369</v>
      </c>
      <c r="E4053" t="s">
        <v>18</v>
      </c>
      <c r="F4053" t="s">
        <v>371</v>
      </c>
      <c r="G4053">
        <v>182388</v>
      </c>
      <c r="H4053" t="str">
        <f t="shared" si="252"/>
        <v>182388-KLB</v>
      </c>
      <c r="I4053">
        <f>COUNTIF(H$2:$H4053,H4053)</f>
        <v>8</v>
      </c>
      <c r="J4053" t="str">
        <f t="shared" si="253"/>
        <v>182388-KLB-8</v>
      </c>
      <c r="K4053" t="str">
        <f t="shared" si="254"/>
        <v>182388-KLB-L1B</v>
      </c>
      <c r="L4053">
        <v>5158042</v>
      </c>
      <c r="M4053" t="s">
        <v>494</v>
      </c>
      <c r="N4053" t="s">
        <v>511</v>
      </c>
      <c r="O4053">
        <v>27</v>
      </c>
      <c r="P4053">
        <v>300</v>
      </c>
      <c r="Q4053">
        <v>330</v>
      </c>
      <c r="R4053">
        <v>330</v>
      </c>
      <c r="S4053">
        <v>330</v>
      </c>
      <c r="T4053">
        <v>340</v>
      </c>
      <c r="U4053">
        <v>340</v>
      </c>
      <c r="V4053">
        <v>315</v>
      </c>
      <c r="W4053">
        <v>315</v>
      </c>
      <c r="AC4053">
        <f t="shared" si="255"/>
        <v>2600</v>
      </c>
      <c r="AD4053">
        <v>2600</v>
      </c>
    </row>
    <row r="4054" spans="1:30" hidden="1" x14ac:dyDescent="0.25">
      <c r="A4054" t="str">
        <f>IF(COUNTIF('GGI_IS - Report Ekspor Plan 1'!E:E,'- Report Upload Sewing 3'!C4054)&gt;0,"X","Y")</f>
        <v>Y</v>
      </c>
      <c r="B4054">
        <v>4053</v>
      </c>
      <c r="C4054" s="1">
        <v>45414</v>
      </c>
      <c r="D4054" s="8">
        <v>45415.367245370369</v>
      </c>
      <c r="E4054" t="s">
        <v>18</v>
      </c>
      <c r="F4054" t="s">
        <v>372</v>
      </c>
      <c r="G4054">
        <v>181943</v>
      </c>
      <c r="H4054" t="str">
        <f t="shared" si="252"/>
        <v>181943-KLB</v>
      </c>
      <c r="I4054">
        <f>COUNTIF(H$2:$H4054,H4054)</f>
        <v>68</v>
      </c>
      <c r="J4054" t="str">
        <f t="shared" si="253"/>
        <v>181943-KLB-68</v>
      </c>
      <c r="K4054" t="str">
        <f t="shared" si="254"/>
        <v>181943-KLB-L2A</v>
      </c>
      <c r="L4054">
        <v>5152376</v>
      </c>
      <c r="M4054" t="s">
        <v>494</v>
      </c>
      <c r="N4054" t="s">
        <v>512</v>
      </c>
      <c r="O4054">
        <v>26</v>
      </c>
      <c r="P4054">
        <v>25</v>
      </c>
      <c r="AC4054">
        <f t="shared" si="255"/>
        <v>25</v>
      </c>
      <c r="AD4054">
        <v>25</v>
      </c>
    </row>
    <row r="4055" spans="1:30" hidden="1" x14ac:dyDescent="0.25">
      <c r="A4055" t="str">
        <f>IF(COUNTIF('GGI_IS - Report Ekspor Plan 1'!E:E,'- Report Upload Sewing 3'!C4055)&gt;0,"X","Y")</f>
        <v>Y</v>
      </c>
      <c r="B4055">
        <v>4054</v>
      </c>
      <c r="C4055" s="1">
        <v>45414</v>
      </c>
      <c r="D4055" s="8">
        <v>45415.367245370369</v>
      </c>
      <c r="E4055" t="s">
        <v>18</v>
      </c>
      <c r="F4055" t="s">
        <v>372</v>
      </c>
      <c r="G4055">
        <v>182388</v>
      </c>
      <c r="H4055" t="str">
        <f t="shared" si="252"/>
        <v>182388-KLB</v>
      </c>
      <c r="I4055">
        <f>COUNTIF(H$2:$H4055,H4055)</f>
        <v>9</v>
      </c>
      <c r="J4055" t="str">
        <f t="shared" si="253"/>
        <v>182388-KLB-9</v>
      </c>
      <c r="K4055" t="str">
        <f t="shared" si="254"/>
        <v>182388-KLB-L2A</v>
      </c>
      <c r="L4055">
        <v>5158042</v>
      </c>
      <c r="M4055" t="s">
        <v>494</v>
      </c>
      <c r="N4055" t="s">
        <v>512</v>
      </c>
      <c r="O4055">
        <v>26</v>
      </c>
      <c r="P4055">
        <v>110</v>
      </c>
      <c r="Q4055">
        <v>150</v>
      </c>
      <c r="R4055">
        <v>280</v>
      </c>
      <c r="S4055">
        <v>290</v>
      </c>
      <c r="T4055">
        <v>300</v>
      </c>
      <c r="U4055">
        <v>330</v>
      </c>
      <c r="V4055">
        <v>250</v>
      </c>
      <c r="W4055">
        <v>415</v>
      </c>
      <c r="AC4055">
        <f t="shared" si="255"/>
        <v>2125</v>
      </c>
      <c r="AD4055">
        <v>2125</v>
      </c>
    </row>
    <row r="4056" spans="1:30" hidden="1" x14ac:dyDescent="0.25">
      <c r="A4056" t="str">
        <f>IF(COUNTIF('GGI_IS - Report Ekspor Plan 1'!E:E,'- Report Upload Sewing 3'!C4056)&gt;0,"X","Y")</f>
        <v>Y</v>
      </c>
      <c r="B4056">
        <v>4055</v>
      </c>
      <c r="C4056" s="1">
        <v>45414</v>
      </c>
      <c r="D4056" s="8">
        <v>45415.367245370369</v>
      </c>
      <c r="E4056" t="s">
        <v>18</v>
      </c>
      <c r="F4056" t="s">
        <v>373</v>
      </c>
      <c r="G4056">
        <v>181943</v>
      </c>
      <c r="H4056" t="str">
        <f t="shared" si="252"/>
        <v>181943-KLB</v>
      </c>
      <c r="I4056">
        <f>COUNTIF(H$2:$H4056,H4056)</f>
        <v>69</v>
      </c>
      <c r="J4056" t="str">
        <f t="shared" si="253"/>
        <v>181943-KLB-69</v>
      </c>
      <c r="K4056" t="str">
        <f t="shared" si="254"/>
        <v>181943-KLB-L2B</v>
      </c>
      <c r="L4056">
        <v>5152376</v>
      </c>
      <c r="M4056" t="s">
        <v>494</v>
      </c>
      <c r="N4056" t="s">
        <v>513</v>
      </c>
      <c r="O4056">
        <v>27</v>
      </c>
      <c r="P4056">
        <v>25</v>
      </c>
      <c r="Q4056">
        <v>25</v>
      </c>
      <c r="AC4056">
        <f t="shared" si="255"/>
        <v>50</v>
      </c>
      <c r="AD4056">
        <v>50</v>
      </c>
    </row>
    <row r="4057" spans="1:30" hidden="1" x14ac:dyDescent="0.25">
      <c r="A4057" t="str">
        <f>IF(COUNTIF('GGI_IS - Report Ekspor Plan 1'!E:E,'- Report Upload Sewing 3'!C4057)&gt;0,"X","Y")</f>
        <v>Y</v>
      </c>
      <c r="B4057">
        <v>4056</v>
      </c>
      <c r="C4057" s="1">
        <v>45414</v>
      </c>
      <c r="D4057" s="8">
        <v>45415.367245370369</v>
      </c>
      <c r="E4057" t="s">
        <v>18</v>
      </c>
      <c r="F4057" t="s">
        <v>373</v>
      </c>
      <c r="G4057">
        <v>182388</v>
      </c>
      <c r="H4057" t="str">
        <f t="shared" si="252"/>
        <v>182388-KLB</v>
      </c>
      <c r="I4057">
        <f>COUNTIF(H$2:$H4057,H4057)</f>
        <v>10</v>
      </c>
      <c r="J4057" t="str">
        <f t="shared" si="253"/>
        <v>182388-KLB-10</v>
      </c>
      <c r="K4057" t="str">
        <f t="shared" si="254"/>
        <v>182388-KLB-L2B</v>
      </c>
      <c r="L4057">
        <v>5158042</v>
      </c>
      <c r="M4057" t="s">
        <v>494</v>
      </c>
      <c r="N4057" t="s">
        <v>513</v>
      </c>
      <c r="O4057">
        <v>27</v>
      </c>
      <c r="P4057">
        <v>110</v>
      </c>
      <c r="Q4057">
        <v>205</v>
      </c>
      <c r="R4057">
        <v>260</v>
      </c>
      <c r="S4057">
        <v>255</v>
      </c>
      <c r="T4057">
        <v>300</v>
      </c>
      <c r="U4057">
        <v>340</v>
      </c>
      <c r="V4057">
        <v>340</v>
      </c>
      <c r="W4057">
        <v>345</v>
      </c>
      <c r="AC4057">
        <f t="shared" si="255"/>
        <v>2155</v>
      </c>
      <c r="AD4057">
        <v>2155</v>
      </c>
    </row>
    <row r="4058" spans="1:30" hidden="1" x14ac:dyDescent="0.25">
      <c r="A4058" t="str">
        <f>IF(COUNTIF('GGI_IS - Report Ekspor Plan 1'!E:E,'- Report Upload Sewing 3'!C4058)&gt;0,"X","Y")</f>
        <v>Y</v>
      </c>
      <c r="B4058">
        <v>4057</v>
      </c>
      <c r="C4058" s="1">
        <v>45414</v>
      </c>
      <c r="D4058" s="8">
        <v>45415.367245370369</v>
      </c>
      <c r="E4058" t="s">
        <v>18</v>
      </c>
      <c r="F4058" t="s">
        <v>374</v>
      </c>
      <c r="G4058">
        <v>182388</v>
      </c>
      <c r="H4058" t="str">
        <f t="shared" si="252"/>
        <v>182388-KLB</v>
      </c>
      <c r="I4058">
        <f>COUNTIF(H$2:$H4058,H4058)</f>
        <v>11</v>
      </c>
      <c r="J4058" t="str">
        <f t="shared" si="253"/>
        <v>182388-KLB-11</v>
      </c>
      <c r="K4058" t="str">
        <f t="shared" si="254"/>
        <v>182388-KLB-L3A</v>
      </c>
      <c r="L4058">
        <v>5158042</v>
      </c>
      <c r="M4058" t="s">
        <v>494</v>
      </c>
      <c r="N4058" t="s">
        <v>655</v>
      </c>
      <c r="O4058">
        <v>26</v>
      </c>
      <c r="P4058">
        <v>240</v>
      </c>
      <c r="Q4058">
        <v>240</v>
      </c>
      <c r="R4058">
        <v>240</v>
      </c>
      <c r="S4058">
        <v>260</v>
      </c>
      <c r="T4058">
        <v>300</v>
      </c>
      <c r="U4058">
        <v>300</v>
      </c>
      <c r="V4058">
        <v>340</v>
      </c>
      <c r="W4058">
        <v>280</v>
      </c>
      <c r="AC4058">
        <f t="shared" si="255"/>
        <v>2200</v>
      </c>
      <c r="AD4058">
        <v>2200</v>
      </c>
    </row>
    <row r="4059" spans="1:30" hidden="1" x14ac:dyDescent="0.25">
      <c r="A4059" t="str">
        <f>IF(COUNTIF('GGI_IS - Report Ekspor Plan 1'!E:E,'- Report Upload Sewing 3'!C4059)&gt;0,"X","Y")</f>
        <v>Y</v>
      </c>
      <c r="B4059">
        <v>4058</v>
      </c>
      <c r="C4059" s="1">
        <v>45414</v>
      </c>
      <c r="D4059" s="8">
        <v>45415.367245370369</v>
      </c>
      <c r="E4059" t="s">
        <v>18</v>
      </c>
      <c r="F4059" t="s">
        <v>375</v>
      </c>
      <c r="G4059">
        <v>182388</v>
      </c>
      <c r="H4059" t="str">
        <f t="shared" si="252"/>
        <v>182388-KLB</v>
      </c>
      <c r="I4059">
        <f>COUNTIF(H$2:$H4059,H4059)</f>
        <v>12</v>
      </c>
      <c r="J4059" t="str">
        <f t="shared" si="253"/>
        <v>182388-KLB-12</v>
      </c>
      <c r="K4059" t="str">
        <f t="shared" si="254"/>
        <v>182388-KLB-L3B</v>
      </c>
      <c r="L4059">
        <v>5158042</v>
      </c>
      <c r="M4059" t="s">
        <v>494</v>
      </c>
      <c r="N4059" t="s">
        <v>515</v>
      </c>
      <c r="O4059">
        <v>26</v>
      </c>
      <c r="P4059">
        <v>155</v>
      </c>
      <c r="Q4059">
        <v>260</v>
      </c>
      <c r="R4059">
        <v>250</v>
      </c>
      <c r="S4059">
        <v>310</v>
      </c>
      <c r="T4059">
        <v>320</v>
      </c>
      <c r="U4059">
        <v>330</v>
      </c>
      <c r="V4059">
        <v>330</v>
      </c>
      <c r="W4059">
        <v>340</v>
      </c>
      <c r="AC4059">
        <f t="shared" si="255"/>
        <v>2295</v>
      </c>
      <c r="AD4059">
        <v>2295</v>
      </c>
    </row>
    <row r="4060" spans="1:30" hidden="1" x14ac:dyDescent="0.25">
      <c r="A4060" t="str">
        <f>IF(COUNTIF('GGI_IS - Report Ekspor Plan 1'!E:E,'- Report Upload Sewing 3'!C4060)&gt;0,"X","Y")</f>
        <v>Y</v>
      </c>
      <c r="B4060">
        <v>4059</v>
      </c>
      <c r="C4060" s="1">
        <v>45414</v>
      </c>
      <c r="D4060" s="8">
        <v>45415.382615740738</v>
      </c>
      <c r="E4060" t="s">
        <v>139</v>
      </c>
      <c r="F4060" t="s">
        <v>424</v>
      </c>
      <c r="G4060">
        <v>182539</v>
      </c>
      <c r="H4060" t="str">
        <f t="shared" si="252"/>
        <v>182539-CBA</v>
      </c>
      <c r="I4060">
        <f>COUNTIF(H$2:$H4060,H4060)</f>
        <v>5</v>
      </c>
      <c r="J4060" t="str">
        <f t="shared" si="253"/>
        <v>182539-CBA-5</v>
      </c>
      <c r="K4060" t="str">
        <f t="shared" si="254"/>
        <v>182539-CBA-L1</v>
      </c>
      <c r="L4060">
        <v>50011901</v>
      </c>
      <c r="M4060" t="s">
        <v>432</v>
      </c>
      <c r="N4060" t="s">
        <v>426</v>
      </c>
      <c r="O4060">
        <v>44</v>
      </c>
      <c r="P4060">
        <v>5</v>
      </c>
      <c r="AC4060">
        <f t="shared" si="255"/>
        <v>5</v>
      </c>
      <c r="AD4060">
        <v>5</v>
      </c>
    </row>
    <row r="4061" spans="1:30" hidden="1" x14ac:dyDescent="0.25">
      <c r="A4061" t="str">
        <f>IF(COUNTIF('GGI_IS - Report Ekspor Plan 1'!E:E,'- Report Upload Sewing 3'!C4061)&gt;0,"X","Y")</f>
        <v>Y</v>
      </c>
      <c r="B4061">
        <v>4060</v>
      </c>
      <c r="C4061" s="1">
        <v>45414</v>
      </c>
      <c r="D4061" s="8">
        <v>45415.382615740738</v>
      </c>
      <c r="E4061" t="s">
        <v>139</v>
      </c>
      <c r="F4061" t="s">
        <v>424</v>
      </c>
      <c r="G4061">
        <v>182538</v>
      </c>
      <c r="H4061" t="str">
        <f t="shared" si="252"/>
        <v>182538-CBA</v>
      </c>
      <c r="I4061">
        <f>COUNTIF(H$2:$H4061,H4061)</f>
        <v>6</v>
      </c>
      <c r="J4061" t="str">
        <f t="shared" si="253"/>
        <v>182538-CBA-6</v>
      </c>
      <c r="K4061" t="str">
        <f t="shared" si="254"/>
        <v>182538-CBA-L1</v>
      </c>
      <c r="L4061">
        <v>50012041</v>
      </c>
      <c r="M4061" t="s">
        <v>432</v>
      </c>
      <c r="N4061" t="s">
        <v>426</v>
      </c>
      <c r="O4061">
        <v>44</v>
      </c>
      <c r="P4061">
        <v>12</v>
      </c>
      <c r="Q4061">
        <v>18</v>
      </c>
      <c r="R4061">
        <v>22</v>
      </c>
      <c r="S4061">
        <v>22</v>
      </c>
      <c r="T4061">
        <v>11</v>
      </c>
      <c r="AC4061">
        <f t="shared" si="255"/>
        <v>85</v>
      </c>
      <c r="AD4061">
        <v>85</v>
      </c>
    </row>
    <row r="4062" spans="1:30" hidden="1" x14ac:dyDescent="0.25">
      <c r="A4062" t="str">
        <f>IF(COUNTIF('GGI_IS - Report Ekspor Plan 1'!E:E,'- Report Upload Sewing 3'!C4062)&gt;0,"X","Y")</f>
        <v>Y</v>
      </c>
      <c r="B4062">
        <v>4061</v>
      </c>
      <c r="C4062" s="1">
        <v>45414</v>
      </c>
      <c r="D4062" s="8">
        <v>45415.382615740738</v>
      </c>
      <c r="E4062" t="s">
        <v>139</v>
      </c>
      <c r="F4062" t="s">
        <v>427</v>
      </c>
      <c r="G4062">
        <v>182323</v>
      </c>
      <c r="H4062" t="str">
        <f t="shared" si="252"/>
        <v>182323-CBA</v>
      </c>
      <c r="I4062">
        <f>COUNTIF(H$2:$H4062,H4062)</f>
        <v>5</v>
      </c>
      <c r="J4062" t="str">
        <f t="shared" si="253"/>
        <v>182323-CBA-5</v>
      </c>
      <c r="K4062" t="str">
        <f t="shared" si="254"/>
        <v>182323-CBA-L2</v>
      </c>
      <c r="L4062">
        <v>50012051</v>
      </c>
      <c r="M4062" t="s">
        <v>432</v>
      </c>
      <c r="N4062" t="s">
        <v>428</v>
      </c>
      <c r="O4062">
        <v>46</v>
      </c>
      <c r="P4062">
        <v>10</v>
      </c>
      <c r="Q4062">
        <v>10</v>
      </c>
      <c r="R4062">
        <v>10</v>
      </c>
      <c r="S4062">
        <v>10</v>
      </c>
      <c r="T4062">
        <v>10</v>
      </c>
      <c r="U4062">
        <v>15</v>
      </c>
      <c r="V4062">
        <v>10</v>
      </c>
      <c r="W4062">
        <v>15</v>
      </c>
      <c r="AC4062">
        <f t="shared" si="255"/>
        <v>90</v>
      </c>
      <c r="AD4062">
        <v>90</v>
      </c>
    </row>
    <row r="4063" spans="1:30" hidden="1" x14ac:dyDescent="0.25">
      <c r="A4063" t="str">
        <f>IF(COUNTIF('GGI_IS - Report Ekspor Plan 1'!E:E,'- Report Upload Sewing 3'!C4063)&gt;0,"X","Y")</f>
        <v>Y</v>
      </c>
      <c r="B4063">
        <v>4062</v>
      </c>
      <c r="C4063" s="1">
        <v>45414</v>
      </c>
      <c r="D4063" s="8">
        <v>45415.382615740738</v>
      </c>
      <c r="E4063" t="s">
        <v>139</v>
      </c>
      <c r="F4063" t="s">
        <v>429</v>
      </c>
      <c r="G4063">
        <v>182384</v>
      </c>
      <c r="H4063" t="str">
        <f t="shared" si="252"/>
        <v>182384-CBA</v>
      </c>
      <c r="I4063">
        <f>COUNTIF(H$2:$H4063,H4063)</f>
        <v>11</v>
      </c>
      <c r="J4063" t="str">
        <f t="shared" si="253"/>
        <v>182384-CBA-11</v>
      </c>
      <c r="K4063" t="str">
        <f t="shared" si="254"/>
        <v>182384-CBA-L3</v>
      </c>
      <c r="L4063">
        <v>8015</v>
      </c>
      <c r="M4063" t="s">
        <v>425</v>
      </c>
      <c r="N4063" t="s">
        <v>430</v>
      </c>
      <c r="O4063">
        <v>44</v>
      </c>
      <c r="P4063">
        <v>30</v>
      </c>
      <c r="Q4063">
        <v>30</v>
      </c>
      <c r="R4063">
        <v>30</v>
      </c>
      <c r="S4063">
        <v>30</v>
      </c>
      <c r="T4063">
        <v>30</v>
      </c>
      <c r="U4063">
        <v>30</v>
      </c>
      <c r="V4063">
        <v>30</v>
      </c>
      <c r="W4063">
        <v>25</v>
      </c>
      <c r="AC4063">
        <f t="shared" si="255"/>
        <v>235</v>
      </c>
      <c r="AD4063">
        <v>235</v>
      </c>
    </row>
    <row r="4064" spans="1:30" hidden="1" x14ac:dyDescent="0.25">
      <c r="A4064" t="str">
        <f>IF(COUNTIF('GGI_IS - Report Ekspor Plan 1'!E:E,'- Report Upload Sewing 3'!C4064)&gt;0,"X","Y")</f>
        <v>Y</v>
      </c>
      <c r="B4064">
        <v>4063</v>
      </c>
      <c r="C4064" s="1">
        <v>45414</v>
      </c>
      <c r="D4064" s="8">
        <v>45415.403541666667</v>
      </c>
      <c r="E4064" t="s">
        <v>50</v>
      </c>
      <c r="F4064" t="s">
        <v>424</v>
      </c>
      <c r="G4064">
        <v>182411</v>
      </c>
      <c r="H4064" t="str">
        <f t="shared" si="252"/>
        <v>182411-MJ1</v>
      </c>
      <c r="I4064">
        <f>COUNTIF(H$2:$H4064,H4064)</f>
        <v>7</v>
      </c>
      <c r="J4064" t="str">
        <f t="shared" si="253"/>
        <v>182411-MJ1-7</v>
      </c>
      <c r="K4064" t="str">
        <f t="shared" si="254"/>
        <v>182411-MJ1-L1</v>
      </c>
      <c r="L4064" t="s">
        <v>547</v>
      </c>
      <c r="M4064" t="s">
        <v>494</v>
      </c>
      <c r="N4064" t="s">
        <v>495</v>
      </c>
      <c r="O4064">
        <v>51</v>
      </c>
      <c r="P4064">
        <v>271</v>
      </c>
      <c r="Q4064">
        <v>300</v>
      </c>
      <c r="R4064">
        <v>330</v>
      </c>
      <c r="S4064">
        <v>310</v>
      </c>
      <c r="T4064">
        <v>300</v>
      </c>
      <c r="U4064">
        <v>310</v>
      </c>
      <c r="V4064">
        <v>320</v>
      </c>
      <c r="W4064">
        <v>360</v>
      </c>
      <c r="AC4064">
        <f t="shared" si="255"/>
        <v>2501</v>
      </c>
      <c r="AD4064">
        <v>2501</v>
      </c>
    </row>
    <row r="4065" spans="1:30" hidden="1" x14ac:dyDescent="0.25">
      <c r="A4065" t="str">
        <f>IF(COUNTIF('GGI_IS - Report Ekspor Plan 1'!E:E,'- Report Upload Sewing 3'!C4065)&gt;0,"X","Y")</f>
        <v>Y</v>
      </c>
      <c r="B4065">
        <v>4064</v>
      </c>
      <c r="C4065" s="1">
        <v>45414</v>
      </c>
      <c r="D4065" s="8">
        <v>45415.403541666667</v>
      </c>
      <c r="E4065" t="s">
        <v>50</v>
      </c>
      <c r="F4065" t="s">
        <v>427</v>
      </c>
      <c r="G4065">
        <v>182367</v>
      </c>
      <c r="H4065" t="str">
        <f t="shared" si="252"/>
        <v>182367-MJ1</v>
      </c>
      <c r="I4065">
        <f>COUNTIF(H$2:$H4065,H4065)</f>
        <v>8</v>
      </c>
      <c r="J4065" t="str">
        <f t="shared" si="253"/>
        <v>182367-MJ1-8</v>
      </c>
      <c r="K4065" t="str">
        <f t="shared" si="254"/>
        <v>182367-MJ1-L2</v>
      </c>
      <c r="L4065">
        <v>6018328</v>
      </c>
      <c r="M4065" t="s">
        <v>599</v>
      </c>
      <c r="N4065" t="s">
        <v>497</v>
      </c>
      <c r="O4065">
        <v>51</v>
      </c>
      <c r="W4065">
        <v>14</v>
      </c>
      <c r="AC4065">
        <f t="shared" si="255"/>
        <v>14</v>
      </c>
      <c r="AD4065">
        <v>14</v>
      </c>
    </row>
    <row r="4066" spans="1:30" hidden="1" x14ac:dyDescent="0.25">
      <c r="A4066" t="str">
        <f>IF(COUNTIF('GGI_IS - Report Ekspor Plan 1'!E:E,'- Report Upload Sewing 3'!C4066)&gt;0,"X","Y")</f>
        <v>Y</v>
      </c>
      <c r="B4066">
        <v>4065</v>
      </c>
      <c r="C4066" s="1">
        <v>45414</v>
      </c>
      <c r="D4066" s="8">
        <v>45415.403541666667</v>
      </c>
      <c r="E4066" t="s">
        <v>50</v>
      </c>
      <c r="F4066" t="s">
        <v>429</v>
      </c>
      <c r="G4066">
        <v>182399</v>
      </c>
      <c r="H4066" t="str">
        <f t="shared" si="252"/>
        <v>182399-MJ1</v>
      </c>
      <c r="I4066">
        <f>COUNTIF(H$2:$H4066,H4066)</f>
        <v>12</v>
      </c>
      <c r="J4066" t="str">
        <f t="shared" si="253"/>
        <v>182399-MJ1-12</v>
      </c>
      <c r="K4066" t="str">
        <f t="shared" si="254"/>
        <v>182399-MJ1-L3</v>
      </c>
      <c r="L4066" t="s">
        <v>549</v>
      </c>
      <c r="M4066" t="s">
        <v>494</v>
      </c>
      <c r="N4066" t="s">
        <v>498</v>
      </c>
      <c r="O4066">
        <v>51</v>
      </c>
      <c r="P4066">
        <v>41</v>
      </c>
      <c r="AC4066">
        <f t="shared" si="255"/>
        <v>41</v>
      </c>
      <c r="AD4066">
        <v>41</v>
      </c>
    </row>
    <row r="4067" spans="1:30" hidden="1" x14ac:dyDescent="0.25">
      <c r="A4067" t="str">
        <f>IF(COUNTIF('GGI_IS - Report Ekspor Plan 1'!E:E,'- Report Upload Sewing 3'!C4067)&gt;0,"X","Y")</f>
        <v>Y</v>
      </c>
      <c r="B4067">
        <v>4066</v>
      </c>
      <c r="C4067" s="1">
        <v>45414</v>
      </c>
      <c r="D4067" s="8">
        <v>45415.403541666667</v>
      </c>
      <c r="E4067" t="s">
        <v>50</v>
      </c>
      <c r="F4067" t="s">
        <v>429</v>
      </c>
      <c r="G4067">
        <v>182401</v>
      </c>
      <c r="H4067" t="str">
        <f t="shared" si="252"/>
        <v>182401-MJ1</v>
      </c>
      <c r="I4067">
        <f>COUNTIF(H$2:$H4067,H4067)</f>
        <v>4</v>
      </c>
      <c r="J4067" t="str">
        <f t="shared" si="253"/>
        <v>182401-MJ1-4</v>
      </c>
      <c r="K4067" t="str">
        <f t="shared" si="254"/>
        <v>182401-MJ1-L3</v>
      </c>
      <c r="L4067" t="s">
        <v>549</v>
      </c>
      <c r="M4067" t="s">
        <v>494</v>
      </c>
      <c r="N4067" t="s">
        <v>498</v>
      </c>
      <c r="O4067">
        <v>51</v>
      </c>
      <c r="P4067">
        <v>200</v>
      </c>
      <c r="Q4067">
        <v>200</v>
      </c>
      <c r="R4067">
        <v>200</v>
      </c>
      <c r="S4067">
        <v>200</v>
      </c>
      <c r="T4067">
        <v>200</v>
      </c>
      <c r="U4067">
        <v>240</v>
      </c>
      <c r="V4067">
        <v>300</v>
      </c>
      <c r="W4067">
        <v>300</v>
      </c>
      <c r="AC4067">
        <f t="shared" si="255"/>
        <v>1840</v>
      </c>
      <c r="AD4067">
        <v>1840</v>
      </c>
    </row>
    <row r="4068" spans="1:30" hidden="1" x14ac:dyDescent="0.25">
      <c r="A4068" t="str">
        <f>IF(COUNTIF('GGI_IS - Report Ekspor Plan 1'!E:E,'- Report Upload Sewing 3'!C4068)&gt;0,"X","Y")</f>
        <v>Y</v>
      </c>
      <c r="B4068">
        <v>4067</v>
      </c>
      <c r="C4068" s="1">
        <v>45414</v>
      </c>
      <c r="D4068" s="8">
        <v>45415.403541666667</v>
      </c>
      <c r="E4068" t="s">
        <v>50</v>
      </c>
      <c r="F4068" t="s">
        <v>438</v>
      </c>
      <c r="G4068">
        <v>182318</v>
      </c>
      <c r="H4068" t="str">
        <f t="shared" si="252"/>
        <v>182318-MJ1</v>
      </c>
      <c r="I4068">
        <f>COUNTIF(H$2:$H4068,H4068)</f>
        <v>25</v>
      </c>
      <c r="J4068" t="str">
        <f t="shared" si="253"/>
        <v>182318-MJ1-25</v>
      </c>
      <c r="K4068" t="str">
        <f t="shared" si="254"/>
        <v>182318-MJ1-L4</v>
      </c>
      <c r="L4068" t="s">
        <v>609</v>
      </c>
      <c r="M4068" t="s">
        <v>610</v>
      </c>
      <c r="N4068" t="s">
        <v>499</v>
      </c>
      <c r="O4068">
        <v>35</v>
      </c>
      <c r="P4068">
        <v>5</v>
      </c>
      <c r="Q4068">
        <v>5</v>
      </c>
      <c r="R4068">
        <v>5</v>
      </c>
      <c r="S4068">
        <v>5</v>
      </c>
      <c r="T4068">
        <v>5</v>
      </c>
      <c r="U4068">
        <v>5</v>
      </c>
      <c r="AC4068">
        <f t="shared" si="255"/>
        <v>30</v>
      </c>
      <c r="AD4068">
        <v>30</v>
      </c>
    </row>
    <row r="4069" spans="1:30" hidden="1" x14ac:dyDescent="0.25">
      <c r="A4069" t="str">
        <f>IF(COUNTIF('GGI_IS - Report Ekspor Plan 1'!E:E,'- Report Upload Sewing 3'!C4069)&gt;0,"X","Y")</f>
        <v>Y</v>
      </c>
      <c r="B4069">
        <v>4068</v>
      </c>
      <c r="C4069" s="1">
        <v>45414</v>
      </c>
      <c r="D4069" s="8">
        <v>45415.403541666667</v>
      </c>
      <c r="E4069" t="s">
        <v>50</v>
      </c>
      <c r="F4069" t="s">
        <v>438</v>
      </c>
      <c r="G4069">
        <v>182321</v>
      </c>
      <c r="H4069" t="str">
        <f t="shared" si="252"/>
        <v>182321-MJ1</v>
      </c>
      <c r="I4069">
        <f>COUNTIF(H$2:$H4069,H4069)</f>
        <v>2</v>
      </c>
      <c r="J4069" t="str">
        <f t="shared" si="253"/>
        <v>182321-MJ1-2</v>
      </c>
      <c r="K4069" t="str">
        <f t="shared" si="254"/>
        <v>182321-MJ1-L4</v>
      </c>
      <c r="L4069" t="s">
        <v>609</v>
      </c>
      <c r="M4069" t="s">
        <v>610</v>
      </c>
      <c r="N4069" t="s">
        <v>499</v>
      </c>
      <c r="O4069">
        <v>35</v>
      </c>
      <c r="P4069">
        <v>5</v>
      </c>
      <c r="Q4069">
        <v>5</v>
      </c>
      <c r="R4069">
        <v>5</v>
      </c>
      <c r="S4069">
        <v>5</v>
      </c>
      <c r="T4069">
        <v>5</v>
      </c>
      <c r="U4069">
        <v>5</v>
      </c>
      <c r="V4069">
        <v>9</v>
      </c>
      <c r="W4069">
        <v>10</v>
      </c>
      <c r="AC4069">
        <f t="shared" si="255"/>
        <v>49</v>
      </c>
      <c r="AD4069">
        <v>49</v>
      </c>
    </row>
    <row r="4070" spans="1:30" hidden="1" x14ac:dyDescent="0.25">
      <c r="A4070" t="str">
        <f>IF(COUNTIF('GGI_IS - Report Ekspor Plan 1'!E:E,'- Report Upload Sewing 3'!C4070)&gt;0,"X","Y")</f>
        <v>Y</v>
      </c>
      <c r="B4070">
        <v>4069</v>
      </c>
      <c r="C4070" s="1">
        <v>45414</v>
      </c>
      <c r="D4070" s="8">
        <v>45415.403541666667</v>
      </c>
      <c r="E4070" t="s">
        <v>50</v>
      </c>
      <c r="F4070" t="s">
        <v>441</v>
      </c>
      <c r="G4070">
        <v>182318</v>
      </c>
      <c r="H4070" t="str">
        <f t="shared" si="252"/>
        <v>182318-MJ1</v>
      </c>
      <c r="I4070">
        <f>COUNTIF(H$2:$H4070,H4070)</f>
        <v>26</v>
      </c>
      <c r="J4070" t="str">
        <f t="shared" si="253"/>
        <v>182318-MJ1-26</v>
      </c>
      <c r="K4070" t="str">
        <f t="shared" si="254"/>
        <v>182318-MJ1-L5</v>
      </c>
      <c r="L4070" t="s">
        <v>609</v>
      </c>
      <c r="M4070" t="s">
        <v>610</v>
      </c>
      <c r="N4070" t="s">
        <v>499</v>
      </c>
      <c r="O4070">
        <v>35</v>
      </c>
      <c r="P4070">
        <v>5</v>
      </c>
      <c r="Q4070">
        <v>5</v>
      </c>
      <c r="R4070">
        <v>5</v>
      </c>
      <c r="S4070">
        <v>5</v>
      </c>
      <c r="T4070">
        <v>5</v>
      </c>
      <c r="U4070">
        <v>5</v>
      </c>
      <c r="AC4070">
        <f t="shared" si="255"/>
        <v>30</v>
      </c>
      <c r="AD4070">
        <v>30</v>
      </c>
    </row>
    <row r="4071" spans="1:30" hidden="1" x14ac:dyDescent="0.25">
      <c r="A4071" t="str">
        <f>IF(COUNTIF('GGI_IS - Report Ekspor Plan 1'!E:E,'- Report Upload Sewing 3'!C4071)&gt;0,"X","Y")</f>
        <v>Y</v>
      </c>
      <c r="B4071">
        <v>4070</v>
      </c>
      <c r="C4071" s="1">
        <v>45414</v>
      </c>
      <c r="D4071" s="8">
        <v>45415.403541666667</v>
      </c>
      <c r="E4071" t="s">
        <v>50</v>
      </c>
      <c r="F4071" t="s">
        <v>441</v>
      </c>
      <c r="G4071">
        <v>182321</v>
      </c>
      <c r="H4071" t="str">
        <f t="shared" si="252"/>
        <v>182321-MJ1</v>
      </c>
      <c r="I4071">
        <f>COUNTIF(H$2:$H4071,H4071)</f>
        <v>3</v>
      </c>
      <c r="J4071" t="str">
        <f t="shared" si="253"/>
        <v>182321-MJ1-3</v>
      </c>
      <c r="K4071" t="str">
        <f t="shared" si="254"/>
        <v>182321-MJ1-L5</v>
      </c>
      <c r="L4071" t="s">
        <v>609</v>
      </c>
      <c r="M4071" t="s">
        <v>610</v>
      </c>
      <c r="N4071" t="s">
        <v>499</v>
      </c>
      <c r="O4071">
        <v>35</v>
      </c>
      <c r="P4071">
        <v>5</v>
      </c>
      <c r="Q4071">
        <v>5</v>
      </c>
      <c r="R4071">
        <v>5</v>
      </c>
      <c r="S4071">
        <v>5</v>
      </c>
      <c r="T4071">
        <v>5</v>
      </c>
      <c r="U4071">
        <v>5</v>
      </c>
      <c r="V4071">
        <v>9</v>
      </c>
      <c r="W4071">
        <v>10</v>
      </c>
      <c r="AC4071">
        <f t="shared" si="255"/>
        <v>49</v>
      </c>
      <c r="AD4071">
        <v>49</v>
      </c>
    </row>
    <row r="4072" spans="1:30" hidden="1" x14ac:dyDescent="0.25">
      <c r="A4072" t="str">
        <f>IF(COUNTIF('GGI_IS - Report Ekspor Plan 1'!E:E,'- Report Upload Sewing 3'!C4072)&gt;0,"X","Y")</f>
        <v>Y</v>
      </c>
      <c r="B4072">
        <v>4071</v>
      </c>
      <c r="C4072" s="1">
        <v>45414</v>
      </c>
      <c r="D4072" s="8">
        <v>45415.403541666667</v>
      </c>
      <c r="E4072" t="s">
        <v>50</v>
      </c>
      <c r="F4072" t="s">
        <v>445</v>
      </c>
      <c r="G4072">
        <v>182459</v>
      </c>
      <c r="H4072" t="str">
        <f t="shared" si="252"/>
        <v>182459-MJ1</v>
      </c>
      <c r="I4072">
        <f>COUNTIF(H$2:$H4072,H4072)</f>
        <v>1</v>
      </c>
      <c r="J4072" t="str">
        <f t="shared" si="253"/>
        <v>182459-MJ1-1</v>
      </c>
      <c r="K4072" t="str">
        <f t="shared" si="254"/>
        <v>182459-MJ1-L6</v>
      </c>
      <c r="L4072">
        <v>983119</v>
      </c>
      <c r="M4072" t="s">
        <v>494</v>
      </c>
      <c r="N4072" t="s">
        <v>502</v>
      </c>
      <c r="O4072">
        <v>30</v>
      </c>
      <c r="P4072">
        <v>30</v>
      </c>
      <c r="Q4072">
        <v>30</v>
      </c>
      <c r="R4072">
        <v>30</v>
      </c>
      <c r="S4072">
        <v>30</v>
      </c>
      <c r="T4072">
        <v>30</v>
      </c>
      <c r="U4072">
        <v>30</v>
      </c>
      <c r="V4072">
        <v>30</v>
      </c>
      <c r="W4072">
        <v>39</v>
      </c>
      <c r="AC4072">
        <f t="shared" si="255"/>
        <v>249</v>
      </c>
      <c r="AD4072">
        <v>249</v>
      </c>
    </row>
    <row r="4073" spans="1:30" hidden="1" x14ac:dyDescent="0.25">
      <c r="A4073" t="str">
        <f>IF(COUNTIF('GGI_IS - Report Ekspor Plan 1'!E:E,'- Report Upload Sewing 3'!C4073)&gt;0,"X","Y")</f>
        <v>Y</v>
      </c>
      <c r="B4073">
        <v>4072</v>
      </c>
      <c r="C4073" s="1">
        <v>45414</v>
      </c>
      <c r="D4073" s="8">
        <v>45415.403541666667</v>
      </c>
      <c r="E4073" t="s">
        <v>50</v>
      </c>
      <c r="F4073" t="s">
        <v>504</v>
      </c>
      <c r="G4073">
        <v>182399</v>
      </c>
      <c r="H4073" t="str">
        <f t="shared" si="252"/>
        <v>182399-MJ1</v>
      </c>
      <c r="I4073">
        <f>COUNTIF(H$2:$H4073,H4073)</f>
        <v>13</v>
      </c>
      <c r="J4073" t="str">
        <f t="shared" si="253"/>
        <v>182399-MJ1-13</v>
      </c>
      <c r="K4073" t="str">
        <f t="shared" si="254"/>
        <v>182399-MJ1-L11</v>
      </c>
      <c r="L4073" t="s">
        <v>547</v>
      </c>
      <c r="M4073" t="s">
        <v>494</v>
      </c>
      <c r="N4073" t="s">
        <v>506</v>
      </c>
      <c r="O4073">
        <v>35</v>
      </c>
      <c r="P4073">
        <v>100</v>
      </c>
      <c r="Q4073">
        <v>100</v>
      </c>
      <c r="R4073">
        <v>100</v>
      </c>
      <c r="S4073">
        <v>75</v>
      </c>
      <c r="AC4073">
        <f t="shared" si="255"/>
        <v>375</v>
      </c>
      <c r="AD4073">
        <v>375</v>
      </c>
    </row>
    <row r="4074" spans="1:30" hidden="1" x14ac:dyDescent="0.25">
      <c r="A4074" t="str">
        <f>IF(COUNTIF('GGI_IS - Report Ekspor Plan 1'!E:E,'- Report Upload Sewing 3'!C4074)&gt;0,"X","Y")</f>
        <v>Y</v>
      </c>
      <c r="B4074">
        <v>4073</v>
      </c>
      <c r="C4074" s="1">
        <v>45414</v>
      </c>
      <c r="D4074" s="8">
        <v>45415.403541666667</v>
      </c>
      <c r="E4074" t="s">
        <v>50</v>
      </c>
      <c r="F4074" t="s">
        <v>504</v>
      </c>
      <c r="G4074">
        <v>182400</v>
      </c>
      <c r="H4074" t="str">
        <f t="shared" si="252"/>
        <v>182400-MJ1</v>
      </c>
      <c r="I4074">
        <f>COUNTIF(H$2:$H4074,H4074)</f>
        <v>2</v>
      </c>
      <c r="J4074" t="str">
        <f t="shared" si="253"/>
        <v>182400-MJ1-2</v>
      </c>
      <c r="K4074" t="str">
        <f t="shared" si="254"/>
        <v>182400-MJ1-L11</v>
      </c>
      <c r="L4074" t="s">
        <v>547</v>
      </c>
      <c r="M4074" t="s">
        <v>494</v>
      </c>
      <c r="N4074" t="s">
        <v>506</v>
      </c>
      <c r="O4074">
        <v>35</v>
      </c>
      <c r="S4074">
        <v>13</v>
      </c>
      <c r="T4074">
        <v>100</v>
      </c>
      <c r="U4074">
        <v>100</v>
      </c>
      <c r="V4074">
        <v>100</v>
      </c>
      <c r="W4074">
        <v>100</v>
      </c>
      <c r="AC4074">
        <f t="shared" si="255"/>
        <v>413</v>
      </c>
      <c r="AD4074">
        <v>413</v>
      </c>
    </row>
    <row r="4075" spans="1:30" hidden="1" x14ac:dyDescent="0.25">
      <c r="A4075" t="str">
        <f>IF(COUNTIF('GGI_IS - Report Ekspor Plan 1'!E:E,'- Report Upload Sewing 3'!C4075)&gt;0,"X","Y")</f>
        <v>Y</v>
      </c>
      <c r="B4075">
        <v>4074</v>
      </c>
      <c r="C4075" s="1">
        <v>45414</v>
      </c>
      <c r="D4075" s="8">
        <v>45415.403541666667</v>
      </c>
      <c r="E4075" t="s">
        <v>50</v>
      </c>
      <c r="F4075" t="s">
        <v>504</v>
      </c>
      <c r="G4075">
        <v>182402</v>
      </c>
      <c r="H4075" t="str">
        <f t="shared" si="252"/>
        <v>182402-MJ1</v>
      </c>
      <c r="I4075">
        <f>COUNTIF(H$2:$H4075,H4075)</f>
        <v>2</v>
      </c>
      <c r="J4075" t="str">
        <f t="shared" si="253"/>
        <v>182402-MJ1-2</v>
      </c>
      <c r="K4075" t="str">
        <f t="shared" si="254"/>
        <v>182402-MJ1-L11</v>
      </c>
      <c r="L4075" t="s">
        <v>547</v>
      </c>
      <c r="M4075" t="s">
        <v>494</v>
      </c>
      <c r="N4075" t="s">
        <v>506</v>
      </c>
      <c r="O4075">
        <v>35</v>
      </c>
      <c r="S4075">
        <v>100</v>
      </c>
      <c r="W4075">
        <v>67</v>
      </c>
      <c r="AC4075">
        <f t="shared" si="255"/>
        <v>167</v>
      </c>
      <c r="AD4075">
        <v>167</v>
      </c>
    </row>
    <row r="4076" spans="1:30" hidden="1" x14ac:dyDescent="0.25">
      <c r="A4076" t="str">
        <f>IF(COUNTIF('GGI_IS - Report Ekspor Plan 1'!E:E,'- Report Upload Sewing 3'!C4076)&gt;0,"X","Y")</f>
        <v>Y</v>
      </c>
      <c r="B4076">
        <v>4075</v>
      </c>
      <c r="C4076" s="1">
        <v>45414</v>
      </c>
      <c r="D4076" s="8">
        <v>45415.403541666667</v>
      </c>
      <c r="E4076" t="s">
        <v>50</v>
      </c>
      <c r="F4076" t="s">
        <v>504</v>
      </c>
      <c r="G4076">
        <v>182401</v>
      </c>
      <c r="H4076" t="str">
        <f t="shared" si="252"/>
        <v>182401-MJ1</v>
      </c>
      <c r="I4076">
        <f>COUNTIF(H$2:$H4076,H4076)</f>
        <v>5</v>
      </c>
      <c r="J4076" t="str">
        <f t="shared" si="253"/>
        <v>182401-MJ1-5</v>
      </c>
      <c r="K4076" t="str">
        <f t="shared" si="254"/>
        <v>182401-MJ1-L11</v>
      </c>
      <c r="L4076" t="s">
        <v>547</v>
      </c>
      <c r="M4076" t="s">
        <v>494</v>
      </c>
      <c r="N4076" t="s">
        <v>506</v>
      </c>
      <c r="O4076">
        <v>35</v>
      </c>
      <c r="P4076">
        <v>100</v>
      </c>
      <c r="Q4076">
        <v>100</v>
      </c>
      <c r="R4076">
        <v>150</v>
      </c>
      <c r="S4076">
        <v>146</v>
      </c>
      <c r="T4076">
        <v>150</v>
      </c>
      <c r="U4076">
        <v>150</v>
      </c>
      <c r="V4076">
        <v>150</v>
      </c>
      <c r="W4076">
        <v>150</v>
      </c>
      <c r="AC4076">
        <f t="shared" si="255"/>
        <v>1096</v>
      </c>
      <c r="AD4076">
        <v>1096</v>
      </c>
    </row>
    <row r="4077" spans="1:30" hidden="1" x14ac:dyDescent="0.25">
      <c r="A4077" t="str">
        <f>IF(COUNTIF('GGI_IS - Report Ekspor Plan 1'!E:E,'- Report Upload Sewing 3'!C4077)&gt;0,"X","Y")</f>
        <v>Y</v>
      </c>
      <c r="B4077">
        <v>4076</v>
      </c>
      <c r="C4077" s="1">
        <v>45414</v>
      </c>
      <c r="D4077" s="8">
        <v>45415.403541666667</v>
      </c>
      <c r="E4077" t="s">
        <v>50</v>
      </c>
      <c r="F4077" t="s">
        <v>507</v>
      </c>
      <c r="G4077">
        <v>182411</v>
      </c>
      <c r="H4077" t="str">
        <f t="shared" si="252"/>
        <v>182411-MJ1</v>
      </c>
      <c r="I4077">
        <f>COUNTIF(H$2:$H4077,H4077)</f>
        <v>8</v>
      </c>
      <c r="J4077" t="str">
        <f t="shared" si="253"/>
        <v>182411-MJ1-8</v>
      </c>
      <c r="K4077" t="str">
        <f t="shared" si="254"/>
        <v>182411-MJ1-L12</v>
      </c>
      <c r="L4077" t="s">
        <v>547</v>
      </c>
      <c r="M4077" t="s">
        <v>494</v>
      </c>
      <c r="N4077" t="s">
        <v>509</v>
      </c>
      <c r="O4077">
        <v>35</v>
      </c>
      <c r="P4077">
        <v>200</v>
      </c>
      <c r="Q4077">
        <v>260</v>
      </c>
      <c r="R4077">
        <v>300</v>
      </c>
      <c r="S4077">
        <v>300</v>
      </c>
      <c r="T4077">
        <v>350</v>
      </c>
      <c r="U4077">
        <v>320</v>
      </c>
      <c r="V4077">
        <v>350</v>
      </c>
      <c r="W4077">
        <v>350</v>
      </c>
      <c r="AC4077">
        <f t="shared" si="255"/>
        <v>2430</v>
      </c>
      <c r="AD4077">
        <v>2430</v>
      </c>
    </row>
    <row r="4078" spans="1:30" hidden="1" x14ac:dyDescent="0.25">
      <c r="A4078" t="str">
        <f>IF(COUNTIF('GGI_IS - Report Ekspor Plan 1'!E:E,'- Report Upload Sewing 3'!C4078)&gt;0,"X","Y")</f>
        <v>Y</v>
      </c>
      <c r="B4078">
        <v>4077</v>
      </c>
      <c r="C4078" s="1">
        <v>45414</v>
      </c>
      <c r="D4078" s="8">
        <v>45415.412152777775</v>
      </c>
      <c r="E4078" t="s">
        <v>23</v>
      </c>
      <c r="F4078" t="s">
        <v>424</v>
      </c>
      <c r="G4078">
        <v>181952</v>
      </c>
      <c r="H4078" t="str">
        <f t="shared" si="252"/>
        <v>181952-MJ2</v>
      </c>
      <c r="I4078">
        <f>COUNTIF(H$2:$H4078,H4078)</f>
        <v>9</v>
      </c>
      <c r="J4078" t="str">
        <f t="shared" si="253"/>
        <v>181952-MJ2-9</v>
      </c>
      <c r="K4078" t="str">
        <f t="shared" si="254"/>
        <v>181952-MJ2-L1</v>
      </c>
      <c r="L4078">
        <v>5155037</v>
      </c>
      <c r="M4078" t="s">
        <v>494</v>
      </c>
      <c r="N4078" t="s">
        <v>656</v>
      </c>
      <c r="O4078">
        <v>30</v>
      </c>
      <c r="P4078">
        <v>200</v>
      </c>
      <c r="Q4078">
        <v>300</v>
      </c>
      <c r="R4078">
        <v>300</v>
      </c>
      <c r="S4078">
        <v>300</v>
      </c>
      <c r="T4078">
        <v>300</v>
      </c>
      <c r="U4078">
        <v>300</v>
      </c>
      <c r="V4078">
        <v>300</v>
      </c>
      <c r="W4078">
        <v>440</v>
      </c>
      <c r="AC4078">
        <f t="shared" si="255"/>
        <v>2440</v>
      </c>
      <c r="AD4078">
        <v>2440</v>
      </c>
    </row>
    <row r="4079" spans="1:30" hidden="1" x14ac:dyDescent="0.25">
      <c r="A4079" t="str">
        <f>IF(COUNTIF('GGI_IS - Report Ekspor Plan 1'!E:E,'- Report Upload Sewing 3'!C4079)&gt;0,"X","Y")</f>
        <v>Y</v>
      </c>
      <c r="B4079">
        <v>4078</v>
      </c>
      <c r="C4079" s="1">
        <v>45414</v>
      </c>
      <c r="D4079" s="8">
        <v>45415.412152777775</v>
      </c>
      <c r="E4079" t="s">
        <v>23</v>
      </c>
      <c r="F4079" t="s">
        <v>427</v>
      </c>
      <c r="G4079">
        <v>181953</v>
      </c>
      <c r="H4079" t="str">
        <f t="shared" si="252"/>
        <v>181953-MJ2</v>
      </c>
      <c r="I4079">
        <f>COUNTIF(H$2:$H4079,H4079)</f>
        <v>21</v>
      </c>
      <c r="J4079" t="str">
        <f t="shared" si="253"/>
        <v>181953-MJ2-21</v>
      </c>
      <c r="K4079" t="str">
        <f t="shared" si="254"/>
        <v>181953-MJ2-L2</v>
      </c>
      <c r="L4079">
        <v>5151821</v>
      </c>
      <c r="M4079" t="s">
        <v>494</v>
      </c>
      <c r="N4079" t="s">
        <v>473</v>
      </c>
      <c r="O4079">
        <v>24</v>
      </c>
      <c r="P4079">
        <v>200</v>
      </c>
      <c r="Q4079">
        <v>175</v>
      </c>
      <c r="R4079">
        <v>225</v>
      </c>
      <c r="S4079">
        <v>250</v>
      </c>
      <c r="T4079">
        <v>275</v>
      </c>
      <c r="U4079">
        <v>275</v>
      </c>
      <c r="V4079">
        <v>250</v>
      </c>
      <c r="W4079">
        <v>0</v>
      </c>
      <c r="AC4079">
        <f t="shared" si="255"/>
        <v>1650</v>
      </c>
      <c r="AD4079">
        <v>1650</v>
      </c>
    </row>
    <row r="4080" spans="1:30" hidden="1" x14ac:dyDescent="0.25">
      <c r="A4080" t="str">
        <f>IF(COUNTIF('GGI_IS - Report Ekspor Plan 1'!E:E,'- Report Upload Sewing 3'!C4080)&gt;0,"X","Y")</f>
        <v>Y</v>
      </c>
      <c r="B4080">
        <v>4079</v>
      </c>
      <c r="C4080" s="1">
        <v>45414</v>
      </c>
      <c r="D4080" s="8">
        <v>45415.412152777775</v>
      </c>
      <c r="E4080" t="s">
        <v>23</v>
      </c>
      <c r="F4080" t="s">
        <v>427</v>
      </c>
      <c r="G4080">
        <v>182217</v>
      </c>
      <c r="H4080" t="str">
        <f t="shared" si="252"/>
        <v>182217-MJ2</v>
      </c>
      <c r="I4080">
        <f>COUNTIF(H$2:$H4080,H4080)</f>
        <v>27</v>
      </c>
      <c r="J4080" t="str">
        <f t="shared" si="253"/>
        <v>182217-MJ2-27</v>
      </c>
      <c r="K4080" t="str">
        <f t="shared" si="254"/>
        <v>182217-MJ2-L2</v>
      </c>
      <c r="L4080">
        <v>5158044</v>
      </c>
      <c r="M4080" t="s">
        <v>494</v>
      </c>
      <c r="N4080" t="s">
        <v>473</v>
      </c>
      <c r="O4080">
        <v>24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165</v>
      </c>
      <c r="AC4080">
        <f t="shared" si="255"/>
        <v>165</v>
      </c>
      <c r="AD4080">
        <v>165</v>
      </c>
    </row>
    <row r="4081" spans="1:30" hidden="1" x14ac:dyDescent="0.25">
      <c r="A4081" t="str">
        <f>IF(COUNTIF('GGI_IS - Report Ekspor Plan 1'!E:E,'- Report Upload Sewing 3'!C4081)&gt;0,"X","Y")</f>
        <v>Y</v>
      </c>
      <c r="B4081">
        <v>4080</v>
      </c>
      <c r="C4081" s="1">
        <v>45414</v>
      </c>
      <c r="D4081" s="8">
        <v>45415.412152777775</v>
      </c>
      <c r="E4081" t="s">
        <v>23</v>
      </c>
      <c r="F4081" t="s">
        <v>427</v>
      </c>
      <c r="G4081">
        <v>182201</v>
      </c>
      <c r="H4081" t="str">
        <f t="shared" si="252"/>
        <v>182201-MJ2</v>
      </c>
      <c r="I4081">
        <f>COUNTIF(H$2:$H4081,H4081)</f>
        <v>17</v>
      </c>
      <c r="J4081" t="str">
        <f t="shared" si="253"/>
        <v>182201-MJ2-17</v>
      </c>
      <c r="K4081" t="str">
        <f t="shared" si="254"/>
        <v>182201-MJ2-L2</v>
      </c>
      <c r="L4081">
        <v>5158615</v>
      </c>
      <c r="M4081" t="s">
        <v>494</v>
      </c>
      <c r="N4081" t="s">
        <v>473</v>
      </c>
      <c r="O4081">
        <v>24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61</v>
      </c>
      <c r="AC4081">
        <f t="shared" si="255"/>
        <v>61</v>
      </c>
      <c r="AD4081">
        <v>61</v>
      </c>
    </row>
    <row r="4082" spans="1:30" hidden="1" x14ac:dyDescent="0.25">
      <c r="A4082" t="str">
        <f>IF(COUNTIF('GGI_IS - Report Ekspor Plan 1'!E:E,'- Report Upload Sewing 3'!C4082)&gt;0,"X","Y")</f>
        <v>Y</v>
      </c>
      <c r="B4082">
        <v>4081</v>
      </c>
      <c r="C4082" s="1">
        <v>45414</v>
      </c>
      <c r="D4082" s="8">
        <v>45415.412152777775</v>
      </c>
      <c r="E4082" t="s">
        <v>23</v>
      </c>
      <c r="F4082" t="s">
        <v>429</v>
      </c>
      <c r="G4082">
        <v>181953</v>
      </c>
      <c r="H4082" t="str">
        <f t="shared" si="252"/>
        <v>181953-MJ2</v>
      </c>
      <c r="I4082">
        <f>COUNTIF(H$2:$H4082,H4082)</f>
        <v>22</v>
      </c>
      <c r="J4082" t="str">
        <f t="shared" si="253"/>
        <v>181953-MJ2-22</v>
      </c>
      <c r="K4082" t="str">
        <f t="shared" si="254"/>
        <v>181953-MJ2-L3</v>
      </c>
      <c r="L4082">
        <v>5151821</v>
      </c>
      <c r="M4082" t="s">
        <v>494</v>
      </c>
      <c r="N4082" t="s">
        <v>473</v>
      </c>
      <c r="O4082">
        <v>24</v>
      </c>
      <c r="P4082">
        <v>200</v>
      </c>
      <c r="Q4082">
        <v>175</v>
      </c>
      <c r="R4082">
        <v>225</v>
      </c>
      <c r="S4082">
        <v>250</v>
      </c>
      <c r="T4082">
        <v>275</v>
      </c>
      <c r="U4082">
        <v>275</v>
      </c>
      <c r="V4082">
        <v>250</v>
      </c>
      <c r="W4082">
        <v>0</v>
      </c>
      <c r="AC4082">
        <f t="shared" si="255"/>
        <v>1650</v>
      </c>
      <c r="AD4082">
        <v>1650</v>
      </c>
    </row>
    <row r="4083" spans="1:30" hidden="1" x14ac:dyDescent="0.25">
      <c r="A4083" t="str">
        <f>IF(COUNTIF('GGI_IS - Report Ekspor Plan 1'!E:E,'- Report Upload Sewing 3'!C4083)&gt;0,"X","Y")</f>
        <v>Y</v>
      </c>
      <c r="B4083">
        <v>4082</v>
      </c>
      <c r="C4083" s="1">
        <v>45414</v>
      </c>
      <c r="D4083" s="8">
        <v>45415.412152777775</v>
      </c>
      <c r="E4083" t="s">
        <v>23</v>
      </c>
      <c r="F4083" t="s">
        <v>429</v>
      </c>
      <c r="G4083">
        <v>182217</v>
      </c>
      <c r="H4083" t="str">
        <f t="shared" si="252"/>
        <v>182217-MJ2</v>
      </c>
      <c r="I4083">
        <f>COUNTIF(H$2:$H4083,H4083)</f>
        <v>28</v>
      </c>
      <c r="J4083" t="str">
        <f t="shared" si="253"/>
        <v>182217-MJ2-28</v>
      </c>
      <c r="K4083" t="str">
        <f t="shared" si="254"/>
        <v>182217-MJ2-L3</v>
      </c>
      <c r="L4083">
        <v>5158044</v>
      </c>
      <c r="M4083" t="s">
        <v>494</v>
      </c>
      <c r="N4083" t="s">
        <v>473</v>
      </c>
      <c r="O4083">
        <v>24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165</v>
      </c>
      <c r="AC4083">
        <f t="shared" si="255"/>
        <v>165</v>
      </c>
      <c r="AD4083">
        <v>165</v>
      </c>
    </row>
    <row r="4084" spans="1:30" hidden="1" x14ac:dyDescent="0.25">
      <c r="A4084" t="str">
        <f>IF(COUNTIF('GGI_IS - Report Ekspor Plan 1'!E:E,'- Report Upload Sewing 3'!C4084)&gt;0,"X","Y")</f>
        <v>Y</v>
      </c>
      <c r="B4084">
        <v>4083</v>
      </c>
      <c r="C4084" s="1">
        <v>45414</v>
      </c>
      <c r="D4084" s="8">
        <v>45415.412152777775</v>
      </c>
      <c r="E4084" t="s">
        <v>23</v>
      </c>
      <c r="F4084" t="s">
        <v>429</v>
      </c>
      <c r="G4084">
        <v>182201</v>
      </c>
      <c r="H4084" t="str">
        <f t="shared" si="252"/>
        <v>182201-MJ2</v>
      </c>
      <c r="I4084">
        <f>COUNTIF(H$2:$H4084,H4084)</f>
        <v>18</v>
      </c>
      <c r="J4084" t="str">
        <f t="shared" si="253"/>
        <v>182201-MJ2-18</v>
      </c>
      <c r="K4084" t="str">
        <f t="shared" si="254"/>
        <v>182201-MJ2-L3</v>
      </c>
      <c r="L4084">
        <v>5158615</v>
      </c>
      <c r="M4084" t="s">
        <v>494</v>
      </c>
      <c r="N4084" t="s">
        <v>473</v>
      </c>
      <c r="O4084">
        <v>24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62</v>
      </c>
      <c r="AC4084">
        <f t="shared" si="255"/>
        <v>62</v>
      </c>
      <c r="AD4084">
        <v>62</v>
      </c>
    </row>
    <row r="4085" spans="1:30" hidden="1" x14ac:dyDescent="0.25">
      <c r="A4085" t="str">
        <f>IF(COUNTIF('GGI_IS - Report Ekspor Plan 1'!E:E,'- Report Upload Sewing 3'!C4085)&gt;0,"X","Y")</f>
        <v>Y</v>
      </c>
      <c r="B4085">
        <v>4084</v>
      </c>
      <c r="C4085" s="1">
        <v>45414</v>
      </c>
      <c r="D4085" s="8">
        <v>45415.412152777775</v>
      </c>
      <c r="E4085" t="s">
        <v>23</v>
      </c>
      <c r="F4085" t="s">
        <v>438</v>
      </c>
      <c r="G4085">
        <v>182390</v>
      </c>
      <c r="H4085" t="str">
        <f t="shared" si="252"/>
        <v>182390-MJ2</v>
      </c>
      <c r="I4085">
        <f>COUNTIF(H$2:$H4085,H4085)</f>
        <v>20</v>
      </c>
      <c r="J4085" t="str">
        <f t="shared" si="253"/>
        <v>182390-MJ2-20</v>
      </c>
      <c r="K4085" t="str">
        <f t="shared" si="254"/>
        <v>182390-MJ2-L4</v>
      </c>
      <c r="L4085">
        <v>5158041</v>
      </c>
      <c r="M4085" t="s">
        <v>494</v>
      </c>
      <c r="N4085" t="s">
        <v>470</v>
      </c>
      <c r="O4085">
        <v>22</v>
      </c>
      <c r="P4085">
        <v>225</v>
      </c>
      <c r="Q4085">
        <v>225</v>
      </c>
      <c r="R4085">
        <v>225</v>
      </c>
      <c r="S4085">
        <v>250</v>
      </c>
      <c r="T4085">
        <v>250</v>
      </c>
      <c r="U4085">
        <v>240</v>
      </c>
      <c r="V4085">
        <v>0</v>
      </c>
      <c r="W4085">
        <v>0</v>
      </c>
      <c r="AC4085">
        <f t="shared" si="255"/>
        <v>1415</v>
      </c>
      <c r="AD4085">
        <v>1415</v>
      </c>
    </row>
    <row r="4086" spans="1:30" hidden="1" x14ac:dyDescent="0.25">
      <c r="A4086" t="str">
        <f>IF(COUNTIF('GGI_IS - Report Ekspor Plan 1'!E:E,'- Report Upload Sewing 3'!C4086)&gt;0,"X","Y")</f>
        <v>Y</v>
      </c>
      <c r="B4086">
        <v>4085</v>
      </c>
      <c r="C4086" s="1">
        <v>45414</v>
      </c>
      <c r="D4086" s="8">
        <v>45415.412152777775</v>
      </c>
      <c r="E4086" t="s">
        <v>23</v>
      </c>
      <c r="F4086" t="s">
        <v>438</v>
      </c>
      <c r="G4086">
        <v>182217</v>
      </c>
      <c r="H4086" t="str">
        <f t="shared" si="252"/>
        <v>182217-MJ2</v>
      </c>
      <c r="I4086">
        <f>COUNTIF(H$2:$H4086,H4086)</f>
        <v>29</v>
      </c>
      <c r="J4086" t="str">
        <f t="shared" si="253"/>
        <v>182217-MJ2-29</v>
      </c>
      <c r="K4086" t="str">
        <f t="shared" si="254"/>
        <v>182217-MJ2-L4</v>
      </c>
      <c r="L4086">
        <v>5158044</v>
      </c>
      <c r="M4086" t="s">
        <v>494</v>
      </c>
      <c r="N4086" t="s">
        <v>470</v>
      </c>
      <c r="O4086">
        <v>22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10</v>
      </c>
      <c r="V4086">
        <v>250</v>
      </c>
      <c r="W4086">
        <v>57</v>
      </c>
      <c r="AC4086">
        <f t="shared" si="255"/>
        <v>317</v>
      </c>
      <c r="AD4086">
        <v>317</v>
      </c>
    </row>
    <row r="4087" spans="1:30" hidden="1" x14ac:dyDescent="0.25">
      <c r="A4087" t="str">
        <f>IF(COUNTIF('GGI_IS - Report Ekspor Plan 1'!E:E,'- Report Upload Sewing 3'!C4087)&gt;0,"X","Y")</f>
        <v>Y</v>
      </c>
      <c r="B4087">
        <v>4086</v>
      </c>
      <c r="C4087" s="1">
        <v>45414</v>
      </c>
      <c r="D4087" s="8">
        <v>45415.412152777775</v>
      </c>
      <c r="E4087" t="s">
        <v>23</v>
      </c>
      <c r="F4087" t="s">
        <v>438</v>
      </c>
      <c r="G4087">
        <v>182188</v>
      </c>
      <c r="H4087" t="str">
        <f t="shared" si="252"/>
        <v>182188-MJ2</v>
      </c>
      <c r="I4087">
        <f>COUNTIF(H$2:$H4087,H4087)</f>
        <v>27</v>
      </c>
      <c r="J4087" t="str">
        <f t="shared" si="253"/>
        <v>182188-MJ2-27</v>
      </c>
      <c r="K4087" t="str">
        <f t="shared" si="254"/>
        <v>182188-MJ2-L4</v>
      </c>
      <c r="L4087">
        <v>5158598</v>
      </c>
      <c r="M4087" t="s">
        <v>494</v>
      </c>
      <c r="N4087" t="s">
        <v>470</v>
      </c>
      <c r="O4087">
        <v>22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119</v>
      </c>
      <c r="AC4087">
        <f t="shared" si="255"/>
        <v>119</v>
      </c>
      <c r="AD4087">
        <v>119</v>
      </c>
    </row>
    <row r="4088" spans="1:30" hidden="1" x14ac:dyDescent="0.25">
      <c r="A4088" t="str">
        <f>IF(COUNTIF('GGI_IS - Report Ekspor Plan 1'!E:E,'- Report Upload Sewing 3'!C4088)&gt;0,"X","Y")</f>
        <v>Y</v>
      </c>
      <c r="B4088">
        <v>4087</v>
      </c>
      <c r="C4088" s="1">
        <v>45414</v>
      </c>
      <c r="D4088" s="8">
        <v>45415.412152777775</v>
      </c>
      <c r="E4088" t="s">
        <v>23</v>
      </c>
      <c r="F4088" t="s">
        <v>438</v>
      </c>
      <c r="G4088">
        <v>182391</v>
      </c>
      <c r="H4088" t="str">
        <f t="shared" si="252"/>
        <v>182391-MJ2</v>
      </c>
      <c r="I4088">
        <f>COUNTIF(H$2:$H4088,H4088)</f>
        <v>7</v>
      </c>
      <c r="J4088" t="str">
        <f t="shared" si="253"/>
        <v>182391-MJ2-7</v>
      </c>
      <c r="K4088" t="str">
        <f t="shared" si="254"/>
        <v>182391-MJ2-L4</v>
      </c>
      <c r="L4088">
        <v>5158041</v>
      </c>
      <c r="M4088" t="s">
        <v>494</v>
      </c>
      <c r="N4088" t="s">
        <v>470</v>
      </c>
      <c r="O4088">
        <v>22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66</v>
      </c>
      <c r="AC4088">
        <f t="shared" si="255"/>
        <v>66</v>
      </c>
      <c r="AD4088">
        <v>66</v>
      </c>
    </row>
    <row r="4089" spans="1:30" hidden="1" x14ac:dyDescent="0.25">
      <c r="A4089" t="str">
        <f>IF(COUNTIF('GGI_IS - Report Ekspor Plan 1'!E:E,'- Report Upload Sewing 3'!C4089)&gt;0,"X","Y")</f>
        <v>Y</v>
      </c>
      <c r="B4089">
        <v>4088</v>
      </c>
      <c r="C4089" s="1">
        <v>45414</v>
      </c>
      <c r="D4089" s="8">
        <v>45415.412152777775</v>
      </c>
      <c r="E4089" t="s">
        <v>23</v>
      </c>
      <c r="F4089" t="s">
        <v>441</v>
      </c>
      <c r="G4089">
        <v>182390</v>
      </c>
      <c r="H4089" t="str">
        <f t="shared" si="252"/>
        <v>182390-MJ2</v>
      </c>
      <c r="I4089">
        <f>COUNTIF(H$2:$H4089,H4089)</f>
        <v>21</v>
      </c>
      <c r="J4089" t="str">
        <f t="shared" si="253"/>
        <v>182390-MJ2-21</v>
      </c>
      <c r="K4089" t="str">
        <f t="shared" si="254"/>
        <v>182390-MJ2-L5</v>
      </c>
      <c r="L4089">
        <v>5158041</v>
      </c>
      <c r="M4089" t="s">
        <v>494</v>
      </c>
      <c r="N4089" t="s">
        <v>470</v>
      </c>
      <c r="O4089">
        <v>22</v>
      </c>
      <c r="P4089">
        <v>225</v>
      </c>
      <c r="Q4089">
        <v>225</v>
      </c>
      <c r="R4089">
        <v>225</v>
      </c>
      <c r="S4089">
        <v>250</v>
      </c>
      <c r="T4089">
        <v>250</v>
      </c>
      <c r="U4089">
        <v>240</v>
      </c>
      <c r="V4089">
        <v>0</v>
      </c>
      <c r="W4089">
        <v>0</v>
      </c>
      <c r="AC4089">
        <f t="shared" si="255"/>
        <v>1415</v>
      </c>
      <c r="AD4089">
        <v>1415</v>
      </c>
    </row>
    <row r="4090" spans="1:30" hidden="1" x14ac:dyDescent="0.25">
      <c r="A4090" t="str">
        <f>IF(COUNTIF('GGI_IS - Report Ekspor Plan 1'!E:E,'- Report Upload Sewing 3'!C4090)&gt;0,"X","Y")</f>
        <v>Y</v>
      </c>
      <c r="B4090">
        <v>4089</v>
      </c>
      <c r="C4090" s="1">
        <v>45414</v>
      </c>
      <c r="D4090" s="8">
        <v>45415.412152777775</v>
      </c>
      <c r="E4090" t="s">
        <v>23</v>
      </c>
      <c r="F4090" t="s">
        <v>441</v>
      </c>
      <c r="G4090">
        <v>182217</v>
      </c>
      <c r="H4090" t="str">
        <f t="shared" si="252"/>
        <v>182217-MJ2</v>
      </c>
      <c r="I4090">
        <f>COUNTIF(H$2:$H4090,H4090)</f>
        <v>30</v>
      </c>
      <c r="J4090" t="str">
        <f t="shared" si="253"/>
        <v>182217-MJ2-30</v>
      </c>
      <c r="K4090" t="str">
        <f t="shared" si="254"/>
        <v>182217-MJ2-L5</v>
      </c>
      <c r="L4090">
        <v>5158044</v>
      </c>
      <c r="M4090" t="s">
        <v>494</v>
      </c>
      <c r="N4090" t="s">
        <v>470</v>
      </c>
      <c r="O4090">
        <v>22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10</v>
      </c>
      <c r="V4090">
        <v>250</v>
      </c>
      <c r="W4090">
        <v>57</v>
      </c>
      <c r="AC4090">
        <f t="shared" si="255"/>
        <v>317</v>
      </c>
      <c r="AD4090">
        <v>317</v>
      </c>
    </row>
    <row r="4091" spans="1:30" hidden="1" x14ac:dyDescent="0.25">
      <c r="A4091" t="str">
        <f>IF(COUNTIF('GGI_IS - Report Ekspor Plan 1'!E:E,'- Report Upload Sewing 3'!C4091)&gt;0,"X","Y")</f>
        <v>Y</v>
      </c>
      <c r="B4091">
        <v>4090</v>
      </c>
      <c r="C4091" s="1">
        <v>45414</v>
      </c>
      <c r="D4091" s="8">
        <v>45415.412152777775</v>
      </c>
      <c r="E4091" t="s">
        <v>23</v>
      </c>
      <c r="F4091" t="s">
        <v>441</v>
      </c>
      <c r="G4091">
        <v>182188</v>
      </c>
      <c r="H4091" t="str">
        <f t="shared" si="252"/>
        <v>182188-MJ2</v>
      </c>
      <c r="I4091">
        <f>COUNTIF(H$2:$H4091,H4091)</f>
        <v>28</v>
      </c>
      <c r="J4091" t="str">
        <f t="shared" si="253"/>
        <v>182188-MJ2-28</v>
      </c>
      <c r="K4091" t="str">
        <f t="shared" si="254"/>
        <v>182188-MJ2-L5</v>
      </c>
      <c r="L4091">
        <v>5158598</v>
      </c>
      <c r="M4091" t="s">
        <v>494</v>
      </c>
      <c r="N4091" t="s">
        <v>470</v>
      </c>
      <c r="O4091">
        <v>22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120</v>
      </c>
      <c r="AC4091">
        <f t="shared" si="255"/>
        <v>120</v>
      </c>
      <c r="AD4091">
        <v>120</v>
      </c>
    </row>
    <row r="4092" spans="1:30" hidden="1" x14ac:dyDescent="0.25">
      <c r="A4092" t="str">
        <f>IF(COUNTIF('GGI_IS - Report Ekspor Plan 1'!E:E,'- Report Upload Sewing 3'!C4092)&gt;0,"X","Y")</f>
        <v>Y</v>
      </c>
      <c r="B4092">
        <v>4091</v>
      </c>
      <c r="C4092" s="1">
        <v>45414</v>
      </c>
      <c r="D4092" s="8">
        <v>45415.412152777775</v>
      </c>
      <c r="E4092" t="s">
        <v>23</v>
      </c>
      <c r="F4092" t="s">
        <v>441</v>
      </c>
      <c r="G4092">
        <v>182391</v>
      </c>
      <c r="H4092" t="str">
        <f t="shared" si="252"/>
        <v>182391-MJ2</v>
      </c>
      <c r="I4092">
        <f>COUNTIF(H$2:$H4092,H4092)</f>
        <v>8</v>
      </c>
      <c r="J4092" t="str">
        <f t="shared" si="253"/>
        <v>182391-MJ2-8</v>
      </c>
      <c r="K4092" t="str">
        <f t="shared" si="254"/>
        <v>182391-MJ2-L5</v>
      </c>
      <c r="L4092">
        <v>5158041</v>
      </c>
      <c r="M4092" t="s">
        <v>494</v>
      </c>
      <c r="N4092" t="s">
        <v>470</v>
      </c>
      <c r="O4092">
        <v>22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66</v>
      </c>
      <c r="AC4092">
        <f t="shared" si="255"/>
        <v>66</v>
      </c>
      <c r="AD4092">
        <v>66</v>
      </c>
    </row>
    <row r="4093" spans="1:30" hidden="1" x14ac:dyDescent="0.25">
      <c r="A4093" t="str">
        <f>IF(COUNTIF('GGI_IS - Report Ekspor Plan 1'!E:E,'- Report Upload Sewing 3'!C4093)&gt;0,"X","Y")</f>
        <v>Y</v>
      </c>
      <c r="B4093">
        <v>4092</v>
      </c>
      <c r="C4093" s="1">
        <v>45414</v>
      </c>
      <c r="D4093" s="8">
        <v>45415.412152777775</v>
      </c>
      <c r="E4093" t="s">
        <v>23</v>
      </c>
      <c r="F4093" t="s">
        <v>445</v>
      </c>
      <c r="G4093">
        <v>181954</v>
      </c>
      <c r="H4093" t="str">
        <f t="shared" si="252"/>
        <v>181954-MJ2</v>
      </c>
      <c r="I4093">
        <f>COUNTIF(H$2:$H4093,H4093)</f>
        <v>7</v>
      </c>
      <c r="J4093" t="str">
        <f t="shared" si="253"/>
        <v>181954-MJ2-7</v>
      </c>
      <c r="K4093" t="str">
        <f t="shared" si="254"/>
        <v>181954-MJ2-L6</v>
      </c>
      <c r="L4093">
        <v>5151821</v>
      </c>
      <c r="M4093" t="s">
        <v>494</v>
      </c>
      <c r="N4093" t="s">
        <v>449</v>
      </c>
      <c r="O4093">
        <v>23</v>
      </c>
      <c r="P4093">
        <v>250</v>
      </c>
      <c r="Q4093">
        <v>250</v>
      </c>
      <c r="R4093">
        <v>250</v>
      </c>
      <c r="S4093">
        <v>237</v>
      </c>
      <c r="T4093">
        <v>0</v>
      </c>
      <c r="U4093">
        <v>0</v>
      </c>
      <c r="V4093">
        <v>0</v>
      </c>
      <c r="W4093">
        <v>0</v>
      </c>
      <c r="AC4093">
        <f t="shared" si="255"/>
        <v>987</v>
      </c>
      <c r="AD4093">
        <v>987</v>
      </c>
    </row>
    <row r="4094" spans="1:30" hidden="1" x14ac:dyDescent="0.25">
      <c r="A4094" t="str">
        <f>IF(COUNTIF('GGI_IS - Report Ekspor Plan 1'!E:E,'- Report Upload Sewing 3'!C4094)&gt;0,"X","Y")</f>
        <v>Y</v>
      </c>
      <c r="B4094">
        <v>4093</v>
      </c>
      <c r="C4094" s="1">
        <v>45414</v>
      </c>
      <c r="D4094" s="8">
        <v>45415.412152777775</v>
      </c>
      <c r="E4094" t="s">
        <v>23</v>
      </c>
      <c r="F4094" t="s">
        <v>445</v>
      </c>
      <c r="G4094">
        <v>182390</v>
      </c>
      <c r="H4094" t="str">
        <f t="shared" si="252"/>
        <v>182390-MJ2</v>
      </c>
      <c r="I4094">
        <f>COUNTIF(H$2:$H4094,H4094)</f>
        <v>22</v>
      </c>
      <c r="J4094" t="str">
        <f t="shared" si="253"/>
        <v>182390-MJ2-22</v>
      </c>
      <c r="K4094" t="str">
        <f t="shared" si="254"/>
        <v>182390-MJ2-L6</v>
      </c>
      <c r="L4094">
        <v>5158041</v>
      </c>
      <c r="M4094" t="s">
        <v>494</v>
      </c>
      <c r="N4094" t="s">
        <v>449</v>
      </c>
      <c r="O4094">
        <v>23</v>
      </c>
      <c r="P4094">
        <v>0</v>
      </c>
      <c r="Q4094">
        <v>0</v>
      </c>
      <c r="R4094">
        <v>0</v>
      </c>
      <c r="S4094">
        <v>13</v>
      </c>
      <c r="T4094">
        <v>250</v>
      </c>
      <c r="U4094">
        <v>250</v>
      </c>
      <c r="V4094">
        <v>9</v>
      </c>
      <c r="W4094">
        <v>0</v>
      </c>
      <c r="AC4094">
        <f t="shared" si="255"/>
        <v>522</v>
      </c>
      <c r="AD4094">
        <v>522</v>
      </c>
    </row>
    <row r="4095" spans="1:30" hidden="1" x14ac:dyDescent="0.25">
      <c r="A4095" t="str">
        <f>IF(COUNTIF('GGI_IS - Report Ekspor Plan 1'!E:E,'- Report Upload Sewing 3'!C4095)&gt;0,"X","Y")</f>
        <v>Y</v>
      </c>
      <c r="B4095">
        <v>4094</v>
      </c>
      <c r="C4095" s="1">
        <v>45414</v>
      </c>
      <c r="D4095" s="8">
        <v>45415.412152777775</v>
      </c>
      <c r="E4095" t="s">
        <v>23</v>
      </c>
      <c r="F4095" t="s">
        <v>445</v>
      </c>
      <c r="G4095">
        <v>182439</v>
      </c>
      <c r="H4095" t="str">
        <f t="shared" si="252"/>
        <v>182439-MJ2</v>
      </c>
      <c r="I4095">
        <f>COUNTIF(H$2:$H4095,H4095)</f>
        <v>5</v>
      </c>
      <c r="J4095" t="str">
        <f t="shared" si="253"/>
        <v>182439-MJ2-5</v>
      </c>
      <c r="K4095" t="str">
        <f t="shared" si="254"/>
        <v>182439-MJ2-L6</v>
      </c>
      <c r="L4095">
        <v>5158617</v>
      </c>
      <c r="M4095" t="s">
        <v>494</v>
      </c>
      <c r="N4095" t="s">
        <v>449</v>
      </c>
      <c r="O4095">
        <v>23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241</v>
      </c>
      <c r="W4095">
        <v>27</v>
      </c>
      <c r="AC4095">
        <f t="shared" si="255"/>
        <v>268</v>
      </c>
      <c r="AD4095">
        <v>268</v>
      </c>
    </row>
    <row r="4096" spans="1:30" hidden="1" x14ac:dyDescent="0.25">
      <c r="A4096" t="str">
        <f>IF(COUNTIF('GGI_IS - Report Ekspor Plan 1'!E:E,'- Report Upload Sewing 3'!C4096)&gt;0,"X","Y")</f>
        <v>Y</v>
      </c>
      <c r="B4096">
        <v>4095</v>
      </c>
      <c r="C4096" s="1">
        <v>45414</v>
      </c>
      <c r="D4096" s="8">
        <v>45415.412152777775</v>
      </c>
      <c r="E4096" t="s">
        <v>23</v>
      </c>
      <c r="F4096" t="s">
        <v>445</v>
      </c>
      <c r="G4096">
        <v>182189</v>
      </c>
      <c r="H4096" t="str">
        <f t="shared" si="252"/>
        <v>182189-MJ2</v>
      </c>
      <c r="I4096">
        <f>COUNTIF(H$2:$H4096,H4096)</f>
        <v>17</v>
      </c>
      <c r="J4096" t="str">
        <f t="shared" si="253"/>
        <v>182189-MJ2-17</v>
      </c>
      <c r="K4096" t="str">
        <f t="shared" si="254"/>
        <v>182189-MJ2-L6</v>
      </c>
      <c r="L4096">
        <v>5158588</v>
      </c>
      <c r="M4096" t="s">
        <v>494</v>
      </c>
      <c r="N4096" t="s">
        <v>449</v>
      </c>
      <c r="O4096">
        <v>23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132</v>
      </c>
      <c r="AC4096">
        <f t="shared" si="255"/>
        <v>132</v>
      </c>
      <c r="AD4096">
        <v>132</v>
      </c>
    </row>
    <row r="4097" spans="1:30" hidden="1" x14ac:dyDescent="0.25">
      <c r="A4097" t="str">
        <f>IF(COUNTIF('GGI_IS - Report Ekspor Plan 1'!E:E,'- Report Upload Sewing 3'!C4097)&gt;0,"X","Y")</f>
        <v>Y</v>
      </c>
      <c r="B4097">
        <v>4096</v>
      </c>
      <c r="C4097" s="1">
        <v>45414</v>
      </c>
      <c r="D4097" s="8">
        <v>45415.412152777775</v>
      </c>
      <c r="E4097" t="s">
        <v>23</v>
      </c>
      <c r="F4097" t="s">
        <v>445</v>
      </c>
      <c r="G4097">
        <v>182203</v>
      </c>
      <c r="H4097" t="str">
        <f t="shared" si="252"/>
        <v>182203-MJ2</v>
      </c>
      <c r="I4097">
        <f>COUNTIF(H$2:$H4097,H4097)</f>
        <v>23</v>
      </c>
      <c r="J4097" t="str">
        <f t="shared" si="253"/>
        <v>182203-MJ2-23</v>
      </c>
      <c r="K4097" t="str">
        <f t="shared" si="254"/>
        <v>182203-MJ2-L6</v>
      </c>
      <c r="L4097">
        <v>5158602</v>
      </c>
      <c r="M4097" t="s">
        <v>494</v>
      </c>
      <c r="N4097" t="s">
        <v>449</v>
      </c>
      <c r="O4097">
        <v>23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90</v>
      </c>
      <c r="AC4097">
        <f t="shared" si="255"/>
        <v>90</v>
      </c>
      <c r="AD4097">
        <v>90</v>
      </c>
    </row>
    <row r="4098" spans="1:30" hidden="1" x14ac:dyDescent="0.25">
      <c r="A4098" t="str">
        <f>IF(COUNTIF('GGI_IS - Report Ekspor Plan 1'!E:E,'- Report Upload Sewing 3'!C4098)&gt;0,"X","Y")</f>
        <v>Y</v>
      </c>
      <c r="B4098">
        <v>4097</v>
      </c>
      <c r="C4098" s="1">
        <v>45414</v>
      </c>
      <c r="D4098" s="8">
        <v>45415.412152777775</v>
      </c>
      <c r="E4098" t="s">
        <v>23</v>
      </c>
      <c r="F4098" t="s">
        <v>445</v>
      </c>
      <c r="G4098">
        <v>182199</v>
      </c>
      <c r="H4098" t="str">
        <f t="shared" si="252"/>
        <v>182199-MJ2</v>
      </c>
      <c r="I4098">
        <f>COUNTIF(H$2:$H4098,H4098)</f>
        <v>21</v>
      </c>
      <c r="J4098" t="str">
        <f t="shared" si="253"/>
        <v>182199-MJ2-21</v>
      </c>
      <c r="K4098" t="str">
        <f t="shared" si="254"/>
        <v>182199-MJ2-L6</v>
      </c>
      <c r="L4098">
        <v>5158610</v>
      </c>
      <c r="M4098" t="s">
        <v>494</v>
      </c>
      <c r="N4098" t="s">
        <v>449</v>
      </c>
      <c r="O4098">
        <v>23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8</v>
      </c>
      <c r="AC4098">
        <f t="shared" si="255"/>
        <v>8</v>
      </c>
      <c r="AD4098">
        <v>8</v>
      </c>
    </row>
    <row r="4099" spans="1:30" hidden="1" x14ac:dyDescent="0.25">
      <c r="A4099" t="str">
        <f>IF(COUNTIF('GGI_IS - Report Ekspor Plan 1'!E:E,'- Report Upload Sewing 3'!C4099)&gt;0,"X","Y")</f>
        <v>Y</v>
      </c>
      <c r="B4099">
        <v>4098</v>
      </c>
      <c r="C4099" s="1">
        <v>45414</v>
      </c>
      <c r="D4099" s="8">
        <v>45415.412152777775</v>
      </c>
      <c r="E4099" t="s">
        <v>23</v>
      </c>
      <c r="F4099" t="s">
        <v>445</v>
      </c>
      <c r="G4099">
        <v>182213</v>
      </c>
      <c r="H4099" t="str">
        <f t="shared" ref="H4099:H4162" si="256">CONCATENATE(G4099,"-",E4099)</f>
        <v>182213-MJ2</v>
      </c>
      <c r="I4099">
        <f>COUNTIF(H$2:$H4099,H4099)</f>
        <v>19</v>
      </c>
      <c r="J4099" t="str">
        <f t="shared" ref="J4099:J4162" si="257">CONCATENATE(H4099,"-",I4099)</f>
        <v>182213-MJ2-19</v>
      </c>
      <c r="K4099" t="str">
        <f t="shared" ref="K4099:K4162" si="258">CONCATENATE(H4099,"-",F4099)</f>
        <v>182213-MJ2-L6</v>
      </c>
      <c r="L4099">
        <v>5158620</v>
      </c>
      <c r="M4099" t="s">
        <v>494</v>
      </c>
      <c r="N4099" t="s">
        <v>449</v>
      </c>
      <c r="O4099">
        <v>23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2</v>
      </c>
      <c r="AC4099">
        <f t="shared" ref="AC4099:AC4162" si="259">SUM(P4099:AA4099)</f>
        <v>2</v>
      </c>
      <c r="AD4099">
        <v>2</v>
      </c>
    </row>
    <row r="4100" spans="1:30" hidden="1" x14ac:dyDescent="0.25">
      <c r="A4100" t="str">
        <f>IF(COUNTIF('GGI_IS - Report Ekspor Plan 1'!E:E,'- Report Upload Sewing 3'!C4100)&gt;0,"X","Y")</f>
        <v>Y</v>
      </c>
      <c r="B4100">
        <v>4099</v>
      </c>
      <c r="C4100" s="1">
        <v>45414</v>
      </c>
      <c r="D4100" s="8">
        <v>45415.412152777775</v>
      </c>
      <c r="E4100" t="s">
        <v>23</v>
      </c>
      <c r="F4100" t="s">
        <v>463</v>
      </c>
      <c r="G4100">
        <v>181954</v>
      </c>
      <c r="H4100" t="str">
        <f t="shared" si="256"/>
        <v>181954-MJ2</v>
      </c>
      <c r="I4100">
        <f>COUNTIF(H$2:$H4100,H4100)</f>
        <v>8</v>
      </c>
      <c r="J4100" t="str">
        <f t="shared" si="257"/>
        <v>181954-MJ2-8</v>
      </c>
      <c r="K4100" t="str">
        <f t="shared" si="258"/>
        <v>181954-MJ2-L7</v>
      </c>
      <c r="L4100">
        <v>5151821</v>
      </c>
      <c r="M4100" t="s">
        <v>494</v>
      </c>
      <c r="N4100" t="s">
        <v>449</v>
      </c>
      <c r="O4100">
        <v>23</v>
      </c>
      <c r="P4100">
        <v>250</v>
      </c>
      <c r="Q4100">
        <v>250</v>
      </c>
      <c r="R4100">
        <v>250</v>
      </c>
      <c r="S4100">
        <v>238</v>
      </c>
      <c r="T4100">
        <v>0</v>
      </c>
      <c r="U4100">
        <v>0</v>
      </c>
      <c r="V4100">
        <v>0</v>
      </c>
      <c r="W4100">
        <v>0</v>
      </c>
      <c r="AC4100">
        <f t="shared" si="259"/>
        <v>988</v>
      </c>
      <c r="AD4100">
        <v>988</v>
      </c>
    </row>
    <row r="4101" spans="1:30" hidden="1" x14ac:dyDescent="0.25">
      <c r="A4101" t="str">
        <f>IF(COUNTIF('GGI_IS - Report Ekspor Plan 1'!E:E,'- Report Upload Sewing 3'!C4101)&gt;0,"X","Y")</f>
        <v>Y</v>
      </c>
      <c r="B4101">
        <v>4100</v>
      </c>
      <c r="C4101" s="1">
        <v>45414</v>
      </c>
      <c r="D4101" s="8">
        <v>45415.412152777775</v>
      </c>
      <c r="E4101" t="s">
        <v>23</v>
      </c>
      <c r="F4101" t="s">
        <v>463</v>
      </c>
      <c r="G4101">
        <v>182390</v>
      </c>
      <c r="H4101" t="str">
        <f t="shared" si="256"/>
        <v>182390-MJ2</v>
      </c>
      <c r="I4101">
        <f>COUNTIF(H$2:$H4101,H4101)</f>
        <v>23</v>
      </c>
      <c r="J4101" t="str">
        <f t="shared" si="257"/>
        <v>182390-MJ2-23</v>
      </c>
      <c r="K4101" t="str">
        <f t="shared" si="258"/>
        <v>182390-MJ2-L7</v>
      </c>
      <c r="L4101">
        <v>5158041</v>
      </c>
      <c r="M4101" t="s">
        <v>494</v>
      </c>
      <c r="N4101" t="s">
        <v>449</v>
      </c>
      <c r="O4101">
        <v>23</v>
      </c>
      <c r="P4101">
        <v>0</v>
      </c>
      <c r="Q4101">
        <v>0</v>
      </c>
      <c r="R4101">
        <v>0</v>
      </c>
      <c r="S4101">
        <v>12</v>
      </c>
      <c r="T4101">
        <v>250</v>
      </c>
      <c r="U4101">
        <v>250</v>
      </c>
      <c r="V4101">
        <v>10</v>
      </c>
      <c r="W4101">
        <v>0</v>
      </c>
      <c r="AC4101">
        <f t="shared" si="259"/>
        <v>522</v>
      </c>
      <c r="AD4101">
        <v>522</v>
      </c>
    </row>
    <row r="4102" spans="1:30" hidden="1" x14ac:dyDescent="0.25">
      <c r="A4102" t="str">
        <f>IF(COUNTIF('GGI_IS - Report Ekspor Plan 1'!E:E,'- Report Upload Sewing 3'!C4102)&gt;0,"X","Y")</f>
        <v>Y</v>
      </c>
      <c r="B4102">
        <v>4101</v>
      </c>
      <c r="C4102" s="1">
        <v>45414</v>
      </c>
      <c r="D4102" s="8">
        <v>45415.412152777775</v>
      </c>
      <c r="E4102" t="s">
        <v>23</v>
      </c>
      <c r="F4102" t="s">
        <v>463</v>
      </c>
      <c r="G4102">
        <v>182439</v>
      </c>
      <c r="H4102" t="str">
        <f t="shared" si="256"/>
        <v>182439-MJ2</v>
      </c>
      <c r="I4102">
        <f>COUNTIF(H$2:$H4102,H4102)</f>
        <v>6</v>
      </c>
      <c r="J4102" t="str">
        <f t="shared" si="257"/>
        <v>182439-MJ2-6</v>
      </c>
      <c r="K4102" t="str">
        <f t="shared" si="258"/>
        <v>182439-MJ2-L7</v>
      </c>
      <c r="L4102">
        <v>5158617</v>
      </c>
      <c r="M4102" t="s">
        <v>494</v>
      </c>
      <c r="N4102" t="s">
        <v>449</v>
      </c>
      <c r="O4102">
        <v>23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240</v>
      </c>
      <c r="W4102">
        <v>27</v>
      </c>
      <c r="AC4102">
        <f t="shared" si="259"/>
        <v>267</v>
      </c>
      <c r="AD4102">
        <v>267</v>
      </c>
    </row>
    <row r="4103" spans="1:30" hidden="1" x14ac:dyDescent="0.25">
      <c r="A4103" t="str">
        <f>IF(COUNTIF('GGI_IS - Report Ekspor Plan 1'!E:E,'- Report Upload Sewing 3'!C4103)&gt;0,"X","Y")</f>
        <v>Y</v>
      </c>
      <c r="B4103">
        <v>4102</v>
      </c>
      <c r="C4103" s="1">
        <v>45414</v>
      </c>
      <c r="D4103" s="8">
        <v>45415.412152777775</v>
      </c>
      <c r="E4103" t="s">
        <v>23</v>
      </c>
      <c r="F4103" t="s">
        <v>463</v>
      </c>
      <c r="G4103">
        <v>182189</v>
      </c>
      <c r="H4103" t="str">
        <f t="shared" si="256"/>
        <v>182189-MJ2</v>
      </c>
      <c r="I4103">
        <f>COUNTIF(H$2:$H4103,H4103)</f>
        <v>18</v>
      </c>
      <c r="J4103" t="str">
        <f t="shared" si="257"/>
        <v>182189-MJ2-18</v>
      </c>
      <c r="K4103" t="str">
        <f t="shared" si="258"/>
        <v>182189-MJ2-L7</v>
      </c>
      <c r="L4103">
        <v>5158588</v>
      </c>
      <c r="M4103" t="s">
        <v>494</v>
      </c>
      <c r="N4103" t="s">
        <v>449</v>
      </c>
      <c r="O4103">
        <v>23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133</v>
      </c>
      <c r="AC4103">
        <f t="shared" si="259"/>
        <v>133</v>
      </c>
      <c r="AD4103">
        <v>133</v>
      </c>
    </row>
    <row r="4104" spans="1:30" hidden="1" x14ac:dyDescent="0.25">
      <c r="A4104" t="str">
        <f>IF(COUNTIF('GGI_IS - Report Ekspor Plan 1'!E:E,'- Report Upload Sewing 3'!C4104)&gt;0,"X","Y")</f>
        <v>Y</v>
      </c>
      <c r="B4104">
        <v>4103</v>
      </c>
      <c r="C4104" s="1">
        <v>45414</v>
      </c>
      <c r="D4104" s="8">
        <v>45415.412152777775</v>
      </c>
      <c r="E4104" t="s">
        <v>23</v>
      </c>
      <c r="F4104" t="s">
        <v>463</v>
      </c>
      <c r="G4104">
        <v>182203</v>
      </c>
      <c r="H4104" t="str">
        <f t="shared" si="256"/>
        <v>182203-MJ2</v>
      </c>
      <c r="I4104">
        <f>COUNTIF(H$2:$H4104,H4104)</f>
        <v>24</v>
      </c>
      <c r="J4104" t="str">
        <f t="shared" si="257"/>
        <v>182203-MJ2-24</v>
      </c>
      <c r="K4104" t="str">
        <f t="shared" si="258"/>
        <v>182203-MJ2-L7</v>
      </c>
      <c r="L4104">
        <v>5158602</v>
      </c>
      <c r="M4104" t="s">
        <v>494</v>
      </c>
      <c r="N4104" t="s">
        <v>449</v>
      </c>
      <c r="O4104">
        <v>23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90</v>
      </c>
      <c r="AC4104">
        <f t="shared" si="259"/>
        <v>90</v>
      </c>
      <c r="AD4104">
        <v>90</v>
      </c>
    </row>
    <row r="4105" spans="1:30" hidden="1" x14ac:dyDescent="0.25">
      <c r="A4105" t="str">
        <f>IF(COUNTIF('GGI_IS - Report Ekspor Plan 1'!E:E,'- Report Upload Sewing 3'!C4105)&gt;0,"X","Y")</f>
        <v>Y</v>
      </c>
      <c r="B4105">
        <v>4104</v>
      </c>
      <c r="C4105" s="1">
        <v>45414</v>
      </c>
      <c r="D4105" s="8">
        <v>45415.412152777775</v>
      </c>
      <c r="E4105" t="s">
        <v>23</v>
      </c>
      <c r="F4105" t="s">
        <v>463</v>
      </c>
      <c r="G4105">
        <v>182199</v>
      </c>
      <c r="H4105" t="str">
        <f t="shared" si="256"/>
        <v>182199-MJ2</v>
      </c>
      <c r="I4105">
        <f>COUNTIF(H$2:$H4105,H4105)</f>
        <v>22</v>
      </c>
      <c r="J4105" t="str">
        <f t="shared" si="257"/>
        <v>182199-MJ2-22</v>
      </c>
      <c r="K4105" t="str">
        <f t="shared" si="258"/>
        <v>182199-MJ2-L7</v>
      </c>
      <c r="L4105">
        <v>5158610</v>
      </c>
      <c r="M4105" t="s">
        <v>494</v>
      </c>
      <c r="N4105" t="s">
        <v>449</v>
      </c>
      <c r="O4105">
        <v>23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7</v>
      </c>
      <c r="AC4105">
        <f t="shared" si="259"/>
        <v>7</v>
      </c>
      <c r="AD4105">
        <v>7</v>
      </c>
    </row>
    <row r="4106" spans="1:30" hidden="1" x14ac:dyDescent="0.25">
      <c r="A4106" t="str">
        <f>IF(COUNTIF('GGI_IS - Report Ekspor Plan 1'!E:E,'- Report Upload Sewing 3'!C4106)&gt;0,"X","Y")</f>
        <v>Y</v>
      </c>
      <c r="B4106">
        <v>4105</v>
      </c>
      <c r="C4106" s="1">
        <v>45414</v>
      </c>
      <c r="D4106" s="8">
        <v>45415.412152777775</v>
      </c>
      <c r="E4106" t="s">
        <v>23</v>
      </c>
      <c r="F4106" t="s">
        <v>463</v>
      </c>
      <c r="G4106">
        <v>182213</v>
      </c>
      <c r="H4106" t="str">
        <f t="shared" si="256"/>
        <v>182213-MJ2</v>
      </c>
      <c r="I4106">
        <f>COUNTIF(H$2:$H4106,H4106)</f>
        <v>20</v>
      </c>
      <c r="J4106" t="str">
        <f t="shared" si="257"/>
        <v>182213-MJ2-20</v>
      </c>
      <c r="K4106" t="str">
        <f t="shared" si="258"/>
        <v>182213-MJ2-L7</v>
      </c>
      <c r="L4106">
        <v>5158620</v>
      </c>
      <c r="M4106" t="s">
        <v>494</v>
      </c>
      <c r="N4106" t="s">
        <v>449</v>
      </c>
      <c r="O4106">
        <v>23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3</v>
      </c>
      <c r="AC4106">
        <f t="shared" si="259"/>
        <v>3</v>
      </c>
      <c r="AD4106">
        <v>3</v>
      </c>
    </row>
    <row r="4107" spans="1:30" hidden="1" x14ac:dyDescent="0.25">
      <c r="A4107" t="str">
        <f>IF(COUNTIF('GGI_IS - Report Ekspor Plan 1'!E:E,'- Report Upload Sewing 3'!C4107)&gt;0,"X","Y")</f>
        <v>Y</v>
      </c>
      <c r="B4107">
        <v>4106</v>
      </c>
      <c r="C4107" s="1">
        <v>45414</v>
      </c>
      <c r="D4107" s="8">
        <v>45415.412152777775</v>
      </c>
      <c r="E4107" t="s">
        <v>23</v>
      </c>
      <c r="F4107" t="s">
        <v>465</v>
      </c>
      <c r="G4107">
        <v>181953</v>
      </c>
      <c r="H4107" t="str">
        <f t="shared" si="256"/>
        <v>181953-MJ2</v>
      </c>
      <c r="I4107">
        <f>COUNTIF(H$2:$H4107,H4107)</f>
        <v>23</v>
      </c>
      <c r="J4107" t="str">
        <f t="shared" si="257"/>
        <v>181953-MJ2-23</v>
      </c>
      <c r="K4107" t="str">
        <f t="shared" si="258"/>
        <v>181953-MJ2-L8</v>
      </c>
      <c r="L4107">
        <v>5151821</v>
      </c>
      <c r="M4107" t="s">
        <v>494</v>
      </c>
      <c r="N4107" t="s">
        <v>517</v>
      </c>
      <c r="O4107">
        <v>24</v>
      </c>
      <c r="P4107">
        <v>250</v>
      </c>
      <c r="Q4107">
        <v>250</v>
      </c>
      <c r="R4107">
        <v>250</v>
      </c>
      <c r="S4107">
        <v>275</v>
      </c>
      <c r="T4107">
        <v>275</v>
      </c>
      <c r="U4107">
        <v>275</v>
      </c>
      <c r="V4107">
        <v>250</v>
      </c>
      <c r="W4107">
        <v>250</v>
      </c>
      <c r="AC4107">
        <f t="shared" si="259"/>
        <v>2075</v>
      </c>
      <c r="AD4107">
        <v>2075</v>
      </c>
    </row>
    <row r="4108" spans="1:30" hidden="1" x14ac:dyDescent="0.25">
      <c r="A4108" t="str">
        <f>IF(COUNTIF('GGI_IS - Report Ekspor Plan 1'!E:E,'- Report Upload Sewing 3'!C4108)&gt;0,"X","Y")</f>
        <v>Y</v>
      </c>
      <c r="B4108">
        <v>4107</v>
      </c>
      <c r="C4108" s="1">
        <v>45414</v>
      </c>
      <c r="D4108" s="8">
        <v>45415.412152777775</v>
      </c>
      <c r="E4108" t="s">
        <v>23</v>
      </c>
      <c r="F4108" t="s">
        <v>467</v>
      </c>
      <c r="G4108">
        <v>181953</v>
      </c>
      <c r="H4108" t="str">
        <f t="shared" si="256"/>
        <v>181953-MJ2</v>
      </c>
      <c r="I4108">
        <f>COUNTIF(H$2:$H4108,H4108)</f>
        <v>24</v>
      </c>
      <c r="J4108" t="str">
        <f t="shared" si="257"/>
        <v>181953-MJ2-24</v>
      </c>
      <c r="K4108" t="str">
        <f t="shared" si="258"/>
        <v>181953-MJ2-L9</v>
      </c>
      <c r="L4108">
        <v>5151821</v>
      </c>
      <c r="M4108" t="s">
        <v>494</v>
      </c>
      <c r="N4108" t="s">
        <v>517</v>
      </c>
      <c r="O4108">
        <v>24</v>
      </c>
      <c r="P4108">
        <v>250</v>
      </c>
      <c r="Q4108">
        <v>250</v>
      </c>
      <c r="R4108">
        <v>250</v>
      </c>
      <c r="S4108">
        <v>275</v>
      </c>
      <c r="T4108">
        <v>275</v>
      </c>
      <c r="U4108">
        <v>275</v>
      </c>
      <c r="V4108">
        <v>250</v>
      </c>
      <c r="W4108">
        <v>250</v>
      </c>
      <c r="AC4108">
        <f t="shared" si="259"/>
        <v>2075</v>
      </c>
      <c r="AD4108">
        <v>2075</v>
      </c>
    </row>
    <row r="4109" spans="1:30" hidden="1" x14ac:dyDescent="0.25">
      <c r="A4109" t="str">
        <f>IF(COUNTIF('GGI_IS - Report Ekspor Plan 1'!E:E,'- Report Upload Sewing 3'!C4109)&gt;0,"X","Y")</f>
        <v>Y</v>
      </c>
      <c r="B4109">
        <v>4108</v>
      </c>
      <c r="C4109" s="1">
        <v>45414</v>
      </c>
      <c r="D4109" s="8">
        <v>45415.412152777775</v>
      </c>
      <c r="E4109" t="s">
        <v>23</v>
      </c>
      <c r="F4109" t="s">
        <v>469</v>
      </c>
      <c r="G4109">
        <v>181953</v>
      </c>
      <c r="H4109" t="str">
        <f t="shared" si="256"/>
        <v>181953-MJ2</v>
      </c>
      <c r="I4109">
        <f>COUNTIF(H$2:$H4109,H4109)</f>
        <v>25</v>
      </c>
      <c r="J4109" t="str">
        <f t="shared" si="257"/>
        <v>181953-MJ2-25</v>
      </c>
      <c r="K4109" t="str">
        <f t="shared" si="258"/>
        <v>181953-MJ2-L10</v>
      </c>
      <c r="L4109">
        <v>5151821</v>
      </c>
      <c r="M4109" t="s">
        <v>494</v>
      </c>
      <c r="N4109" t="s">
        <v>518</v>
      </c>
      <c r="O4109">
        <v>22</v>
      </c>
      <c r="P4109">
        <v>250</v>
      </c>
      <c r="Q4109">
        <v>250</v>
      </c>
      <c r="R4109">
        <v>275</v>
      </c>
      <c r="S4109">
        <v>250</v>
      </c>
      <c r="T4109">
        <v>250</v>
      </c>
      <c r="U4109">
        <v>250</v>
      </c>
      <c r="V4109">
        <v>250</v>
      </c>
      <c r="W4109">
        <v>172</v>
      </c>
      <c r="AC4109">
        <f t="shared" si="259"/>
        <v>1947</v>
      </c>
      <c r="AD4109">
        <v>1947</v>
      </c>
    </row>
    <row r="4110" spans="1:30" hidden="1" x14ac:dyDescent="0.25">
      <c r="A4110" t="str">
        <f>IF(COUNTIF('GGI_IS - Report Ekspor Plan 1'!E:E,'- Report Upload Sewing 3'!C4110)&gt;0,"X","Y")</f>
        <v>Y</v>
      </c>
      <c r="B4110">
        <v>4109</v>
      </c>
      <c r="C4110" s="1">
        <v>45414</v>
      </c>
      <c r="D4110" s="8">
        <v>45415.412152777775</v>
      </c>
      <c r="E4110" t="s">
        <v>23</v>
      </c>
      <c r="F4110" t="s">
        <v>469</v>
      </c>
      <c r="G4110">
        <v>182193</v>
      </c>
      <c r="H4110" t="str">
        <f t="shared" si="256"/>
        <v>182193-MJ2</v>
      </c>
      <c r="I4110">
        <f>COUNTIF(H$2:$H4110,H4110)</f>
        <v>39</v>
      </c>
      <c r="J4110" t="str">
        <f t="shared" si="257"/>
        <v>182193-MJ2-39</v>
      </c>
      <c r="K4110" t="str">
        <f t="shared" si="258"/>
        <v>182193-MJ2-L10</v>
      </c>
      <c r="L4110">
        <v>5158614</v>
      </c>
      <c r="M4110" t="s">
        <v>494</v>
      </c>
      <c r="N4110" t="s">
        <v>518</v>
      </c>
      <c r="O4110">
        <v>22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48</v>
      </c>
      <c r="AC4110">
        <f t="shared" si="259"/>
        <v>48</v>
      </c>
      <c r="AD4110">
        <v>48</v>
      </c>
    </row>
    <row r="4111" spans="1:30" hidden="1" x14ac:dyDescent="0.25">
      <c r="A4111" t="str">
        <f>IF(COUNTIF('GGI_IS - Report Ekspor Plan 1'!E:E,'- Report Upload Sewing 3'!C4111)&gt;0,"X","Y")</f>
        <v>Y</v>
      </c>
      <c r="B4111">
        <v>4110</v>
      </c>
      <c r="C4111" s="1">
        <v>45414</v>
      </c>
      <c r="D4111" s="8">
        <v>45415.412152777775</v>
      </c>
      <c r="E4111" t="s">
        <v>23</v>
      </c>
      <c r="F4111" t="s">
        <v>469</v>
      </c>
      <c r="G4111">
        <v>182194</v>
      </c>
      <c r="H4111" t="str">
        <f t="shared" si="256"/>
        <v>182194-MJ2</v>
      </c>
      <c r="I4111">
        <f>COUNTIF(H$2:$H4111,H4111)</f>
        <v>11</v>
      </c>
      <c r="J4111" t="str">
        <f t="shared" si="257"/>
        <v>182194-MJ2-11</v>
      </c>
      <c r="K4111" t="str">
        <f t="shared" si="258"/>
        <v>182194-MJ2-L10</v>
      </c>
      <c r="L4111">
        <v>5158614</v>
      </c>
      <c r="M4111" t="s">
        <v>494</v>
      </c>
      <c r="N4111" t="s">
        <v>518</v>
      </c>
      <c r="O4111">
        <v>22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27</v>
      </c>
      <c r="AC4111">
        <f t="shared" si="259"/>
        <v>27</v>
      </c>
      <c r="AD4111">
        <v>27</v>
      </c>
    </row>
    <row r="4112" spans="1:30" hidden="1" x14ac:dyDescent="0.25">
      <c r="A4112" t="str">
        <f>IF(COUNTIF('GGI_IS - Report Ekspor Plan 1'!E:E,'- Report Upload Sewing 3'!C4112)&gt;0,"X","Y")</f>
        <v>Y</v>
      </c>
      <c r="B4112">
        <v>4111</v>
      </c>
      <c r="C4112" s="1">
        <v>45414</v>
      </c>
      <c r="D4112" s="8">
        <v>45415.412152777775</v>
      </c>
      <c r="E4112" t="s">
        <v>23</v>
      </c>
      <c r="F4112" t="s">
        <v>469</v>
      </c>
      <c r="G4112">
        <v>182166</v>
      </c>
      <c r="H4112" t="str">
        <f t="shared" si="256"/>
        <v>182166-MJ2</v>
      </c>
      <c r="I4112">
        <f>COUNTIF(H$2:$H4112,H4112)</f>
        <v>25</v>
      </c>
      <c r="J4112" t="str">
        <f t="shared" si="257"/>
        <v>182166-MJ2-25</v>
      </c>
      <c r="K4112" t="str">
        <f t="shared" si="258"/>
        <v>182166-MJ2-L10</v>
      </c>
      <c r="L4112">
        <v>5158004</v>
      </c>
      <c r="M4112" t="s">
        <v>494</v>
      </c>
      <c r="N4112" t="s">
        <v>518</v>
      </c>
      <c r="O4112">
        <v>22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3</v>
      </c>
      <c r="AC4112">
        <f t="shared" si="259"/>
        <v>3</v>
      </c>
      <c r="AD4112">
        <v>3</v>
      </c>
    </row>
    <row r="4113" spans="1:30" hidden="1" x14ac:dyDescent="0.25">
      <c r="A4113" t="str">
        <f>IF(COUNTIF('GGI_IS - Report Ekspor Plan 1'!E:E,'- Report Upload Sewing 3'!C4113)&gt;0,"X","Y")</f>
        <v>Y</v>
      </c>
      <c r="B4113">
        <v>4112</v>
      </c>
      <c r="C4113" s="1">
        <v>45414</v>
      </c>
      <c r="D4113" s="8">
        <v>45415.412152777775</v>
      </c>
      <c r="E4113" t="s">
        <v>23</v>
      </c>
      <c r="F4113" t="s">
        <v>504</v>
      </c>
      <c r="G4113">
        <v>181953</v>
      </c>
      <c r="H4113" t="str">
        <f t="shared" si="256"/>
        <v>181953-MJ2</v>
      </c>
      <c r="I4113">
        <f>COUNTIF(H$2:$H4113,H4113)</f>
        <v>26</v>
      </c>
      <c r="J4113" t="str">
        <f t="shared" si="257"/>
        <v>181953-MJ2-26</v>
      </c>
      <c r="K4113" t="str">
        <f t="shared" si="258"/>
        <v>181953-MJ2-L11</v>
      </c>
      <c r="L4113">
        <v>5151821</v>
      </c>
      <c r="M4113" t="s">
        <v>494</v>
      </c>
      <c r="N4113" t="s">
        <v>518</v>
      </c>
      <c r="O4113">
        <v>22</v>
      </c>
      <c r="P4113">
        <v>250</v>
      </c>
      <c r="Q4113">
        <v>250</v>
      </c>
      <c r="R4113">
        <v>275</v>
      </c>
      <c r="S4113">
        <v>250</v>
      </c>
      <c r="T4113">
        <v>250</v>
      </c>
      <c r="U4113">
        <v>250</v>
      </c>
      <c r="V4113">
        <v>250</v>
      </c>
      <c r="W4113">
        <v>173</v>
      </c>
      <c r="AC4113">
        <f t="shared" si="259"/>
        <v>1948</v>
      </c>
      <c r="AD4113">
        <v>1948</v>
      </c>
    </row>
    <row r="4114" spans="1:30" hidden="1" x14ac:dyDescent="0.25">
      <c r="A4114" t="str">
        <f>IF(COUNTIF('GGI_IS - Report Ekspor Plan 1'!E:E,'- Report Upload Sewing 3'!C4114)&gt;0,"X","Y")</f>
        <v>Y</v>
      </c>
      <c r="B4114">
        <v>4113</v>
      </c>
      <c r="C4114" s="1">
        <v>45414</v>
      </c>
      <c r="D4114" s="8">
        <v>45415.412152777775</v>
      </c>
      <c r="E4114" t="s">
        <v>23</v>
      </c>
      <c r="F4114" t="s">
        <v>504</v>
      </c>
      <c r="G4114">
        <v>182193</v>
      </c>
      <c r="H4114" t="str">
        <f t="shared" si="256"/>
        <v>182193-MJ2</v>
      </c>
      <c r="I4114">
        <f>COUNTIF(H$2:$H4114,H4114)</f>
        <v>40</v>
      </c>
      <c r="J4114" t="str">
        <f t="shared" si="257"/>
        <v>182193-MJ2-40</v>
      </c>
      <c r="K4114" t="str">
        <f t="shared" si="258"/>
        <v>182193-MJ2-L11</v>
      </c>
      <c r="L4114">
        <v>5158614</v>
      </c>
      <c r="M4114" t="s">
        <v>494</v>
      </c>
      <c r="N4114" t="s">
        <v>518</v>
      </c>
      <c r="O4114">
        <v>22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47</v>
      </c>
      <c r="AC4114">
        <f t="shared" si="259"/>
        <v>47</v>
      </c>
      <c r="AD4114">
        <v>47</v>
      </c>
    </row>
    <row r="4115" spans="1:30" hidden="1" x14ac:dyDescent="0.25">
      <c r="A4115" t="str">
        <f>IF(COUNTIF('GGI_IS - Report Ekspor Plan 1'!E:E,'- Report Upload Sewing 3'!C4115)&gt;0,"X","Y")</f>
        <v>Y</v>
      </c>
      <c r="B4115">
        <v>4114</v>
      </c>
      <c r="C4115" s="1">
        <v>45414</v>
      </c>
      <c r="D4115" s="8">
        <v>45415.412152777775</v>
      </c>
      <c r="E4115" t="s">
        <v>23</v>
      </c>
      <c r="F4115" t="s">
        <v>504</v>
      </c>
      <c r="G4115">
        <v>182194</v>
      </c>
      <c r="H4115" t="str">
        <f t="shared" si="256"/>
        <v>182194-MJ2</v>
      </c>
      <c r="I4115">
        <f>COUNTIF(H$2:$H4115,H4115)</f>
        <v>12</v>
      </c>
      <c r="J4115" t="str">
        <f t="shared" si="257"/>
        <v>182194-MJ2-12</v>
      </c>
      <c r="K4115" t="str">
        <f t="shared" si="258"/>
        <v>182194-MJ2-L11</v>
      </c>
      <c r="L4115">
        <v>5158614</v>
      </c>
      <c r="M4115" t="s">
        <v>494</v>
      </c>
      <c r="N4115" t="s">
        <v>518</v>
      </c>
      <c r="O4115">
        <v>22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28</v>
      </c>
      <c r="AC4115">
        <f t="shared" si="259"/>
        <v>28</v>
      </c>
      <c r="AD4115">
        <v>28</v>
      </c>
    </row>
    <row r="4116" spans="1:30" hidden="1" x14ac:dyDescent="0.25">
      <c r="A4116" t="str">
        <f>IF(COUNTIF('GGI_IS - Report Ekspor Plan 1'!E:E,'- Report Upload Sewing 3'!C4116)&gt;0,"X","Y")</f>
        <v>Y</v>
      </c>
      <c r="B4116">
        <v>4115</v>
      </c>
      <c r="C4116" s="1">
        <v>45414</v>
      </c>
      <c r="D4116" s="8">
        <v>45415.412152777775</v>
      </c>
      <c r="E4116" t="s">
        <v>23</v>
      </c>
      <c r="F4116" t="s">
        <v>504</v>
      </c>
      <c r="G4116">
        <v>182166</v>
      </c>
      <c r="H4116" t="str">
        <f t="shared" si="256"/>
        <v>182166-MJ2</v>
      </c>
      <c r="I4116">
        <f>COUNTIF(H$2:$H4116,H4116)</f>
        <v>26</v>
      </c>
      <c r="J4116" t="str">
        <f t="shared" si="257"/>
        <v>182166-MJ2-26</v>
      </c>
      <c r="K4116" t="str">
        <f t="shared" si="258"/>
        <v>182166-MJ2-L11</v>
      </c>
      <c r="L4116">
        <v>5158004</v>
      </c>
      <c r="M4116" t="s">
        <v>494</v>
      </c>
      <c r="N4116" t="s">
        <v>518</v>
      </c>
      <c r="O4116">
        <v>22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2</v>
      </c>
      <c r="AC4116">
        <f t="shared" si="259"/>
        <v>2</v>
      </c>
      <c r="AD4116">
        <v>2</v>
      </c>
    </row>
    <row r="4117" spans="1:30" hidden="1" x14ac:dyDescent="0.25">
      <c r="A4117" t="str">
        <f>IF(COUNTIF('GGI_IS - Report Ekspor Plan 1'!E:E,'- Report Upload Sewing 3'!C4117)&gt;0,"X","Y")</f>
        <v>Y</v>
      </c>
      <c r="B4117">
        <v>4116</v>
      </c>
      <c r="C4117" s="1">
        <v>45414</v>
      </c>
      <c r="D4117" s="8">
        <v>45415.412152777775</v>
      </c>
      <c r="E4117" t="s">
        <v>23</v>
      </c>
      <c r="F4117" t="s">
        <v>507</v>
      </c>
      <c r="G4117">
        <v>181952</v>
      </c>
      <c r="H4117" t="str">
        <f t="shared" si="256"/>
        <v>181952-MJ2</v>
      </c>
      <c r="I4117">
        <f>COUNTIF(H$2:$H4117,H4117)</f>
        <v>10</v>
      </c>
      <c r="J4117" t="str">
        <f t="shared" si="257"/>
        <v>181952-MJ2-10</v>
      </c>
      <c r="K4117" t="str">
        <f t="shared" si="258"/>
        <v>181952-MJ2-L12</v>
      </c>
      <c r="L4117">
        <v>5155037</v>
      </c>
      <c r="M4117" t="s">
        <v>494</v>
      </c>
      <c r="N4117" t="s">
        <v>519</v>
      </c>
      <c r="O4117">
        <v>21</v>
      </c>
      <c r="P4117">
        <v>200</v>
      </c>
      <c r="Q4117">
        <v>200</v>
      </c>
      <c r="R4117">
        <v>225</v>
      </c>
      <c r="S4117">
        <v>250</v>
      </c>
      <c r="T4117">
        <v>250</v>
      </c>
      <c r="U4117">
        <v>250</v>
      </c>
      <c r="V4117">
        <v>250</v>
      </c>
      <c r="W4117">
        <v>67</v>
      </c>
      <c r="AC4117">
        <f t="shared" si="259"/>
        <v>1692</v>
      </c>
      <c r="AD4117">
        <v>1692</v>
      </c>
    </row>
    <row r="4118" spans="1:30" hidden="1" x14ac:dyDescent="0.25">
      <c r="A4118" t="str">
        <f>IF(COUNTIF('GGI_IS - Report Ekspor Plan 1'!E:E,'- Report Upload Sewing 3'!C4118)&gt;0,"X","Y")</f>
        <v>Y</v>
      </c>
      <c r="B4118">
        <v>4117</v>
      </c>
      <c r="C4118" s="1">
        <v>45414</v>
      </c>
      <c r="D4118" s="8">
        <v>45415.412152777775</v>
      </c>
      <c r="E4118" t="s">
        <v>23</v>
      </c>
      <c r="F4118" t="s">
        <v>507</v>
      </c>
      <c r="G4118">
        <v>182218</v>
      </c>
      <c r="H4118" t="str">
        <f t="shared" si="256"/>
        <v>182218-MJ2</v>
      </c>
      <c r="I4118">
        <f>COUNTIF(H$2:$H4118,H4118)</f>
        <v>25</v>
      </c>
      <c r="J4118" t="str">
        <f t="shared" si="257"/>
        <v>182218-MJ2-25</v>
      </c>
      <c r="K4118" t="str">
        <f t="shared" si="258"/>
        <v>182218-MJ2-L12</v>
      </c>
      <c r="L4118">
        <v>5158038</v>
      </c>
      <c r="M4118" t="s">
        <v>494</v>
      </c>
      <c r="N4118" t="s">
        <v>519</v>
      </c>
      <c r="O4118">
        <v>21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43</v>
      </c>
      <c r="AC4118">
        <f t="shared" si="259"/>
        <v>43</v>
      </c>
      <c r="AD4118">
        <v>43</v>
      </c>
    </row>
    <row r="4119" spans="1:30" hidden="1" x14ac:dyDescent="0.25">
      <c r="A4119" t="str">
        <f>IF(COUNTIF('GGI_IS - Report Ekspor Plan 1'!E:E,'- Report Upload Sewing 3'!C4119)&gt;0,"X","Y")</f>
        <v>Y</v>
      </c>
      <c r="B4119">
        <v>4118</v>
      </c>
      <c r="C4119" s="1">
        <v>45414</v>
      </c>
      <c r="D4119" s="8">
        <v>45415.412152777775</v>
      </c>
      <c r="E4119" t="s">
        <v>23</v>
      </c>
      <c r="F4119" t="s">
        <v>507</v>
      </c>
      <c r="G4119">
        <v>182177</v>
      </c>
      <c r="H4119" t="str">
        <f t="shared" si="256"/>
        <v>182177-MJ2</v>
      </c>
      <c r="I4119">
        <f>COUNTIF(H$2:$H4119,H4119)</f>
        <v>10</v>
      </c>
      <c r="J4119" t="str">
        <f t="shared" si="257"/>
        <v>182177-MJ2-10</v>
      </c>
      <c r="K4119" t="str">
        <f t="shared" si="258"/>
        <v>182177-MJ2-L12</v>
      </c>
      <c r="L4119">
        <v>5158586</v>
      </c>
      <c r="M4119" t="s">
        <v>494</v>
      </c>
      <c r="N4119" t="s">
        <v>519</v>
      </c>
      <c r="O4119">
        <v>21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90</v>
      </c>
      <c r="AC4119">
        <f t="shared" si="259"/>
        <v>90</v>
      </c>
      <c r="AD4119">
        <v>90</v>
      </c>
    </row>
    <row r="4120" spans="1:30" hidden="1" x14ac:dyDescent="0.25">
      <c r="A4120" t="str">
        <f>IF(COUNTIF('GGI_IS - Report Ekspor Plan 1'!E:E,'- Report Upload Sewing 3'!C4120)&gt;0,"X","Y")</f>
        <v>Y</v>
      </c>
      <c r="B4120">
        <v>4119</v>
      </c>
      <c r="C4120" s="1">
        <v>45414</v>
      </c>
      <c r="D4120" s="8">
        <v>45415.412152777775</v>
      </c>
      <c r="E4120" t="s">
        <v>23</v>
      </c>
      <c r="F4120" t="s">
        <v>507</v>
      </c>
      <c r="G4120">
        <v>182206</v>
      </c>
      <c r="H4120" t="str">
        <f t="shared" si="256"/>
        <v>182206-MJ2</v>
      </c>
      <c r="I4120">
        <f>COUNTIF(H$2:$H4120,H4120)</f>
        <v>9</v>
      </c>
      <c r="J4120" t="str">
        <f t="shared" si="257"/>
        <v>182206-MJ2-9</v>
      </c>
      <c r="K4120" t="str">
        <f t="shared" si="258"/>
        <v>182206-MJ2-L12</v>
      </c>
      <c r="L4120">
        <v>5158616</v>
      </c>
      <c r="M4120" t="s">
        <v>494</v>
      </c>
      <c r="N4120" t="s">
        <v>519</v>
      </c>
      <c r="O4120">
        <v>21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28</v>
      </c>
      <c r="AC4120">
        <f t="shared" si="259"/>
        <v>28</v>
      </c>
      <c r="AD4120">
        <v>28</v>
      </c>
    </row>
    <row r="4121" spans="1:30" hidden="1" x14ac:dyDescent="0.25">
      <c r="A4121" t="str">
        <f>IF(COUNTIF('GGI_IS - Report Ekspor Plan 1'!E:E,'- Report Upload Sewing 3'!C4121)&gt;0,"X","Y")</f>
        <v>Y</v>
      </c>
      <c r="B4121">
        <v>4120</v>
      </c>
      <c r="C4121" s="1">
        <v>45414</v>
      </c>
      <c r="D4121" s="8">
        <v>45415.412152777775</v>
      </c>
      <c r="E4121" t="s">
        <v>23</v>
      </c>
      <c r="F4121" t="s">
        <v>520</v>
      </c>
      <c r="G4121">
        <v>182218</v>
      </c>
      <c r="H4121" t="str">
        <f t="shared" si="256"/>
        <v>182218-MJ2</v>
      </c>
      <c r="I4121">
        <f>COUNTIF(H$2:$H4121,H4121)</f>
        <v>26</v>
      </c>
      <c r="J4121" t="str">
        <f t="shared" si="257"/>
        <v>182218-MJ2-26</v>
      </c>
      <c r="K4121" t="str">
        <f t="shared" si="258"/>
        <v>182218-MJ2-L13</v>
      </c>
      <c r="L4121">
        <v>5158038</v>
      </c>
      <c r="M4121" t="s">
        <v>494</v>
      </c>
      <c r="N4121" t="s">
        <v>519</v>
      </c>
      <c r="O4121">
        <v>21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43</v>
      </c>
      <c r="AC4121">
        <f t="shared" si="259"/>
        <v>43</v>
      </c>
      <c r="AD4121">
        <v>43</v>
      </c>
    </row>
    <row r="4122" spans="1:30" hidden="1" x14ac:dyDescent="0.25">
      <c r="A4122" t="str">
        <f>IF(COUNTIF('GGI_IS - Report Ekspor Plan 1'!E:E,'- Report Upload Sewing 3'!C4122)&gt;0,"X","Y")</f>
        <v>Y</v>
      </c>
      <c r="B4122">
        <v>4121</v>
      </c>
      <c r="C4122" s="1">
        <v>45414</v>
      </c>
      <c r="D4122" s="8">
        <v>45415.412152777775</v>
      </c>
      <c r="E4122" t="s">
        <v>23</v>
      </c>
      <c r="F4122" t="s">
        <v>520</v>
      </c>
      <c r="G4122">
        <v>181952</v>
      </c>
      <c r="H4122" t="str">
        <f t="shared" si="256"/>
        <v>181952-MJ2</v>
      </c>
      <c r="I4122">
        <f>COUNTIF(H$2:$H4122,H4122)</f>
        <v>11</v>
      </c>
      <c r="J4122" t="str">
        <f t="shared" si="257"/>
        <v>181952-MJ2-11</v>
      </c>
      <c r="K4122" t="str">
        <f t="shared" si="258"/>
        <v>181952-MJ2-L13</v>
      </c>
      <c r="L4122">
        <v>5155037</v>
      </c>
      <c r="M4122" t="s">
        <v>494</v>
      </c>
      <c r="N4122" t="s">
        <v>519</v>
      </c>
      <c r="O4122">
        <v>21</v>
      </c>
      <c r="P4122">
        <v>200</v>
      </c>
      <c r="Q4122">
        <v>200</v>
      </c>
      <c r="R4122">
        <v>225</v>
      </c>
      <c r="S4122">
        <v>250</v>
      </c>
      <c r="T4122">
        <v>250</v>
      </c>
      <c r="U4122">
        <v>250</v>
      </c>
      <c r="V4122">
        <v>250</v>
      </c>
      <c r="W4122">
        <v>67</v>
      </c>
      <c r="AC4122">
        <f t="shared" si="259"/>
        <v>1692</v>
      </c>
      <c r="AD4122">
        <v>1692</v>
      </c>
    </row>
    <row r="4123" spans="1:30" hidden="1" x14ac:dyDescent="0.25">
      <c r="A4123" t="str">
        <f>IF(COUNTIF('GGI_IS - Report Ekspor Plan 1'!E:E,'- Report Upload Sewing 3'!C4123)&gt;0,"X","Y")</f>
        <v>Y</v>
      </c>
      <c r="B4123">
        <v>4122</v>
      </c>
      <c r="C4123" s="1">
        <v>45414</v>
      </c>
      <c r="D4123" s="8">
        <v>45415.412152777775</v>
      </c>
      <c r="E4123" t="s">
        <v>23</v>
      </c>
      <c r="F4123" t="s">
        <v>520</v>
      </c>
      <c r="G4123">
        <v>182177</v>
      </c>
      <c r="H4123" t="str">
        <f t="shared" si="256"/>
        <v>182177-MJ2</v>
      </c>
      <c r="I4123">
        <f>COUNTIF(H$2:$H4123,H4123)</f>
        <v>11</v>
      </c>
      <c r="J4123" t="str">
        <f t="shared" si="257"/>
        <v>182177-MJ2-11</v>
      </c>
      <c r="K4123" t="str">
        <f t="shared" si="258"/>
        <v>182177-MJ2-L13</v>
      </c>
      <c r="L4123">
        <v>5158586</v>
      </c>
      <c r="M4123" t="s">
        <v>494</v>
      </c>
      <c r="N4123" t="s">
        <v>519</v>
      </c>
      <c r="O4123">
        <v>21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91</v>
      </c>
      <c r="AC4123">
        <f t="shared" si="259"/>
        <v>91</v>
      </c>
      <c r="AD4123">
        <v>91</v>
      </c>
    </row>
    <row r="4124" spans="1:30" hidden="1" x14ac:dyDescent="0.25">
      <c r="A4124" t="str">
        <f>IF(COUNTIF('GGI_IS - Report Ekspor Plan 1'!E:E,'- Report Upload Sewing 3'!C4124)&gt;0,"X","Y")</f>
        <v>Y</v>
      </c>
      <c r="B4124">
        <v>4123</v>
      </c>
      <c r="C4124" s="1">
        <v>45414</v>
      </c>
      <c r="D4124" s="8">
        <v>45415.412152777775</v>
      </c>
      <c r="E4124" t="s">
        <v>23</v>
      </c>
      <c r="F4124" t="s">
        <v>520</v>
      </c>
      <c r="G4124">
        <v>182206</v>
      </c>
      <c r="H4124" t="str">
        <f t="shared" si="256"/>
        <v>182206-MJ2</v>
      </c>
      <c r="I4124">
        <f>COUNTIF(H$2:$H4124,H4124)</f>
        <v>10</v>
      </c>
      <c r="J4124" t="str">
        <f t="shared" si="257"/>
        <v>182206-MJ2-10</v>
      </c>
      <c r="K4124" t="str">
        <f t="shared" si="258"/>
        <v>182206-MJ2-L13</v>
      </c>
      <c r="L4124">
        <v>5158616</v>
      </c>
      <c r="M4124" t="s">
        <v>494</v>
      </c>
      <c r="N4124" t="s">
        <v>519</v>
      </c>
      <c r="O4124">
        <v>21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28</v>
      </c>
      <c r="AC4124">
        <f t="shared" si="259"/>
        <v>28</v>
      </c>
      <c r="AD4124">
        <v>28</v>
      </c>
    </row>
    <row r="4125" spans="1:30" hidden="1" x14ac:dyDescent="0.25">
      <c r="A4125" t="str">
        <f>IF(COUNTIF('GGI_IS - Report Ekspor Plan 1'!E:E,'- Report Upload Sewing 3'!C4125)&gt;0,"X","Y")</f>
        <v>Y</v>
      </c>
      <c r="B4125">
        <v>4124</v>
      </c>
      <c r="C4125" s="1">
        <v>45414</v>
      </c>
      <c r="D4125" s="8">
        <v>45416.349664351852</v>
      </c>
      <c r="E4125" t="s">
        <v>82</v>
      </c>
      <c r="F4125" t="s">
        <v>424</v>
      </c>
      <c r="G4125">
        <v>181896</v>
      </c>
      <c r="H4125" t="str">
        <f t="shared" si="256"/>
        <v>181896-CVA</v>
      </c>
      <c r="I4125">
        <f>COUNTIF(H$2:$H4125,H4125)</f>
        <v>7</v>
      </c>
      <c r="J4125" t="str">
        <f t="shared" si="257"/>
        <v>181896-CVA-7</v>
      </c>
      <c r="K4125" t="str">
        <f t="shared" si="258"/>
        <v>181896-CVA-L1</v>
      </c>
      <c r="L4125" t="s">
        <v>612</v>
      </c>
      <c r="M4125" t="s">
        <v>455</v>
      </c>
      <c r="N4125" t="s">
        <v>453</v>
      </c>
      <c r="O4125">
        <v>29</v>
      </c>
      <c r="AC4125">
        <f t="shared" si="259"/>
        <v>0</v>
      </c>
      <c r="AD4125">
        <v>0</v>
      </c>
    </row>
    <row r="4126" spans="1:30" hidden="1" x14ac:dyDescent="0.25">
      <c r="A4126" t="str">
        <f>IF(COUNTIF('GGI_IS - Report Ekspor Plan 1'!E:E,'- Report Upload Sewing 3'!C4126)&gt;0,"X","Y")</f>
        <v>Y</v>
      </c>
      <c r="B4126">
        <v>4125</v>
      </c>
      <c r="C4126" s="1">
        <v>45414</v>
      </c>
      <c r="D4126" s="8">
        <v>45416.349664351852</v>
      </c>
      <c r="E4126" t="s">
        <v>82</v>
      </c>
      <c r="F4126" t="s">
        <v>427</v>
      </c>
      <c r="G4126">
        <v>181896</v>
      </c>
      <c r="H4126" t="str">
        <f t="shared" si="256"/>
        <v>181896-CVA</v>
      </c>
      <c r="I4126">
        <f>COUNTIF(H$2:$H4126,H4126)</f>
        <v>8</v>
      </c>
      <c r="J4126" t="str">
        <f t="shared" si="257"/>
        <v>181896-CVA-8</v>
      </c>
      <c r="K4126" t="str">
        <f t="shared" si="258"/>
        <v>181896-CVA-L2</v>
      </c>
      <c r="L4126" t="s">
        <v>612</v>
      </c>
      <c r="M4126" t="s">
        <v>455</v>
      </c>
      <c r="N4126" t="s">
        <v>456</v>
      </c>
      <c r="O4126">
        <v>26</v>
      </c>
      <c r="P4126">
        <v>30</v>
      </c>
      <c r="Q4126">
        <v>30</v>
      </c>
      <c r="R4126">
        <v>30</v>
      </c>
      <c r="S4126">
        <v>30</v>
      </c>
      <c r="T4126">
        <v>30</v>
      </c>
      <c r="U4126">
        <v>35</v>
      </c>
      <c r="AC4126">
        <f t="shared" si="259"/>
        <v>185</v>
      </c>
      <c r="AD4126">
        <v>185</v>
      </c>
    </row>
    <row r="4127" spans="1:30" hidden="1" x14ac:dyDescent="0.25">
      <c r="A4127" t="str">
        <f>IF(COUNTIF('GGI_IS - Report Ekspor Plan 1'!E:E,'- Report Upload Sewing 3'!C4127)&gt;0,"X","Y")</f>
        <v>Y</v>
      </c>
      <c r="B4127">
        <v>4126</v>
      </c>
      <c r="C4127" s="1">
        <v>45414</v>
      </c>
      <c r="D4127" s="8">
        <v>45416.349664351852</v>
      </c>
      <c r="E4127" t="s">
        <v>82</v>
      </c>
      <c r="F4127" t="s">
        <v>429</v>
      </c>
      <c r="G4127">
        <v>181876</v>
      </c>
      <c r="H4127" t="str">
        <f t="shared" si="256"/>
        <v>181876-CVA</v>
      </c>
      <c r="I4127">
        <f>COUNTIF(H$2:$H4127,H4127)</f>
        <v>20</v>
      </c>
      <c r="J4127" t="str">
        <f t="shared" si="257"/>
        <v>181876-CVA-20</v>
      </c>
      <c r="K4127" t="str">
        <f t="shared" si="258"/>
        <v>181876-CVA-L3</v>
      </c>
      <c r="L4127" t="s">
        <v>620</v>
      </c>
      <c r="M4127" t="s">
        <v>448</v>
      </c>
      <c r="N4127" t="s">
        <v>458</v>
      </c>
      <c r="O4127">
        <v>28</v>
      </c>
      <c r="P4127">
        <v>50</v>
      </c>
      <c r="Q4127">
        <v>50</v>
      </c>
      <c r="R4127">
        <v>55</v>
      </c>
      <c r="S4127">
        <v>60</v>
      </c>
      <c r="T4127">
        <v>60</v>
      </c>
      <c r="U4127">
        <v>60</v>
      </c>
      <c r="V4127">
        <v>60</v>
      </c>
      <c r="AC4127">
        <f t="shared" si="259"/>
        <v>395</v>
      </c>
      <c r="AD4127">
        <v>395</v>
      </c>
    </row>
    <row r="4128" spans="1:30" hidden="1" x14ac:dyDescent="0.25">
      <c r="A4128" t="str">
        <f>IF(COUNTIF('GGI_IS - Report Ekspor Plan 1'!E:E,'- Report Upload Sewing 3'!C4128)&gt;0,"X","Y")</f>
        <v>Y</v>
      </c>
      <c r="B4128">
        <v>4127</v>
      </c>
      <c r="C4128" s="1">
        <v>45414</v>
      </c>
      <c r="D4128" s="8">
        <v>45416.349664351852</v>
      </c>
      <c r="E4128" t="s">
        <v>82</v>
      </c>
      <c r="F4128" t="s">
        <v>438</v>
      </c>
      <c r="G4128">
        <v>181876</v>
      </c>
      <c r="H4128" t="str">
        <f t="shared" si="256"/>
        <v>181876-CVA</v>
      </c>
      <c r="I4128">
        <f>COUNTIF(H$2:$H4128,H4128)</f>
        <v>21</v>
      </c>
      <c r="J4128" t="str">
        <f t="shared" si="257"/>
        <v>181876-CVA-21</v>
      </c>
      <c r="K4128" t="str">
        <f t="shared" si="258"/>
        <v>181876-CVA-L4</v>
      </c>
      <c r="L4128" t="s">
        <v>620</v>
      </c>
      <c r="M4128" t="s">
        <v>448</v>
      </c>
      <c r="N4128" t="s">
        <v>449</v>
      </c>
      <c r="O4128">
        <v>26</v>
      </c>
      <c r="P4128">
        <v>40</v>
      </c>
      <c r="Q4128">
        <v>40</v>
      </c>
      <c r="R4128">
        <v>40</v>
      </c>
      <c r="S4128">
        <v>40</v>
      </c>
      <c r="T4128">
        <v>40</v>
      </c>
      <c r="U4128">
        <v>60</v>
      </c>
      <c r="V4128">
        <v>60</v>
      </c>
      <c r="AC4128">
        <f t="shared" si="259"/>
        <v>320</v>
      </c>
      <c r="AD4128">
        <v>320</v>
      </c>
    </row>
    <row r="4129" spans="1:30" hidden="1" x14ac:dyDescent="0.25">
      <c r="A4129" t="str">
        <f>IF(COUNTIF('GGI_IS - Report Ekspor Plan 1'!E:E,'- Report Upload Sewing 3'!C4129)&gt;0,"X","Y")</f>
        <v>Y</v>
      </c>
      <c r="B4129">
        <v>4128</v>
      </c>
      <c r="C4129" s="1">
        <v>45414</v>
      </c>
      <c r="D4129" s="8">
        <v>45416.349664351852</v>
      </c>
      <c r="E4129" t="s">
        <v>82</v>
      </c>
      <c r="F4129" t="s">
        <v>441</v>
      </c>
      <c r="G4129">
        <v>181874</v>
      </c>
      <c r="H4129" t="str">
        <f t="shared" si="256"/>
        <v>181874-CVA</v>
      </c>
      <c r="I4129">
        <f>COUNTIF(H$2:$H4129,H4129)</f>
        <v>3</v>
      </c>
      <c r="J4129" t="str">
        <f t="shared" si="257"/>
        <v>181874-CVA-3</v>
      </c>
      <c r="K4129" t="str">
        <f t="shared" si="258"/>
        <v>181874-CVA-L5</v>
      </c>
      <c r="L4129" t="s">
        <v>653</v>
      </c>
      <c r="M4129" t="s">
        <v>448</v>
      </c>
      <c r="N4129" t="s">
        <v>461</v>
      </c>
      <c r="O4129">
        <v>25</v>
      </c>
      <c r="P4129">
        <v>40</v>
      </c>
      <c r="Q4129">
        <v>40</v>
      </c>
      <c r="R4129">
        <v>40</v>
      </c>
      <c r="S4129">
        <v>40</v>
      </c>
      <c r="T4129">
        <v>40</v>
      </c>
      <c r="U4129">
        <v>40</v>
      </c>
      <c r="V4129">
        <v>40</v>
      </c>
      <c r="AC4129">
        <f t="shared" si="259"/>
        <v>280</v>
      </c>
      <c r="AD4129">
        <v>280</v>
      </c>
    </row>
    <row r="4130" spans="1:30" hidden="1" x14ac:dyDescent="0.25">
      <c r="A4130" t="str">
        <f>IF(COUNTIF('GGI_IS - Report Ekspor Plan 1'!E:E,'- Report Upload Sewing 3'!C4130)&gt;0,"X","Y")</f>
        <v>Y</v>
      </c>
      <c r="B4130">
        <v>4129</v>
      </c>
      <c r="C4130" s="1">
        <v>45414</v>
      </c>
      <c r="D4130" s="8">
        <v>45416.349664351852</v>
      </c>
      <c r="E4130" t="s">
        <v>82</v>
      </c>
      <c r="F4130" t="s">
        <v>445</v>
      </c>
      <c r="G4130">
        <v>181874</v>
      </c>
      <c r="H4130" t="str">
        <f t="shared" si="256"/>
        <v>181874-CVA</v>
      </c>
      <c r="I4130">
        <f>COUNTIF(H$2:$H4130,H4130)</f>
        <v>4</v>
      </c>
      <c r="J4130" t="str">
        <f t="shared" si="257"/>
        <v>181874-CVA-4</v>
      </c>
      <c r="K4130" t="str">
        <f t="shared" si="258"/>
        <v>181874-CVA-L6</v>
      </c>
      <c r="L4130" t="s">
        <v>653</v>
      </c>
      <c r="M4130" t="s">
        <v>448</v>
      </c>
      <c r="N4130" t="s">
        <v>462</v>
      </c>
      <c r="O4130">
        <v>27</v>
      </c>
      <c r="P4130">
        <v>40</v>
      </c>
      <c r="Q4130">
        <v>60</v>
      </c>
      <c r="R4130">
        <v>60</v>
      </c>
      <c r="S4130">
        <v>60</v>
      </c>
      <c r="T4130">
        <v>30</v>
      </c>
      <c r="U4130">
        <v>40</v>
      </c>
      <c r="V4130">
        <v>60</v>
      </c>
      <c r="AC4130">
        <f t="shared" si="259"/>
        <v>350</v>
      </c>
      <c r="AD4130">
        <v>350</v>
      </c>
    </row>
    <row r="4131" spans="1:30" hidden="1" x14ac:dyDescent="0.25">
      <c r="A4131" t="str">
        <f>IF(COUNTIF('GGI_IS - Report Ekspor Plan 1'!E:E,'- Report Upload Sewing 3'!C4131)&gt;0,"X","Y")</f>
        <v>Y</v>
      </c>
      <c r="B4131">
        <v>4130</v>
      </c>
      <c r="C4131" s="1">
        <v>45414</v>
      </c>
      <c r="D4131" s="8">
        <v>45416.349664351852</v>
      </c>
      <c r="E4131" t="s">
        <v>82</v>
      </c>
      <c r="F4131" t="s">
        <v>463</v>
      </c>
      <c r="G4131">
        <v>181668</v>
      </c>
      <c r="H4131" t="str">
        <f t="shared" si="256"/>
        <v>181668-CVA</v>
      </c>
      <c r="I4131">
        <f>COUNTIF(H$2:$H4131,H4131)</f>
        <v>1</v>
      </c>
      <c r="J4131" t="str">
        <f t="shared" si="257"/>
        <v>181668-CVA-1</v>
      </c>
      <c r="K4131" t="str">
        <f t="shared" si="258"/>
        <v>181668-CVA-L7</v>
      </c>
      <c r="L4131" t="s">
        <v>657</v>
      </c>
      <c r="M4131" t="s">
        <v>570</v>
      </c>
      <c r="N4131" t="s">
        <v>464</v>
      </c>
      <c r="O4131">
        <v>23</v>
      </c>
      <c r="P4131">
        <v>30</v>
      </c>
      <c r="Q4131">
        <v>30</v>
      </c>
      <c r="R4131">
        <v>70</v>
      </c>
      <c r="S4131">
        <v>80</v>
      </c>
      <c r="T4131">
        <v>99</v>
      </c>
      <c r="U4131">
        <v>30</v>
      </c>
      <c r="V4131">
        <v>40</v>
      </c>
      <c r="AC4131">
        <f t="shared" si="259"/>
        <v>379</v>
      </c>
      <c r="AD4131">
        <v>379</v>
      </c>
    </row>
    <row r="4132" spans="1:30" hidden="1" x14ac:dyDescent="0.25">
      <c r="A4132" t="str">
        <f>IF(COUNTIF('GGI_IS - Report Ekspor Plan 1'!E:E,'- Report Upload Sewing 3'!C4132)&gt;0,"X","Y")</f>
        <v>Y</v>
      </c>
      <c r="B4132">
        <v>4131</v>
      </c>
      <c r="C4132" s="1">
        <v>45414</v>
      </c>
      <c r="D4132" s="8">
        <v>45416.349664351852</v>
      </c>
      <c r="E4132" t="s">
        <v>82</v>
      </c>
      <c r="F4132" t="s">
        <v>463</v>
      </c>
      <c r="G4132">
        <v>181694</v>
      </c>
      <c r="H4132" t="str">
        <f t="shared" si="256"/>
        <v>181694-CVA</v>
      </c>
      <c r="I4132">
        <f>COUNTIF(H$2:$H4132,H4132)</f>
        <v>4</v>
      </c>
      <c r="J4132" t="str">
        <f t="shared" si="257"/>
        <v>181694-CVA-4</v>
      </c>
      <c r="K4132" t="str">
        <f t="shared" si="258"/>
        <v>181694-CVA-L7</v>
      </c>
      <c r="L4132" t="s">
        <v>583</v>
      </c>
      <c r="M4132" t="s">
        <v>570</v>
      </c>
      <c r="N4132" t="s">
        <v>464</v>
      </c>
      <c r="O4132">
        <v>23</v>
      </c>
      <c r="U4132">
        <v>30</v>
      </c>
      <c r="V4132">
        <v>40</v>
      </c>
      <c r="AC4132">
        <f t="shared" si="259"/>
        <v>70</v>
      </c>
      <c r="AD4132">
        <v>70</v>
      </c>
    </row>
    <row r="4133" spans="1:30" hidden="1" x14ac:dyDescent="0.25">
      <c r="A4133" t="str">
        <f>IF(COUNTIF('GGI_IS - Report Ekspor Plan 1'!E:E,'- Report Upload Sewing 3'!C4133)&gt;0,"X","Y")</f>
        <v>Y</v>
      </c>
      <c r="B4133">
        <v>4132</v>
      </c>
      <c r="C4133" s="1">
        <v>45414</v>
      </c>
      <c r="D4133" s="8">
        <v>45416.349664351852</v>
      </c>
      <c r="E4133" t="s">
        <v>82</v>
      </c>
      <c r="F4133" t="s">
        <v>465</v>
      </c>
      <c r="G4133">
        <v>181675</v>
      </c>
      <c r="H4133" t="str">
        <f t="shared" si="256"/>
        <v>181675-CVA</v>
      </c>
      <c r="I4133">
        <f>COUNTIF(H$2:$H4133,H4133)</f>
        <v>3</v>
      </c>
      <c r="J4133" t="str">
        <f t="shared" si="257"/>
        <v>181675-CVA-3</v>
      </c>
      <c r="K4133" t="str">
        <f t="shared" si="258"/>
        <v>181675-CVA-L8</v>
      </c>
      <c r="L4133" t="s">
        <v>654</v>
      </c>
      <c r="M4133" t="s">
        <v>570</v>
      </c>
      <c r="N4133" t="s">
        <v>466</v>
      </c>
      <c r="O4133">
        <v>25</v>
      </c>
      <c r="P4133">
        <v>40</v>
      </c>
      <c r="Q4133">
        <v>4</v>
      </c>
      <c r="AC4133">
        <f t="shared" si="259"/>
        <v>44</v>
      </c>
      <c r="AD4133">
        <v>44</v>
      </c>
    </row>
    <row r="4134" spans="1:30" hidden="1" x14ac:dyDescent="0.25">
      <c r="A4134" t="str">
        <f>IF(COUNTIF('GGI_IS - Report Ekspor Plan 1'!E:E,'- Report Upload Sewing 3'!C4134)&gt;0,"X","Y")</f>
        <v>Y</v>
      </c>
      <c r="B4134">
        <v>4133</v>
      </c>
      <c r="C4134" s="1">
        <v>45414</v>
      </c>
      <c r="D4134" s="8">
        <v>45416.349664351852</v>
      </c>
      <c r="E4134" t="s">
        <v>82</v>
      </c>
      <c r="F4134" t="s">
        <v>465</v>
      </c>
      <c r="G4134">
        <v>181668</v>
      </c>
      <c r="H4134" t="str">
        <f t="shared" si="256"/>
        <v>181668-CVA</v>
      </c>
      <c r="I4134">
        <f>COUNTIF(H$2:$H4134,H4134)</f>
        <v>2</v>
      </c>
      <c r="J4134" t="str">
        <f t="shared" si="257"/>
        <v>181668-CVA-2</v>
      </c>
      <c r="K4134" t="str">
        <f t="shared" si="258"/>
        <v>181668-CVA-L8</v>
      </c>
      <c r="L4134" t="s">
        <v>657</v>
      </c>
      <c r="M4134" t="s">
        <v>570</v>
      </c>
      <c r="N4134" t="s">
        <v>466</v>
      </c>
      <c r="O4134">
        <v>25</v>
      </c>
      <c r="Q4134">
        <v>50</v>
      </c>
      <c r="R4134">
        <v>60</v>
      </c>
      <c r="S4134">
        <v>60</v>
      </c>
      <c r="T4134">
        <v>60</v>
      </c>
      <c r="U4134">
        <v>100</v>
      </c>
      <c r="V4134">
        <v>100</v>
      </c>
      <c r="AC4134">
        <f t="shared" si="259"/>
        <v>430</v>
      </c>
      <c r="AD4134">
        <v>430</v>
      </c>
    </row>
    <row r="4135" spans="1:30" hidden="1" x14ac:dyDescent="0.25">
      <c r="A4135" t="str">
        <f>IF(COUNTIF('GGI_IS - Report Ekspor Plan 1'!E:E,'- Report Upload Sewing 3'!C4135)&gt;0,"X","Y")</f>
        <v>Y</v>
      </c>
      <c r="B4135">
        <v>4134</v>
      </c>
      <c r="C4135" s="1">
        <v>45414</v>
      </c>
      <c r="D4135" s="8">
        <v>45416.349664351852</v>
      </c>
      <c r="E4135" t="s">
        <v>82</v>
      </c>
      <c r="F4135" t="s">
        <v>467</v>
      </c>
      <c r="G4135">
        <v>181874</v>
      </c>
      <c r="H4135" t="str">
        <f t="shared" si="256"/>
        <v>181874-CVA</v>
      </c>
      <c r="I4135">
        <f>COUNTIF(H$2:$H4135,H4135)</f>
        <v>5</v>
      </c>
      <c r="J4135" t="str">
        <f t="shared" si="257"/>
        <v>181874-CVA-5</v>
      </c>
      <c r="K4135" t="str">
        <f t="shared" si="258"/>
        <v>181874-CVA-L9</v>
      </c>
      <c r="L4135" t="s">
        <v>653</v>
      </c>
      <c r="M4135" t="s">
        <v>448</v>
      </c>
      <c r="N4135" t="s">
        <v>468</v>
      </c>
      <c r="O4135">
        <v>24</v>
      </c>
      <c r="P4135">
        <v>10</v>
      </c>
      <c r="Q4135">
        <v>20</v>
      </c>
      <c r="R4135">
        <v>20</v>
      </c>
      <c r="S4135">
        <v>10</v>
      </c>
      <c r="T4135">
        <v>10</v>
      </c>
      <c r="U4135">
        <v>20</v>
      </c>
      <c r="V4135">
        <v>20</v>
      </c>
      <c r="AC4135">
        <f t="shared" si="259"/>
        <v>110</v>
      </c>
      <c r="AD4135">
        <v>110</v>
      </c>
    </row>
    <row r="4136" spans="1:30" hidden="1" x14ac:dyDescent="0.25">
      <c r="A4136" t="str">
        <f>IF(COUNTIF('GGI_IS - Report Ekspor Plan 1'!E:E,'- Report Upload Sewing 3'!C4136)&gt;0,"X","Y")</f>
        <v>Y</v>
      </c>
      <c r="B4136">
        <v>4135</v>
      </c>
      <c r="C4136" s="1">
        <v>45414</v>
      </c>
      <c r="D4136" s="8">
        <v>45416.349664351852</v>
      </c>
      <c r="E4136" t="s">
        <v>82</v>
      </c>
      <c r="F4136" t="s">
        <v>469</v>
      </c>
      <c r="G4136">
        <v>181874</v>
      </c>
      <c r="H4136" t="str">
        <f t="shared" si="256"/>
        <v>181874-CVA</v>
      </c>
      <c r="I4136">
        <f>COUNTIF(H$2:$H4136,H4136)</f>
        <v>6</v>
      </c>
      <c r="J4136" t="str">
        <f t="shared" si="257"/>
        <v>181874-CVA-6</v>
      </c>
      <c r="K4136" t="str">
        <f t="shared" si="258"/>
        <v>181874-CVA-L10</v>
      </c>
      <c r="L4136" t="s">
        <v>653</v>
      </c>
      <c r="M4136" t="s">
        <v>448</v>
      </c>
      <c r="N4136" t="s">
        <v>470</v>
      </c>
      <c r="O4136">
        <v>27</v>
      </c>
      <c r="R4136">
        <v>20</v>
      </c>
      <c r="S4136">
        <v>20</v>
      </c>
      <c r="T4136">
        <v>20</v>
      </c>
      <c r="U4136">
        <v>38</v>
      </c>
      <c r="V4136">
        <v>40</v>
      </c>
      <c r="AC4136">
        <f t="shared" si="259"/>
        <v>138</v>
      </c>
      <c r="AD4136">
        <v>138</v>
      </c>
    </row>
    <row r="4137" spans="1:30" hidden="1" x14ac:dyDescent="0.25">
      <c r="A4137" t="str">
        <f>IF(COUNTIF('GGI_IS - Report Ekspor Plan 1'!E:E,'- Report Upload Sewing 3'!C4137)&gt;0,"X","Y")</f>
        <v>Y</v>
      </c>
      <c r="B4137">
        <v>4136</v>
      </c>
      <c r="C4137" s="1">
        <v>45414</v>
      </c>
      <c r="D4137" s="8">
        <v>45416.349664351852</v>
      </c>
      <c r="E4137" t="s">
        <v>82</v>
      </c>
      <c r="F4137" t="s">
        <v>424</v>
      </c>
      <c r="G4137">
        <v>181896</v>
      </c>
      <c r="H4137" t="str">
        <f t="shared" si="256"/>
        <v>181896-CVA</v>
      </c>
      <c r="I4137">
        <f>COUNTIF(H$2:$H4137,H4137)</f>
        <v>9</v>
      </c>
      <c r="J4137" t="str">
        <f t="shared" si="257"/>
        <v>181896-CVA-9</v>
      </c>
      <c r="K4137" t="str">
        <f t="shared" si="258"/>
        <v>181896-CVA-L1</v>
      </c>
      <c r="L4137" t="s">
        <v>612</v>
      </c>
      <c r="M4137" t="s">
        <v>455</v>
      </c>
      <c r="N4137" t="s">
        <v>453</v>
      </c>
      <c r="O4137">
        <v>29</v>
      </c>
      <c r="AC4137">
        <f t="shared" si="259"/>
        <v>0</v>
      </c>
      <c r="AD4137">
        <v>0</v>
      </c>
    </row>
    <row r="4138" spans="1:30" hidden="1" x14ac:dyDescent="0.25">
      <c r="A4138" t="str">
        <f>IF(COUNTIF('GGI_IS - Report Ekspor Plan 1'!E:E,'- Report Upload Sewing 3'!C4138)&gt;0,"X","Y")</f>
        <v>Y</v>
      </c>
      <c r="B4138">
        <v>4137</v>
      </c>
      <c r="C4138" s="1">
        <v>45414</v>
      </c>
      <c r="D4138" s="8">
        <v>45416.349664351852</v>
      </c>
      <c r="E4138" t="s">
        <v>82</v>
      </c>
      <c r="F4138" t="s">
        <v>427</v>
      </c>
      <c r="G4138">
        <v>181896</v>
      </c>
      <c r="H4138" t="str">
        <f t="shared" si="256"/>
        <v>181896-CVA</v>
      </c>
      <c r="I4138">
        <f>COUNTIF(H$2:$H4138,H4138)</f>
        <v>10</v>
      </c>
      <c r="J4138" t="str">
        <f t="shared" si="257"/>
        <v>181896-CVA-10</v>
      </c>
      <c r="K4138" t="str">
        <f t="shared" si="258"/>
        <v>181896-CVA-L2</v>
      </c>
      <c r="L4138" t="s">
        <v>612</v>
      </c>
      <c r="M4138" t="s">
        <v>455</v>
      </c>
      <c r="N4138" t="s">
        <v>456</v>
      </c>
      <c r="O4138">
        <v>26</v>
      </c>
      <c r="P4138">
        <v>30</v>
      </c>
      <c r="Q4138">
        <v>30</v>
      </c>
      <c r="R4138">
        <v>30</v>
      </c>
      <c r="S4138">
        <v>30</v>
      </c>
      <c r="T4138">
        <v>30</v>
      </c>
      <c r="U4138">
        <v>35</v>
      </c>
      <c r="AC4138">
        <f t="shared" si="259"/>
        <v>185</v>
      </c>
      <c r="AD4138">
        <v>185</v>
      </c>
    </row>
    <row r="4139" spans="1:30" hidden="1" x14ac:dyDescent="0.25">
      <c r="A4139" t="str">
        <f>IF(COUNTIF('GGI_IS - Report Ekspor Plan 1'!E:E,'- Report Upload Sewing 3'!C4139)&gt;0,"X","Y")</f>
        <v>Y</v>
      </c>
      <c r="B4139">
        <v>4138</v>
      </c>
      <c r="C4139" s="1">
        <v>45414</v>
      </c>
      <c r="D4139" s="8">
        <v>45416.349664351852</v>
      </c>
      <c r="E4139" t="s">
        <v>82</v>
      </c>
      <c r="F4139" t="s">
        <v>429</v>
      </c>
      <c r="G4139">
        <v>181876</v>
      </c>
      <c r="H4139" t="str">
        <f t="shared" si="256"/>
        <v>181876-CVA</v>
      </c>
      <c r="I4139">
        <f>COUNTIF(H$2:$H4139,H4139)</f>
        <v>22</v>
      </c>
      <c r="J4139" t="str">
        <f t="shared" si="257"/>
        <v>181876-CVA-22</v>
      </c>
      <c r="K4139" t="str">
        <f t="shared" si="258"/>
        <v>181876-CVA-L3</v>
      </c>
      <c r="L4139" t="s">
        <v>620</v>
      </c>
      <c r="M4139" t="s">
        <v>448</v>
      </c>
      <c r="N4139" t="s">
        <v>458</v>
      </c>
      <c r="O4139">
        <v>28</v>
      </c>
      <c r="P4139">
        <v>50</v>
      </c>
      <c r="Q4139">
        <v>50</v>
      </c>
      <c r="R4139">
        <v>55</v>
      </c>
      <c r="S4139">
        <v>60</v>
      </c>
      <c r="T4139">
        <v>60</v>
      </c>
      <c r="U4139">
        <v>60</v>
      </c>
      <c r="V4139">
        <v>60</v>
      </c>
      <c r="AC4139">
        <f t="shared" si="259"/>
        <v>395</v>
      </c>
      <c r="AD4139">
        <v>395</v>
      </c>
    </row>
    <row r="4140" spans="1:30" hidden="1" x14ac:dyDescent="0.25">
      <c r="A4140" t="str">
        <f>IF(COUNTIF('GGI_IS - Report Ekspor Plan 1'!E:E,'- Report Upload Sewing 3'!C4140)&gt;0,"X","Y")</f>
        <v>Y</v>
      </c>
      <c r="B4140">
        <v>4139</v>
      </c>
      <c r="C4140" s="1">
        <v>45414</v>
      </c>
      <c r="D4140" s="8">
        <v>45416.349664351852</v>
      </c>
      <c r="E4140" t="s">
        <v>82</v>
      </c>
      <c r="F4140" t="s">
        <v>438</v>
      </c>
      <c r="G4140">
        <v>181876</v>
      </c>
      <c r="H4140" t="str">
        <f t="shared" si="256"/>
        <v>181876-CVA</v>
      </c>
      <c r="I4140">
        <f>COUNTIF(H$2:$H4140,H4140)</f>
        <v>23</v>
      </c>
      <c r="J4140" t="str">
        <f t="shared" si="257"/>
        <v>181876-CVA-23</v>
      </c>
      <c r="K4140" t="str">
        <f t="shared" si="258"/>
        <v>181876-CVA-L4</v>
      </c>
      <c r="L4140" t="s">
        <v>620</v>
      </c>
      <c r="M4140" t="s">
        <v>448</v>
      </c>
      <c r="N4140" t="s">
        <v>449</v>
      </c>
      <c r="O4140">
        <v>26</v>
      </c>
      <c r="P4140">
        <v>40</v>
      </c>
      <c r="Q4140">
        <v>40</v>
      </c>
      <c r="R4140">
        <v>40</v>
      </c>
      <c r="S4140">
        <v>40</v>
      </c>
      <c r="T4140">
        <v>40</v>
      </c>
      <c r="U4140">
        <v>60</v>
      </c>
      <c r="V4140">
        <v>60</v>
      </c>
      <c r="AC4140">
        <f t="shared" si="259"/>
        <v>320</v>
      </c>
      <c r="AD4140">
        <v>320</v>
      </c>
    </row>
    <row r="4141" spans="1:30" hidden="1" x14ac:dyDescent="0.25">
      <c r="A4141" t="str">
        <f>IF(COUNTIF('GGI_IS - Report Ekspor Plan 1'!E:E,'- Report Upload Sewing 3'!C4141)&gt;0,"X","Y")</f>
        <v>Y</v>
      </c>
      <c r="B4141">
        <v>4140</v>
      </c>
      <c r="C4141" s="1">
        <v>45414</v>
      </c>
      <c r="D4141" s="8">
        <v>45416.349664351852</v>
      </c>
      <c r="E4141" t="s">
        <v>82</v>
      </c>
      <c r="F4141" t="s">
        <v>441</v>
      </c>
      <c r="G4141">
        <v>181874</v>
      </c>
      <c r="H4141" t="str">
        <f t="shared" si="256"/>
        <v>181874-CVA</v>
      </c>
      <c r="I4141">
        <f>COUNTIF(H$2:$H4141,H4141)</f>
        <v>7</v>
      </c>
      <c r="J4141" t="str">
        <f t="shared" si="257"/>
        <v>181874-CVA-7</v>
      </c>
      <c r="K4141" t="str">
        <f t="shared" si="258"/>
        <v>181874-CVA-L5</v>
      </c>
      <c r="L4141" t="s">
        <v>653</v>
      </c>
      <c r="M4141" t="s">
        <v>448</v>
      </c>
      <c r="N4141" t="s">
        <v>461</v>
      </c>
      <c r="O4141">
        <v>25</v>
      </c>
      <c r="P4141">
        <v>40</v>
      </c>
      <c r="Q4141">
        <v>40</v>
      </c>
      <c r="R4141">
        <v>40</v>
      </c>
      <c r="S4141">
        <v>40</v>
      </c>
      <c r="T4141">
        <v>40</v>
      </c>
      <c r="U4141">
        <v>40</v>
      </c>
      <c r="V4141">
        <v>40</v>
      </c>
      <c r="AC4141">
        <f t="shared" si="259"/>
        <v>280</v>
      </c>
      <c r="AD4141">
        <v>280</v>
      </c>
    </row>
    <row r="4142" spans="1:30" hidden="1" x14ac:dyDescent="0.25">
      <c r="A4142" t="str">
        <f>IF(COUNTIF('GGI_IS - Report Ekspor Plan 1'!E:E,'- Report Upload Sewing 3'!C4142)&gt;0,"X","Y")</f>
        <v>Y</v>
      </c>
      <c r="B4142">
        <v>4141</v>
      </c>
      <c r="C4142" s="1">
        <v>45414</v>
      </c>
      <c r="D4142" s="8">
        <v>45416.349664351852</v>
      </c>
      <c r="E4142" t="s">
        <v>82</v>
      </c>
      <c r="F4142" t="s">
        <v>445</v>
      </c>
      <c r="G4142">
        <v>181874</v>
      </c>
      <c r="H4142" t="str">
        <f t="shared" si="256"/>
        <v>181874-CVA</v>
      </c>
      <c r="I4142">
        <f>COUNTIF(H$2:$H4142,H4142)</f>
        <v>8</v>
      </c>
      <c r="J4142" t="str">
        <f t="shared" si="257"/>
        <v>181874-CVA-8</v>
      </c>
      <c r="K4142" t="str">
        <f t="shared" si="258"/>
        <v>181874-CVA-L6</v>
      </c>
      <c r="L4142" t="s">
        <v>653</v>
      </c>
      <c r="M4142" t="s">
        <v>448</v>
      </c>
      <c r="N4142" t="s">
        <v>462</v>
      </c>
      <c r="O4142">
        <v>27</v>
      </c>
      <c r="P4142">
        <v>40</v>
      </c>
      <c r="Q4142">
        <v>60</v>
      </c>
      <c r="R4142">
        <v>60</v>
      </c>
      <c r="S4142">
        <v>60</v>
      </c>
      <c r="T4142">
        <v>30</v>
      </c>
      <c r="U4142">
        <v>40</v>
      </c>
      <c r="V4142">
        <v>60</v>
      </c>
      <c r="AC4142">
        <f t="shared" si="259"/>
        <v>350</v>
      </c>
      <c r="AD4142">
        <v>350</v>
      </c>
    </row>
    <row r="4143" spans="1:30" hidden="1" x14ac:dyDescent="0.25">
      <c r="A4143" t="str">
        <f>IF(COUNTIF('GGI_IS - Report Ekspor Plan 1'!E:E,'- Report Upload Sewing 3'!C4143)&gt;0,"X","Y")</f>
        <v>Y</v>
      </c>
      <c r="B4143">
        <v>4142</v>
      </c>
      <c r="C4143" s="1">
        <v>45414</v>
      </c>
      <c r="D4143" s="8">
        <v>45416.349664351852</v>
      </c>
      <c r="E4143" t="s">
        <v>82</v>
      </c>
      <c r="F4143" t="s">
        <v>463</v>
      </c>
      <c r="G4143">
        <v>181668</v>
      </c>
      <c r="H4143" t="str">
        <f t="shared" si="256"/>
        <v>181668-CVA</v>
      </c>
      <c r="I4143">
        <f>COUNTIF(H$2:$H4143,H4143)</f>
        <v>3</v>
      </c>
      <c r="J4143" t="str">
        <f t="shared" si="257"/>
        <v>181668-CVA-3</v>
      </c>
      <c r="K4143" t="str">
        <f t="shared" si="258"/>
        <v>181668-CVA-L7</v>
      </c>
      <c r="L4143" t="s">
        <v>657</v>
      </c>
      <c r="M4143" t="s">
        <v>570</v>
      </c>
      <c r="N4143" t="s">
        <v>464</v>
      </c>
      <c r="O4143">
        <v>23</v>
      </c>
      <c r="P4143">
        <v>30</v>
      </c>
      <c r="Q4143">
        <v>30</v>
      </c>
      <c r="R4143">
        <v>70</v>
      </c>
      <c r="S4143">
        <v>80</v>
      </c>
      <c r="T4143">
        <v>99</v>
      </c>
      <c r="U4143">
        <v>30</v>
      </c>
      <c r="V4143">
        <v>40</v>
      </c>
      <c r="AC4143">
        <f t="shared" si="259"/>
        <v>379</v>
      </c>
      <c r="AD4143">
        <v>379</v>
      </c>
    </row>
    <row r="4144" spans="1:30" hidden="1" x14ac:dyDescent="0.25">
      <c r="A4144" t="str">
        <f>IF(COUNTIF('GGI_IS - Report Ekspor Plan 1'!E:E,'- Report Upload Sewing 3'!C4144)&gt;0,"X","Y")</f>
        <v>Y</v>
      </c>
      <c r="B4144">
        <v>4143</v>
      </c>
      <c r="C4144" s="1">
        <v>45414</v>
      </c>
      <c r="D4144" s="8">
        <v>45416.349664351852</v>
      </c>
      <c r="E4144" t="s">
        <v>82</v>
      </c>
      <c r="F4144" t="s">
        <v>463</v>
      </c>
      <c r="G4144">
        <v>181694</v>
      </c>
      <c r="H4144" t="str">
        <f t="shared" si="256"/>
        <v>181694-CVA</v>
      </c>
      <c r="I4144">
        <f>COUNTIF(H$2:$H4144,H4144)</f>
        <v>5</v>
      </c>
      <c r="J4144" t="str">
        <f t="shared" si="257"/>
        <v>181694-CVA-5</v>
      </c>
      <c r="K4144" t="str">
        <f t="shared" si="258"/>
        <v>181694-CVA-L7</v>
      </c>
      <c r="L4144" t="s">
        <v>583</v>
      </c>
      <c r="M4144" t="s">
        <v>570</v>
      </c>
      <c r="N4144" t="s">
        <v>464</v>
      </c>
      <c r="O4144">
        <v>23</v>
      </c>
      <c r="U4144">
        <v>30</v>
      </c>
      <c r="V4144">
        <v>40</v>
      </c>
      <c r="AC4144">
        <f t="shared" si="259"/>
        <v>70</v>
      </c>
      <c r="AD4144">
        <v>70</v>
      </c>
    </row>
    <row r="4145" spans="1:30" hidden="1" x14ac:dyDescent="0.25">
      <c r="A4145" t="str">
        <f>IF(COUNTIF('GGI_IS - Report Ekspor Plan 1'!E:E,'- Report Upload Sewing 3'!C4145)&gt;0,"X","Y")</f>
        <v>Y</v>
      </c>
      <c r="B4145">
        <v>4144</v>
      </c>
      <c r="C4145" s="1">
        <v>45414</v>
      </c>
      <c r="D4145" s="8">
        <v>45416.349664351852</v>
      </c>
      <c r="E4145" t="s">
        <v>82</v>
      </c>
      <c r="F4145" t="s">
        <v>465</v>
      </c>
      <c r="G4145">
        <v>181675</v>
      </c>
      <c r="H4145" t="str">
        <f t="shared" si="256"/>
        <v>181675-CVA</v>
      </c>
      <c r="I4145">
        <f>COUNTIF(H$2:$H4145,H4145)</f>
        <v>4</v>
      </c>
      <c r="J4145" t="str">
        <f t="shared" si="257"/>
        <v>181675-CVA-4</v>
      </c>
      <c r="K4145" t="str">
        <f t="shared" si="258"/>
        <v>181675-CVA-L8</v>
      </c>
      <c r="L4145" t="s">
        <v>654</v>
      </c>
      <c r="M4145" t="s">
        <v>570</v>
      </c>
      <c r="N4145" t="s">
        <v>466</v>
      </c>
      <c r="O4145">
        <v>25</v>
      </c>
      <c r="P4145">
        <v>40</v>
      </c>
      <c r="Q4145">
        <v>4</v>
      </c>
      <c r="AC4145">
        <f t="shared" si="259"/>
        <v>44</v>
      </c>
      <c r="AD4145">
        <v>44</v>
      </c>
    </row>
    <row r="4146" spans="1:30" hidden="1" x14ac:dyDescent="0.25">
      <c r="A4146" t="str">
        <f>IF(COUNTIF('GGI_IS - Report Ekspor Plan 1'!E:E,'- Report Upload Sewing 3'!C4146)&gt;0,"X","Y")</f>
        <v>Y</v>
      </c>
      <c r="B4146">
        <v>4145</v>
      </c>
      <c r="C4146" s="1">
        <v>45414</v>
      </c>
      <c r="D4146" s="8">
        <v>45416.349664351852</v>
      </c>
      <c r="E4146" t="s">
        <v>82</v>
      </c>
      <c r="F4146" t="s">
        <v>465</v>
      </c>
      <c r="G4146">
        <v>181668</v>
      </c>
      <c r="H4146" t="str">
        <f t="shared" si="256"/>
        <v>181668-CVA</v>
      </c>
      <c r="I4146">
        <f>COUNTIF(H$2:$H4146,H4146)</f>
        <v>4</v>
      </c>
      <c r="J4146" t="str">
        <f t="shared" si="257"/>
        <v>181668-CVA-4</v>
      </c>
      <c r="K4146" t="str">
        <f t="shared" si="258"/>
        <v>181668-CVA-L8</v>
      </c>
      <c r="L4146" t="s">
        <v>657</v>
      </c>
      <c r="M4146" t="s">
        <v>570</v>
      </c>
      <c r="N4146" t="s">
        <v>466</v>
      </c>
      <c r="O4146">
        <v>25</v>
      </c>
      <c r="Q4146">
        <v>50</v>
      </c>
      <c r="R4146">
        <v>60</v>
      </c>
      <c r="S4146">
        <v>60</v>
      </c>
      <c r="T4146">
        <v>60</v>
      </c>
      <c r="U4146">
        <v>100</v>
      </c>
      <c r="V4146">
        <v>100</v>
      </c>
      <c r="AC4146">
        <f t="shared" si="259"/>
        <v>430</v>
      </c>
      <c r="AD4146">
        <v>430</v>
      </c>
    </row>
    <row r="4147" spans="1:30" hidden="1" x14ac:dyDescent="0.25">
      <c r="A4147" t="str">
        <f>IF(COUNTIF('GGI_IS - Report Ekspor Plan 1'!E:E,'- Report Upload Sewing 3'!C4147)&gt;0,"X","Y")</f>
        <v>Y</v>
      </c>
      <c r="B4147">
        <v>4146</v>
      </c>
      <c r="C4147" s="1">
        <v>45414</v>
      </c>
      <c r="D4147" s="8">
        <v>45416.349664351852</v>
      </c>
      <c r="E4147" t="s">
        <v>82</v>
      </c>
      <c r="F4147" t="s">
        <v>467</v>
      </c>
      <c r="G4147">
        <v>181874</v>
      </c>
      <c r="H4147" t="str">
        <f t="shared" si="256"/>
        <v>181874-CVA</v>
      </c>
      <c r="I4147">
        <f>COUNTIF(H$2:$H4147,H4147)</f>
        <v>9</v>
      </c>
      <c r="J4147" t="str">
        <f t="shared" si="257"/>
        <v>181874-CVA-9</v>
      </c>
      <c r="K4147" t="str">
        <f t="shared" si="258"/>
        <v>181874-CVA-L9</v>
      </c>
      <c r="L4147" t="s">
        <v>653</v>
      </c>
      <c r="M4147" t="s">
        <v>448</v>
      </c>
      <c r="N4147" t="s">
        <v>468</v>
      </c>
      <c r="O4147">
        <v>24</v>
      </c>
      <c r="P4147">
        <v>10</v>
      </c>
      <c r="Q4147">
        <v>20</v>
      </c>
      <c r="R4147">
        <v>20</v>
      </c>
      <c r="S4147">
        <v>10</v>
      </c>
      <c r="T4147">
        <v>10</v>
      </c>
      <c r="U4147">
        <v>20</v>
      </c>
      <c r="V4147">
        <v>20</v>
      </c>
      <c r="AC4147">
        <f t="shared" si="259"/>
        <v>110</v>
      </c>
      <c r="AD4147">
        <v>110</v>
      </c>
    </row>
    <row r="4148" spans="1:30" hidden="1" x14ac:dyDescent="0.25">
      <c r="A4148" t="str">
        <f>IF(COUNTIF('GGI_IS - Report Ekspor Plan 1'!E:E,'- Report Upload Sewing 3'!C4148)&gt;0,"X","Y")</f>
        <v>Y</v>
      </c>
      <c r="B4148">
        <v>4147</v>
      </c>
      <c r="C4148" s="1">
        <v>45414</v>
      </c>
      <c r="D4148" s="8">
        <v>45416.349664351852</v>
      </c>
      <c r="E4148" t="s">
        <v>82</v>
      </c>
      <c r="F4148" t="s">
        <v>469</v>
      </c>
      <c r="G4148">
        <v>181874</v>
      </c>
      <c r="H4148" t="str">
        <f t="shared" si="256"/>
        <v>181874-CVA</v>
      </c>
      <c r="I4148">
        <f>COUNTIF(H$2:$H4148,H4148)</f>
        <v>10</v>
      </c>
      <c r="J4148" t="str">
        <f t="shared" si="257"/>
        <v>181874-CVA-10</v>
      </c>
      <c r="K4148" t="str">
        <f t="shared" si="258"/>
        <v>181874-CVA-L10</v>
      </c>
      <c r="L4148" t="s">
        <v>653</v>
      </c>
      <c r="M4148" t="s">
        <v>448</v>
      </c>
      <c r="N4148" t="s">
        <v>470</v>
      </c>
      <c r="O4148">
        <v>27</v>
      </c>
      <c r="R4148">
        <v>20</v>
      </c>
      <c r="S4148">
        <v>20</v>
      </c>
      <c r="T4148">
        <v>20</v>
      </c>
      <c r="U4148">
        <v>38</v>
      </c>
      <c r="V4148">
        <v>40</v>
      </c>
      <c r="AC4148">
        <f t="shared" si="259"/>
        <v>138</v>
      </c>
      <c r="AD4148">
        <v>138</v>
      </c>
    </row>
    <row r="4149" spans="1:30" hidden="1" x14ac:dyDescent="0.25">
      <c r="A4149" t="str">
        <f>IF(COUNTIF('GGI_IS - Report Ekspor Plan 1'!E:E,'- Report Upload Sewing 3'!C4149)&gt;0,"X","Y")</f>
        <v>X</v>
      </c>
      <c r="B4149">
        <v>4148</v>
      </c>
      <c r="C4149" s="1">
        <v>45415</v>
      </c>
      <c r="D4149" s="8">
        <v>45416.297384259262</v>
      </c>
      <c r="E4149" t="s">
        <v>79</v>
      </c>
      <c r="F4149" t="s">
        <v>424</v>
      </c>
      <c r="G4149">
        <v>181867</v>
      </c>
      <c r="H4149" t="str">
        <f t="shared" si="256"/>
        <v>181867-CVA2</v>
      </c>
      <c r="I4149">
        <f>COUNTIF(H$2:$H4149,H4149)</f>
        <v>18</v>
      </c>
      <c r="J4149" t="str">
        <f t="shared" si="257"/>
        <v>181867-CVA2-18</v>
      </c>
      <c r="K4149" t="str">
        <f t="shared" si="258"/>
        <v>181867-CVA2-L1</v>
      </c>
      <c r="L4149" t="s">
        <v>625</v>
      </c>
      <c r="M4149" t="s">
        <v>448</v>
      </c>
      <c r="N4149" t="s">
        <v>449</v>
      </c>
      <c r="O4149">
        <v>27</v>
      </c>
      <c r="P4149">
        <v>90</v>
      </c>
      <c r="Q4149">
        <v>140</v>
      </c>
      <c r="R4149">
        <v>180</v>
      </c>
      <c r="S4149">
        <v>200</v>
      </c>
      <c r="T4149">
        <v>200</v>
      </c>
      <c r="U4149">
        <v>160</v>
      </c>
      <c r="V4149">
        <v>160</v>
      </c>
      <c r="AC4149">
        <f t="shared" si="259"/>
        <v>1130</v>
      </c>
      <c r="AD4149">
        <v>1130</v>
      </c>
    </row>
    <row r="4150" spans="1:30" hidden="1" x14ac:dyDescent="0.25">
      <c r="A4150" t="str">
        <f>IF(COUNTIF('GGI_IS - Report Ekspor Plan 1'!E:E,'- Report Upload Sewing 3'!C4150)&gt;0,"X","Y")</f>
        <v>X</v>
      </c>
      <c r="B4150">
        <v>4149</v>
      </c>
      <c r="C4150" s="1">
        <v>45415</v>
      </c>
      <c r="D4150" s="8">
        <v>45416.297384259262</v>
      </c>
      <c r="E4150" t="s">
        <v>79</v>
      </c>
      <c r="F4150" t="s">
        <v>427</v>
      </c>
      <c r="G4150">
        <v>181867</v>
      </c>
      <c r="H4150" t="str">
        <f t="shared" si="256"/>
        <v>181867-CVA2</v>
      </c>
      <c r="I4150">
        <f>COUNTIF(H$2:$H4150,H4150)</f>
        <v>19</v>
      </c>
      <c r="J4150" t="str">
        <f t="shared" si="257"/>
        <v>181867-CVA2-19</v>
      </c>
      <c r="K4150" t="str">
        <f t="shared" si="258"/>
        <v>181867-CVA2-L2</v>
      </c>
      <c r="L4150" t="s">
        <v>625</v>
      </c>
      <c r="M4150" t="s">
        <v>448</v>
      </c>
      <c r="N4150" t="s">
        <v>450</v>
      </c>
      <c r="O4150">
        <v>25</v>
      </c>
      <c r="P4150">
        <v>81</v>
      </c>
      <c r="Q4150">
        <v>120</v>
      </c>
      <c r="R4150">
        <v>140</v>
      </c>
      <c r="S4150">
        <v>140</v>
      </c>
      <c r="T4150">
        <v>120</v>
      </c>
      <c r="U4150">
        <v>120</v>
      </c>
      <c r="V4150">
        <v>160</v>
      </c>
      <c r="AC4150">
        <f t="shared" si="259"/>
        <v>881</v>
      </c>
      <c r="AD4150">
        <v>881</v>
      </c>
    </row>
    <row r="4151" spans="1:30" hidden="1" x14ac:dyDescent="0.25">
      <c r="A4151" t="str">
        <f>IF(COUNTIF('GGI_IS - Report Ekspor Plan 1'!E:E,'- Report Upload Sewing 3'!C4151)&gt;0,"X","Y")</f>
        <v>X</v>
      </c>
      <c r="B4151">
        <v>4150</v>
      </c>
      <c r="C4151" s="1">
        <v>45415</v>
      </c>
      <c r="D4151" s="8">
        <v>45416.308518518519</v>
      </c>
      <c r="E4151" t="s">
        <v>139</v>
      </c>
      <c r="F4151" t="s">
        <v>424</v>
      </c>
      <c r="G4151">
        <v>182600</v>
      </c>
      <c r="H4151" t="str">
        <f t="shared" si="256"/>
        <v>182600-CBA</v>
      </c>
      <c r="I4151">
        <f>COUNTIF(H$2:$H4151,H4151)</f>
        <v>1</v>
      </c>
      <c r="J4151" t="str">
        <f t="shared" si="257"/>
        <v>182600-CBA-1</v>
      </c>
      <c r="K4151" t="str">
        <f t="shared" si="258"/>
        <v>182600-CBA-L1</v>
      </c>
      <c r="L4151">
        <v>3910</v>
      </c>
      <c r="M4151" t="s">
        <v>425</v>
      </c>
      <c r="N4151" t="s">
        <v>426</v>
      </c>
      <c r="O4151">
        <v>44</v>
      </c>
      <c r="P4151">
        <v>25</v>
      </c>
      <c r="Q4151">
        <v>25</v>
      </c>
      <c r="R4151">
        <v>25</v>
      </c>
      <c r="S4151">
        <v>26</v>
      </c>
      <c r="T4151">
        <v>27</v>
      </c>
      <c r="U4151">
        <v>28</v>
      </c>
      <c r="V4151">
        <v>29</v>
      </c>
      <c r="AC4151">
        <f t="shared" si="259"/>
        <v>185</v>
      </c>
      <c r="AD4151">
        <v>185</v>
      </c>
    </row>
    <row r="4152" spans="1:30" hidden="1" x14ac:dyDescent="0.25">
      <c r="A4152" t="str">
        <f>IF(COUNTIF('GGI_IS - Report Ekspor Plan 1'!E:E,'- Report Upload Sewing 3'!C4152)&gt;0,"X","Y")</f>
        <v>X</v>
      </c>
      <c r="B4152">
        <v>4151</v>
      </c>
      <c r="C4152" s="1">
        <v>45415</v>
      </c>
      <c r="D4152" s="8">
        <v>45416.308518518519</v>
      </c>
      <c r="E4152" t="s">
        <v>139</v>
      </c>
      <c r="F4152" t="s">
        <v>427</v>
      </c>
      <c r="G4152">
        <v>182601</v>
      </c>
      <c r="H4152" t="str">
        <f t="shared" si="256"/>
        <v>182601-CBA</v>
      </c>
      <c r="I4152">
        <f>COUNTIF(H$2:$H4152,H4152)</f>
        <v>1</v>
      </c>
      <c r="J4152" t="str">
        <f t="shared" si="257"/>
        <v>182601-CBA-1</v>
      </c>
      <c r="K4152" t="str">
        <f t="shared" si="258"/>
        <v>182601-CBA-L2</v>
      </c>
      <c r="L4152">
        <v>3915</v>
      </c>
      <c r="M4152" t="s">
        <v>425</v>
      </c>
      <c r="N4152" t="s">
        <v>428</v>
      </c>
      <c r="O4152">
        <v>46</v>
      </c>
      <c r="P4152">
        <v>20</v>
      </c>
      <c r="Q4152">
        <v>20</v>
      </c>
      <c r="R4152">
        <v>25</v>
      </c>
      <c r="S4152">
        <v>30</v>
      </c>
      <c r="T4152">
        <v>30</v>
      </c>
      <c r="U4152">
        <v>30</v>
      </c>
      <c r="V4152">
        <v>25</v>
      </c>
      <c r="W4152">
        <v>20</v>
      </c>
      <c r="AC4152">
        <f t="shared" si="259"/>
        <v>200</v>
      </c>
      <c r="AD4152">
        <v>200</v>
      </c>
    </row>
    <row r="4153" spans="1:30" hidden="1" x14ac:dyDescent="0.25">
      <c r="A4153" t="str">
        <f>IF(COUNTIF('GGI_IS - Report Ekspor Plan 1'!E:E,'- Report Upload Sewing 3'!C4153)&gt;0,"X","Y")</f>
        <v>X</v>
      </c>
      <c r="B4153">
        <v>4152</v>
      </c>
      <c r="C4153" s="1">
        <v>45415</v>
      </c>
      <c r="D4153" s="8">
        <v>45416.308518518519</v>
      </c>
      <c r="E4153" t="s">
        <v>139</v>
      </c>
      <c r="F4153" t="s">
        <v>429</v>
      </c>
      <c r="G4153">
        <v>182384</v>
      </c>
      <c r="H4153" t="str">
        <f t="shared" si="256"/>
        <v>182384-CBA</v>
      </c>
      <c r="I4153">
        <f>COUNTIF(H$2:$H4153,H4153)</f>
        <v>12</v>
      </c>
      <c r="J4153" t="str">
        <f t="shared" si="257"/>
        <v>182384-CBA-12</v>
      </c>
      <c r="K4153" t="str">
        <f t="shared" si="258"/>
        <v>182384-CBA-L3</v>
      </c>
      <c r="L4153">
        <v>8015</v>
      </c>
      <c r="M4153" t="s">
        <v>425</v>
      </c>
      <c r="N4153" t="s">
        <v>430</v>
      </c>
      <c r="O4153">
        <v>44</v>
      </c>
      <c r="P4153">
        <v>30</v>
      </c>
      <c r="Q4153">
        <v>30</v>
      </c>
      <c r="R4153">
        <v>30</v>
      </c>
      <c r="S4153">
        <v>30</v>
      </c>
      <c r="T4153">
        <v>30</v>
      </c>
      <c r="U4153">
        <v>30</v>
      </c>
      <c r="V4153">
        <v>30</v>
      </c>
      <c r="W4153">
        <v>25</v>
      </c>
      <c r="AC4153">
        <f t="shared" si="259"/>
        <v>235</v>
      </c>
      <c r="AD4153">
        <v>235</v>
      </c>
    </row>
    <row r="4154" spans="1:30" hidden="1" x14ac:dyDescent="0.25">
      <c r="A4154" t="str">
        <f>IF(COUNTIF('GGI_IS - Report Ekspor Plan 1'!E:E,'- Report Upload Sewing 3'!C4154)&gt;0,"X","Y")</f>
        <v>X</v>
      </c>
      <c r="B4154">
        <v>4153</v>
      </c>
      <c r="C4154" s="1">
        <v>45415</v>
      </c>
      <c r="D4154" s="8">
        <v>45416.34746527778</v>
      </c>
      <c r="E4154" t="s">
        <v>82</v>
      </c>
      <c r="F4154" t="s">
        <v>424</v>
      </c>
      <c r="G4154">
        <v>182560</v>
      </c>
      <c r="H4154" t="str">
        <f t="shared" si="256"/>
        <v>182560-CVA</v>
      </c>
      <c r="I4154">
        <f>COUNTIF(H$2:$H4154,H4154)</f>
        <v>4</v>
      </c>
      <c r="J4154" t="str">
        <f t="shared" si="257"/>
        <v>182560-CVA-4</v>
      </c>
      <c r="K4154" t="str">
        <f t="shared" si="258"/>
        <v>182560-CVA-L1</v>
      </c>
      <c r="L4154" t="s">
        <v>634</v>
      </c>
      <c r="M4154" t="s">
        <v>492</v>
      </c>
      <c r="N4154" t="s">
        <v>453</v>
      </c>
      <c r="O4154">
        <v>29</v>
      </c>
      <c r="Q4154">
        <v>6</v>
      </c>
      <c r="S4154">
        <v>6</v>
      </c>
      <c r="T4154">
        <v>6</v>
      </c>
      <c r="U4154">
        <v>6</v>
      </c>
      <c r="V4154">
        <v>6</v>
      </c>
      <c r="AC4154">
        <f t="shared" si="259"/>
        <v>30</v>
      </c>
      <c r="AD4154">
        <v>30</v>
      </c>
    </row>
    <row r="4155" spans="1:30" hidden="1" x14ac:dyDescent="0.25">
      <c r="A4155" t="str">
        <f>IF(COUNTIF('GGI_IS - Report Ekspor Plan 1'!E:E,'- Report Upload Sewing 3'!C4155)&gt;0,"X","Y")</f>
        <v>X</v>
      </c>
      <c r="B4155">
        <v>4154</v>
      </c>
      <c r="C4155" s="1">
        <v>45415</v>
      </c>
      <c r="D4155" s="8">
        <v>45416.34746527778</v>
      </c>
      <c r="E4155" t="s">
        <v>82</v>
      </c>
      <c r="F4155" t="s">
        <v>427</v>
      </c>
      <c r="G4155">
        <v>182560</v>
      </c>
      <c r="H4155" t="str">
        <f t="shared" si="256"/>
        <v>182560-CVA</v>
      </c>
      <c r="I4155">
        <f>COUNTIF(H$2:$H4155,H4155)</f>
        <v>5</v>
      </c>
      <c r="J4155" t="str">
        <f t="shared" si="257"/>
        <v>182560-CVA-5</v>
      </c>
      <c r="K4155" t="str">
        <f t="shared" si="258"/>
        <v>182560-CVA-L2</v>
      </c>
      <c r="L4155" t="s">
        <v>634</v>
      </c>
      <c r="M4155" t="s">
        <v>492</v>
      </c>
      <c r="N4155" t="s">
        <v>456</v>
      </c>
      <c r="O4155">
        <v>26</v>
      </c>
      <c r="AC4155">
        <f t="shared" si="259"/>
        <v>0</v>
      </c>
      <c r="AD4155">
        <v>0</v>
      </c>
    </row>
    <row r="4156" spans="1:30" hidden="1" x14ac:dyDescent="0.25">
      <c r="A4156" t="str">
        <f>IF(COUNTIF('GGI_IS - Report Ekspor Plan 1'!E:E,'- Report Upload Sewing 3'!C4156)&gt;0,"X","Y")</f>
        <v>X</v>
      </c>
      <c r="B4156">
        <v>4155</v>
      </c>
      <c r="C4156" s="1">
        <v>45415</v>
      </c>
      <c r="D4156" s="8">
        <v>45416.34746527778</v>
      </c>
      <c r="E4156" t="s">
        <v>82</v>
      </c>
      <c r="F4156" t="s">
        <v>429</v>
      </c>
      <c r="G4156">
        <v>181876</v>
      </c>
      <c r="H4156" t="str">
        <f t="shared" si="256"/>
        <v>181876-CVA</v>
      </c>
      <c r="I4156">
        <f>COUNTIF(H$2:$H4156,H4156)</f>
        <v>24</v>
      </c>
      <c r="J4156" t="str">
        <f t="shared" si="257"/>
        <v>181876-CVA-24</v>
      </c>
      <c r="K4156" t="str">
        <f t="shared" si="258"/>
        <v>181876-CVA-L3</v>
      </c>
      <c r="L4156" t="s">
        <v>620</v>
      </c>
      <c r="M4156" t="s">
        <v>448</v>
      </c>
      <c r="N4156" t="s">
        <v>458</v>
      </c>
      <c r="O4156">
        <v>29</v>
      </c>
      <c r="P4156">
        <v>50</v>
      </c>
      <c r="Q4156">
        <v>65</v>
      </c>
      <c r="R4156">
        <v>70</v>
      </c>
      <c r="S4156">
        <v>70</v>
      </c>
      <c r="T4156">
        <v>70</v>
      </c>
      <c r="U4156">
        <v>60</v>
      </c>
      <c r="V4156">
        <v>60</v>
      </c>
      <c r="AC4156">
        <f t="shared" si="259"/>
        <v>445</v>
      </c>
      <c r="AD4156">
        <v>445</v>
      </c>
    </row>
    <row r="4157" spans="1:30" hidden="1" x14ac:dyDescent="0.25">
      <c r="A4157" t="str">
        <f>IF(COUNTIF('GGI_IS - Report Ekspor Plan 1'!E:E,'- Report Upload Sewing 3'!C4157)&gt;0,"X","Y")</f>
        <v>X</v>
      </c>
      <c r="B4157">
        <v>4156</v>
      </c>
      <c r="C4157" s="1">
        <v>45415</v>
      </c>
      <c r="D4157" s="8">
        <v>45416.34746527778</v>
      </c>
      <c r="E4157" t="s">
        <v>82</v>
      </c>
      <c r="F4157" t="s">
        <v>438</v>
      </c>
      <c r="G4157">
        <v>181876</v>
      </c>
      <c r="H4157" t="str">
        <f t="shared" si="256"/>
        <v>181876-CVA</v>
      </c>
      <c r="I4157">
        <f>COUNTIF(H$2:$H4157,H4157)</f>
        <v>25</v>
      </c>
      <c r="J4157" t="str">
        <f t="shared" si="257"/>
        <v>181876-CVA-25</v>
      </c>
      <c r="K4157" t="str">
        <f t="shared" si="258"/>
        <v>181876-CVA-L4</v>
      </c>
      <c r="L4157" t="s">
        <v>620</v>
      </c>
      <c r="M4157" t="s">
        <v>448</v>
      </c>
      <c r="N4157" t="s">
        <v>449</v>
      </c>
      <c r="O4157">
        <v>26</v>
      </c>
      <c r="P4157">
        <v>40</v>
      </c>
      <c r="Q4157">
        <v>60</v>
      </c>
      <c r="R4157">
        <v>60</v>
      </c>
      <c r="S4157">
        <v>60</v>
      </c>
      <c r="T4157">
        <v>60</v>
      </c>
      <c r="U4157">
        <v>60</v>
      </c>
      <c r="V4157">
        <v>60</v>
      </c>
      <c r="AC4157">
        <f t="shared" si="259"/>
        <v>400</v>
      </c>
      <c r="AD4157">
        <v>400</v>
      </c>
    </row>
    <row r="4158" spans="1:30" hidden="1" x14ac:dyDescent="0.25">
      <c r="A4158" t="str">
        <f>IF(COUNTIF('GGI_IS - Report Ekspor Plan 1'!E:E,'- Report Upload Sewing 3'!C4158)&gt;0,"X","Y")</f>
        <v>X</v>
      </c>
      <c r="B4158">
        <v>4157</v>
      </c>
      <c r="C4158" s="1">
        <v>45415</v>
      </c>
      <c r="D4158" s="8">
        <v>45416.34746527778</v>
      </c>
      <c r="E4158" t="s">
        <v>82</v>
      </c>
      <c r="F4158" t="s">
        <v>441</v>
      </c>
      <c r="G4158">
        <v>181874</v>
      </c>
      <c r="H4158" t="str">
        <f t="shared" si="256"/>
        <v>181874-CVA</v>
      </c>
      <c r="I4158">
        <f>COUNTIF(H$2:$H4158,H4158)</f>
        <v>11</v>
      </c>
      <c r="J4158" t="str">
        <f t="shared" si="257"/>
        <v>181874-CVA-11</v>
      </c>
      <c r="K4158" t="str">
        <f t="shared" si="258"/>
        <v>181874-CVA-L5</v>
      </c>
      <c r="L4158" t="s">
        <v>653</v>
      </c>
      <c r="M4158" t="s">
        <v>448</v>
      </c>
      <c r="N4158" t="s">
        <v>461</v>
      </c>
      <c r="O4158">
        <v>25</v>
      </c>
      <c r="P4158">
        <v>50</v>
      </c>
      <c r="Q4158">
        <v>55</v>
      </c>
      <c r="R4158">
        <v>60</v>
      </c>
      <c r="S4158">
        <v>60</v>
      </c>
      <c r="T4158">
        <v>60</v>
      </c>
      <c r="U4158">
        <v>60</v>
      </c>
      <c r="V4158">
        <v>60</v>
      </c>
      <c r="AC4158">
        <f t="shared" si="259"/>
        <v>405</v>
      </c>
      <c r="AD4158">
        <v>405</v>
      </c>
    </row>
    <row r="4159" spans="1:30" hidden="1" x14ac:dyDescent="0.25">
      <c r="A4159" t="str">
        <f>IF(COUNTIF('GGI_IS - Report Ekspor Plan 1'!E:E,'- Report Upload Sewing 3'!C4159)&gt;0,"X","Y")</f>
        <v>X</v>
      </c>
      <c r="B4159">
        <v>4158</v>
      </c>
      <c r="C4159" s="1">
        <v>45415</v>
      </c>
      <c r="D4159" s="8">
        <v>45416.34746527778</v>
      </c>
      <c r="E4159" t="s">
        <v>82</v>
      </c>
      <c r="F4159" t="s">
        <v>445</v>
      </c>
      <c r="G4159">
        <v>181874</v>
      </c>
      <c r="H4159" t="str">
        <f t="shared" si="256"/>
        <v>181874-CVA</v>
      </c>
      <c r="I4159">
        <f>COUNTIF(H$2:$H4159,H4159)</f>
        <v>12</v>
      </c>
      <c r="J4159" t="str">
        <f t="shared" si="257"/>
        <v>181874-CVA-12</v>
      </c>
      <c r="K4159" t="str">
        <f t="shared" si="258"/>
        <v>181874-CVA-L6</v>
      </c>
      <c r="L4159" t="s">
        <v>653</v>
      </c>
      <c r="M4159" t="s">
        <v>448</v>
      </c>
      <c r="N4159" t="s">
        <v>462</v>
      </c>
      <c r="O4159">
        <v>27</v>
      </c>
      <c r="P4159">
        <v>60</v>
      </c>
      <c r="Q4159">
        <v>65</v>
      </c>
      <c r="R4159">
        <v>70</v>
      </c>
      <c r="S4159">
        <v>55</v>
      </c>
      <c r="T4159">
        <v>50</v>
      </c>
      <c r="U4159">
        <v>60</v>
      </c>
      <c r="V4159">
        <v>60</v>
      </c>
      <c r="AC4159">
        <f t="shared" si="259"/>
        <v>420</v>
      </c>
      <c r="AD4159">
        <v>420</v>
      </c>
    </row>
    <row r="4160" spans="1:30" hidden="1" x14ac:dyDescent="0.25">
      <c r="A4160" t="str">
        <f>IF(COUNTIF('GGI_IS - Report Ekspor Plan 1'!E:E,'- Report Upload Sewing 3'!C4160)&gt;0,"X","Y")</f>
        <v>X</v>
      </c>
      <c r="B4160">
        <v>4159</v>
      </c>
      <c r="C4160" s="1">
        <v>45415</v>
      </c>
      <c r="D4160" s="8">
        <v>45416.34746527778</v>
      </c>
      <c r="E4160" t="s">
        <v>82</v>
      </c>
      <c r="F4160" t="s">
        <v>463</v>
      </c>
      <c r="G4160">
        <v>181692</v>
      </c>
      <c r="H4160" t="str">
        <f t="shared" si="256"/>
        <v>181692-CVA</v>
      </c>
      <c r="I4160">
        <f>COUNTIF(H$2:$H4160,H4160)</f>
        <v>4</v>
      </c>
      <c r="J4160" t="str">
        <f t="shared" si="257"/>
        <v>181692-CVA-4</v>
      </c>
      <c r="K4160" t="str">
        <f t="shared" si="258"/>
        <v>181692-CVA-L7</v>
      </c>
      <c r="L4160" t="s">
        <v>627</v>
      </c>
      <c r="M4160" t="s">
        <v>570</v>
      </c>
      <c r="N4160" t="s">
        <v>464</v>
      </c>
      <c r="O4160">
        <v>23</v>
      </c>
      <c r="P4160">
        <v>80</v>
      </c>
      <c r="Q4160">
        <v>90</v>
      </c>
      <c r="R4160">
        <v>100</v>
      </c>
      <c r="S4160">
        <v>71</v>
      </c>
      <c r="T4160">
        <v>92</v>
      </c>
      <c r="U4160">
        <v>100</v>
      </c>
      <c r="V4160">
        <v>35</v>
      </c>
      <c r="AC4160">
        <f t="shared" si="259"/>
        <v>568</v>
      </c>
      <c r="AD4160">
        <v>568</v>
      </c>
    </row>
    <row r="4161" spans="1:30" hidden="1" x14ac:dyDescent="0.25">
      <c r="A4161" t="str">
        <f>IF(COUNTIF('GGI_IS - Report Ekspor Plan 1'!E:E,'- Report Upload Sewing 3'!C4161)&gt;0,"X","Y")</f>
        <v>X</v>
      </c>
      <c r="B4161">
        <v>4160</v>
      </c>
      <c r="C4161" s="1">
        <v>45415</v>
      </c>
      <c r="D4161" s="8">
        <v>45416.34746527778</v>
      </c>
      <c r="E4161" t="s">
        <v>82</v>
      </c>
      <c r="F4161" t="s">
        <v>465</v>
      </c>
      <c r="G4161">
        <v>181694</v>
      </c>
      <c r="H4161" t="str">
        <f t="shared" si="256"/>
        <v>181694-CVA</v>
      </c>
      <c r="I4161">
        <f>COUNTIF(H$2:$H4161,H4161)</f>
        <v>6</v>
      </c>
      <c r="J4161" t="str">
        <f t="shared" si="257"/>
        <v>181694-CVA-6</v>
      </c>
      <c r="K4161" t="str">
        <f t="shared" si="258"/>
        <v>181694-CVA-L8</v>
      </c>
      <c r="L4161" t="s">
        <v>583</v>
      </c>
      <c r="M4161" t="s">
        <v>570</v>
      </c>
      <c r="N4161" t="s">
        <v>466</v>
      </c>
      <c r="O4161">
        <v>25</v>
      </c>
      <c r="P4161">
        <v>80</v>
      </c>
      <c r="Q4161">
        <v>80</v>
      </c>
      <c r="R4161">
        <v>18</v>
      </c>
      <c r="AC4161">
        <f t="shared" si="259"/>
        <v>178</v>
      </c>
      <c r="AD4161">
        <v>178</v>
      </c>
    </row>
    <row r="4162" spans="1:30" hidden="1" x14ac:dyDescent="0.25">
      <c r="A4162" t="str">
        <f>IF(COUNTIF('GGI_IS - Report Ekspor Plan 1'!E:E,'- Report Upload Sewing 3'!C4162)&gt;0,"X","Y")</f>
        <v>X</v>
      </c>
      <c r="B4162">
        <v>4161</v>
      </c>
      <c r="C4162" s="1">
        <v>45415</v>
      </c>
      <c r="D4162" s="8">
        <v>45416.34746527778</v>
      </c>
      <c r="E4162" t="s">
        <v>82</v>
      </c>
      <c r="F4162" t="s">
        <v>465</v>
      </c>
      <c r="G4162">
        <v>181692</v>
      </c>
      <c r="H4162" t="str">
        <f t="shared" si="256"/>
        <v>181692-CVA</v>
      </c>
      <c r="I4162">
        <f>COUNTIF(H$2:$H4162,H4162)</f>
        <v>5</v>
      </c>
      <c r="J4162" t="str">
        <f t="shared" si="257"/>
        <v>181692-CVA-5</v>
      </c>
      <c r="K4162" t="str">
        <f t="shared" si="258"/>
        <v>181692-CVA-L8</v>
      </c>
      <c r="L4162" t="s">
        <v>627</v>
      </c>
      <c r="M4162" t="s">
        <v>570</v>
      </c>
      <c r="N4162" t="s">
        <v>466</v>
      </c>
      <c r="O4162">
        <v>25</v>
      </c>
      <c r="S4162">
        <v>50</v>
      </c>
      <c r="T4162">
        <v>100</v>
      </c>
      <c r="U4162">
        <v>100</v>
      </c>
      <c r="V4162">
        <v>100</v>
      </c>
      <c r="AC4162">
        <f t="shared" si="259"/>
        <v>350</v>
      </c>
      <c r="AD4162">
        <v>350</v>
      </c>
    </row>
    <row r="4163" spans="1:30" hidden="1" x14ac:dyDescent="0.25">
      <c r="A4163" t="str">
        <f>IF(COUNTIF('GGI_IS - Report Ekspor Plan 1'!E:E,'- Report Upload Sewing 3'!C4163)&gt;0,"X","Y")</f>
        <v>X</v>
      </c>
      <c r="B4163">
        <v>4162</v>
      </c>
      <c r="C4163" s="1">
        <v>45415</v>
      </c>
      <c r="D4163" s="8">
        <v>45416.34746527778</v>
      </c>
      <c r="E4163" t="s">
        <v>82</v>
      </c>
      <c r="F4163" t="s">
        <v>467</v>
      </c>
      <c r="G4163">
        <v>181874</v>
      </c>
      <c r="H4163" t="str">
        <f t="shared" ref="H4163:H4175" si="260">CONCATENATE(G4163,"-",E4163)</f>
        <v>181874-CVA</v>
      </c>
      <c r="I4163">
        <f>COUNTIF(H$2:$H4163,H4163)</f>
        <v>13</v>
      </c>
      <c r="J4163" t="str">
        <f t="shared" ref="J4163:J4175" si="261">CONCATENATE(H4163,"-",I4163)</f>
        <v>181874-CVA-13</v>
      </c>
      <c r="K4163" t="str">
        <f t="shared" ref="K4163:K4175" si="262">CONCATENATE(H4163,"-",F4163)</f>
        <v>181874-CVA-L9</v>
      </c>
      <c r="L4163" t="s">
        <v>653</v>
      </c>
      <c r="M4163" t="s">
        <v>448</v>
      </c>
      <c r="N4163" t="s">
        <v>468</v>
      </c>
      <c r="O4163">
        <v>23</v>
      </c>
      <c r="P4163">
        <v>30</v>
      </c>
      <c r="Q4163">
        <v>40</v>
      </c>
      <c r="R4163">
        <v>40</v>
      </c>
      <c r="S4163">
        <v>40</v>
      </c>
      <c r="T4163">
        <v>40</v>
      </c>
      <c r="U4163">
        <v>40</v>
      </c>
      <c r="V4163">
        <v>40</v>
      </c>
      <c r="AC4163">
        <f t="shared" ref="AC4163:AC4175" si="263">SUM(P4163:AA4163)</f>
        <v>270</v>
      </c>
      <c r="AD4163">
        <v>270</v>
      </c>
    </row>
    <row r="4164" spans="1:30" hidden="1" x14ac:dyDescent="0.25">
      <c r="A4164" t="str">
        <f>IF(COUNTIF('GGI_IS - Report Ekspor Plan 1'!E:E,'- Report Upload Sewing 3'!C4164)&gt;0,"X","Y")</f>
        <v>X</v>
      </c>
      <c r="B4164">
        <v>4163</v>
      </c>
      <c r="C4164" s="1">
        <v>45415</v>
      </c>
      <c r="D4164" s="8">
        <v>45416.34746527778</v>
      </c>
      <c r="E4164" t="s">
        <v>82</v>
      </c>
      <c r="F4164" t="s">
        <v>469</v>
      </c>
      <c r="G4164">
        <v>181874</v>
      </c>
      <c r="H4164" t="str">
        <f t="shared" si="260"/>
        <v>181874-CVA</v>
      </c>
      <c r="I4164">
        <f>COUNTIF(H$2:$H4164,H4164)</f>
        <v>14</v>
      </c>
      <c r="J4164" t="str">
        <f t="shared" si="261"/>
        <v>181874-CVA-14</v>
      </c>
      <c r="K4164" t="str">
        <f t="shared" si="262"/>
        <v>181874-CVA-L10</v>
      </c>
      <c r="L4164" t="s">
        <v>653</v>
      </c>
      <c r="M4164" t="s">
        <v>448</v>
      </c>
      <c r="N4164" t="s">
        <v>470</v>
      </c>
      <c r="O4164">
        <v>27</v>
      </c>
      <c r="P4164">
        <v>30</v>
      </c>
      <c r="Q4164">
        <v>30</v>
      </c>
      <c r="R4164">
        <v>40</v>
      </c>
      <c r="S4164">
        <v>40</v>
      </c>
      <c r="T4164">
        <v>40</v>
      </c>
      <c r="U4164">
        <v>40</v>
      </c>
      <c r="V4164">
        <v>40</v>
      </c>
      <c r="AC4164">
        <f t="shared" si="263"/>
        <v>260</v>
      </c>
      <c r="AD4164">
        <v>260</v>
      </c>
    </row>
    <row r="4165" spans="1:30" hidden="1" x14ac:dyDescent="0.25">
      <c r="A4165" t="str">
        <f>IF(COUNTIF('GGI_IS - Report Ekspor Plan 1'!E:E,'- Report Upload Sewing 3'!C4165)&gt;0,"X","Y")</f>
        <v>X</v>
      </c>
      <c r="B4165">
        <v>4164</v>
      </c>
      <c r="C4165" s="1">
        <v>45415</v>
      </c>
      <c r="D4165" s="8">
        <v>45418.351076388892</v>
      </c>
      <c r="E4165" t="s">
        <v>124</v>
      </c>
      <c r="F4165" t="s">
        <v>424</v>
      </c>
      <c r="G4165">
        <v>182486</v>
      </c>
      <c r="H4165" t="str">
        <f t="shared" si="260"/>
        <v>182486-CHW</v>
      </c>
      <c r="I4165">
        <f>COUNTIF(H$2:$H4165,H4165)</f>
        <v>3</v>
      </c>
      <c r="J4165" t="str">
        <f t="shared" si="261"/>
        <v>182486-CHW-3</v>
      </c>
      <c r="K4165" t="str">
        <f t="shared" si="262"/>
        <v>182486-CHW-L1</v>
      </c>
      <c r="L4165" t="s">
        <v>649</v>
      </c>
      <c r="M4165" t="s">
        <v>534</v>
      </c>
      <c r="N4165" t="s">
        <v>473</v>
      </c>
      <c r="O4165">
        <v>25</v>
      </c>
      <c r="P4165">
        <v>43</v>
      </c>
      <c r="Q4165">
        <v>43</v>
      </c>
      <c r="R4165">
        <v>43</v>
      </c>
      <c r="S4165">
        <v>32</v>
      </c>
      <c r="AC4165">
        <f t="shared" si="263"/>
        <v>161</v>
      </c>
      <c r="AD4165">
        <v>161</v>
      </c>
    </row>
    <row r="4166" spans="1:30" hidden="1" x14ac:dyDescent="0.25">
      <c r="A4166" t="str">
        <f>IF(COUNTIF('GGI_IS - Report Ekspor Plan 1'!E:E,'- Report Upload Sewing 3'!C4166)&gt;0,"X","Y")</f>
        <v>X</v>
      </c>
      <c r="B4166">
        <v>4165</v>
      </c>
      <c r="C4166" s="1">
        <v>45415</v>
      </c>
      <c r="D4166" s="8">
        <v>45418.351076388892</v>
      </c>
      <c r="E4166" t="s">
        <v>124</v>
      </c>
      <c r="F4166" t="s">
        <v>424</v>
      </c>
      <c r="G4166">
        <v>182475</v>
      </c>
      <c r="H4166" t="str">
        <f t="shared" si="260"/>
        <v>182475-CHW</v>
      </c>
      <c r="I4166">
        <f>COUNTIF(H$2:$H4166,H4166)</f>
        <v>1</v>
      </c>
      <c r="J4166" t="str">
        <f t="shared" si="261"/>
        <v>182475-CHW-1</v>
      </c>
      <c r="K4166" t="str">
        <f t="shared" si="262"/>
        <v>182475-CHW-L1</v>
      </c>
      <c r="L4166" t="s">
        <v>658</v>
      </c>
      <c r="M4166" t="s">
        <v>534</v>
      </c>
      <c r="N4166" t="s">
        <v>473</v>
      </c>
      <c r="O4166">
        <v>25</v>
      </c>
      <c r="S4166">
        <v>11</v>
      </c>
      <c r="T4166">
        <v>43</v>
      </c>
      <c r="U4166">
        <v>43</v>
      </c>
      <c r="V4166">
        <v>43</v>
      </c>
      <c r="W4166">
        <v>43</v>
      </c>
      <c r="AC4166">
        <f t="shared" si="263"/>
        <v>183</v>
      </c>
      <c r="AD4166">
        <v>183</v>
      </c>
    </row>
    <row r="4167" spans="1:30" hidden="1" x14ac:dyDescent="0.25">
      <c r="A4167" t="str">
        <f>IF(COUNTIF('GGI_IS - Report Ekspor Plan 1'!E:E,'- Report Upload Sewing 3'!C4167)&gt;0,"X","Y")</f>
        <v>X</v>
      </c>
      <c r="B4167">
        <v>4166</v>
      </c>
      <c r="C4167" s="1">
        <v>45415</v>
      </c>
      <c r="D4167" s="8">
        <v>45418.351076388892</v>
      </c>
      <c r="E4167" t="s">
        <v>124</v>
      </c>
      <c r="F4167" t="s">
        <v>427</v>
      </c>
      <c r="G4167">
        <v>181903</v>
      </c>
      <c r="H4167" t="str">
        <f t="shared" si="260"/>
        <v>181903-CHW</v>
      </c>
      <c r="I4167">
        <f>COUNTIF(H$2:$H4167,H4167)</f>
        <v>14</v>
      </c>
      <c r="J4167" t="str">
        <f t="shared" si="261"/>
        <v>181903-CHW-14</v>
      </c>
      <c r="K4167" t="str">
        <f t="shared" si="262"/>
        <v>181903-CHW-L2</v>
      </c>
      <c r="L4167" t="s">
        <v>608</v>
      </c>
      <c r="M4167" t="s">
        <v>492</v>
      </c>
      <c r="N4167" t="s">
        <v>477</v>
      </c>
      <c r="O4167">
        <v>22</v>
      </c>
      <c r="P4167">
        <v>22</v>
      </c>
      <c r="Q4167">
        <v>22</v>
      </c>
      <c r="R4167">
        <v>22</v>
      </c>
      <c r="S4167">
        <v>22</v>
      </c>
      <c r="T4167">
        <v>16</v>
      </c>
      <c r="U4167">
        <v>6</v>
      </c>
      <c r="AC4167">
        <f t="shared" si="263"/>
        <v>110</v>
      </c>
      <c r="AD4167">
        <v>110</v>
      </c>
    </row>
    <row r="4168" spans="1:30" hidden="1" x14ac:dyDescent="0.25">
      <c r="A4168" t="str">
        <f>IF(COUNTIF('GGI_IS - Report Ekspor Plan 1'!E:E,'- Report Upload Sewing 3'!C4168)&gt;0,"X","Y")</f>
        <v>X</v>
      </c>
      <c r="B4168">
        <v>4167</v>
      </c>
      <c r="C4168" s="1">
        <v>45415</v>
      </c>
      <c r="D4168" s="8">
        <v>45418.351076388892</v>
      </c>
      <c r="E4168" t="s">
        <v>124</v>
      </c>
      <c r="F4168" t="s">
        <v>429</v>
      </c>
      <c r="G4168">
        <v>182535</v>
      </c>
      <c r="H4168" t="str">
        <f t="shared" si="260"/>
        <v>182535-CHW</v>
      </c>
      <c r="I4168">
        <f>COUNTIF(H$2:$H4168,H4168)</f>
        <v>4</v>
      </c>
      <c r="J4168" t="str">
        <f t="shared" si="261"/>
        <v>182535-CHW-4</v>
      </c>
      <c r="K4168" t="str">
        <f t="shared" si="262"/>
        <v>182535-CHW-L3</v>
      </c>
      <c r="L4168" t="s">
        <v>642</v>
      </c>
      <c r="M4168" t="s">
        <v>643</v>
      </c>
      <c r="N4168" t="s">
        <v>489</v>
      </c>
      <c r="O4168">
        <v>25</v>
      </c>
      <c r="P4168">
        <v>70</v>
      </c>
      <c r="Q4168">
        <v>70</v>
      </c>
      <c r="R4168">
        <v>70</v>
      </c>
      <c r="S4168">
        <v>70</v>
      </c>
      <c r="T4168">
        <v>70</v>
      </c>
      <c r="U4168">
        <v>70</v>
      </c>
      <c r="V4168">
        <v>70</v>
      </c>
      <c r="W4168">
        <v>70</v>
      </c>
      <c r="AC4168">
        <f t="shared" si="263"/>
        <v>560</v>
      </c>
      <c r="AD4168">
        <v>560</v>
      </c>
    </row>
    <row r="4169" spans="1:30" hidden="1" x14ac:dyDescent="0.25">
      <c r="A4169" t="str">
        <f>IF(COUNTIF('GGI_IS - Report Ekspor Plan 1'!E:E,'- Report Upload Sewing 3'!C4169)&gt;0,"X","Y")</f>
        <v>X</v>
      </c>
      <c r="B4169">
        <v>4168</v>
      </c>
      <c r="C4169" s="1">
        <v>45415</v>
      </c>
      <c r="D4169" s="8">
        <v>45418.351076388892</v>
      </c>
      <c r="E4169" t="s">
        <v>124</v>
      </c>
      <c r="F4169" t="s">
        <v>438</v>
      </c>
      <c r="G4169">
        <v>182562</v>
      </c>
      <c r="H4169" t="str">
        <f t="shared" si="260"/>
        <v>182562-CHW</v>
      </c>
      <c r="I4169">
        <f>COUNTIF(H$2:$H4169,H4169)</f>
        <v>3</v>
      </c>
      <c r="J4169" t="str">
        <f t="shared" si="261"/>
        <v>182562-CHW-3</v>
      </c>
      <c r="K4169" t="str">
        <f t="shared" si="262"/>
        <v>182562-CHW-L4</v>
      </c>
      <c r="L4169" t="s">
        <v>650</v>
      </c>
      <c r="M4169" t="s">
        <v>534</v>
      </c>
      <c r="N4169" t="s">
        <v>474</v>
      </c>
      <c r="O4169">
        <v>22</v>
      </c>
      <c r="P4169">
        <v>47</v>
      </c>
      <c r="Q4169">
        <v>47</v>
      </c>
      <c r="R4169">
        <v>47</v>
      </c>
      <c r="S4169">
        <v>47</v>
      </c>
      <c r="T4169">
        <v>47</v>
      </c>
      <c r="U4169">
        <v>47</v>
      </c>
      <c r="V4169">
        <v>47</v>
      </c>
      <c r="W4169">
        <v>47</v>
      </c>
      <c r="AC4169">
        <f t="shared" si="263"/>
        <v>376</v>
      </c>
      <c r="AD4169">
        <v>376</v>
      </c>
    </row>
    <row r="4170" spans="1:30" hidden="1" x14ac:dyDescent="0.25">
      <c r="A4170" t="str">
        <f>IF(COUNTIF('GGI_IS - Report Ekspor Plan 1'!E:E,'- Report Upload Sewing 3'!C4170)&gt;0,"X","Y")</f>
        <v>Y</v>
      </c>
      <c r="B4170">
        <v>4169</v>
      </c>
      <c r="C4170" s="1">
        <v>45416</v>
      </c>
      <c r="D4170" s="8">
        <v>45418.32640046296</v>
      </c>
      <c r="E4170" t="s">
        <v>139</v>
      </c>
      <c r="F4170" t="s">
        <v>424</v>
      </c>
      <c r="G4170">
        <v>182600</v>
      </c>
      <c r="H4170" t="str">
        <f t="shared" si="260"/>
        <v>182600-CBA</v>
      </c>
      <c r="I4170">
        <f>COUNTIF(H$2:$H4170,H4170)</f>
        <v>2</v>
      </c>
      <c r="J4170" t="str">
        <f t="shared" si="261"/>
        <v>182600-CBA-2</v>
      </c>
      <c r="K4170" t="str">
        <f t="shared" si="262"/>
        <v>182600-CBA-L1</v>
      </c>
      <c r="L4170">
        <v>3910</v>
      </c>
      <c r="M4170" t="s">
        <v>425</v>
      </c>
      <c r="N4170" t="s">
        <v>426</v>
      </c>
      <c r="O4170">
        <v>46</v>
      </c>
      <c r="P4170">
        <v>27</v>
      </c>
      <c r="Q4170">
        <v>27</v>
      </c>
      <c r="R4170">
        <v>24</v>
      </c>
      <c r="S4170">
        <v>4</v>
      </c>
      <c r="AC4170">
        <f t="shared" si="263"/>
        <v>82</v>
      </c>
      <c r="AD4170">
        <v>82</v>
      </c>
    </row>
    <row r="4171" spans="1:30" hidden="1" x14ac:dyDescent="0.25">
      <c r="A4171" t="str">
        <f>IF(COUNTIF('GGI_IS - Report Ekspor Plan 1'!E:E,'- Report Upload Sewing 3'!C4171)&gt;0,"X","Y")</f>
        <v>Y</v>
      </c>
      <c r="B4171">
        <v>4170</v>
      </c>
      <c r="C4171" s="1">
        <v>45416</v>
      </c>
      <c r="D4171" s="8">
        <v>45418.32640046296</v>
      </c>
      <c r="E4171" t="s">
        <v>139</v>
      </c>
      <c r="F4171" t="s">
        <v>424</v>
      </c>
      <c r="G4171">
        <v>182539</v>
      </c>
      <c r="H4171" t="str">
        <f t="shared" si="260"/>
        <v>182539-CBA</v>
      </c>
      <c r="I4171">
        <f>COUNTIF(H$2:$H4171,H4171)</f>
        <v>6</v>
      </c>
      <c r="J4171" t="str">
        <f t="shared" si="261"/>
        <v>182539-CBA-6</v>
      </c>
      <c r="K4171" t="str">
        <f t="shared" si="262"/>
        <v>182539-CBA-L1</v>
      </c>
      <c r="L4171">
        <v>50011901</v>
      </c>
      <c r="M4171" t="s">
        <v>432</v>
      </c>
      <c r="N4171" t="s">
        <v>426</v>
      </c>
      <c r="O4171">
        <v>46</v>
      </c>
      <c r="S4171">
        <v>9</v>
      </c>
      <c r="AC4171">
        <f t="shared" si="263"/>
        <v>9</v>
      </c>
      <c r="AD4171">
        <v>9</v>
      </c>
    </row>
    <row r="4172" spans="1:30" hidden="1" x14ac:dyDescent="0.25">
      <c r="A4172" t="str">
        <f>IF(COUNTIF('GGI_IS - Report Ekspor Plan 1'!E:E,'- Report Upload Sewing 3'!C4172)&gt;0,"X","Y")</f>
        <v>Y</v>
      </c>
      <c r="B4172">
        <v>4171</v>
      </c>
      <c r="C4172" s="1">
        <v>45416</v>
      </c>
      <c r="D4172" s="8">
        <v>45418.32640046296</v>
      </c>
      <c r="E4172" t="s">
        <v>139</v>
      </c>
      <c r="F4172" t="s">
        <v>424</v>
      </c>
      <c r="G4172">
        <v>182538</v>
      </c>
      <c r="H4172" t="str">
        <f t="shared" si="260"/>
        <v>182538-CBA</v>
      </c>
      <c r="I4172">
        <f>COUNTIF(H$2:$H4172,H4172)</f>
        <v>7</v>
      </c>
      <c r="J4172" t="str">
        <f t="shared" si="261"/>
        <v>182538-CBA-7</v>
      </c>
      <c r="K4172" t="str">
        <f t="shared" si="262"/>
        <v>182538-CBA-L1</v>
      </c>
      <c r="L4172">
        <v>50012041</v>
      </c>
      <c r="M4172" t="s">
        <v>432</v>
      </c>
      <c r="N4172" t="s">
        <v>426</v>
      </c>
      <c r="O4172">
        <v>46</v>
      </c>
      <c r="S4172">
        <v>5</v>
      </c>
      <c r="T4172">
        <v>18</v>
      </c>
      <c r="U4172">
        <v>16</v>
      </c>
      <c r="AC4172">
        <f t="shared" si="263"/>
        <v>39</v>
      </c>
      <c r="AD4172">
        <v>39</v>
      </c>
    </row>
    <row r="4173" spans="1:30" hidden="1" x14ac:dyDescent="0.25">
      <c r="A4173" t="str">
        <f>IF(COUNTIF('GGI_IS - Report Ekspor Plan 1'!E:E,'- Report Upload Sewing 3'!C4173)&gt;0,"X","Y")</f>
        <v>Y</v>
      </c>
      <c r="B4173">
        <v>4172</v>
      </c>
      <c r="C4173" s="1">
        <v>45416</v>
      </c>
      <c r="D4173" s="8">
        <v>45418.32640046296</v>
      </c>
      <c r="E4173" t="s">
        <v>139</v>
      </c>
      <c r="F4173" t="s">
        <v>427</v>
      </c>
      <c r="G4173">
        <v>182322</v>
      </c>
      <c r="H4173" t="str">
        <f t="shared" si="260"/>
        <v>182322-CBA</v>
      </c>
      <c r="I4173">
        <f>COUNTIF(H$2:$H4173,H4173)</f>
        <v>8</v>
      </c>
      <c r="J4173" t="str">
        <f t="shared" si="261"/>
        <v>182322-CBA-8</v>
      </c>
      <c r="K4173" t="str">
        <f t="shared" si="262"/>
        <v>182322-CBA-L2</v>
      </c>
      <c r="L4173">
        <v>50011911</v>
      </c>
      <c r="M4173" t="s">
        <v>432</v>
      </c>
      <c r="N4173" t="s">
        <v>428</v>
      </c>
      <c r="O4173">
        <v>46</v>
      </c>
      <c r="P4173">
        <v>12</v>
      </c>
      <c r="AC4173">
        <f t="shared" si="263"/>
        <v>12</v>
      </c>
      <c r="AD4173">
        <v>12</v>
      </c>
    </row>
    <row r="4174" spans="1:30" hidden="1" x14ac:dyDescent="0.25">
      <c r="A4174" t="str">
        <f>IF(COUNTIF('GGI_IS - Report Ekspor Plan 1'!E:E,'- Report Upload Sewing 3'!C4174)&gt;0,"X","Y")</f>
        <v>Y</v>
      </c>
      <c r="B4174">
        <v>4173</v>
      </c>
      <c r="C4174" s="1">
        <v>45416</v>
      </c>
      <c r="D4174" s="8">
        <v>45418.32640046296</v>
      </c>
      <c r="E4174" t="s">
        <v>139</v>
      </c>
      <c r="F4174" t="s">
        <v>427</v>
      </c>
      <c r="G4174">
        <v>182323</v>
      </c>
      <c r="H4174" t="str">
        <f t="shared" si="260"/>
        <v>182323-CBA</v>
      </c>
      <c r="I4174">
        <f>COUNTIF(H$2:$H4174,H4174)</f>
        <v>6</v>
      </c>
      <c r="J4174" t="str">
        <f t="shared" si="261"/>
        <v>182323-CBA-6</v>
      </c>
      <c r="K4174" t="str">
        <f t="shared" si="262"/>
        <v>182323-CBA-L2</v>
      </c>
      <c r="L4174">
        <v>50012051</v>
      </c>
      <c r="M4174" t="s">
        <v>432</v>
      </c>
      <c r="N4174" t="s">
        <v>428</v>
      </c>
      <c r="O4174">
        <v>46</v>
      </c>
      <c r="Q4174">
        <v>13</v>
      </c>
      <c r="R4174">
        <v>13</v>
      </c>
      <c r="S4174">
        <v>13</v>
      </c>
      <c r="T4174">
        <v>13</v>
      </c>
      <c r="U4174">
        <v>14</v>
      </c>
      <c r="AC4174">
        <f t="shared" si="263"/>
        <v>66</v>
      </c>
      <c r="AD4174">
        <v>66</v>
      </c>
    </row>
    <row r="4175" spans="1:30" hidden="1" x14ac:dyDescent="0.25">
      <c r="A4175" t="str">
        <f>IF(COUNTIF('GGI_IS - Report Ekspor Plan 1'!E:E,'- Report Upload Sewing 3'!C4175)&gt;0,"X","Y")</f>
        <v>Y</v>
      </c>
      <c r="B4175">
        <v>4174</v>
      </c>
      <c r="C4175" s="1">
        <v>45416</v>
      </c>
      <c r="D4175" s="8">
        <v>45418.32640046296</v>
      </c>
      <c r="E4175" t="s">
        <v>139</v>
      </c>
      <c r="F4175" t="s">
        <v>429</v>
      </c>
      <c r="G4175">
        <v>182384</v>
      </c>
      <c r="H4175" t="str">
        <f t="shared" si="260"/>
        <v>182384-CBA</v>
      </c>
      <c r="I4175">
        <f>COUNTIF(H$2:$H4175,H4175)</f>
        <v>13</v>
      </c>
      <c r="J4175" t="str">
        <f t="shared" si="261"/>
        <v>182384-CBA-13</v>
      </c>
      <c r="K4175" t="str">
        <f t="shared" si="262"/>
        <v>182384-CBA-L3</v>
      </c>
      <c r="L4175">
        <v>8015</v>
      </c>
      <c r="M4175" t="s">
        <v>425</v>
      </c>
      <c r="N4175" t="s">
        <v>430</v>
      </c>
      <c r="O4175">
        <v>44</v>
      </c>
      <c r="P4175">
        <v>31</v>
      </c>
      <c r="Q4175">
        <v>31</v>
      </c>
      <c r="R4175">
        <v>31</v>
      </c>
      <c r="S4175">
        <v>31</v>
      </c>
      <c r="T4175">
        <v>31</v>
      </c>
      <c r="U4175">
        <v>30</v>
      </c>
      <c r="AC4175">
        <f t="shared" si="263"/>
        <v>185</v>
      </c>
      <c r="AD4175">
        <v>185</v>
      </c>
    </row>
  </sheetData>
  <autoFilter ref="A1:AD4175" xr:uid="{D8D4E5F5-59B6-454B-8BCA-E07EB0DFF28C}">
    <filterColumn colId="2">
      <filters>
        <dateGroupItem year="2024" month="4" dateTimeGrouping="month"/>
      </filters>
    </filterColumn>
    <filterColumn colId="6">
      <filters>
        <filter val="18194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F68F-4104-4721-8E3D-FC775B846285}">
  <sheetPr codeName="Sheet5" filterMode="1"/>
  <dimension ref="A2:I663"/>
  <sheetViews>
    <sheetView workbookViewId="0">
      <pane ySplit="2" topLeftCell="A3" activePane="bottomLeft" state="frozen"/>
      <selection activeCell="K944" sqref="K944"/>
      <selection pane="bottomLeft" activeCell="K944" sqref="K944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7.42578125" bestFit="1" customWidth="1"/>
    <col min="4" max="4" width="12" style="1" bestFit="1" customWidth="1"/>
    <col min="5" max="5" width="26.7109375" bestFit="1" customWidth="1"/>
    <col min="6" max="6" width="26.7109375" customWidth="1"/>
    <col min="7" max="7" width="14.5703125" bestFit="1" customWidth="1"/>
  </cols>
  <sheetData>
    <row r="2" spans="1:9" x14ac:dyDescent="0.25">
      <c r="A2" s="5" t="s">
        <v>9</v>
      </c>
      <c r="B2" s="3" t="s">
        <v>10</v>
      </c>
      <c r="C2" s="5" t="s">
        <v>11</v>
      </c>
      <c r="D2" s="6" t="s">
        <v>4</v>
      </c>
      <c r="E2" t="str">
        <f t="shared" ref="E2" si="0">CONCATENATE(A2,"-",C2,"-",D2)</f>
        <v>WO No-Factory-Ex-Fact.Date</v>
      </c>
      <c r="F2" t="s">
        <v>1615</v>
      </c>
      <c r="G2" t="s">
        <v>662</v>
      </c>
      <c r="H2" t="s">
        <v>1616</v>
      </c>
      <c r="I2" t="s">
        <v>1617</v>
      </c>
    </row>
    <row r="3" spans="1:9" hidden="1" x14ac:dyDescent="0.25">
      <c r="A3">
        <v>182133</v>
      </c>
      <c r="B3">
        <v>1204</v>
      </c>
      <c r="C3" t="s">
        <v>18</v>
      </c>
      <c r="D3" s="1">
        <v>45412</v>
      </c>
      <c r="E3" t="str">
        <f>CONCATENATE(A3,"-",C3,"-",D3)</f>
        <v>182133-KLB-45412</v>
      </c>
      <c r="F3" t="str">
        <f>CONCATENATE(A3,"-",C3)</f>
        <v>182133-KLB</v>
      </c>
      <c r="G3">
        <f>COUNTIF($E$3:$E$663,E3)</f>
        <v>6</v>
      </c>
      <c r="H3">
        <f>VLOOKUP(F3,Sheet2!E:F,2,0)</f>
        <v>6</v>
      </c>
      <c r="I3" t="b">
        <f>G3=H3</f>
        <v>1</v>
      </c>
    </row>
    <row r="4" spans="1:9" hidden="1" x14ac:dyDescent="0.25">
      <c r="A4">
        <v>182133</v>
      </c>
      <c r="B4">
        <v>1204</v>
      </c>
      <c r="C4" t="s">
        <v>18</v>
      </c>
      <c r="D4" s="1">
        <v>45412</v>
      </c>
      <c r="E4" t="str">
        <f t="shared" ref="E4:E67" si="1">CONCATENATE(A4,"-",C4,"-",D4)</f>
        <v>182133-KLB-45412</v>
      </c>
      <c r="F4" t="str">
        <f t="shared" ref="F4:F67" si="2">CONCATENATE(A4,"-",C4)</f>
        <v>182133-KLB</v>
      </c>
      <c r="G4">
        <f t="shared" ref="G4:G67" si="3">COUNTIF($E$3:$E$663,E4)</f>
        <v>6</v>
      </c>
      <c r="H4">
        <f>VLOOKUP(F4,Sheet2!E:F,2,0)</f>
        <v>6</v>
      </c>
      <c r="I4" t="b">
        <f t="shared" ref="I4:I67" si="4">G4=H4</f>
        <v>1</v>
      </c>
    </row>
    <row r="5" spans="1:9" hidden="1" x14ac:dyDescent="0.25">
      <c r="A5">
        <v>182133</v>
      </c>
      <c r="B5">
        <v>1204</v>
      </c>
      <c r="C5" t="s">
        <v>18</v>
      </c>
      <c r="D5" s="1">
        <v>45412</v>
      </c>
      <c r="E5" t="str">
        <f t="shared" si="1"/>
        <v>182133-KLB-45412</v>
      </c>
      <c r="F5" t="str">
        <f t="shared" si="2"/>
        <v>182133-KLB</v>
      </c>
      <c r="G5">
        <f t="shared" si="3"/>
        <v>6</v>
      </c>
      <c r="H5">
        <f>VLOOKUP(F5,Sheet2!E:F,2,0)</f>
        <v>6</v>
      </c>
      <c r="I5" t="b">
        <f t="shared" si="4"/>
        <v>1</v>
      </c>
    </row>
    <row r="6" spans="1:9" hidden="1" x14ac:dyDescent="0.25">
      <c r="A6">
        <v>182133</v>
      </c>
      <c r="B6">
        <v>1204</v>
      </c>
      <c r="C6" t="s">
        <v>18</v>
      </c>
      <c r="D6" s="1">
        <v>45412</v>
      </c>
      <c r="E6" t="str">
        <f t="shared" si="1"/>
        <v>182133-KLB-45412</v>
      </c>
      <c r="F6" t="str">
        <f t="shared" si="2"/>
        <v>182133-KLB</v>
      </c>
      <c r="G6">
        <f t="shared" si="3"/>
        <v>6</v>
      </c>
      <c r="H6">
        <f>VLOOKUP(F6,Sheet2!E:F,2,0)</f>
        <v>6</v>
      </c>
      <c r="I6" t="b">
        <f t="shared" si="4"/>
        <v>1</v>
      </c>
    </row>
    <row r="7" spans="1:9" hidden="1" x14ac:dyDescent="0.25">
      <c r="A7">
        <v>182133</v>
      </c>
      <c r="B7">
        <v>1204</v>
      </c>
      <c r="C7" t="s">
        <v>18</v>
      </c>
      <c r="D7" s="1">
        <v>45412</v>
      </c>
      <c r="E7" t="str">
        <f t="shared" si="1"/>
        <v>182133-KLB-45412</v>
      </c>
      <c r="F7" t="str">
        <f t="shared" si="2"/>
        <v>182133-KLB</v>
      </c>
      <c r="G7">
        <f t="shared" si="3"/>
        <v>6</v>
      </c>
      <c r="H7">
        <f>VLOOKUP(F7,Sheet2!E:F,2,0)</f>
        <v>6</v>
      </c>
      <c r="I7" t="b">
        <f t="shared" si="4"/>
        <v>1</v>
      </c>
    </row>
    <row r="8" spans="1:9" hidden="1" x14ac:dyDescent="0.25">
      <c r="A8">
        <v>182133</v>
      </c>
      <c r="B8">
        <v>1204</v>
      </c>
      <c r="C8" t="s">
        <v>18</v>
      </c>
      <c r="D8" s="1">
        <v>45412</v>
      </c>
      <c r="E8" t="str">
        <f t="shared" si="1"/>
        <v>182133-KLB-45412</v>
      </c>
      <c r="F8" t="str">
        <f t="shared" si="2"/>
        <v>182133-KLB</v>
      </c>
      <c r="G8">
        <f t="shared" si="3"/>
        <v>6</v>
      </c>
      <c r="H8">
        <f>VLOOKUP(F8,Sheet2!E:F,2,0)</f>
        <v>6</v>
      </c>
      <c r="I8" t="b">
        <f t="shared" si="4"/>
        <v>1</v>
      </c>
    </row>
    <row r="9" spans="1:9" hidden="1" x14ac:dyDescent="0.25">
      <c r="A9">
        <v>182202</v>
      </c>
      <c r="B9">
        <v>1204</v>
      </c>
      <c r="C9" t="s">
        <v>23</v>
      </c>
      <c r="D9" s="1">
        <v>45412</v>
      </c>
      <c r="E9" t="str">
        <f t="shared" si="1"/>
        <v>182202-MJ2-45412</v>
      </c>
      <c r="F9" t="str">
        <f t="shared" si="2"/>
        <v>182202-MJ2</v>
      </c>
      <c r="G9">
        <f t="shared" si="3"/>
        <v>3</v>
      </c>
      <c r="H9">
        <f>VLOOKUP(F9,Sheet2!E:F,2,0)</f>
        <v>1</v>
      </c>
      <c r="I9" t="b">
        <f t="shared" si="4"/>
        <v>0</v>
      </c>
    </row>
    <row r="10" spans="1:9" hidden="1" x14ac:dyDescent="0.25">
      <c r="A10">
        <v>182202</v>
      </c>
      <c r="B10">
        <v>1204</v>
      </c>
      <c r="C10" t="s">
        <v>23</v>
      </c>
      <c r="D10" s="1">
        <v>45412</v>
      </c>
      <c r="E10" t="str">
        <f t="shared" si="1"/>
        <v>182202-MJ2-45412</v>
      </c>
      <c r="F10" t="str">
        <f t="shared" si="2"/>
        <v>182202-MJ2</v>
      </c>
      <c r="G10">
        <f t="shared" si="3"/>
        <v>3</v>
      </c>
      <c r="H10">
        <f>VLOOKUP(F10,Sheet2!E:F,2,0)</f>
        <v>1</v>
      </c>
      <c r="I10" t="b">
        <f t="shared" si="4"/>
        <v>0</v>
      </c>
    </row>
    <row r="11" spans="1:9" hidden="1" x14ac:dyDescent="0.25">
      <c r="A11">
        <v>182162</v>
      </c>
      <c r="B11">
        <v>1204</v>
      </c>
      <c r="C11" t="s">
        <v>23</v>
      </c>
      <c r="D11" s="1">
        <v>45412</v>
      </c>
      <c r="E11" t="str">
        <f t="shared" si="1"/>
        <v>182162-MJ2-45412</v>
      </c>
      <c r="F11" t="str">
        <f t="shared" si="2"/>
        <v>182162-MJ2</v>
      </c>
      <c r="G11">
        <f t="shared" si="3"/>
        <v>2</v>
      </c>
      <c r="H11">
        <f>VLOOKUP(F11,Sheet2!E:F,2,0)</f>
        <v>2</v>
      </c>
      <c r="I11" t="b">
        <f t="shared" si="4"/>
        <v>1</v>
      </c>
    </row>
    <row r="12" spans="1:9" hidden="1" x14ac:dyDescent="0.25">
      <c r="A12">
        <v>182162</v>
      </c>
      <c r="B12">
        <v>1204</v>
      </c>
      <c r="C12" t="s">
        <v>23</v>
      </c>
      <c r="D12" s="1">
        <v>45412</v>
      </c>
      <c r="E12" t="str">
        <f t="shared" si="1"/>
        <v>182162-MJ2-45412</v>
      </c>
      <c r="F12" t="str">
        <f t="shared" si="2"/>
        <v>182162-MJ2</v>
      </c>
      <c r="G12">
        <f t="shared" si="3"/>
        <v>2</v>
      </c>
      <c r="H12">
        <f>VLOOKUP(F12,Sheet2!E:F,2,0)</f>
        <v>2</v>
      </c>
      <c r="I12" t="b">
        <f t="shared" si="4"/>
        <v>1</v>
      </c>
    </row>
    <row r="13" spans="1:9" hidden="1" x14ac:dyDescent="0.25">
      <c r="A13">
        <v>182163</v>
      </c>
      <c r="B13">
        <v>1204</v>
      </c>
      <c r="C13" t="s">
        <v>23</v>
      </c>
      <c r="D13" s="1">
        <v>45412</v>
      </c>
      <c r="E13" t="str">
        <f t="shared" si="1"/>
        <v>182163-MJ2-45412</v>
      </c>
      <c r="F13" t="str">
        <f t="shared" si="2"/>
        <v>182163-MJ2</v>
      </c>
      <c r="G13">
        <f t="shared" si="3"/>
        <v>2</v>
      </c>
      <c r="H13">
        <f>VLOOKUP(F13,Sheet2!E:F,2,0)</f>
        <v>2</v>
      </c>
      <c r="I13" t="b">
        <f t="shared" si="4"/>
        <v>1</v>
      </c>
    </row>
    <row r="14" spans="1:9" hidden="1" x14ac:dyDescent="0.25">
      <c r="A14">
        <v>182163</v>
      </c>
      <c r="B14">
        <v>1204</v>
      </c>
      <c r="C14" t="s">
        <v>23</v>
      </c>
      <c r="D14" s="1">
        <v>45412</v>
      </c>
      <c r="E14" t="str">
        <f t="shared" si="1"/>
        <v>182163-MJ2-45412</v>
      </c>
      <c r="F14" t="str">
        <f t="shared" si="2"/>
        <v>182163-MJ2</v>
      </c>
      <c r="G14">
        <f t="shared" si="3"/>
        <v>2</v>
      </c>
      <c r="H14">
        <f>VLOOKUP(F14,Sheet2!E:F,2,0)</f>
        <v>2</v>
      </c>
      <c r="I14" t="b">
        <f t="shared" si="4"/>
        <v>1</v>
      </c>
    </row>
    <row r="15" spans="1:9" hidden="1" x14ac:dyDescent="0.25">
      <c r="A15">
        <v>182203</v>
      </c>
      <c r="B15">
        <v>1204</v>
      </c>
      <c r="C15" t="s">
        <v>23</v>
      </c>
      <c r="D15" s="1">
        <v>45412</v>
      </c>
      <c r="E15" t="str">
        <f t="shared" si="1"/>
        <v>182203-MJ2-45412</v>
      </c>
      <c r="F15" t="str">
        <f t="shared" si="2"/>
        <v>182203-MJ2</v>
      </c>
      <c r="G15">
        <f t="shared" si="3"/>
        <v>6</v>
      </c>
      <c r="H15">
        <f>VLOOKUP(F15,Sheet2!E:F,2,0)</f>
        <v>4</v>
      </c>
      <c r="I15" t="b">
        <f t="shared" si="4"/>
        <v>0</v>
      </c>
    </row>
    <row r="16" spans="1:9" hidden="1" x14ac:dyDescent="0.25">
      <c r="A16">
        <v>182203</v>
      </c>
      <c r="B16">
        <v>1204</v>
      </c>
      <c r="C16" t="s">
        <v>23</v>
      </c>
      <c r="D16" s="1">
        <v>45412</v>
      </c>
      <c r="E16" t="str">
        <f t="shared" si="1"/>
        <v>182203-MJ2-45412</v>
      </c>
      <c r="F16" t="str">
        <f t="shared" si="2"/>
        <v>182203-MJ2</v>
      </c>
      <c r="G16">
        <f t="shared" si="3"/>
        <v>6</v>
      </c>
      <c r="H16">
        <f>VLOOKUP(F16,Sheet2!E:F,2,0)</f>
        <v>4</v>
      </c>
      <c r="I16" t="b">
        <f t="shared" si="4"/>
        <v>0</v>
      </c>
    </row>
    <row r="17" spans="1:9" hidden="1" x14ac:dyDescent="0.25">
      <c r="A17">
        <v>182188</v>
      </c>
      <c r="B17">
        <v>1204</v>
      </c>
      <c r="C17" t="s">
        <v>23</v>
      </c>
      <c r="D17" s="1">
        <v>45412</v>
      </c>
      <c r="E17" t="str">
        <f t="shared" si="1"/>
        <v>182188-MJ2-45412</v>
      </c>
      <c r="F17" t="str">
        <f t="shared" si="2"/>
        <v>182188-MJ2</v>
      </c>
      <c r="G17">
        <f t="shared" si="3"/>
        <v>4</v>
      </c>
      <c r="H17">
        <f>VLOOKUP(F17,Sheet2!E:F,2,0)</f>
        <v>4</v>
      </c>
      <c r="I17" t="b">
        <f t="shared" si="4"/>
        <v>1</v>
      </c>
    </row>
    <row r="18" spans="1:9" hidden="1" x14ac:dyDescent="0.25">
      <c r="A18">
        <v>182188</v>
      </c>
      <c r="B18">
        <v>1204</v>
      </c>
      <c r="C18" t="s">
        <v>23</v>
      </c>
      <c r="D18" s="1">
        <v>45412</v>
      </c>
      <c r="E18" t="str">
        <f t="shared" si="1"/>
        <v>182188-MJ2-45412</v>
      </c>
      <c r="F18" t="str">
        <f t="shared" si="2"/>
        <v>182188-MJ2</v>
      </c>
      <c r="G18">
        <f t="shared" si="3"/>
        <v>4</v>
      </c>
      <c r="H18">
        <f>VLOOKUP(F18,Sheet2!E:F,2,0)</f>
        <v>4</v>
      </c>
      <c r="I18" t="b">
        <f t="shared" si="4"/>
        <v>1</v>
      </c>
    </row>
    <row r="19" spans="1:9" hidden="1" x14ac:dyDescent="0.25">
      <c r="A19">
        <v>182188</v>
      </c>
      <c r="B19">
        <v>1204</v>
      </c>
      <c r="C19" t="s">
        <v>23</v>
      </c>
      <c r="D19" s="1">
        <v>45412</v>
      </c>
      <c r="E19" t="str">
        <f t="shared" si="1"/>
        <v>182188-MJ2-45412</v>
      </c>
      <c r="F19" t="str">
        <f t="shared" si="2"/>
        <v>182188-MJ2</v>
      </c>
      <c r="G19">
        <f t="shared" si="3"/>
        <v>4</v>
      </c>
      <c r="H19">
        <f>VLOOKUP(F19,Sheet2!E:F,2,0)</f>
        <v>4</v>
      </c>
      <c r="I19" t="b">
        <f t="shared" si="4"/>
        <v>1</v>
      </c>
    </row>
    <row r="20" spans="1:9" hidden="1" x14ac:dyDescent="0.25">
      <c r="A20">
        <v>182188</v>
      </c>
      <c r="B20">
        <v>1204</v>
      </c>
      <c r="C20" t="s">
        <v>23</v>
      </c>
      <c r="D20" s="1">
        <v>45412</v>
      </c>
      <c r="E20" t="str">
        <f t="shared" si="1"/>
        <v>182188-MJ2-45412</v>
      </c>
      <c r="F20" t="str">
        <f t="shared" si="2"/>
        <v>182188-MJ2</v>
      </c>
      <c r="G20">
        <f t="shared" si="3"/>
        <v>4</v>
      </c>
      <c r="H20">
        <f>VLOOKUP(F20,Sheet2!E:F,2,0)</f>
        <v>4</v>
      </c>
      <c r="I20" t="b">
        <f t="shared" si="4"/>
        <v>1</v>
      </c>
    </row>
    <row r="21" spans="1:9" hidden="1" x14ac:dyDescent="0.25">
      <c r="A21">
        <v>182193</v>
      </c>
      <c r="B21">
        <v>1204</v>
      </c>
      <c r="C21" t="s">
        <v>23</v>
      </c>
      <c r="D21" s="1">
        <v>45412</v>
      </c>
      <c r="E21" t="str">
        <f t="shared" si="1"/>
        <v>182193-MJ2-45412</v>
      </c>
      <c r="F21" t="str">
        <f t="shared" si="2"/>
        <v>182193-MJ2</v>
      </c>
      <c r="G21">
        <f t="shared" si="3"/>
        <v>4</v>
      </c>
      <c r="H21">
        <f>VLOOKUP(F21,Sheet2!E:F,2,0)</f>
        <v>4</v>
      </c>
      <c r="I21" t="b">
        <f t="shared" si="4"/>
        <v>1</v>
      </c>
    </row>
    <row r="22" spans="1:9" hidden="1" x14ac:dyDescent="0.25">
      <c r="A22">
        <v>182193</v>
      </c>
      <c r="B22">
        <v>1204</v>
      </c>
      <c r="C22" t="s">
        <v>23</v>
      </c>
      <c r="D22" s="1">
        <v>45412</v>
      </c>
      <c r="E22" t="str">
        <f t="shared" si="1"/>
        <v>182193-MJ2-45412</v>
      </c>
      <c r="F22" t="str">
        <f t="shared" si="2"/>
        <v>182193-MJ2</v>
      </c>
      <c r="G22">
        <f t="shared" si="3"/>
        <v>4</v>
      </c>
      <c r="H22">
        <f>VLOOKUP(F22,Sheet2!E:F,2,0)</f>
        <v>4</v>
      </c>
      <c r="I22" t="b">
        <f t="shared" si="4"/>
        <v>1</v>
      </c>
    </row>
    <row r="23" spans="1:9" hidden="1" x14ac:dyDescent="0.25">
      <c r="A23">
        <v>182193</v>
      </c>
      <c r="B23">
        <v>1204</v>
      </c>
      <c r="C23" t="s">
        <v>23</v>
      </c>
      <c r="D23" s="1">
        <v>45412</v>
      </c>
      <c r="E23" t="str">
        <f t="shared" si="1"/>
        <v>182193-MJ2-45412</v>
      </c>
      <c r="F23" t="str">
        <f t="shared" si="2"/>
        <v>182193-MJ2</v>
      </c>
      <c r="G23">
        <f t="shared" si="3"/>
        <v>4</v>
      </c>
      <c r="H23">
        <f>VLOOKUP(F23,Sheet2!E:F,2,0)</f>
        <v>4</v>
      </c>
      <c r="I23" t="b">
        <f t="shared" si="4"/>
        <v>1</v>
      </c>
    </row>
    <row r="24" spans="1:9" hidden="1" x14ac:dyDescent="0.25">
      <c r="A24">
        <v>182193</v>
      </c>
      <c r="B24">
        <v>1204</v>
      </c>
      <c r="C24" t="s">
        <v>23</v>
      </c>
      <c r="D24" s="1">
        <v>45412</v>
      </c>
      <c r="E24" t="str">
        <f t="shared" si="1"/>
        <v>182193-MJ2-45412</v>
      </c>
      <c r="F24" t="str">
        <f t="shared" si="2"/>
        <v>182193-MJ2</v>
      </c>
      <c r="G24">
        <f t="shared" si="3"/>
        <v>4</v>
      </c>
      <c r="H24">
        <f>VLOOKUP(F24,Sheet2!E:F,2,0)</f>
        <v>4</v>
      </c>
      <c r="I24" t="b">
        <f t="shared" si="4"/>
        <v>1</v>
      </c>
    </row>
    <row r="25" spans="1:9" hidden="1" x14ac:dyDescent="0.25">
      <c r="A25">
        <v>182194</v>
      </c>
      <c r="B25">
        <v>1204</v>
      </c>
      <c r="C25" t="s">
        <v>23</v>
      </c>
      <c r="D25" s="1">
        <v>45412</v>
      </c>
      <c r="E25" t="str">
        <f t="shared" si="1"/>
        <v>182194-MJ2-45412</v>
      </c>
      <c r="F25" t="str">
        <f t="shared" si="2"/>
        <v>182194-MJ2</v>
      </c>
      <c r="G25">
        <f t="shared" si="3"/>
        <v>4</v>
      </c>
      <c r="H25">
        <f>VLOOKUP(F25,Sheet2!E:F,2,0)</f>
        <v>4</v>
      </c>
      <c r="I25" t="b">
        <f t="shared" si="4"/>
        <v>1</v>
      </c>
    </row>
    <row r="26" spans="1:9" hidden="1" x14ac:dyDescent="0.25">
      <c r="A26">
        <v>182194</v>
      </c>
      <c r="B26">
        <v>1204</v>
      </c>
      <c r="C26" t="s">
        <v>23</v>
      </c>
      <c r="D26" s="1">
        <v>45412</v>
      </c>
      <c r="E26" t="str">
        <f t="shared" si="1"/>
        <v>182194-MJ2-45412</v>
      </c>
      <c r="F26" t="str">
        <f t="shared" si="2"/>
        <v>182194-MJ2</v>
      </c>
      <c r="G26">
        <f t="shared" si="3"/>
        <v>4</v>
      </c>
      <c r="H26">
        <f>VLOOKUP(F26,Sheet2!E:F,2,0)</f>
        <v>4</v>
      </c>
      <c r="I26" t="b">
        <f t="shared" si="4"/>
        <v>1</v>
      </c>
    </row>
    <row r="27" spans="1:9" hidden="1" x14ac:dyDescent="0.25">
      <c r="A27">
        <v>182194</v>
      </c>
      <c r="B27">
        <v>1204</v>
      </c>
      <c r="C27" t="s">
        <v>23</v>
      </c>
      <c r="D27" s="1">
        <v>45412</v>
      </c>
      <c r="E27" t="str">
        <f t="shared" si="1"/>
        <v>182194-MJ2-45412</v>
      </c>
      <c r="F27" t="str">
        <f t="shared" si="2"/>
        <v>182194-MJ2</v>
      </c>
      <c r="G27">
        <f t="shared" si="3"/>
        <v>4</v>
      </c>
      <c r="H27">
        <f>VLOOKUP(F27,Sheet2!E:F,2,0)</f>
        <v>4</v>
      </c>
      <c r="I27" t="b">
        <f t="shared" si="4"/>
        <v>1</v>
      </c>
    </row>
    <row r="28" spans="1:9" hidden="1" x14ac:dyDescent="0.25">
      <c r="A28">
        <v>182194</v>
      </c>
      <c r="B28">
        <v>1204</v>
      </c>
      <c r="C28" t="s">
        <v>23</v>
      </c>
      <c r="D28" s="1">
        <v>45412</v>
      </c>
      <c r="E28" t="str">
        <f t="shared" si="1"/>
        <v>182194-MJ2-45412</v>
      </c>
      <c r="F28" t="str">
        <f t="shared" si="2"/>
        <v>182194-MJ2</v>
      </c>
      <c r="G28">
        <f t="shared" si="3"/>
        <v>4</v>
      </c>
      <c r="H28">
        <f>VLOOKUP(F28,Sheet2!E:F,2,0)</f>
        <v>4</v>
      </c>
      <c r="I28" t="b">
        <f t="shared" si="4"/>
        <v>1</v>
      </c>
    </row>
    <row r="29" spans="1:9" hidden="1" x14ac:dyDescent="0.25">
      <c r="A29">
        <v>182189</v>
      </c>
      <c r="B29">
        <v>1204</v>
      </c>
      <c r="C29" t="s">
        <v>23</v>
      </c>
      <c r="D29" s="1">
        <v>45412</v>
      </c>
      <c r="E29" t="str">
        <f t="shared" si="1"/>
        <v>182189-MJ2-45412</v>
      </c>
      <c r="F29" t="str">
        <f t="shared" si="2"/>
        <v>182189-MJ2</v>
      </c>
      <c r="G29">
        <f t="shared" si="3"/>
        <v>4</v>
      </c>
      <c r="H29">
        <f>VLOOKUP(F29,Sheet2!E:F,2,0)</f>
        <v>4</v>
      </c>
      <c r="I29" t="b">
        <f t="shared" si="4"/>
        <v>1</v>
      </c>
    </row>
    <row r="30" spans="1:9" hidden="1" x14ac:dyDescent="0.25">
      <c r="A30">
        <v>182189</v>
      </c>
      <c r="B30">
        <v>1204</v>
      </c>
      <c r="C30" t="s">
        <v>23</v>
      </c>
      <c r="D30" s="1">
        <v>45412</v>
      </c>
      <c r="E30" t="str">
        <f t="shared" si="1"/>
        <v>182189-MJ2-45412</v>
      </c>
      <c r="F30" t="str">
        <f t="shared" si="2"/>
        <v>182189-MJ2</v>
      </c>
      <c r="G30">
        <f t="shared" si="3"/>
        <v>4</v>
      </c>
      <c r="H30">
        <f>VLOOKUP(F30,Sheet2!E:F,2,0)</f>
        <v>4</v>
      </c>
      <c r="I30" t="b">
        <f t="shared" si="4"/>
        <v>1</v>
      </c>
    </row>
    <row r="31" spans="1:9" hidden="1" x14ac:dyDescent="0.25">
      <c r="A31">
        <v>182189</v>
      </c>
      <c r="B31">
        <v>1204</v>
      </c>
      <c r="C31" t="s">
        <v>23</v>
      </c>
      <c r="D31" s="1">
        <v>45412</v>
      </c>
      <c r="E31" t="str">
        <f t="shared" si="1"/>
        <v>182189-MJ2-45412</v>
      </c>
      <c r="F31" t="str">
        <f t="shared" si="2"/>
        <v>182189-MJ2</v>
      </c>
      <c r="G31">
        <f t="shared" si="3"/>
        <v>4</v>
      </c>
      <c r="H31">
        <f>VLOOKUP(F31,Sheet2!E:F,2,0)</f>
        <v>4</v>
      </c>
      <c r="I31" t="b">
        <f t="shared" si="4"/>
        <v>1</v>
      </c>
    </row>
    <row r="32" spans="1:9" hidden="1" x14ac:dyDescent="0.25">
      <c r="A32">
        <v>182189</v>
      </c>
      <c r="B32">
        <v>1204</v>
      </c>
      <c r="C32" t="s">
        <v>23</v>
      </c>
      <c r="D32" s="1">
        <v>45412</v>
      </c>
      <c r="E32" t="str">
        <f t="shared" si="1"/>
        <v>182189-MJ2-45412</v>
      </c>
      <c r="F32" t="str">
        <f t="shared" si="2"/>
        <v>182189-MJ2</v>
      </c>
      <c r="G32">
        <f t="shared" si="3"/>
        <v>4</v>
      </c>
      <c r="H32">
        <f>VLOOKUP(F32,Sheet2!E:F,2,0)</f>
        <v>4</v>
      </c>
      <c r="I32" t="b">
        <f t="shared" si="4"/>
        <v>1</v>
      </c>
    </row>
    <row r="33" spans="1:9" hidden="1" x14ac:dyDescent="0.25">
      <c r="A33">
        <v>182154</v>
      </c>
      <c r="B33">
        <v>1204</v>
      </c>
      <c r="C33" t="s">
        <v>23</v>
      </c>
      <c r="D33" s="1">
        <v>45412</v>
      </c>
      <c r="E33" t="str">
        <f t="shared" si="1"/>
        <v>182154-MJ2-45412</v>
      </c>
      <c r="F33" t="str">
        <f t="shared" si="2"/>
        <v>182154-MJ2</v>
      </c>
      <c r="G33">
        <f t="shared" si="3"/>
        <v>4</v>
      </c>
      <c r="H33">
        <f>VLOOKUP(F33,Sheet2!E:F,2,0)</f>
        <v>4</v>
      </c>
      <c r="I33" t="b">
        <f t="shared" si="4"/>
        <v>1</v>
      </c>
    </row>
    <row r="34" spans="1:9" hidden="1" x14ac:dyDescent="0.25">
      <c r="A34">
        <v>182154</v>
      </c>
      <c r="B34">
        <v>1204</v>
      </c>
      <c r="C34" t="s">
        <v>23</v>
      </c>
      <c r="D34" s="1">
        <v>45412</v>
      </c>
      <c r="E34" t="str">
        <f t="shared" si="1"/>
        <v>182154-MJ2-45412</v>
      </c>
      <c r="F34" t="str">
        <f t="shared" si="2"/>
        <v>182154-MJ2</v>
      </c>
      <c r="G34">
        <f t="shared" si="3"/>
        <v>4</v>
      </c>
      <c r="H34">
        <f>VLOOKUP(F34,Sheet2!E:F,2,0)</f>
        <v>4</v>
      </c>
      <c r="I34" t="b">
        <f t="shared" si="4"/>
        <v>1</v>
      </c>
    </row>
    <row r="35" spans="1:9" hidden="1" x14ac:dyDescent="0.25">
      <c r="A35">
        <v>182154</v>
      </c>
      <c r="B35">
        <v>1204</v>
      </c>
      <c r="C35" t="s">
        <v>23</v>
      </c>
      <c r="D35" s="1">
        <v>45412</v>
      </c>
      <c r="E35" t="str">
        <f t="shared" si="1"/>
        <v>182154-MJ2-45412</v>
      </c>
      <c r="F35" t="str">
        <f t="shared" si="2"/>
        <v>182154-MJ2</v>
      </c>
      <c r="G35">
        <f t="shared" si="3"/>
        <v>4</v>
      </c>
      <c r="H35">
        <f>VLOOKUP(F35,Sheet2!E:F,2,0)</f>
        <v>4</v>
      </c>
      <c r="I35" t="b">
        <f t="shared" si="4"/>
        <v>1</v>
      </c>
    </row>
    <row r="36" spans="1:9" hidden="1" x14ac:dyDescent="0.25">
      <c r="A36">
        <v>182154</v>
      </c>
      <c r="B36">
        <v>1204</v>
      </c>
      <c r="C36" t="s">
        <v>23</v>
      </c>
      <c r="D36" s="1">
        <v>45412</v>
      </c>
      <c r="E36" t="str">
        <f t="shared" si="1"/>
        <v>182154-MJ2-45412</v>
      </c>
      <c r="F36" t="str">
        <f t="shared" si="2"/>
        <v>182154-MJ2</v>
      </c>
      <c r="G36">
        <f t="shared" si="3"/>
        <v>4</v>
      </c>
      <c r="H36">
        <f>VLOOKUP(F36,Sheet2!E:F,2,0)</f>
        <v>4</v>
      </c>
      <c r="I36" t="b">
        <f t="shared" si="4"/>
        <v>1</v>
      </c>
    </row>
    <row r="37" spans="1:9" hidden="1" x14ac:dyDescent="0.25">
      <c r="A37">
        <v>182156</v>
      </c>
      <c r="B37">
        <v>1204</v>
      </c>
      <c r="C37" t="s">
        <v>23</v>
      </c>
      <c r="D37" s="1">
        <v>45412</v>
      </c>
      <c r="E37" t="str">
        <f t="shared" si="1"/>
        <v>182156-MJ2-45412</v>
      </c>
      <c r="F37" t="str">
        <f t="shared" si="2"/>
        <v>182156-MJ2</v>
      </c>
      <c r="G37">
        <f t="shared" si="3"/>
        <v>4</v>
      </c>
      <c r="H37">
        <f>VLOOKUP(F37,Sheet2!E:F,2,0)</f>
        <v>4</v>
      </c>
      <c r="I37" t="b">
        <f t="shared" si="4"/>
        <v>1</v>
      </c>
    </row>
    <row r="38" spans="1:9" hidden="1" x14ac:dyDescent="0.25">
      <c r="A38">
        <v>182156</v>
      </c>
      <c r="B38">
        <v>1204</v>
      </c>
      <c r="C38" t="s">
        <v>23</v>
      </c>
      <c r="D38" s="1">
        <v>45412</v>
      </c>
      <c r="E38" t="str">
        <f t="shared" si="1"/>
        <v>182156-MJ2-45412</v>
      </c>
      <c r="F38" t="str">
        <f t="shared" si="2"/>
        <v>182156-MJ2</v>
      </c>
      <c r="G38">
        <f t="shared" si="3"/>
        <v>4</v>
      </c>
      <c r="H38">
        <f>VLOOKUP(F38,Sheet2!E:F,2,0)</f>
        <v>4</v>
      </c>
      <c r="I38" t="b">
        <f t="shared" si="4"/>
        <v>1</v>
      </c>
    </row>
    <row r="39" spans="1:9" hidden="1" x14ac:dyDescent="0.25">
      <c r="A39">
        <v>182156</v>
      </c>
      <c r="B39">
        <v>1204</v>
      </c>
      <c r="C39" t="s">
        <v>23</v>
      </c>
      <c r="D39" s="1">
        <v>45412</v>
      </c>
      <c r="E39" t="str">
        <f t="shared" si="1"/>
        <v>182156-MJ2-45412</v>
      </c>
      <c r="F39" t="str">
        <f t="shared" si="2"/>
        <v>182156-MJ2</v>
      </c>
      <c r="G39">
        <f t="shared" si="3"/>
        <v>4</v>
      </c>
      <c r="H39">
        <f>VLOOKUP(F39,Sheet2!E:F,2,0)</f>
        <v>4</v>
      </c>
      <c r="I39" t="b">
        <f t="shared" si="4"/>
        <v>1</v>
      </c>
    </row>
    <row r="40" spans="1:9" hidden="1" x14ac:dyDescent="0.25">
      <c r="A40">
        <v>182156</v>
      </c>
      <c r="B40">
        <v>1204</v>
      </c>
      <c r="C40" t="s">
        <v>23</v>
      </c>
      <c r="D40" s="1">
        <v>45412</v>
      </c>
      <c r="E40" t="str">
        <f t="shared" si="1"/>
        <v>182156-MJ2-45412</v>
      </c>
      <c r="F40" t="str">
        <f t="shared" si="2"/>
        <v>182156-MJ2</v>
      </c>
      <c r="G40">
        <f t="shared" si="3"/>
        <v>4</v>
      </c>
      <c r="H40">
        <f>VLOOKUP(F40,Sheet2!E:F,2,0)</f>
        <v>4</v>
      </c>
      <c r="I40" t="b">
        <f t="shared" si="4"/>
        <v>1</v>
      </c>
    </row>
    <row r="41" spans="1:9" hidden="1" x14ac:dyDescent="0.25">
      <c r="A41">
        <v>182216</v>
      </c>
      <c r="B41">
        <v>1204</v>
      </c>
      <c r="C41" t="s">
        <v>23</v>
      </c>
      <c r="D41" s="1">
        <v>45412</v>
      </c>
      <c r="E41" t="str">
        <f t="shared" si="1"/>
        <v>182216-MJ2-45412</v>
      </c>
      <c r="F41" t="str">
        <f t="shared" si="2"/>
        <v>182216-MJ2</v>
      </c>
      <c r="G41">
        <f t="shared" si="3"/>
        <v>5</v>
      </c>
      <c r="H41">
        <f>VLOOKUP(F41,Sheet2!E:F,2,0)</f>
        <v>1</v>
      </c>
      <c r="I41" t="b">
        <f t="shared" si="4"/>
        <v>0</v>
      </c>
    </row>
    <row r="42" spans="1:9" hidden="1" x14ac:dyDescent="0.25">
      <c r="A42">
        <v>182216</v>
      </c>
      <c r="B42">
        <v>1204</v>
      </c>
      <c r="C42" t="s">
        <v>23</v>
      </c>
      <c r="D42" s="1">
        <v>45412</v>
      </c>
      <c r="E42" t="str">
        <f t="shared" si="1"/>
        <v>182216-MJ2-45412</v>
      </c>
      <c r="F42" t="str">
        <f t="shared" si="2"/>
        <v>182216-MJ2</v>
      </c>
      <c r="G42">
        <f t="shared" si="3"/>
        <v>5</v>
      </c>
      <c r="H42">
        <f>VLOOKUP(F42,Sheet2!E:F,2,0)</f>
        <v>1</v>
      </c>
      <c r="I42" t="b">
        <f t="shared" si="4"/>
        <v>0</v>
      </c>
    </row>
    <row r="43" spans="1:9" hidden="1" x14ac:dyDescent="0.25">
      <c r="A43">
        <v>182216</v>
      </c>
      <c r="B43">
        <v>1204</v>
      </c>
      <c r="C43" t="s">
        <v>23</v>
      </c>
      <c r="D43" s="1">
        <v>45412</v>
      </c>
      <c r="E43" t="str">
        <f t="shared" si="1"/>
        <v>182216-MJ2-45412</v>
      </c>
      <c r="F43" t="str">
        <f t="shared" si="2"/>
        <v>182216-MJ2</v>
      </c>
      <c r="G43">
        <f t="shared" si="3"/>
        <v>5</v>
      </c>
      <c r="H43">
        <f>VLOOKUP(F43,Sheet2!E:F,2,0)</f>
        <v>1</v>
      </c>
      <c r="I43" t="b">
        <f t="shared" si="4"/>
        <v>0</v>
      </c>
    </row>
    <row r="44" spans="1:9" hidden="1" x14ac:dyDescent="0.25">
      <c r="A44">
        <v>182216</v>
      </c>
      <c r="B44">
        <v>1204</v>
      </c>
      <c r="C44" t="s">
        <v>23</v>
      </c>
      <c r="D44" s="1">
        <v>45412</v>
      </c>
      <c r="E44" t="str">
        <f t="shared" si="1"/>
        <v>182216-MJ2-45412</v>
      </c>
      <c r="F44" t="str">
        <f t="shared" si="2"/>
        <v>182216-MJ2</v>
      </c>
      <c r="G44">
        <f t="shared" si="3"/>
        <v>5</v>
      </c>
      <c r="H44">
        <f>VLOOKUP(F44,Sheet2!E:F,2,0)</f>
        <v>1</v>
      </c>
      <c r="I44" t="b">
        <f t="shared" si="4"/>
        <v>0</v>
      </c>
    </row>
    <row r="45" spans="1:9" hidden="1" x14ac:dyDescent="0.25">
      <c r="A45">
        <v>182217</v>
      </c>
      <c r="B45">
        <v>1204</v>
      </c>
      <c r="C45" t="s">
        <v>23</v>
      </c>
      <c r="D45" s="1">
        <v>45412</v>
      </c>
      <c r="E45" t="str">
        <f t="shared" si="1"/>
        <v>182217-MJ2-45412</v>
      </c>
      <c r="F45" t="str">
        <f t="shared" si="2"/>
        <v>182217-MJ2</v>
      </c>
      <c r="G45">
        <f t="shared" si="3"/>
        <v>6</v>
      </c>
      <c r="H45">
        <f>VLOOKUP(F45,Sheet2!E:F,2,0)</f>
        <v>6</v>
      </c>
      <c r="I45" t="b">
        <f t="shared" si="4"/>
        <v>1</v>
      </c>
    </row>
    <row r="46" spans="1:9" hidden="1" x14ac:dyDescent="0.25">
      <c r="A46">
        <v>182217</v>
      </c>
      <c r="B46">
        <v>1204</v>
      </c>
      <c r="C46" t="s">
        <v>23</v>
      </c>
      <c r="D46" s="1">
        <v>45412</v>
      </c>
      <c r="E46" t="str">
        <f t="shared" si="1"/>
        <v>182217-MJ2-45412</v>
      </c>
      <c r="F46" t="str">
        <f t="shared" si="2"/>
        <v>182217-MJ2</v>
      </c>
      <c r="G46">
        <f t="shared" si="3"/>
        <v>6</v>
      </c>
      <c r="H46">
        <f>VLOOKUP(F46,Sheet2!E:F,2,0)</f>
        <v>6</v>
      </c>
      <c r="I46" t="b">
        <f t="shared" si="4"/>
        <v>1</v>
      </c>
    </row>
    <row r="47" spans="1:9" hidden="1" x14ac:dyDescent="0.25">
      <c r="A47">
        <v>182217</v>
      </c>
      <c r="B47">
        <v>1204</v>
      </c>
      <c r="C47" t="s">
        <v>23</v>
      </c>
      <c r="D47" s="1">
        <v>45412</v>
      </c>
      <c r="E47" t="str">
        <f t="shared" si="1"/>
        <v>182217-MJ2-45412</v>
      </c>
      <c r="F47" t="str">
        <f t="shared" si="2"/>
        <v>182217-MJ2</v>
      </c>
      <c r="G47">
        <f t="shared" si="3"/>
        <v>6</v>
      </c>
      <c r="H47">
        <f>VLOOKUP(F47,Sheet2!E:F,2,0)</f>
        <v>6</v>
      </c>
      <c r="I47" t="b">
        <f t="shared" si="4"/>
        <v>1</v>
      </c>
    </row>
    <row r="48" spans="1:9" hidden="1" x14ac:dyDescent="0.25">
      <c r="A48">
        <v>182217</v>
      </c>
      <c r="B48">
        <v>1204</v>
      </c>
      <c r="C48" t="s">
        <v>23</v>
      </c>
      <c r="D48" s="1">
        <v>45412</v>
      </c>
      <c r="E48" t="str">
        <f t="shared" si="1"/>
        <v>182217-MJ2-45412</v>
      </c>
      <c r="F48" t="str">
        <f t="shared" si="2"/>
        <v>182217-MJ2</v>
      </c>
      <c r="G48">
        <f t="shared" si="3"/>
        <v>6</v>
      </c>
      <c r="H48">
        <f>VLOOKUP(F48,Sheet2!E:F,2,0)</f>
        <v>6</v>
      </c>
      <c r="I48" t="b">
        <f t="shared" si="4"/>
        <v>1</v>
      </c>
    </row>
    <row r="49" spans="1:9" hidden="1" x14ac:dyDescent="0.25">
      <c r="A49">
        <v>182218</v>
      </c>
      <c r="B49">
        <v>1204</v>
      </c>
      <c r="C49" t="s">
        <v>23</v>
      </c>
      <c r="D49" s="1">
        <v>45412</v>
      </c>
      <c r="E49" t="str">
        <f t="shared" si="1"/>
        <v>182218-MJ2-45412</v>
      </c>
      <c r="F49" t="str">
        <f t="shared" si="2"/>
        <v>182218-MJ2</v>
      </c>
      <c r="G49">
        <f t="shared" si="3"/>
        <v>6</v>
      </c>
      <c r="H49">
        <f>VLOOKUP(F49,Sheet2!E:F,2,0)</f>
        <v>2</v>
      </c>
      <c r="I49" t="b">
        <f t="shared" si="4"/>
        <v>0</v>
      </c>
    </row>
    <row r="50" spans="1:9" hidden="1" x14ac:dyDescent="0.25">
      <c r="A50">
        <v>182218</v>
      </c>
      <c r="B50">
        <v>1204</v>
      </c>
      <c r="C50" t="s">
        <v>23</v>
      </c>
      <c r="D50" s="1">
        <v>45412</v>
      </c>
      <c r="E50" t="str">
        <f t="shared" si="1"/>
        <v>182218-MJ2-45412</v>
      </c>
      <c r="F50" t="str">
        <f t="shared" si="2"/>
        <v>182218-MJ2</v>
      </c>
      <c r="G50">
        <f t="shared" si="3"/>
        <v>6</v>
      </c>
      <c r="H50">
        <f>VLOOKUP(F50,Sheet2!E:F,2,0)</f>
        <v>2</v>
      </c>
      <c r="I50" t="b">
        <f t="shared" si="4"/>
        <v>0</v>
      </c>
    </row>
    <row r="51" spans="1:9" hidden="1" x14ac:dyDescent="0.25">
      <c r="A51">
        <v>182218</v>
      </c>
      <c r="B51">
        <v>1204</v>
      </c>
      <c r="C51" t="s">
        <v>23</v>
      </c>
      <c r="D51" s="1">
        <v>45412</v>
      </c>
      <c r="E51" t="str">
        <f t="shared" si="1"/>
        <v>182218-MJ2-45412</v>
      </c>
      <c r="F51" t="str">
        <f t="shared" si="2"/>
        <v>182218-MJ2</v>
      </c>
      <c r="G51">
        <f t="shared" si="3"/>
        <v>6</v>
      </c>
      <c r="H51">
        <f>VLOOKUP(F51,Sheet2!E:F,2,0)</f>
        <v>2</v>
      </c>
      <c r="I51" t="b">
        <f t="shared" si="4"/>
        <v>0</v>
      </c>
    </row>
    <row r="52" spans="1:9" hidden="1" x14ac:dyDescent="0.25">
      <c r="A52">
        <v>182218</v>
      </c>
      <c r="B52">
        <v>1204</v>
      </c>
      <c r="C52" t="s">
        <v>23</v>
      </c>
      <c r="D52" s="1">
        <v>45412</v>
      </c>
      <c r="E52" t="str">
        <f t="shared" si="1"/>
        <v>182218-MJ2-45412</v>
      </c>
      <c r="F52" t="str">
        <f t="shared" si="2"/>
        <v>182218-MJ2</v>
      </c>
      <c r="G52">
        <f t="shared" si="3"/>
        <v>6</v>
      </c>
      <c r="H52">
        <f>VLOOKUP(F52,Sheet2!E:F,2,0)</f>
        <v>2</v>
      </c>
      <c r="I52" t="b">
        <f t="shared" si="4"/>
        <v>0</v>
      </c>
    </row>
    <row r="53" spans="1:9" hidden="1" x14ac:dyDescent="0.25">
      <c r="A53">
        <v>182166</v>
      </c>
      <c r="B53">
        <v>1204</v>
      </c>
      <c r="C53" t="s">
        <v>23</v>
      </c>
      <c r="D53" s="1">
        <v>45412</v>
      </c>
      <c r="E53" t="str">
        <f t="shared" si="1"/>
        <v>182166-MJ2-45412</v>
      </c>
      <c r="F53" t="str">
        <f t="shared" si="2"/>
        <v>182166-MJ2</v>
      </c>
      <c r="G53">
        <f t="shared" si="3"/>
        <v>4</v>
      </c>
      <c r="H53">
        <f>VLOOKUP(F53,Sheet2!E:F,2,0)</f>
        <v>4</v>
      </c>
      <c r="I53" t="b">
        <f t="shared" si="4"/>
        <v>1</v>
      </c>
    </row>
    <row r="54" spans="1:9" hidden="1" x14ac:dyDescent="0.25">
      <c r="A54">
        <v>182166</v>
      </c>
      <c r="B54">
        <v>1204</v>
      </c>
      <c r="C54" t="s">
        <v>23</v>
      </c>
      <c r="D54" s="1">
        <v>45412</v>
      </c>
      <c r="E54" t="str">
        <f t="shared" si="1"/>
        <v>182166-MJ2-45412</v>
      </c>
      <c r="F54" t="str">
        <f t="shared" si="2"/>
        <v>182166-MJ2</v>
      </c>
      <c r="G54">
        <f t="shared" si="3"/>
        <v>4</v>
      </c>
      <c r="H54">
        <f>VLOOKUP(F54,Sheet2!E:F,2,0)</f>
        <v>4</v>
      </c>
      <c r="I54" t="b">
        <f t="shared" si="4"/>
        <v>1</v>
      </c>
    </row>
    <row r="55" spans="1:9" hidden="1" x14ac:dyDescent="0.25">
      <c r="A55">
        <v>182166</v>
      </c>
      <c r="B55">
        <v>1204</v>
      </c>
      <c r="C55" t="s">
        <v>23</v>
      </c>
      <c r="D55" s="1">
        <v>45412</v>
      </c>
      <c r="E55" t="str">
        <f t="shared" si="1"/>
        <v>182166-MJ2-45412</v>
      </c>
      <c r="F55" t="str">
        <f t="shared" si="2"/>
        <v>182166-MJ2</v>
      </c>
      <c r="G55">
        <f t="shared" si="3"/>
        <v>4</v>
      </c>
      <c r="H55">
        <f>VLOOKUP(F55,Sheet2!E:F,2,0)</f>
        <v>4</v>
      </c>
      <c r="I55" t="b">
        <f t="shared" si="4"/>
        <v>1</v>
      </c>
    </row>
    <row r="56" spans="1:9" hidden="1" x14ac:dyDescent="0.25">
      <c r="A56">
        <v>182166</v>
      </c>
      <c r="B56">
        <v>1204</v>
      </c>
      <c r="C56" t="s">
        <v>23</v>
      </c>
      <c r="D56" s="1">
        <v>45412</v>
      </c>
      <c r="E56" t="str">
        <f t="shared" si="1"/>
        <v>182166-MJ2-45412</v>
      </c>
      <c r="F56" t="str">
        <f t="shared" si="2"/>
        <v>182166-MJ2</v>
      </c>
      <c r="G56">
        <f t="shared" si="3"/>
        <v>4</v>
      </c>
      <c r="H56">
        <f>VLOOKUP(F56,Sheet2!E:F,2,0)</f>
        <v>4</v>
      </c>
      <c r="I56" t="b">
        <f t="shared" si="4"/>
        <v>1</v>
      </c>
    </row>
    <row r="57" spans="1:9" hidden="1" x14ac:dyDescent="0.25">
      <c r="A57">
        <v>182186</v>
      </c>
      <c r="B57">
        <v>1204</v>
      </c>
      <c r="C57" t="s">
        <v>23</v>
      </c>
      <c r="D57" s="1">
        <v>45412</v>
      </c>
      <c r="E57" t="str">
        <f t="shared" si="1"/>
        <v>182186-MJ2-45412</v>
      </c>
      <c r="F57" t="str">
        <f t="shared" si="2"/>
        <v>182186-MJ2</v>
      </c>
      <c r="G57">
        <f t="shared" si="3"/>
        <v>2</v>
      </c>
      <c r="H57">
        <f>VLOOKUP(F57,Sheet2!E:F,2,0)</f>
        <v>2</v>
      </c>
      <c r="I57" t="b">
        <f t="shared" si="4"/>
        <v>1</v>
      </c>
    </row>
    <row r="58" spans="1:9" hidden="1" x14ac:dyDescent="0.25">
      <c r="A58">
        <v>182186</v>
      </c>
      <c r="B58">
        <v>1204</v>
      </c>
      <c r="C58" t="s">
        <v>23</v>
      </c>
      <c r="D58" s="1">
        <v>45412</v>
      </c>
      <c r="E58" t="str">
        <f t="shared" si="1"/>
        <v>182186-MJ2-45412</v>
      </c>
      <c r="F58" t="str">
        <f t="shared" si="2"/>
        <v>182186-MJ2</v>
      </c>
      <c r="G58">
        <f t="shared" si="3"/>
        <v>2</v>
      </c>
      <c r="H58">
        <f>VLOOKUP(F58,Sheet2!E:F,2,0)</f>
        <v>2</v>
      </c>
      <c r="I58" t="b">
        <f t="shared" si="4"/>
        <v>1</v>
      </c>
    </row>
    <row r="59" spans="1:9" hidden="1" x14ac:dyDescent="0.25">
      <c r="A59">
        <v>182180</v>
      </c>
      <c r="B59">
        <v>1204</v>
      </c>
      <c r="C59" t="s">
        <v>50</v>
      </c>
      <c r="D59" s="1">
        <v>45412</v>
      </c>
      <c r="E59" t="str">
        <f t="shared" si="1"/>
        <v>182180-MJ1-45412</v>
      </c>
      <c r="F59" t="str">
        <f t="shared" si="2"/>
        <v>182180-MJ1</v>
      </c>
      <c r="G59">
        <f t="shared" si="3"/>
        <v>2</v>
      </c>
      <c r="H59">
        <f>VLOOKUP(F59,Sheet2!E:F,2,0)</f>
        <v>2</v>
      </c>
      <c r="I59" t="b">
        <f t="shared" si="4"/>
        <v>1</v>
      </c>
    </row>
    <row r="60" spans="1:9" hidden="1" x14ac:dyDescent="0.25">
      <c r="A60">
        <v>182180</v>
      </c>
      <c r="B60">
        <v>1204</v>
      </c>
      <c r="C60" t="s">
        <v>50</v>
      </c>
      <c r="D60" s="1">
        <v>45412</v>
      </c>
      <c r="E60" t="str">
        <f t="shared" si="1"/>
        <v>182180-MJ1-45412</v>
      </c>
      <c r="F60" t="str">
        <f t="shared" si="2"/>
        <v>182180-MJ1</v>
      </c>
      <c r="G60">
        <f t="shared" si="3"/>
        <v>2</v>
      </c>
      <c r="H60">
        <f>VLOOKUP(F60,Sheet2!E:F,2,0)</f>
        <v>2</v>
      </c>
      <c r="I60" t="b">
        <f t="shared" si="4"/>
        <v>1</v>
      </c>
    </row>
    <row r="61" spans="1:9" hidden="1" x14ac:dyDescent="0.25">
      <c r="A61">
        <v>182187</v>
      </c>
      <c r="B61">
        <v>1204</v>
      </c>
      <c r="C61" t="s">
        <v>23</v>
      </c>
      <c r="D61" s="1">
        <v>45412</v>
      </c>
      <c r="E61" t="str">
        <f t="shared" si="1"/>
        <v>182187-MJ2-45412</v>
      </c>
      <c r="F61" t="str">
        <f t="shared" si="2"/>
        <v>182187-MJ2</v>
      </c>
      <c r="G61">
        <f t="shared" si="3"/>
        <v>2</v>
      </c>
      <c r="H61">
        <f>VLOOKUP(F61,Sheet2!E:F,2,0)</f>
        <v>2</v>
      </c>
      <c r="I61" t="b">
        <f t="shared" si="4"/>
        <v>1</v>
      </c>
    </row>
    <row r="62" spans="1:9" hidden="1" x14ac:dyDescent="0.25">
      <c r="A62">
        <v>182187</v>
      </c>
      <c r="B62">
        <v>1204</v>
      </c>
      <c r="C62" t="s">
        <v>23</v>
      </c>
      <c r="D62" s="1">
        <v>45412</v>
      </c>
      <c r="E62" t="str">
        <f t="shared" si="1"/>
        <v>182187-MJ2-45412</v>
      </c>
      <c r="F62" t="str">
        <f t="shared" si="2"/>
        <v>182187-MJ2</v>
      </c>
      <c r="G62">
        <f t="shared" si="3"/>
        <v>2</v>
      </c>
      <c r="H62">
        <f>VLOOKUP(F62,Sheet2!E:F,2,0)</f>
        <v>2</v>
      </c>
      <c r="I62" t="b">
        <f t="shared" si="4"/>
        <v>1</v>
      </c>
    </row>
    <row r="63" spans="1:9" hidden="1" x14ac:dyDescent="0.25">
      <c r="A63">
        <v>182204</v>
      </c>
      <c r="B63">
        <v>1204</v>
      </c>
      <c r="C63" t="s">
        <v>23</v>
      </c>
      <c r="D63" s="1">
        <v>45412</v>
      </c>
      <c r="E63" t="str">
        <f t="shared" si="1"/>
        <v>182204-MJ2-45412</v>
      </c>
      <c r="F63" t="str">
        <f t="shared" si="2"/>
        <v>182204-MJ2</v>
      </c>
      <c r="G63">
        <f t="shared" si="3"/>
        <v>2</v>
      </c>
      <c r="H63">
        <f>VLOOKUP(F63,Sheet2!E:F,2,0)</f>
        <v>2</v>
      </c>
      <c r="I63" t="b">
        <f t="shared" si="4"/>
        <v>1</v>
      </c>
    </row>
    <row r="64" spans="1:9" hidden="1" x14ac:dyDescent="0.25">
      <c r="A64">
        <v>182204</v>
      </c>
      <c r="B64">
        <v>1204</v>
      </c>
      <c r="C64" t="s">
        <v>23</v>
      </c>
      <c r="D64" s="1">
        <v>45412</v>
      </c>
      <c r="E64" t="str">
        <f t="shared" si="1"/>
        <v>182204-MJ2-45412</v>
      </c>
      <c r="F64" t="str">
        <f t="shared" si="2"/>
        <v>182204-MJ2</v>
      </c>
      <c r="G64">
        <f t="shared" si="3"/>
        <v>2</v>
      </c>
      <c r="H64">
        <f>VLOOKUP(F64,Sheet2!E:F,2,0)</f>
        <v>2</v>
      </c>
      <c r="I64" t="b">
        <f t="shared" si="4"/>
        <v>1</v>
      </c>
    </row>
    <row r="65" spans="1:9" hidden="1" x14ac:dyDescent="0.25">
      <c r="A65">
        <v>182205</v>
      </c>
      <c r="B65">
        <v>1204</v>
      </c>
      <c r="C65" t="s">
        <v>23</v>
      </c>
      <c r="D65" s="1">
        <v>45412</v>
      </c>
      <c r="E65" t="str">
        <f t="shared" si="1"/>
        <v>182205-MJ2-45412</v>
      </c>
      <c r="F65" t="str">
        <f t="shared" si="2"/>
        <v>182205-MJ2</v>
      </c>
      <c r="G65">
        <f t="shared" si="3"/>
        <v>2</v>
      </c>
      <c r="H65">
        <f>VLOOKUP(F65,Sheet2!E:F,2,0)</f>
        <v>2</v>
      </c>
      <c r="I65" t="b">
        <f t="shared" si="4"/>
        <v>1</v>
      </c>
    </row>
    <row r="66" spans="1:9" hidden="1" x14ac:dyDescent="0.25">
      <c r="A66">
        <v>182205</v>
      </c>
      <c r="B66">
        <v>1204</v>
      </c>
      <c r="C66" t="s">
        <v>23</v>
      </c>
      <c r="D66" s="1">
        <v>45412</v>
      </c>
      <c r="E66" t="str">
        <f t="shared" si="1"/>
        <v>182205-MJ2-45412</v>
      </c>
      <c r="F66" t="str">
        <f t="shared" si="2"/>
        <v>182205-MJ2</v>
      </c>
      <c r="G66">
        <f t="shared" si="3"/>
        <v>2</v>
      </c>
      <c r="H66">
        <f>VLOOKUP(F66,Sheet2!E:F,2,0)</f>
        <v>2</v>
      </c>
      <c r="I66" t="b">
        <f t="shared" si="4"/>
        <v>1</v>
      </c>
    </row>
    <row r="67" spans="1:9" hidden="1" x14ac:dyDescent="0.25">
      <c r="A67">
        <v>182206</v>
      </c>
      <c r="B67">
        <v>1204</v>
      </c>
      <c r="C67" t="s">
        <v>23</v>
      </c>
      <c r="D67" s="1">
        <v>45412</v>
      </c>
      <c r="E67" t="str">
        <f t="shared" si="1"/>
        <v>182206-MJ2-45412</v>
      </c>
      <c r="F67" t="str">
        <f t="shared" si="2"/>
        <v>182206-MJ2</v>
      </c>
      <c r="G67">
        <f t="shared" si="3"/>
        <v>2</v>
      </c>
      <c r="H67">
        <f>VLOOKUP(F67,Sheet2!E:F,2,0)</f>
        <v>2</v>
      </c>
      <c r="I67" t="b">
        <f t="shared" si="4"/>
        <v>1</v>
      </c>
    </row>
    <row r="68" spans="1:9" hidden="1" x14ac:dyDescent="0.25">
      <c r="A68">
        <v>182206</v>
      </c>
      <c r="B68">
        <v>1204</v>
      </c>
      <c r="C68" t="s">
        <v>23</v>
      </c>
      <c r="D68" s="1">
        <v>45412</v>
      </c>
      <c r="E68" t="str">
        <f t="shared" ref="E68:E131" si="5">CONCATENATE(A68,"-",C68,"-",D68)</f>
        <v>182206-MJ2-45412</v>
      </c>
      <c r="F68" t="str">
        <f t="shared" ref="F68:F131" si="6">CONCATENATE(A68,"-",C68)</f>
        <v>182206-MJ2</v>
      </c>
      <c r="G68">
        <f t="shared" ref="G68:G131" si="7">COUNTIF($E$3:$E$663,E68)</f>
        <v>2</v>
      </c>
      <c r="H68">
        <f>VLOOKUP(F68,Sheet2!E:F,2,0)</f>
        <v>2</v>
      </c>
      <c r="I68" t="b">
        <f t="shared" ref="I68:I131" si="8">G68=H68</f>
        <v>1</v>
      </c>
    </row>
    <row r="69" spans="1:9" hidden="1" x14ac:dyDescent="0.25">
      <c r="A69">
        <v>182207</v>
      </c>
      <c r="B69">
        <v>1204</v>
      </c>
      <c r="C69" t="s">
        <v>23</v>
      </c>
      <c r="D69" s="1">
        <v>45412</v>
      </c>
      <c r="E69" t="str">
        <f t="shared" si="5"/>
        <v>182207-MJ2-45412</v>
      </c>
      <c r="F69" t="str">
        <f t="shared" si="6"/>
        <v>182207-MJ2</v>
      </c>
      <c r="G69">
        <f t="shared" si="7"/>
        <v>2</v>
      </c>
      <c r="H69">
        <f>VLOOKUP(F69,Sheet2!E:F,2,0)</f>
        <v>2</v>
      </c>
      <c r="I69" t="b">
        <f t="shared" si="8"/>
        <v>1</v>
      </c>
    </row>
    <row r="70" spans="1:9" hidden="1" x14ac:dyDescent="0.25">
      <c r="A70">
        <v>182207</v>
      </c>
      <c r="B70">
        <v>1204</v>
      </c>
      <c r="C70" t="s">
        <v>23</v>
      </c>
      <c r="D70" s="1">
        <v>45412</v>
      </c>
      <c r="E70" t="str">
        <f t="shared" si="5"/>
        <v>182207-MJ2-45412</v>
      </c>
      <c r="F70" t="str">
        <f t="shared" si="6"/>
        <v>182207-MJ2</v>
      </c>
      <c r="G70">
        <f t="shared" si="7"/>
        <v>2</v>
      </c>
      <c r="H70">
        <f>VLOOKUP(F70,Sheet2!E:F,2,0)</f>
        <v>2</v>
      </c>
      <c r="I70" t="b">
        <f t="shared" si="8"/>
        <v>1</v>
      </c>
    </row>
    <row r="71" spans="1:9" hidden="1" x14ac:dyDescent="0.25">
      <c r="A71">
        <v>182190</v>
      </c>
      <c r="B71">
        <v>1204</v>
      </c>
      <c r="C71" t="s">
        <v>50</v>
      </c>
      <c r="D71" s="1">
        <v>45412</v>
      </c>
      <c r="E71" t="str">
        <f t="shared" si="5"/>
        <v>182190-MJ1-45412</v>
      </c>
      <c r="F71" t="str">
        <f t="shared" si="6"/>
        <v>182190-MJ1</v>
      </c>
      <c r="G71">
        <f t="shared" si="7"/>
        <v>2</v>
      </c>
      <c r="H71">
        <f>VLOOKUP(F71,Sheet2!E:F,2,0)</f>
        <v>2</v>
      </c>
      <c r="I71" t="b">
        <f t="shared" si="8"/>
        <v>1</v>
      </c>
    </row>
    <row r="72" spans="1:9" hidden="1" x14ac:dyDescent="0.25">
      <c r="A72">
        <v>182190</v>
      </c>
      <c r="B72">
        <v>1204</v>
      </c>
      <c r="C72" t="s">
        <v>50</v>
      </c>
      <c r="D72" s="1">
        <v>45412</v>
      </c>
      <c r="E72" t="str">
        <f t="shared" si="5"/>
        <v>182190-MJ1-45412</v>
      </c>
      <c r="F72" t="str">
        <f t="shared" si="6"/>
        <v>182190-MJ1</v>
      </c>
      <c r="G72">
        <f t="shared" si="7"/>
        <v>2</v>
      </c>
      <c r="H72">
        <f>VLOOKUP(F72,Sheet2!E:F,2,0)</f>
        <v>2</v>
      </c>
      <c r="I72" t="b">
        <f t="shared" si="8"/>
        <v>1</v>
      </c>
    </row>
    <row r="73" spans="1:9" hidden="1" x14ac:dyDescent="0.25">
      <c r="A73">
        <v>182172</v>
      </c>
      <c r="B73">
        <v>1204</v>
      </c>
      <c r="C73" t="s">
        <v>50</v>
      </c>
      <c r="D73" s="1">
        <v>45412</v>
      </c>
      <c r="E73" t="str">
        <f t="shared" si="5"/>
        <v>182172-MJ1-45412</v>
      </c>
      <c r="F73" t="str">
        <f t="shared" si="6"/>
        <v>182172-MJ1</v>
      </c>
      <c r="G73">
        <f t="shared" si="7"/>
        <v>5</v>
      </c>
      <c r="H73">
        <f>VLOOKUP(F73,Sheet2!E:F,2,0)</f>
        <v>5</v>
      </c>
      <c r="I73" t="b">
        <f t="shared" si="8"/>
        <v>1</v>
      </c>
    </row>
    <row r="74" spans="1:9" hidden="1" x14ac:dyDescent="0.25">
      <c r="A74">
        <v>182172</v>
      </c>
      <c r="B74">
        <v>1204</v>
      </c>
      <c r="C74" t="s">
        <v>50</v>
      </c>
      <c r="D74" s="1">
        <v>45412</v>
      </c>
      <c r="E74" t="str">
        <f t="shared" si="5"/>
        <v>182172-MJ1-45412</v>
      </c>
      <c r="F74" t="str">
        <f t="shared" si="6"/>
        <v>182172-MJ1</v>
      </c>
      <c r="G74">
        <f t="shared" si="7"/>
        <v>5</v>
      </c>
      <c r="H74">
        <f>VLOOKUP(F74,Sheet2!E:F,2,0)</f>
        <v>5</v>
      </c>
      <c r="I74" t="b">
        <f t="shared" si="8"/>
        <v>1</v>
      </c>
    </row>
    <row r="75" spans="1:9" hidden="1" x14ac:dyDescent="0.25">
      <c r="A75">
        <v>182181</v>
      </c>
      <c r="B75">
        <v>1204</v>
      </c>
      <c r="C75" t="s">
        <v>50</v>
      </c>
      <c r="D75" s="1">
        <v>45412</v>
      </c>
      <c r="E75" t="str">
        <f t="shared" si="5"/>
        <v>182181-MJ1-45412</v>
      </c>
      <c r="F75" t="str">
        <f t="shared" si="6"/>
        <v>182181-MJ1</v>
      </c>
      <c r="G75">
        <f t="shared" si="7"/>
        <v>5</v>
      </c>
      <c r="H75">
        <f>VLOOKUP(F75,Sheet2!E:F,2,0)</f>
        <v>5</v>
      </c>
      <c r="I75" t="b">
        <f t="shared" si="8"/>
        <v>1</v>
      </c>
    </row>
    <row r="76" spans="1:9" hidden="1" x14ac:dyDescent="0.25">
      <c r="A76">
        <v>182181</v>
      </c>
      <c r="B76">
        <v>1204</v>
      </c>
      <c r="C76" t="s">
        <v>50</v>
      </c>
      <c r="D76" s="1">
        <v>45412</v>
      </c>
      <c r="E76" t="str">
        <f t="shared" si="5"/>
        <v>182181-MJ1-45412</v>
      </c>
      <c r="F76" t="str">
        <f t="shared" si="6"/>
        <v>182181-MJ1</v>
      </c>
      <c r="G76">
        <f t="shared" si="7"/>
        <v>5</v>
      </c>
      <c r="H76">
        <f>VLOOKUP(F76,Sheet2!E:F,2,0)</f>
        <v>5</v>
      </c>
      <c r="I76" t="b">
        <f t="shared" si="8"/>
        <v>1</v>
      </c>
    </row>
    <row r="77" spans="1:9" hidden="1" x14ac:dyDescent="0.25">
      <c r="A77">
        <v>182184</v>
      </c>
      <c r="B77">
        <v>1204</v>
      </c>
      <c r="C77" t="s">
        <v>50</v>
      </c>
      <c r="D77" s="1">
        <v>45412</v>
      </c>
      <c r="E77" t="str">
        <f t="shared" si="5"/>
        <v>182184-MJ1-45412</v>
      </c>
      <c r="F77" t="str">
        <f t="shared" si="6"/>
        <v>182184-MJ1</v>
      </c>
      <c r="G77">
        <f t="shared" si="7"/>
        <v>2</v>
      </c>
      <c r="H77">
        <f>VLOOKUP(F77,Sheet2!E:F,2,0)</f>
        <v>2</v>
      </c>
      <c r="I77" t="b">
        <f t="shared" si="8"/>
        <v>1</v>
      </c>
    </row>
    <row r="78" spans="1:9" hidden="1" x14ac:dyDescent="0.25">
      <c r="A78">
        <v>182184</v>
      </c>
      <c r="B78">
        <v>1204</v>
      </c>
      <c r="C78" t="s">
        <v>50</v>
      </c>
      <c r="D78" s="1">
        <v>45412</v>
      </c>
      <c r="E78" t="str">
        <f t="shared" si="5"/>
        <v>182184-MJ1-45412</v>
      </c>
      <c r="F78" t="str">
        <f t="shared" si="6"/>
        <v>182184-MJ1</v>
      </c>
      <c r="G78">
        <f t="shared" si="7"/>
        <v>2</v>
      </c>
      <c r="H78">
        <f>VLOOKUP(F78,Sheet2!E:F,2,0)</f>
        <v>2</v>
      </c>
      <c r="I78" t="b">
        <f t="shared" si="8"/>
        <v>1</v>
      </c>
    </row>
    <row r="79" spans="1:9" hidden="1" x14ac:dyDescent="0.25">
      <c r="A79">
        <v>182216</v>
      </c>
      <c r="B79">
        <v>1204</v>
      </c>
      <c r="C79" t="s">
        <v>23</v>
      </c>
      <c r="D79" s="1">
        <v>45412</v>
      </c>
      <c r="E79" t="str">
        <f t="shared" si="5"/>
        <v>182216-MJ2-45412</v>
      </c>
      <c r="F79" t="str">
        <f t="shared" si="6"/>
        <v>182216-MJ2</v>
      </c>
      <c r="G79">
        <f t="shared" si="7"/>
        <v>5</v>
      </c>
      <c r="H79">
        <f>VLOOKUP(F79,Sheet2!E:F,2,0)</f>
        <v>1</v>
      </c>
      <c r="I79" t="b">
        <f t="shared" si="8"/>
        <v>0</v>
      </c>
    </row>
    <row r="80" spans="1:9" hidden="1" x14ac:dyDescent="0.25">
      <c r="A80">
        <v>182218</v>
      </c>
      <c r="B80">
        <v>1204</v>
      </c>
      <c r="C80" t="s">
        <v>23</v>
      </c>
      <c r="D80" s="1">
        <v>45412</v>
      </c>
      <c r="E80" t="str">
        <f t="shared" si="5"/>
        <v>182218-MJ2-45412</v>
      </c>
      <c r="F80" t="str">
        <f t="shared" si="6"/>
        <v>182218-MJ2</v>
      </c>
      <c r="G80">
        <f t="shared" si="7"/>
        <v>6</v>
      </c>
      <c r="H80">
        <f>VLOOKUP(F80,Sheet2!E:F,2,0)</f>
        <v>2</v>
      </c>
      <c r="I80" t="b">
        <f t="shared" si="8"/>
        <v>0</v>
      </c>
    </row>
    <row r="81" spans="1:9" hidden="1" x14ac:dyDescent="0.25">
      <c r="A81">
        <v>182218</v>
      </c>
      <c r="B81">
        <v>1204</v>
      </c>
      <c r="C81" t="s">
        <v>23</v>
      </c>
      <c r="D81" s="1">
        <v>45412</v>
      </c>
      <c r="E81" t="str">
        <f t="shared" si="5"/>
        <v>182218-MJ2-45412</v>
      </c>
      <c r="F81" t="str">
        <f t="shared" si="6"/>
        <v>182218-MJ2</v>
      </c>
      <c r="G81">
        <f t="shared" si="7"/>
        <v>6</v>
      </c>
      <c r="H81">
        <f>VLOOKUP(F81,Sheet2!E:F,2,0)</f>
        <v>2</v>
      </c>
      <c r="I81" t="b">
        <f t="shared" si="8"/>
        <v>0</v>
      </c>
    </row>
    <row r="82" spans="1:9" x14ac:dyDescent="0.25">
      <c r="A82">
        <v>182376</v>
      </c>
      <c r="B82">
        <v>1201</v>
      </c>
      <c r="C82" t="s">
        <v>65</v>
      </c>
      <c r="D82" s="1">
        <v>45415</v>
      </c>
      <c r="E82" t="str">
        <f t="shared" si="5"/>
        <v>182376-SMPL-45415</v>
      </c>
      <c r="F82" t="str">
        <f t="shared" si="6"/>
        <v>182376-SMPL</v>
      </c>
      <c r="G82">
        <f t="shared" si="7"/>
        <v>1</v>
      </c>
      <c r="H82" t="e">
        <f>VLOOKUP(F82,Sheet2!E:F,2,0)</f>
        <v>#N/A</v>
      </c>
      <c r="I82" t="e">
        <f t="shared" si="8"/>
        <v>#N/A</v>
      </c>
    </row>
    <row r="83" spans="1:9" x14ac:dyDescent="0.25">
      <c r="A83">
        <v>182377</v>
      </c>
      <c r="B83">
        <v>1201</v>
      </c>
      <c r="C83" t="s">
        <v>65</v>
      </c>
      <c r="D83" s="1">
        <v>45415</v>
      </c>
      <c r="E83" t="str">
        <f t="shared" si="5"/>
        <v>182377-SMPL-45415</v>
      </c>
      <c r="F83" t="str">
        <f t="shared" si="6"/>
        <v>182377-SMPL</v>
      </c>
      <c r="G83">
        <f t="shared" si="7"/>
        <v>1</v>
      </c>
      <c r="H83" t="e">
        <f>VLOOKUP(F83,Sheet2!E:F,2,0)</f>
        <v>#N/A</v>
      </c>
      <c r="I83" t="e">
        <f t="shared" si="8"/>
        <v>#N/A</v>
      </c>
    </row>
    <row r="84" spans="1:9" x14ac:dyDescent="0.25">
      <c r="A84">
        <v>182375</v>
      </c>
      <c r="B84">
        <v>1201</v>
      </c>
      <c r="C84" t="s">
        <v>65</v>
      </c>
      <c r="D84" s="1">
        <v>45415</v>
      </c>
      <c r="E84" t="str">
        <f t="shared" si="5"/>
        <v>182375-SMPL-45415</v>
      </c>
      <c r="F84" t="str">
        <f t="shared" si="6"/>
        <v>182375-SMPL</v>
      </c>
      <c r="G84">
        <f t="shared" si="7"/>
        <v>1</v>
      </c>
      <c r="H84" t="e">
        <f>VLOOKUP(F84,Sheet2!E:F,2,0)</f>
        <v>#N/A</v>
      </c>
      <c r="I84" t="e">
        <f t="shared" si="8"/>
        <v>#N/A</v>
      </c>
    </row>
    <row r="85" spans="1:9" x14ac:dyDescent="0.25">
      <c r="A85">
        <v>182378</v>
      </c>
      <c r="B85">
        <v>1201</v>
      </c>
      <c r="C85" t="s">
        <v>65</v>
      </c>
      <c r="D85" s="1">
        <v>45415</v>
      </c>
      <c r="E85" t="str">
        <f t="shared" si="5"/>
        <v>182378-SMPL-45415</v>
      </c>
      <c r="F85" t="str">
        <f t="shared" si="6"/>
        <v>182378-SMPL</v>
      </c>
      <c r="G85">
        <f t="shared" si="7"/>
        <v>1</v>
      </c>
      <c r="H85" t="e">
        <f>VLOOKUP(F85,Sheet2!E:F,2,0)</f>
        <v>#N/A</v>
      </c>
      <c r="I85" t="e">
        <f t="shared" si="8"/>
        <v>#N/A</v>
      </c>
    </row>
    <row r="86" spans="1:9" x14ac:dyDescent="0.25">
      <c r="A86">
        <v>182379</v>
      </c>
      <c r="B86">
        <v>1201</v>
      </c>
      <c r="C86" t="s">
        <v>65</v>
      </c>
      <c r="D86" s="1">
        <v>45415</v>
      </c>
      <c r="E86" t="str">
        <f t="shared" si="5"/>
        <v>182379-SMPL-45415</v>
      </c>
      <c r="F86" t="str">
        <f t="shared" si="6"/>
        <v>182379-SMPL</v>
      </c>
      <c r="G86">
        <f t="shared" si="7"/>
        <v>1</v>
      </c>
      <c r="H86" t="e">
        <f>VLOOKUP(F86,Sheet2!E:F,2,0)</f>
        <v>#N/A</v>
      </c>
      <c r="I86" t="e">
        <f t="shared" si="8"/>
        <v>#N/A</v>
      </c>
    </row>
    <row r="87" spans="1:9" x14ac:dyDescent="0.25">
      <c r="A87">
        <v>182380</v>
      </c>
      <c r="B87">
        <v>1201</v>
      </c>
      <c r="C87" t="s">
        <v>65</v>
      </c>
      <c r="D87" s="1">
        <v>45415</v>
      </c>
      <c r="E87" t="str">
        <f t="shared" si="5"/>
        <v>182380-SMPL-45415</v>
      </c>
      <c r="F87" t="str">
        <f t="shared" si="6"/>
        <v>182380-SMPL</v>
      </c>
      <c r="G87">
        <f t="shared" si="7"/>
        <v>1</v>
      </c>
      <c r="H87" t="e">
        <f>VLOOKUP(F87,Sheet2!E:F,2,0)</f>
        <v>#N/A</v>
      </c>
      <c r="I87" t="e">
        <f t="shared" si="8"/>
        <v>#N/A</v>
      </c>
    </row>
    <row r="88" spans="1:9" hidden="1" x14ac:dyDescent="0.25">
      <c r="A88">
        <v>182202</v>
      </c>
      <c r="B88">
        <v>1204</v>
      </c>
      <c r="C88" t="s">
        <v>23</v>
      </c>
      <c r="D88" s="1">
        <v>45412</v>
      </c>
      <c r="E88" t="str">
        <f t="shared" si="5"/>
        <v>182202-MJ2-45412</v>
      </c>
      <c r="F88" t="str">
        <f t="shared" si="6"/>
        <v>182202-MJ2</v>
      </c>
      <c r="G88">
        <f t="shared" si="7"/>
        <v>3</v>
      </c>
      <c r="H88">
        <f>VLOOKUP(F88,Sheet2!E:F,2,0)</f>
        <v>1</v>
      </c>
      <c r="I88" t="b">
        <f t="shared" si="8"/>
        <v>0</v>
      </c>
    </row>
    <row r="89" spans="1:9" hidden="1" x14ac:dyDescent="0.25">
      <c r="A89">
        <v>182172</v>
      </c>
      <c r="B89">
        <v>1204</v>
      </c>
      <c r="C89" t="s">
        <v>50</v>
      </c>
      <c r="D89" s="1">
        <v>45412</v>
      </c>
      <c r="E89" t="str">
        <f t="shared" si="5"/>
        <v>182172-MJ1-45412</v>
      </c>
      <c r="F89" t="str">
        <f t="shared" si="6"/>
        <v>182172-MJ1</v>
      </c>
      <c r="G89">
        <f t="shared" si="7"/>
        <v>5</v>
      </c>
      <c r="H89">
        <f>VLOOKUP(F89,Sheet2!E:F,2,0)</f>
        <v>5</v>
      </c>
      <c r="I89" t="b">
        <f t="shared" si="8"/>
        <v>1</v>
      </c>
    </row>
    <row r="90" spans="1:9" hidden="1" x14ac:dyDescent="0.25">
      <c r="A90">
        <v>182172</v>
      </c>
      <c r="B90">
        <v>1204</v>
      </c>
      <c r="C90" t="s">
        <v>50</v>
      </c>
      <c r="D90" s="1">
        <v>45412</v>
      </c>
      <c r="E90" t="str">
        <f t="shared" si="5"/>
        <v>182172-MJ1-45412</v>
      </c>
      <c r="F90" t="str">
        <f t="shared" si="6"/>
        <v>182172-MJ1</v>
      </c>
      <c r="G90">
        <f t="shared" si="7"/>
        <v>5</v>
      </c>
      <c r="H90">
        <f>VLOOKUP(F90,Sheet2!E:F,2,0)</f>
        <v>5</v>
      </c>
      <c r="I90" t="b">
        <f t="shared" si="8"/>
        <v>1</v>
      </c>
    </row>
    <row r="91" spans="1:9" hidden="1" x14ac:dyDescent="0.25">
      <c r="A91">
        <v>182172</v>
      </c>
      <c r="B91">
        <v>1204</v>
      </c>
      <c r="C91" t="s">
        <v>50</v>
      </c>
      <c r="D91" s="1">
        <v>45412</v>
      </c>
      <c r="E91" t="str">
        <f t="shared" si="5"/>
        <v>182172-MJ1-45412</v>
      </c>
      <c r="F91" t="str">
        <f t="shared" si="6"/>
        <v>182172-MJ1</v>
      </c>
      <c r="G91">
        <f t="shared" si="7"/>
        <v>5</v>
      </c>
      <c r="H91">
        <f>VLOOKUP(F91,Sheet2!E:F,2,0)</f>
        <v>5</v>
      </c>
      <c r="I91" t="b">
        <f t="shared" si="8"/>
        <v>1</v>
      </c>
    </row>
    <row r="92" spans="1:9" hidden="1" x14ac:dyDescent="0.25">
      <c r="A92">
        <v>182181</v>
      </c>
      <c r="B92">
        <v>1204</v>
      </c>
      <c r="C92" t="s">
        <v>50</v>
      </c>
      <c r="D92" s="1">
        <v>45412</v>
      </c>
      <c r="E92" t="str">
        <f t="shared" si="5"/>
        <v>182181-MJ1-45412</v>
      </c>
      <c r="F92" t="str">
        <f t="shared" si="6"/>
        <v>182181-MJ1</v>
      </c>
      <c r="G92">
        <f t="shared" si="7"/>
        <v>5</v>
      </c>
      <c r="H92">
        <f>VLOOKUP(F92,Sheet2!E:F,2,0)</f>
        <v>5</v>
      </c>
      <c r="I92" t="b">
        <f t="shared" si="8"/>
        <v>1</v>
      </c>
    </row>
    <row r="93" spans="1:9" hidden="1" x14ac:dyDescent="0.25">
      <c r="A93">
        <v>182181</v>
      </c>
      <c r="B93">
        <v>1204</v>
      </c>
      <c r="C93" t="s">
        <v>50</v>
      </c>
      <c r="D93" s="1">
        <v>45412</v>
      </c>
      <c r="E93" t="str">
        <f t="shared" si="5"/>
        <v>182181-MJ1-45412</v>
      </c>
      <c r="F93" t="str">
        <f t="shared" si="6"/>
        <v>182181-MJ1</v>
      </c>
      <c r="G93">
        <f t="shared" si="7"/>
        <v>5</v>
      </c>
      <c r="H93">
        <f>VLOOKUP(F93,Sheet2!E:F,2,0)</f>
        <v>5</v>
      </c>
      <c r="I93" t="b">
        <f t="shared" si="8"/>
        <v>1</v>
      </c>
    </row>
    <row r="94" spans="1:9" hidden="1" x14ac:dyDescent="0.25">
      <c r="A94">
        <v>182181</v>
      </c>
      <c r="B94">
        <v>1204</v>
      </c>
      <c r="C94" t="s">
        <v>50</v>
      </c>
      <c r="D94" s="1">
        <v>45412</v>
      </c>
      <c r="E94" t="str">
        <f t="shared" si="5"/>
        <v>182181-MJ1-45412</v>
      </c>
      <c r="F94" t="str">
        <f t="shared" si="6"/>
        <v>182181-MJ1</v>
      </c>
      <c r="G94">
        <f t="shared" si="7"/>
        <v>5</v>
      </c>
      <c r="H94">
        <f>VLOOKUP(F94,Sheet2!E:F,2,0)</f>
        <v>5</v>
      </c>
      <c r="I94" t="b">
        <f t="shared" si="8"/>
        <v>1</v>
      </c>
    </row>
    <row r="95" spans="1:9" hidden="1" x14ac:dyDescent="0.25">
      <c r="A95">
        <v>182203</v>
      </c>
      <c r="B95">
        <v>1204</v>
      </c>
      <c r="C95" t="s">
        <v>23</v>
      </c>
      <c r="D95" s="1">
        <v>45412</v>
      </c>
      <c r="E95" t="str">
        <f t="shared" si="5"/>
        <v>182203-MJ2-45412</v>
      </c>
      <c r="F95" t="str">
        <f t="shared" si="6"/>
        <v>182203-MJ2</v>
      </c>
      <c r="G95">
        <f t="shared" si="7"/>
        <v>6</v>
      </c>
      <c r="H95">
        <f>VLOOKUP(F95,Sheet2!E:F,2,0)</f>
        <v>4</v>
      </c>
      <c r="I95" t="b">
        <f t="shared" si="8"/>
        <v>0</v>
      </c>
    </row>
    <row r="96" spans="1:9" hidden="1" x14ac:dyDescent="0.25">
      <c r="A96">
        <v>182203</v>
      </c>
      <c r="B96">
        <v>1204</v>
      </c>
      <c r="C96" t="s">
        <v>23</v>
      </c>
      <c r="D96" s="1">
        <v>45412</v>
      </c>
      <c r="E96" t="str">
        <f t="shared" si="5"/>
        <v>182203-MJ2-45412</v>
      </c>
      <c r="F96" t="str">
        <f t="shared" si="6"/>
        <v>182203-MJ2</v>
      </c>
      <c r="G96">
        <f t="shared" si="7"/>
        <v>6</v>
      </c>
      <c r="H96">
        <f>VLOOKUP(F96,Sheet2!E:F,2,0)</f>
        <v>4</v>
      </c>
      <c r="I96" t="b">
        <f t="shared" si="8"/>
        <v>0</v>
      </c>
    </row>
    <row r="97" spans="1:9" hidden="1" x14ac:dyDescent="0.25">
      <c r="A97">
        <v>182203</v>
      </c>
      <c r="B97">
        <v>1204</v>
      </c>
      <c r="C97" t="s">
        <v>23</v>
      </c>
      <c r="D97" s="1">
        <v>45412</v>
      </c>
      <c r="E97" t="str">
        <f t="shared" si="5"/>
        <v>182203-MJ2-45412</v>
      </c>
      <c r="F97" t="str">
        <f t="shared" si="6"/>
        <v>182203-MJ2</v>
      </c>
      <c r="G97">
        <f t="shared" si="7"/>
        <v>6</v>
      </c>
      <c r="H97">
        <f>VLOOKUP(F97,Sheet2!E:F,2,0)</f>
        <v>4</v>
      </c>
      <c r="I97" t="b">
        <f t="shared" si="8"/>
        <v>0</v>
      </c>
    </row>
    <row r="98" spans="1:9" hidden="1" x14ac:dyDescent="0.25">
      <c r="A98">
        <v>182203</v>
      </c>
      <c r="B98">
        <v>1204</v>
      </c>
      <c r="C98" t="s">
        <v>23</v>
      </c>
      <c r="D98" s="1">
        <v>45412</v>
      </c>
      <c r="E98" t="str">
        <f t="shared" si="5"/>
        <v>182203-MJ2-45412</v>
      </c>
      <c r="F98" t="str">
        <f t="shared" si="6"/>
        <v>182203-MJ2</v>
      </c>
      <c r="G98">
        <f t="shared" si="7"/>
        <v>6</v>
      </c>
      <c r="H98">
        <f>VLOOKUP(F98,Sheet2!E:F,2,0)</f>
        <v>4</v>
      </c>
      <c r="I98" t="b">
        <f t="shared" si="8"/>
        <v>0</v>
      </c>
    </row>
    <row r="99" spans="1:9" hidden="1" x14ac:dyDescent="0.25">
      <c r="A99">
        <v>182217</v>
      </c>
      <c r="B99">
        <v>1204</v>
      </c>
      <c r="C99" t="s">
        <v>23</v>
      </c>
      <c r="D99" s="1">
        <v>45412</v>
      </c>
      <c r="E99" t="str">
        <f t="shared" si="5"/>
        <v>182217-MJ2-45412</v>
      </c>
      <c r="F99" t="str">
        <f t="shared" si="6"/>
        <v>182217-MJ2</v>
      </c>
      <c r="G99">
        <f t="shared" si="7"/>
        <v>6</v>
      </c>
      <c r="H99">
        <f>VLOOKUP(F99,Sheet2!E:F,2,0)</f>
        <v>6</v>
      </c>
      <c r="I99" t="b">
        <f t="shared" si="8"/>
        <v>1</v>
      </c>
    </row>
    <row r="100" spans="1:9" hidden="1" x14ac:dyDescent="0.25">
      <c r="A100">
        <v>182217</v>
      </c>
      <c r="B100">
        <v>1204</v>
      </c>
      <c r="C100" t="s">
        <v>23</v>
      </c>
      <c r="D100" s="1">
        <v>45412</v>
      </c>
      <c r="E100" t="str">
        <f t="shared" si="5"/>
        <v>182217-MJ2-45412</v>
      </c>
      <c r="F100" t="str">
        <f t="shared" si="6"/>
        <v>182217-MJ2</v>
      </c>
      <c r="G100">
        <f t="shared" si="7"/>
        <v>6</v>
      </c>
      <c r="H100">
        <f>VLOOKUP(F100,Sheet2!E:F,2,0)</f>
        <v>6</v>
      </c>
      <c r="I100" t="b">
        <f t="shared" si="8"/>
        <v>1</v>
      </c>
    </row>
    <row r="101" spans="1:9" x14ac:dyDescent="0.25">
      <c r="A101">
        <v>181701</v>
      </c>
      <c r="B101">
        <v>1205</v>
      </c>
      <c r="C101" t="s">
        <v>79</v>
      </c>
      <c r="D101" s="1">
        <v>45418</v>
      </c>
      <c r="E101" t="str">
        <f t="shared" si="5"/>
        <v>181701-CVA2-45418</v>
      </c>
      <c r="F101" t="str">
        <f t="shared" si="6"/>
        <v>181701-CVA2</v>
      </c>
      <c r="G101">
        <f t="shared" si="7"/>
        <v>2</v>
      </c>
      <c r="H101" t="e">
        <f>VLOOKUP(F101,Sheet2!E:F,2,0)</f>
        <v>#N/A</v>
      </c>
      <c r="I101" t="e">
        <f t="shared" si="8"/>
        <v>#N/A</v>
      </c>
    </row>
    <row r="102" spans="1:9" hidden="1" x14ac:dyDescent="0.25">
      <c r="A102">
        <v>181660</v>
      </c>
      <c r="B102">
        <v>1205</v>
      </c>
      <c r="C102" t="s">
        <v>82</v>
      </c>
      <c r="D102" s="1">
        <v>45418</v>
      </c>
      <c r="E102" t="str">
        <f t="shared" si="5"/>
        <v>181660-CVA-45418</v>
      </c>
      <c r="F102" t="str">
        <f t="shared" si="6"/>
        <v>181660-CVA</v>
      </c>
      <c r="G102">
        <f t="shared" si="7"/>
        <v>4</v>
      </c>
      <c r="H102">
        <f>VLOOKUP(F102,Sheet2!E:F,2,0)</f>
        <v>2</v>
      </c>
      <c r="I102" t="b">
        <f t="shared" si="8"/>
        <v>0</v>
      </c>
    </row>
    <row r="103" spans="1:9" hidden="1" x14ac:dyDescent="0.25">
      <c r="A103">
        <v>181661</v>
      </c>
      <c r="B103">
        <v>1205</v>
      </c>
      <c r="C103" t="s">
        <v>82</v>
      </c>
      <c r="D103" s="1">
        <v>45418</v>
      </c>
      <c r="E103" t="str">
        <f t="shared" si="5"/>
        <v>181661-CVA-45418</v>
      </c>
      <c r="F103" t="str">
        <f t="shared" si="6"/>
        <v>181661-CVA</v>
      </c>
      <c r="G103">
        <f t="shared" si="7"/>
        <v>4</v>
      </c>
      <c r="H103">
        <f>VLOOKUP(F103,Sheet2!E:F,2,0)</f>
        <v>1</v>
      </c>
      <c r="I103" t="b">
        <f t="shared" si="8"/>
        <v>0</v>
      </c>
    </row>
    <row r="104" spans="1:9" hidden="1" x14ac:dyDescent="0.25">
      <c r="A104">
        <v>181662</v>
      </c>
      <c r="B104">
        <v>1205</v>
      </c>
      <c r="C104" t="s">
        <v>82</v>
      </c>
      <c r="D104" s="1">
        <v>45418</v>
      </c>
      <c r="E104" t="str">
        <f t="shared" si="5"/>
        <v>181662-CVA-45418</v>
      </c>
      <c r="F104" t="str">
        <f t="shared" si="6"/>
        <v>181662-CVA</v>
      </c>
      <c r="G104">
        <f t="shared" si="7"/>
        <v>2</v>
      </c>
      <c r="H104">
        <f>VLOOKUP(F104,Sheet2!E:F,2,0)</f>
        <v>2</v>
      </c>
      <c r="I104" t="b">
        <f t="shared" si="8"/>
        <v>1</v>
      </c>
    </row>
    <row r="105" spans="1:9" hidden="1" x14ac:dyDescent="0.25">
      <c r="A105">
        <v>181692</v>
      </c>
      <c r="B105">
        <v>1205</v>
      </c>
      <c r="C105" t="s">
        <v>82</v>
      </c>
      <c r="D105" s="1">
        <v>45418</v>
      </c>
      <c r="E105" t="str">
        <f t="shared" si="5"/>
        <v>181692-CVA-45418</v>
      </c>
      <c r="F105" t="str">
        <f t="shared" si="6"/>
        <v>181692-CVA</v>
      </c>
      <c r="G105">
        <f t="shared" si="7"/>
        <v>2</v>
      </c>
      <c r="H105">
        <f>VLOOKUP(F105,Sheet2!E:F,2,0)</f>
        <v>2</v>
      </c>
      <c r="I105" t="b">
        <f t="shared" si="8"/>
        <v>1</v>
      </c>
    </row>
    <row r="106" spans="1:9" hidden="1" x14ac:dyDescent="0.25">
      <c r="A106">
        <v>181693</v>
      </c>
      <c r="B106">
        <v>1205</v>
      </c>
      <c r="C106" t="s">
        <v>82</v>
      </c>
      <c r="D106" s="1">
        <v>45418</v>
      </c>
      <c r="E106" t="str">
        <f t="shared" si="5"/>
        <v>181693-CVA-45418</v>
      </c>
      <c r="F106" t="str">
        <f t="shared" si="6"/>
        <v>181693-CVA</v>
      </c>
      <c r="G106">
        <f t="shared" si="7"/>
        <v>2</v>
      </c>
      <c r="H106">
        <f>VLOOKUP(F106,Sheet2!E:F,2,0)</f>
        <v>2</v>
      </c>
      <c r="I106" t="b">
        <f t="shared" si="8"/>
        <v>1</v>
      </c>
    </row>
    <row r="107" spans="1:9" x14ac:dyDescent="0.25">
      <c r="A107">
        <v>181670</v>
      </c>
      <c r="B107">
        <v>1205</v>
      </c>
      <c r="C107" t="s">
        <v>82</v>
      </c>
      <c r="D107" s="1">
        <v>45418</v>
      </c>
      <c r="E107" t="str">
        <f t="shared" si="5"/>
        <v>181670-CVA-45418</v>
      </c>
      <c r="F107" t="str">
        <f t="shared" si="6"/>
        <v>181670-CVA</v>
      </c>
      <c r="G107">
        <f t="shared" si="7"/>
        <v>2</v>
      </c>
      <c r="H107" t="e">
        <f>VLOOKUP(F107,Sheet2!E:F,2,0)</f>
        <v>#N/A</v>
      </c>
      <c r="I107" t="e">
        <f t="shared" si="8"/>
        <v>#N/A</v>
      </c>
    </row>
    <row r="108" spans="1:9" x14ac:dyDescent="0.25">
      <c r="A108">
        <v>181672</v>
      </c>
      <c r="B108">
        <v>1205</v>
      </c>
      <c r="C108" t="s">
        <v>82</v>
      </c>
      <c r="D108" s="1">
        <v>45418</v>
      </c>
      <c r="E108" t="str">
        <f t="shared" si="5"/>
        <v>181672-CVA-45418</v>
      </c>
      <c r="F108" t="str">
        <f t="shared" si="6"/>
        <v>181672-CVA</v>
      </c>
      <c r="G108">
        <f t="shared" si="7"/>
        <v>2</v>
      </c>
      <c r="H108" t="e">
        <f>VLOOKUP(F108,Sheet2!E:F,2,0)</f>
        <v>#N/A</v>
      </c>
      <c r="I108" t="e">
        <f t="shared" si="8"/>
        <v>#N/A</v>
      </c>
    </row>
    <row r="109" spans="1:9" hidden="1" x14ac:dyDescent="0.25">
      <c r="A109">
        <v>181675</v>
      </c>
      <c r="B109">
        <v>1205</v>
      </c>
      <c r="C109" t="s">
        <v>82</v>
      </c>
      <c r="D109" s="1">
        <v>45418</v>
      </c>
      <c r="E109" t="str">
        <f t="shared" si="5"/>
        <v>181675-CVA-45418</v>
      </c>
      <c r="F109" t="str">
        <f t="shared" si="6"/>
        <v>181675-CVA</v>
      </c>
      <c r="G109">
        <f t="shared" si="7"/>
        <v>2</v>
      </c>
      <c r="H109">
        <f>VLOOKUP(F109,Sheet2!E:F,2,0)</f>
        <v>2</v>
      </c>
      <c r="I109" t="b">
        <f t="shared" si="8"/>
        <v>1</v>
      </c>
    </row>
    <row r="110" spans="1:9" x14ac:dyDescent="0.25">
      <c r="A110">
        <v>181676</v>
      </c>
      <c r="B110">
        <v>1205</v>
      </c>
      <c r="C110" t="s">
        <v>82</v>
      </c>
      <c r="D110" s="1">
        <v>45418</v>
      </c>
      <c r="E110" t="str">
        <f t="shared" si="5"/>
        <v>181676-CVA-45418</v>
      </c>
      <c r="F110" t="str">
        <f t="shared" si="6"/>
        <v>181676-CVA</v>
      </c>
      <c r="G110">
        <f t="shared" si="7"/>
        <v>2</v>
      </c>
      <c r="H110" t="e">
        <f>VLOOKUP(F110,Sheet2!E:F,2,0)</f>
        <v>#N/A</v>
      </c>
      <c r="I110" t="e">
        <f t="shared" si="8"/>
        <v>#N/A</v>
      </c>
    </row>
    <row r="111" spans="1:9" x14ac:dyDescent="0.25">
      <c r="A111">
        <v>181677</v>
      </c>
      <c r="B111">
        <v>1205</v>
      </c>
      <c r="C111" t="s">
        <v>82</v>
      </c>
      <c r="D111" s="1">
        <v>45418</v>
      </c>
      <c r="E111" t="str">
        <f t="shared" si="5"/>
        <v>181677-CVA-45418</v>
      </c>
      <c r="F111" t="str">
        <f t="shared" si="6"/>
        <v>181677-CVA</v>
      </c>
      <c r="G111">
        <f t="shared" si="7"/>
        <v>2</v>
      </c>
      <c r="H111" t="e">
        <f>VLOOKUP(F111,Sheet2!E:F,2,0)</f>
        <v>#N/A</v>
      </c>
      <c r="I111" t="e">
        <f t="shared" si="8"/>
        <v>#N/A</v>
      </c>
    </row>
    <row r="112" spans="1:9" x14ac:dyDescent="0.25">
      <c r="A112">
        <v>181678</v>
      </c>
      <c r="B112">
        <v>1205</v>
      </c>
      <c r="C112" t="s">
        <v>82</v>
      </c>
      <c r="D112" s="1">
        <v>45418</v>
      </c>
      <c r="E112" t="str">
        <f t="shared" si="5"/>
        <v>181678-CVA-45418</v>
      </c>
      <c r="F112" t="str">
        <f t="shared" si="6"/>
        <v>181678-CVA</v>
      </c>
      <c r="G112">
        <f t="shared" si="7"/>
        <v>2</v>
      </c>
      <c r="H112" t="e">
        <f>VLOOKUP(F112,Sheet2!E:F,2,0)</f>
        <v>#N/A</v>
      </c>
      <c r="I112" t="e">
        <f t="shared" si="8"/>
        <v>#N/A</v>
      </c>
    </row>
    <row r="113" spans="1:9" x14ac:dyDescent="0.25">
      <c r="A113">
        <v>181682</v>
      </c>
      <c r="B113">
        <v>1205</v>
      </c>
      <c r="C113" t="s">
        <v>82</v>
      </c>
      <c r="D113" s="1">
        <v>45418</v>
      </c>
      <c r="E113" t="str">
        <f t="shared" si="5"/>
        <v>181682-CVA-45418</v>
      </c>
      <c r="F113" t="str">
        <f t="shared" si="6"/>
        <v>181682-CVA</v>
      </c>
      <c r="G113">
        <f t="shared" si="7"/>
        <v>2</v>
      </c>
      <c r="H113" t="e">
        <f>VLOOKUP(F113,Sheet2!E:F,2,0)</f>
        <v>#N/A</v>
      </c>
      <c r="I113" t="e">
        <f t="shared" si="8"/>
        <v>#N/A</v>
      </c>
    </row>
    <row r="114" spans="1:9" x14ac:dyDescent="0.25">
      <c r="A114">
        <v>181689</v>
      </c>
      <c r="B114">
        <v>1205</v>
      </c>
      <c r="C114" t="s">
        <v>82</v>
      </c>
      <c r="D114" s="1">
        <v>45418</v>
      </c>
      <c r="E114" t="str">
        <f t="shared" si="5"/>
        <v>181689-CVA-45418</v>
      </c>
      <c r="F114" t="str">
        <f t="shared" si="6"/>
        <v>181689-CVA</v>
      </c>
      <c r="G114">
        <f t="shared" si="7"/>
        <v>2</v>
      </c>
      <c r="H114" t="e">
        <f>VLOOKUP(F114,Sheet2!E:F,2,0)</f>
        <v>#N/A</v>
      </c>
      <c r="I114" t="e">
        <f t="shared" si="8"/>
        <v>#N/A</v>
      </c>
    </row>
    <row r="115" spans="1:9" x14ac:dyDescent="0.25">
      <c r="A115">
        <v>181690</v>
      </c>
      <c r="B115">
        <v>1205</v>
      </c>
      <c r="C115" t="s">
        <v>82</v>
      </c>
      <c r="D115" s="1">
        <v>45418</v>
      </c>
      <c r="E115" t="str">
        <f t="shared" si="5"/>
        <v>181690-CVA-45418</v>
      </c>
      <c r="F115" t="str">
        <f t="shared" si="6"/>
        <v>181690-CVA</v>
      </c>
      <c r="G115">
        <f t="shared" si="7"/>
        <v>2</v>
      </c>
      <c r="H115" t="e">
        <f>VLOOKUP(F115,Sheet2!E:F,2,0)</f>
        <v>#N/A</v>
      </c>
      <c r="I115" t="e">
        <f t="shared" si="8"/>
        <v>#N/A</v>
      </c>
    </row>
    <row r="116" spans="1:9" x14ac:dyDescent="0.25">
      <c r="A116">
        <v>181669</v>
      </c>
      <c r="B116">
        <v>1205</v>
      </c>
      <c r="C116" t="s">
        <v>82</v>
      </c>
      <c r="D116" s="1">
        <v>45418</v>
      </c>
      <c r="E116" t="str">
        <f t="shared" si="5"/>
        <v>181669-CVA-45418</v>
      </c>
      <c r="F116" t="str">
        <f t="shared" si="6"/>
        <v>181669-CVA</v>
      </c>
      <c r="G116">
        <f t="shared" si="7"/>
        <v>2</v>
      </c>
      <c r="H116" t="e">
        <f>VLOOKUP(F116,Sheet2!E:F,2,0)</f>
        <v>#N/A</v>
      </c>
      <c r="I116" t="e">
        <f t="shared" si="8"/>
        <v>#N/A</v>
      </c>
    </row>
    <row r="117" spans="1:9" x14ac:dyDescent="0.25">
      <c r="A117">
        <v>181673</v>
      </c>
      <c r="B117">
        <v>1205</v>
      </c>
      <c r="C117" t="s">
        <v>82</v>
      </c>
      <c r="D117" s="1">
        <v>45418</v>
      </c>
      <c r="E117" t="str">
        <f t="shared" si="5"/>
        <v>181673-CVA-45418</v>
      </c>
      <c r="F117" t="str">
        <f t="shared" si="6"/>
        <v>181673-CVA</v>
      </c>
      <c r="G117">
        <f t="shared" si="7"/>
        <v>2</v>
      </c>
      <c r="H117" t="e">
        <f>VLOOKUP(F117,Sheet2!E:F,2,0)</f>
        <v>#N/A</v>
      </c>
      <c r="I117" t="e">
        <f t="shared" si="8"/>
        <v>#N/A</v>
      </c>
    </row>
    <row r="118" spans="1:9" x14ac:dyDescent="0.25">
      <c r="A118">
        <v>181680</v>
      </c>
      <c r="B118">
        <v>1205</v>
      </c>
      <c r="C118" t="s">
        <v>82</v>
      </c>
      <c r="D118" s="1">
        <v>45418</v>
      </c>
      <c r="E118" t="str">
        <f t="shared" si="5"/>
        <v>181680-CVA-45418</v>
      </c>
      <c r="F118" t="str">
        <f t="shared" si="6"/>
        <v>181680-CVA</v>
      </c>
      <c r="G118">
        <f t="shared" si="7"/>
        <v>2</v>
      </c>
      <c r="H118" t="e">
        <f>VLOOKUP(F118,Sheet2!E:F,2,0)</f>
        <v>#N/A</v>
      </c>
      <c r="I118" t="e">
        <f t="shared" si="8"/>
        <v>#N/A</v>
      </c>
    </row>
    <row r="119" spans="1:9" x14ac:dyDescent="0.25">
      <c r="A119">
        <v>181686</v>
      </c>
      <c r="B119">
        <v>1205</v>
      </c>
      <c r="C119" t="s">
        <v>82</v>
      </c>
      <c r="D119" s="1">
        <v>45418</v>
      </c>
      <c r="E119" t="str">
        <f t="shared" si="5"/>
        <v>181686-CVA-45418</v>
      </c>
      <c r="F119" t="str">
        <f t="shared" si="6"/>
        <v>181686-CVA</v>
      </c>
      <c r="G119">
        <f t="shared" si="7"/>
        <v>2</v>
      </c>
      <c r="H119" t="e">
        <f>VLOOKUP(F119,Sheet2!E:F,2,0)</f>
        <v>#N/A</v>
      </c>
      <c r="I119" t="e">
        <f t="shared" si="8"/>
        <v>#N/A</v>
      </c>
    </row>
    <row r="120" spans="1:9" x14ac:dyDescent="0.25">
      <c r="A120">
        <v>181687</v>
      </c>
      <c r="B120">
        <v>1205</v>
      </c>
      <c r="C120" t="s">
        <v>82</v>
      </c>
      <c r="D120" s="1">
        <v>45418</v>
      </c>
      <c r="E120" t="str">
        <f t="shared" si="5"/>
        <v>181687-CVA-45418</v>
      </c>
      <c r="F120" t="str">
        <f t="shared" si="6"/>
        <v>181687-CVA</v>
      </c>
      <c r="G120">
        <f t="shared" si="7"/>
        <v>2</v>
      </c>
      <c r="H120" t="e">
        <f>VLOOKUP(F120,Sheet2!E:F,2,0)</f>
        <v>#N/A</v>
      </c>
      <c r="I120" t="e">
        <f t="shared" si="8"/>
        <v>#N/A</v>
      </c>
    </row>
    <row r="121" spans="1:9" x14ac:dyDescent="0.25">
      <c r="A121">
        <v>181688</v>
      </c>
      <c r="B121">
        <v>1205</v>
      </c>
      <c r="C121" t="s">
        <v>82</v>
      </c>
      <c r="D121" s="1">
        <v>45418</v>
      </c>
      <c r="E121" t="str">
        <f t="shared" si="5"/>
        <v>181688-CVA-45418</v>
      </c>
      <c r="F121" t="str">
        <f t="shared" si="6"/>
        <v>181688-CVA</v>
      </c>
      <c r="G121">
        <f t="shared" si="7"/>
        <v>2</v>
      </c>
      <c r="H121" t="e">
        <f>VLOOKUP(F121,Sheet2!E:F,2,0)</f>
        <v>#N/A</v>
      </c>
      <c r="I121" t="e">
        <f t="shared" si="8"/>
        <v>#N/A</v>
      </c>
    </row>
    <row r="122" spans="1:9" x14ac:dyDescent="0.25">
      <c r="A122">
        <v>181671</v>
      </c>
      <c r="B122">
        <v>1205</v>
      </c>
      <c r="C122" t="s">
        <v>82</v>
      </c>
      <c r="D122" s="1">
        <v>45418</v>
      </c>
      <c r="E122" t="str">
        <f t="shared" si="5"/>
        <v>181671-CVA-45418</v>
      </c>
      <c r="F122" t="str">
        <f t="shared" si="6"/>
        <v>181671-CVA</v>
      </c>
      <c r="G122">
        <f t="shared" si="7"/>
        <v>2</v>
      </c>
      <c r="H122" t="e">
        <f>VLOOKUP(F122,Sheet2!E:F,2,0)</f>
        <v>#N/A</v>
      </c>
      <c r="I122" t="e">
        <f t="shared" si="8"/>
        <v>#N/A</v>
      </c>
    </row>
    <row r="123" spans="1:9" x14ac:dyDescent="0.25">
      <c r="A123">
        <v>181674</v>
      </c>
      <c r="B123">
        <v>1205</v>
      </c>
      <c r="C123" t="s">
        <v>82</v>
      </c>
      <c r="D123" s="1">
        <v>45418</v>
      </c>
      <c r="E123" t="str">
        <f t="shared" si="5"/>
        <v>181674-CVA-45418</v>
      </c>
      <c r="F123" t="str">
        <f t="shared" si="6"/>
        <v>181674-CVA</v>
      </c>
      <c r="G123">
        <f t="shared" si="7"/>
        <v>2</v>
      </c>
      <c r="H123" t="e">
        <f>VLOOKUP(F123,Sheet2!E:F,2,0)</f>
        <v>#N/A</v>
      </c>
      <c r="I123" t="e">
        <f t="shared" si="8"/>
        <v>#N/A</v>
      </c>
    </row>
    <row r="124" spans="1:9" x14ac:dyDescent="0.25">
      <c r="A124">
        <v>181679</v>
      </c>
      <c r="B124">
        <v>1205</v>
      </c>
      <c r="C124" t="s">
        <v>82</v>
      </c>
      <c r="D124" s="1">
        <v>45418</v>
      </c>
      <c r="E124" t="str">
        <f t="shared" si="5"/>
        <v>181679-CVA-45418</v>
      </c>
      <c r="F124" t="str">
        <f t="shared" si="6"/>
        <v>181679-CVA</v>
      </c>
      <c r="G124">
        <f t="shared" si="7"/>
        <v>2</v>
      </c>
      <c r="H124" t="e">
        <f>VLOOKUP(F124,Sheet2!E:F,2,0)</f>
        <v>#N/A</v>
      </c>
      <c r="I124" t="e">
        <f t="shared" si="8"/>
        <v>#N/A</v>
      </c>
    </row>
    <row r="125" spans="1:9" x14ac:dyDescent="0.25">
      <c r="A125">
        <v>181681</v>
      </c>
      <c r="B125">
        <v>1205</v>
      </c>
      <c r="C125" t="s">
        <v>82</v>
      </c>
      <c r="D125" s="1">
        <v>45418</v>
      </c>
      <c r="E125" t="str">
        <f t="shared" si="5"/>
        <v>181681-CVA-45418</v>
      </c>
      <c r="F125" t="str">
        <f t="shared" si="6"/>
        <v>181681-CVA</v>
      </c>
      <c r="G125">
        <f t="shared" si="7"/>
        <v>2</v>
      </c>
      <c r="H125" t="e">
        <f>VLOOKUP(F125,Sheet2!E:F,2,0)</f>
        <v>#N/A</v>
      </c>
      <c r="I125" t="e">
        <f t="shared" si="8"/>
        <v>#N/A</v>
      </c>
    </row>
    <row r="126" spans="1:9" hidden="1" x14ac:dyDescent="0.25">
      <c r="A126">
        <v>181660</v>
      </c>
      <c r="B126">
        <v>1205</v>
      </c>
      <c r="C126" t="s">
        <v>82</v>
      </c>
      <c r="D126" s="1">
        <v>45418</v>
      </c>
      <c r="E126" t="str">
        <f t="shared" si="5"/>
        <v>181660-CVA-45418</v>
      </c>
      <c r="F126" t="str">
        <f t="shared" si="6"/>
        <v>181660-CVA</v>
      </c>
      <c r="G126">
        <f t="shared" si="7"/>
        <v>4</v>
      </c>
      <c r="H126">
        <f>VLOOKUP(F126,Sheet2!E:F,2,0)</f>
        <v>2</v>
      </c>
      <c r="I126" t="b">
        <f t="shared" si="8"/>
        <v>0</v>
      </c>
    </row>
    <row r="127" spans="1:9" hidden="1" x14ac:dyDescent="0.25">
      <c r="A127">
        <v>181661</v>
      </c>
      <c r="B127">
        <v>1205</v>
      </c>
      <c r="C127" t="s">
        <v>82</v>
      </c>
      <c r="D127" s="1">
        <v>45418</v>
      </c>
      <c r="E127" t="str">
        <f t="shared" si="5"/>
        <v>181661-CVA-45418</v>
      </c>
      <c r="F127" t="str">
        <f t="shared" si="6"/>
        <v>181661-CVA</v>
      </c>
      <c r="G127">
        <f t="shared" si="7"/>
        <v>4</v>
      </c>
      <c r="H127">
        <f>VLOOKUP(F127,Sheet2!E:F,2,0)</f>
        <v>1</v>
      </c>
      <c r="I127" t="b">
        <f t="shared" si="8"/>
        <v>0</v>
      </c>
    </row>
    <row r="128" spans="1:9" hidden="1" x14ac:dyDescent="0.25">
      <c r="A128">
        <v>181662</v>
      </c>
      <c r="B128">
        <v>1205</v>
      </c>
      <c r="C128" t="s">
        <v>82</v>
      </c>
      <c r="D128" s="1">
        <v>45418</v>
      </c>
      <c r="E128" t="str">
        <f t="shared" si="5"/>
        <v>181662-CVA-45418</v>
      </c>
      <c r="F128" t="str">
        <f t="shared" si="6"/>
        <v>181662-CVA</v>
      </c>
      <c r="G128">
        <f t="shared" si="7"/>
        <v>2</v>
      </c>
      <c r="H128">
        <f>VLOOKUP(F128,Sheet2!E:F,2,0)</f>
        <v>2</v>
      </c>
      <c r="I128" t="b">
        <f t="shared" si="8"/>
        <v>1</v>
      </c>
    </row>
    <row r="129" spans="1:9" x14ac:dyDescent="0.25">
      <c r="A129">
        <v>181701</v>
      </c>
      <c r="B129">
        <v>1205</v>
      </c>
      <c r="C129" t="s">
        <v>79</v>
      </c>
      <c r="D129" s="1">
        <v>45418</v>
      </c>
      <c r="E129" t="str">
        <f t="shared" si="5"/>
        <v>181701-CVA2-45418</v>
      </c>
      <c r="F129" t="str">
        <f t="shared" si="6"/>
        <v>181701-CVA2</v>
      </c>
      <c r="G129">
        <f t="shared" si="7"/>
        <v>2</v>
      </c>
      <c r="H129" t="e">
        <f>VLOOKUP(F129,Sheet2!E:F,2,0)</f>
        <v>#N/A</v>
      </c>
      <c r="I129" t="e">
        <f t="shared" si="8"/>
        <v>#N/A</v>
      </c>
    </row>
    <row r="130" spans="1:9" hidden="1" x14ac:dyDescent="0.25">
      <c r="A130">
        <v>181702</v>
      </c>
      <c r="B130">
        <v>1205</v>
      </c>
      <c r="C130" t="s">
        <v>82</v>
      </c>
      <c r="D130" s="1">
        <v>45418</v>
      </c>
      <c r="E130" t="str">
        <f t="shared" si="5"/>
        <v>181702-CVA-45418</v>
      </c>
      <c r="F130" t="str">
        <f t="shared" si="6"/>
        <v>181702-CVA</v>
      </c>
      <c r="G130">
        <f t="shared" si="7"/>
        <v>1</v>
      </c>
      <c r="H130">
        <f>VLOOKUP(F130,Sheet2!E:F,2,0)</f>
        <v>2</v>
      </c>
      <c r="I130" t="b">
        <f t="shared" si="8"/>
        <v>0</v>
      </c>
    </row>
    <row r="131" spans="1:9" hidden="1" x14ac:dyDescent="0.25">
      <c r="A131">
        <v>181660</v>
      </c>
      <c r="B131">
        <v>1205</v>
      </c>
      <c r="C131" t="s">
        <v>82</v>
      </c>
      <c r="D131" s="1">
        <v>45418</v>
      </c>
      <c r="E131" t="str">
        <f t="shared" si="5"/>
        <v>181660-CVA-45418</v>
      </c>
      <c r="F131" t="str">
        <f t="shared" si="6"/>
        <v>181660-CVA</v>
      </c>
      <c r="G131">
        <f t="shared" si="7"/>
        <v>4</v>
      </c>
      <c r="H131">
        <f>VLOOKUP(F131,Sheet2!E:F,2,0)</f>
        <v>2</v>
      </c>
      <c r="I131" t="b">
        <f t="shared" si="8"/>
        <v>0</v>
      </c>
    </row>
    <row r="132" spans="1:9" hidden="1" x14ac:dyDescent="0.25">
      <c r="A132">
        <v>181660</v>
      </c>
      <c r="B132">
        <v>1205</v>
      </c>
      <c r="C132" t="s">
        <v>82</v>
      </c>
      <c r="D132" s="1">
        <v>45418</v>
      </c>
      <c r="E132" t="str">
        <f t="shared" ref="E132:E195" si="9">CONCATENATE(A132,"-",C132,"-",D132)</f>
        <v>181660-CVA-45418</v>
      </c>
      <c r="F132" t="str">
        <f t="shared" ref="F132:F195" si="10">CONCATENATE(A132,"-",C132)</f>
        <v>181660-CVA</v>
      </c>
      <c r="G132">
        <f t="shared" ref="G132:G195" si="11">COUNTIF($E$3:$E$663,E132)</f>
        <v>4</v>
      </c>
      <c r="H132">
        <f>VLOOKUP(F132,Sheet2!E:F,2,0)</f>
        <v>2</v>
      </c>
      <c r="I132" t="b">
        <f t="shared" ref="I132:I195" si="12">G132=H132</f>
        <v>0</v>
      </c>
    </row>
    <row r="133" spans="1:9" hidden="1" x14ac:dyDescent="0.25">
      <c r="A133">
        <v>181661</v>
      </c>
      <c r="B133">
        <v>1205</v>
      </c>
      <c r="C133" t="s">
        <v>82</v>
      </c>
      <c r="D133" s="1">
        <v>45418</v>
      </c>
      <c r="E133" t="str">
        <f t="shared" si="9"/>
        <v>181661-CVA-45418</v>
      </c>
      <c r="F133" t="str">
        <f t="shared" si="10"/>
        <v>181661-CVA</v>
      </c>
      <c r="G133">
        <f t="shared" si="11"/>
        <v>4</v>
      </c>
      <c r="H133">
        <f>VLOOKUP(F133,Sheet2!E:F,2,0)</f>
        <v>1</v>
      </c>
      <c r="I133" t="b">
        <f t="shared" si="12"/>
        <v>0</v>
      </c>
    </row>
    <row r="134" spans="1:9" hidden="1" x14ac:dyDescent="0.25">
      <c r="A134">
        <v>181661</v>
      </c>
      <c r="B134">
        <v>1205</v>
      </c>
      <c r="C134" t="s">
        <v>82</v>
      </c>
      <c r="D134" s="1">
        <v>45418</v>
      </c>
      <c r="E134" t="str">
        <f t="shared" si="9"/>
        <v>181661-CVA-45418</v>
      </c>
      <c r="F134" t="str">
        <f t="shared" si="10"/>
        <v>181661-CVA</v>
      </c>
      <c r="G134">
        <f t="shared" si="11"/>
        <v>4</v>
      </c>
      <c r="H134">
        <f>VLOOKUP(F134,Sheet2!E:F,2,0)</f>
        <v>1</v>
      </c>
      <c r="I134" t="b">
        <f t="shared" si="12"/>
        <v>0</v>
      </c>
    </row>
    <row r="135" spans="1:9" x14ac:dyDescent="0.25">
      <c r="A135">
        <v>181669</v>
      </c>
      <c r="B135">
        <v>1205</v>
      </c>
      <c r="C135" t="s">
        <v>82</v>
      </c>
      <c r="D135" s="1">
        <v>45418</v>
      </c>
      <c r="E135" t="str">
        <f t="shared" si="9"/>
        <v>181669-CVA-45418</v>
      </c>
      <c r="F135" t="str">
        <f t="shared" si="10"/>
        <v>181669-CVA</v>
      </c>
      <c r="G135">
        <f t="shared" si="11"/>
        <v>2</v>
      </c>
      <c r="H135" t="e">
        <f>VLOOKUP(F135,Sheet2!E:F,2,0)</f>
        <v>#N/A</v>
      </c>
      <c r="I135" t="e">
        <f t="shared" si="12"/>
        <v>#N/A</v>
      </c>
    </row>
    <row r="136" spans="1:9" x14ac:dyDescent="0.25">
      <c r="A136">
        <v>181673</v>
      </c>
      <c r="B136">
        <v>1205</v>
      </c>
      <c r="C136" t="s">
        <v>82</v>
      </c>
      <c r="D136" s="1">
        <v>45418</v>
      </c>
      <c r="E136" t="str">
        <f t="shared" si="9"/>
        <v>181673-CVA-45418</v>
      </c>
      <c r="F136" t="str">
        <f t="shared" si="10"/>
        <v>181673-CVA</v>
      </c>
      <c r="G136">
        <f t="shared" si="11"/>
        <v>2</v>
      </c>
      <c r="H136" t="e">
        <f>VLOOKUP(F136,Sheet2!E:F,2,0)</f>
        <v>#N/A</v>
      </c>
      <c r="I136" t="e">
        <f t="shared" si="12"/>
        <v>#N/A</v>
      </c>
    </row>
    <row r="137" spans="1:9" x14ac:dyDescent="0.25">
      <c r="A137">
        <v>181674</v>
      </c>
      <c r="B137">
        <v>1205</v>
      </c>
      <c r="C137" t="s">
        <v>82</v>
      </c>
      <c r="D137" s="1">
        <v>45418</v>
      </c>
      <c r="E137" t="str">
        <f t="shared" si="9"/>
        <v>181674-CVA-45418</v>
      </c>
      <c r="F137" t="str">
        <f t="shared" si="10"/>
        <v>181674-CVA</v>
      </c>
      <c r="G137">
        <f t="shared" si="11"/>
        <v>2</v>
      </c>
      <c r="H137" t="e">
        <f>VLOOKUP(F137,Sheet2!E:F,2,0)</f>
        <v>#N/A</v>
      </c>
      <c r="I137" t="e">
        <f t="shared" si="12"/>
        <v>#N/A</v>
      </c>
    </row>
    <row r="138" spans="1:9" hidden="1" x14ac:dyDescent="0.25">
      <c r="A138">
        <v>181675</v>
      </c>
      <c r="B138">
        <v>1205</v>
      </c>
      <c r="C138" t="s">
        <v>82</v>
      </c>
      <c r="D138" s="1">
        <v>45418</v>
      </c>
      <c r="E138" t="str">
        <f t="shared" si="9"/>
        <v>181675-CVA-45418</v>
      </c>
      <c r="F138" t="str">
        <f t="shared" si="10"/>
        <v>181675-CVA</v>
      </c>
      <c r="G138">
        <f t="shared" si="11"/>
        <v>2</v>
      </c>
      <c r="H138">
        <f>VLOOKUP(F138,Sheet2!E:F,2,0)</f>
        <v>2</v>
      </c>
      <c r="I138" t="b">
        <f t="shared" si="12"/>
        <v>1</v>
      </c>
    </row>
    <row r="139" spans="1:9" x14ac:dyDescent="0.25">
      <c r="A139">
        <v>181680</v>
      </c>
      <c r="B139">
        <v>1205</v>
      </c>
      <c r="C139" t="s">
        <v>82</v>
      </c>
      <c r="D139" s="1">
        <v>45418</v>
      </c>
      <c r="E139" t="str">
        <f t="shared" si="9"/>
        <v>181680-CVA-45418</v>
      </c>
      <c r="F139" t="str">
        <f t="shared" si="10"/>
        <v>181680-CVA</v>
      </c>
      <c r="G139">
        <f t="shared" si="11"/>
        <v>2</v>
      </c>
      <c r="H139" t="e">
        <f>VLOOKUP(F139,Sheet2!E:F,2,0)</f>
        <v>#N/A</v>
      </c>
      <c r="I139" t="e">
        <f t="shared" si="12"/>
        <v>#N/A</v>
      </c>
    </row>
    <row r="140" spans="1:9" hidden="1" x14ac:dyDescent="0.25">
      <c r="A140">
        <v>181692</v>
      </c>
      <c r="B140">
        <v>1205</v>
      </c>
      <c r="C140" t="s">
        <v>82</v>
      </c>
      <c r="D140" s="1">
        <v>45418</v>
      </c>
      <c r="E140" t="str">
        <f t="shared" si="9"/>
        <v>181692-CVA-45418</v>
      </c>
      <c r="F140" t="str">
        <f t="shared" si="10"/>
        <v>181692-CVA</v>
      </c>
      <c r="G140">
        <f t="shared" si="11"/>
        <v>2</v>
      </c>
      <c r="H140">
        <f>VLOOKUP(F140,Sheet2!E:F,2,0)</f>
        <v>2</v>
      </c>
      <c r="I140" t="b">
        <f t="shared" si="12"/>
        <v>1</v>
      </c>
    </row>
    <row r="141" spans="1:9" x14ac:dyDescent="0.25">
      <c r="A141">
        <v>181670</v>
      </c>
      <c r="B141">
        <v>1205</v>
      </c>
      <c r="C141" t="s">
        <v>82</v>
      </c>
      <c r="D141" s="1">
        <v>45418</v>
      </c>
      <c r="E141" t="str">
        <f t="shared" si="9"/>
        <v>181670-CVA-45418</v>
      </c>
      <c r="F141" t="str">
        <f t="shared" si="10"/>
        <v>181670-CVA</v>
      </c>
      <c r="G141">
        <f t="shared" si="11"/>
        <v>2</v>
      </c>
      <c r="H141" t="e">
        <f>VLOOKUP(F141,Sheet2!E:F,2,0)</f>
        <v>#N/A</v>
      </c>
      <c r="I141" t="e">
        <f t="shared" si="12"/>
        <v>#N/A</v>
      </c>
    </row>
    <row r="142" spans="1:9" x14ac:dyDescent="0.25">
      <c r="A142">
        <v>181671</v>
      </c>
      <c r="B142">
        <v>1205</v>
      </c>
      <c r="C142" t="s">
        <v>82</v>
      </c>
      <c r="D142" s="1">
        <v>45418</v>
      </c>
      <c r="E142" t="str">
        <f t="shared" si="9"/>
        <v>181671-CVA-45418</v>
      </c>
      <c r="F142" t="str">
        <f t="shared" si="10"/>
        <v>181671-CVA</v>
      </c>
      <c r="G142">
        <f t="shared" si="11"/>
        <v>2</v>
      </c>
      <c r="H142" t="e">
        <f>VLOOKUP(F142,Sheet2!E:F,2,0)</f>
        <v>#N/A</v>
      </c>
      <c r="I142" t="e">
        <f t="shared" si="12"/>
        <v>#N/A</v>
      </c>
    </row>
    <row r="143" spans="1:9" x14ac:dyDescent="0.25">
      <c r="A143">
        <v>181672</v>
      </c>
      <c r="B143">
        <v>1205</v>
      </c>
      <c r="C143" t="s">
        <v>82</v>
      </c>
      <c r="D143" s="1">
        <v>45418</v>
      </c>
      <c r="E143" t="str">
        <f t="shared" si="9"/>
        <v>181672-CVA-45418</v>
      </c>
      <c r="F143" t="str">
        <f t="shared" si="10"/>
        <v>181672-CVA</v>
      </c>
      <c r="G143">
        <f t="shared" si="11"/>
        <v>2</v>
      </c>
      <c r="H143" t="e">
        <f>VLOOKUP(F143,Sheet2!E:F,2,0)</f>
        <v>#N/A</v>
      </c>
      <c r="I143" t="e">
        <f t="shared" si="12"/>
        <v>#N/A</v>
      </c>
    </row>
    <row r="144" spans="1:9" x14ac:dyDescent="0.25">
      <c r="A144">
        <v>181676</v>
      </c>
      <c r="B144">
        <v>1205</v>
      </c>
      <c r="C144" t="s">
        <v>82</v>
      </c>
      <c r="D144" s="1">
        <v>45418</v>
      </c>
      <c r="E144" t="str">
        <f t="shared" si="9"/>
        <v>181676-CVA-45418</v>
      </c>
      <c r="F144" t="str">
        <f t="shared" si="10"/>
        <v>181676-CVA</v>
      </c>
      <c r="G144">
        <f t="shared" si="11"/>
        <v>2</v>
      </c>
      <c r="H144" t="e">
        <f>VLOOKUP(F144,Sheet2!E:F,2,0)</f>
        <v>#N/A</v>
      </c>
      <c r="I144" t="e">
        <f t="shared" si="12"/>
        <v>#N/A</v>
      </c>
    </row>
    <row r="145" spans="1:9" x14ac:dyDescent="0.25">
      <c r="A145">
        <v>181677</v>
      </c>
      <c r="B145">
        <v>1205</v>
      </c>
      <c r="C145" t="s">
        <v>82</v>
      </c>
      <c r="D145" s="1">
        <v>45418</v>
      </c>
      <c r="E145" t="str">
        <f t="shared" si="9"/>
        <v>181677-CVA-45418</v>
      </c>
      <c r="F145" t="str">
        <f t="shared" si="10"/>
        <v>181677-CVA</v>
      </c>
      <c r="G145">
        <f t="shared" si="11"/>
        <v>2</v>
      </c>
      <c r="H145" t="e">
        <f>VLOOKUP(F145,Sheet2!E:F,2,0)</f>
        <v>#N/A</v>
      </c>
      <c r="I145" t="e">
        <f t="shared" si="12"/>
        <v>#N/A</v>
      </c>
    </row>
    <row r="146" spans="1:9" x14ac:dyDescent="0.25">
      <c r="A146">
        <v>181678</v>
      </c>
      <c r="B146">
        <v>1205</v>
      </c>
      <c r="C146" t="s">
        <v>82</v>
      </c>
      <c r="D146" s="1">
        <v>45418</v>
      </c>
      <c r="E146" t="str">
        <f t="shared" si="9"/>
        <v>181678-CVA-45418</v>
      </c>
      <c r="F146" t="str">
        <f t="shared" si="10"/>
        <v>181678-CVA</v>
      </c>
      <c r="G146">
        <f t="shared" si="11"/>
        <v>2</v>
      </c>
      <c r="H146" t="e">
        <f>VLOOKUP(F146,Sheet2!E:F,2,0)</f>
        <v>#N/A</v>
      </c>
      <c r="I146" t="e">
        <f t="shared" si="12"/>
        <v>#N/A</v>
      </c>
    </row>
    <row r="147" spans="1:9" x14ac:dyDescent="0.25">
      <c r="A147">
        <v>181679</v>
      </c>
      <c r="B147">
        <v>1205</v>
      </c>
      <c r="C147" t="s">
        <v>82</v>
      </c>
      <c r="D147" s="1">
        <v>45418</v>
      </c>
      <c r="E147" t="str">
        <f t="shared" si="9"/>
        <v>181679-CVA-45418</v>
      </c>
      <c r="F147" t="str">
        <f t="shared" si="10"/>
        <v>181679-CVA</v>
      </c>
      <c r="G147">
        <f t="shared" si="11"/>
        <v>2</v>
      </c>
      <c r="H147" t="e">
        <f>VLOOKUP(F147,Sheet2!E:F,2,0)</f>
        <v>#N/A</v>
      </c>
      <c r="I147" t="e">
        <f t="shared" si="12"/>
        <v>#N/A</v>
      </c>
    </row>
    <row r="148" spans="1:9" x14ac:dyDescent="0.25">
      <c r="A148">
        <v>181681</v>
      </c>
      <c r="B148">
        <v>1205</v>
      </c>
      <c r="C148" t="s">
        <v>82</v>
      </c>
      <c r="D148" s="1">
        <v>45418</v>
      </c>
      <c r="E148" t="str">
        <f t="shared" si="9"/>
        <v>181681-CVA-45418</v>
      </c>
      <c r="F148" t="str">
        <f t="shared" si="10"/>
        <v>181681-CVA</v>
      </c>
      <c r="G148">
        <f t="shared" si="11"/>
        <v>2</v>
      </c>
      <c r="H148" t="e">
        <f>VLOOKUP(F148,Sheet2!E:F,2,0)</f>
        <v>#N/A</v>
      </c>
      <c r="I148" t="e">
        <f t="shared" si="12"/>
        <v>#N/A</v>
      </c>
    </row>
    <row r="149" spans="1:9" x14ac:dyDescent="0.25">
      <c r="A149">
        <v>181682</v>
      </c>
      <c r="B149">
        <v>1205</v>
      </c>
      <c r="C149" t="s">
        <v>82</v>
      </c>
      <c r="D149" s="1">
        <v>45418</v>
      </c>
      <c r="E149" t="str">
        <f t="shared" si="9"/>
        <v>181682-CVA-45418</v>
      </c>
      <c r="F149" t="str">
        <f t="shared" si="10"/>
        <v>181682-CVA</v>
      </c>
      <c r="G149">
        <f t="shared" si="11"/>
        <v>2</v>
      </c>
      <c r="H149" t="e">
        <f>VLOOKUP(F149,Sheet2!E:F,2,0)</f>
        <v>#N/A</v>
      </c>
      <c r="I149" t="e">
        <f t="shared" si="12"/>
        <v>#N/A</v>
      </c>
    </row>
    <row r="150" spans="1:9" x14ac:dyDescent="0.25">
      <c r="A150">
        <v>181686</v>
      </c>
      <c r="B150">
        <v>1205</v>
      </c>
      <c r="C150" t="s">
        <v>82</v>
      </c>
      <c r="D150" s="1">
        <v>45418</v>
      </c>
      <c r="E150" t="str">
        <f t="shared" si="9"/>
        <v>181686-CVA-45418</v>
      </c>
      <c r="F150" t="str">
        <f t="shared" si="10"/>
        <v>181686-CVA</v>
      </c>
      <c r="G150">
        <f t="shared" si="11"/>
        <v>2</v>
      </c>
      <c r="H150" t="e">
        <f>VLOOKUP(F150,Sheet2!E:F,2,0)</f>
        <v>#N/A</v>
      </c>
      <c r="I150" t="e">
        <f t="shared" si="12"/>
        <v>#N/A</v>
      </c>
    </row>
    <row r="151" spans="1:9" x14ac:dyDescent="0.25">
      <c r="A151">
        <v>181687</v>
      </c>
      <c r="B151">
        <v>1205</v>
      </c>
      <c r="C151" t="s">
        <v>82</v>
      </c>
      <c r="D151" s="1">
        <v>45418</v>
      </c>
      <c r="E151" t="str">
        <f t="shared" si="9"/>
        <v>181687-CVA-45418</v>
      </c>
      <c r="F151" t="str">
        <f t="shared" si="10"/>
        <v>181687-CVA</v>
      </c>
      <c r="G151">
        <f t="shared" si="11"/>
        <v>2</v>
      </c>
      <c r="H151" t="e">
        <f>VLOOKUP(F151,Sheet2!E:F,2,0)</f>
        <v>#N/A</v>
      </c>
      <c r="I151" t="e">
        <f t="shared" si="12"/>
        <v>#N/A</v>
      </c>
    </row>
    <row r="152" spans="1:9" x14ac:dyDescent="0.25">
      <c r="A152">
        <v>181688</v>
      </c>
      <c r="B152">
        <v>1205</v>
      </c>
      <c r="C152" t="s">
        <v>82</v>
      </c>
      <c r="D152" s="1">
        <v>45418</v>
      </c>
      <c r="E152" t="str">
        <f t="shared" si="9"/>
        <v>181688-CVA-45418</v>
      </c>
      <c r="F152" t="str">
        <f t="shared" si="10"/>
        <v>181688-CVA</v>
      </c>
      <c r="G152">
        <f t="shared" si="11"/>
        <v>2</v>
      </c>
      <c r="H152" t="e">
        <f>VLOOKUP(F152,Sheet2!E:F,2,0)</f>
        <v>#N/A</v>
      </c>
      <c r="I152" t="e">
        <f t="shared" si="12"/>
        <v>#N/A</v>
      </c>
    </row>
    <row r="153" spans="1:9" x14ac:dyDescent="0.25">
      <c r="A153">
        <v>181689</v>
      </c>
      <c r="B153">
        <v>1205</v>
      </c>
      <c r="C153" t="s">
        <v>82</v>
      </c>
      <c r="D153" s="1">
        <v>45418</v>
      </c>
      <c r="E153" t="str">
        <f t="shared" si="9"/>
        <v>181689-CVA-45418</v>
      </c>
      <c r="F153" t="str">
        <f t="shared" si="10"/>
        <v>181689-CVA</v>
      </c>
      <c r="G153">
        <f t="shared" si="11"/>
        <v>2</v>
      </c>
      <c r="H153" t="e">
        <f>VLOOKUP(F153,Sheet2!E:F,2,0)</f>
        <v>#N/A</v>
      </c>
      <c r="I153" t="e">
        <f t="shared" si="12"/>
        <v>#N/A</v>
      </c>
    </row>
    <row r="154" spans="1:9" x14ac:dyDescent="0.25">
      <c r="A154">
        <v>181690</v>
      </c>
      <c r="B154">
        <v>1205</v>
      </c>
      <c r="C154" t="s">
        <v>82</v>
      </c>
      <c r="D154" s="1">
        <v>45418</v>
      </c>
      <c r="E154" t="str">
        <f t="shared" si="9"/>
        <v>181690-CVA-45418</v>
      </c>
      <c r="F154" t="str">
        <f t="shared" si="10"/>
        <v>181690-CVA</v>
      </c>
      <c r="G154">
        <f t="shared" si="11"/>
        <v>2</v>
      </c>
      <c r="H154" t="e">
        <f>VLOOKUP(F154,Sheet2!E:F,2,0)</f>
        <v>#N/A</v>
      </c>
      <c r="I154" t="e">
        <f t="shared" si="12"/>
        <v>#N/A</v>
      </c>
    </row>
    <row r="155" spans="1:9" hidden="1" x14ac:dyDescent="0.25">
      <c r="A155">
        <v>181693</v>
      </c>
      <c r="B155">
        <v>1205</v>
      </c>
      <c r="C155" t="s">
        <v>82</v>
      </c>
      <c r="D155" s="1">
        <v>45418</v>
      </c>
      <c r="E155" t="str">
        <f t="shared" si="9"/>
        <v>181693-CVA-45418</v>
      </c>
      <c r="F155" t="str">
        <f t="shared" si="10"/>
        <v>181693-CVA</v>
      </c>
      <c r="G155">
        <f t="shared" si="11"/>
        <v>2</v>
      </c>
      <c r="H155">
        <f>VLOOKUP(F155,Sheet2!E:F,2,0)</f>
        <v>2</v>
      </c>
      <c r="I155" t="b">
        <f t="shared" si="12"/>
        <v>1</v>
      </c>
    </row>
    <row r="156" spans="1:9" hidden="1" x14ac:dyDescent="0.25">
      <c r="A156">
        <v>181695</v>
      </c>
      <c r="B156">
        <v>1205</v>
      </c>
      <c r="C156" t="s">
        <v>82</v>
      </c>
      <c r="D156" s="1">
        <v>45418</v>
      </c>
      <c r="E156" t="str">
        <f t="shared" si="9"/>
        <v>181695-CVA-45418</v>
      </c>
      <c r="F156" t="str">
        <f t="shared" si="10"/>
        <v>181695-CVA</v>
      </c>
      <c r="G156">
        <f t="shared" si="11"/>
        <v>2</v>
      </c>
      <c r="H156">
        <f>VLOOKUP(F156,Sheet2!E:F,2,0)</f>
        <v>2</v>
      </c>
      <c r="I156" t="b">
        <f t="shared" si="12"/>
        <v>1</v>
      </c>
    </row>
    <row r="157" spans="1:9" hidden="1" x14ac:dyDescent="0.25">
      <c r="A157">
        <v>181695</v>
      </c>
      <c r="B157">
        <v>1205</v>
      </c>
      <c r="C157" t="s">
        <v>82</v>
      </c>
      <c r="D157" s="1">
        <v>45418</v>
      </c>
      <c r="E157" t="str">
        <f t="shared" si="9"/>
        <v>181695-CVA-45418</v>
      </c>
      <c r="F157" t="str">
        <f t="shared" si="10"/>
        <v>181695-CVA</v>
      </c>
      <c r="G157">
        <f t="shared" si="11"/>
        <v>2</v>
      </c>
      <c r="H157">
        <f>VLOOKUP(F157,Sheet2!E:F,2,0)</f>
        <v>2</v>
      </c>
      <c r="I157" t="b">
        <f t="shared" si="12"/>
        <v>1</v>
      </c>
    </row>
    <row r="158" spans="1:9" x14ac:dyDescent="0.25">
      <c r="A158">
        <v>182327</v>
      </c>
      <c r="B158">
        <v>1205</v>
      </c>
      <c r="C158" t="s">
        <v>124</v>
      </c>
      <c r="D158" s="1">
        <v>45419</v>
      </c>
      <c r="E158" t="str">
        <f t="shared" si="9"/>
        <v>182327-CHW-45419</v>
      </c>
      <c r="F158" t="str">
        <f t="shared" si="10"/>
        <v>182327-CHW</v>
      </c>
      <c r="G158">
        <f t="shared" si="11"/>
        <v>1</v>
      </c>
      <c r="H158" t="e">
        <f>VLOOKUP(F158,Sheet2!E:F,2,0)</f>
        <v>#N/A</v>
      </c>
      <c r="I158" t="e">
        <f t="shared" si="12"/>
        <v>#N/A</v>
      </c>
    </row>
    <row r="159" spans="1:9" x14ac:dyDescent="0.25">
      <c r="A159">
        <v>182328</v>
      </c>
      <c r="B159">
        <v>1205</v>
      </c>
      <c r="C159" t="s">
        <v>124</v>
      </c>
      <c r="D159" s="1">
        <v>45419</v>
      </c>
      <c r="E159" t="str">
        <f t="shared" si="9"/>
        <v>182328-CHW-45419</v>
      </c>
      <c r="F159" t="str">
        <f t="shared" si="10"/>
        <v>182328-CHW</v>
      </c>
      <c r="G159">
        <f t="shared" si="11"/>
        <v>1</v>
      </c>
      <c r="H159" t="e">
        <f>VLOOKUP(F159,Sheet2!E:F,2,0)</f>
        <v>#N/A</v>
      </c>
      <c r="I159" t="e">
        <f t="shared" si="12"/>
        <v>#N/A</v>
      </c>
    </row>
    <row r="160" spans="1:9" x14ac:dyDescent="0.25">
      <c r="A160">
        <v>182331</v>
      </c>
      <c r="B160">
        <v>1205</v>
      </c>
      <c r="C160" t="s">
        <v>124</v>
      </c>
      <c r="D160" s="1">
        <v>45419</v>
      </c>
      <c r="E160" t="str">
        <f t="shared" si="9"/>
        <v>182331-CHW-45419</v>
      </c>
      <c r="F160" t="str">
        <f t="shared" si="10"/>
        <v>182331-CHW</v>
      </c>
      <c r="G160">
        <f t="shared" si="11"/>
        <v>1</v>
      </c>
      <c r="H160" t="e">
        <f>VLOOKUP(F160,Sheet2!E:F,2,0)</f>
        <v>#N/A</v>
      </c>
      <c r="I160" t="e">
        <f t="shared" si="12"/>
        <v>#N/A</v>
      </c>
    </row>
    <row r="161" spans="1:9" x14ac:dyDescent="0.25">
      <c r="A161">
        <v>182332</v>
      </c>
      <c r="B161">
        <v>1205</v>
      </c>
      <c r="C161" t="s">
        <v>124</v>
      </c>
      <c r="D161" s="1">
        <v>45419</v>
      </c>
      <c r="E161" t="str">
        <f t="shared" si="9"/>
        <v>182332-CHW-45419</v>
      </c>
      <c r="F161" t="str">
        <f t="shared" si="10"/>
        <v>182332-CHW</v>
      </c>
      <c r="G161">
        <f t="shared" si="11"/>
        <v>1</v>
      </c>
      <c r="H161" t="e">
        <f>VLOOKUP(F161,Sheet2!E:F,2,0)</f>
        <v>#N/A</v>
      </c>
      <c r="I161" t="e">
        <f t="shared" si="12"/>
        <v>#N/A</v>
      </c>
    </row>
    <row r="162" spans="1:9" x14ac:dyDescent="0.25">
      <c r="A162">
        <v>182335</v>
      </c>
      <c r="B162">
        <v>1205</v>
      </c>
      <c r="C162" t="s">
        <v>124</v>
      </c>
      <c r="D162" s="1">
        <v>45419</v>
      </c>
      <c r="E162" t="str">
        <f t="shared" si="9"/>
        <v>182335-CHW-45419</v>
      </c>
      <c r="F162" t="str">
        <f t="shared" si="10"/>
        <v>182335-CHW</v>
      </c>
      <c r="G162">
        <f t="shared" si="11"/>
        <v>1</v>
      </c>
      <c r="H162" t="e">
        <f>VLOOKUP(F162,Sheet2!E:F,2,0)</f>
        <v>#N/A</v>
      </c>
      <c r="I162" t="e">
        <f t="shared" si="12"/>
        <v>#N/A</v>
      </c>
    </row>
    <row r="163" spans="1:9" x14ac:dyDescent="0.25">
      <c r="A163">
        <v>182336</v>
      </c>
      <c r="B163">
        <v>1205</v>
      </c>
      <c r="C163" t="s">
        <v>124</v>
      </c>
      <c r="D163" s="1">
        <v>45419</v>
      </c>
      <c r="E163" t="str">
        <f t="shared" si="9"/>
        <v>182336-CHW-45419</v>
      </c>
      <c r="F163" t="str">
        <f t="shared" si="10"/>
        <v>182336-CHW</v>
      </c>
      <c r="G163">
        <f t="shared" si="11"/>
        <v>1</v>
      </c>
      <c r="H163" t="e">
        <f>VLOOKUP(F163,Sheet2!E:F,2,0)</f>
        <v>#N/A</v>
      </c>
      <c r="I163" t="e">
        <f t="shared" si="12"/>
        <v>#N/A</v>
      </c>
    </row>
    <row r="164" spans="1:9" hidden="1" x14ac:dyDescent="0.25">
      <c r="A164">
        <v>182313</v>
      </c>
      <c r="B164">
        <v>1205</v>
      </c>
      <c r="C164" t="s">
        <v>129</v>
      </c>
      <c r="D164" s="1">
        <v>45419</v>
      </c>
      <c r="E164" t="str">
        <f t="shared" si="9"/>
        <v>182313-CNJ2-45419</v>
      </c>
      <c r="F164" t="str">
        <f t="shared" si="10"/>
        <v>182313-CNJ2</v>
      </c>
      <c r="G164">
        <f t="shared" si="11"/>
        <v>1</v>
      </c>
      <c r="H164">
        <f>VLOOKUP(F164,Sheet2!E:F,2,0)</f>
        <v>1</v>
      </c>
      <c r="I164" t="b">
        <f t="shared" si="12"/>
        <v>1</v>
      </c>
    </row>
    <row r="165" spans="1:9" hidden="1" x14ac:dyDescent="0.25">
      <c r="A165">
        <v>182315</v>
      </c>
      <c r="B165">
        <v>1205</v>
      </c>
      <c r="C165" t="s">
        <v>129</v>
      </c>
      <c r="D165" s="1">
        <v>45419</v>
      </c>
      <c r="E165" t="str">
        <f t="shared" si="9"/>
        <v>182315-CNJ2-45419</v>
      </c>
      <c r="F165" t="str">
        <f t="shared" si="10"/>
        <v>182315-CNJ2</v>
      </c>
      <c r="G165">
        <f t="shared" si="11"/>
        <v>1</v>
      </c>
      <c r="H165">
        <f>VLOOKUP(F165,Sheet2!E:F,2,0)</f>
        <v>1</v>
      </c>
      <c r="I165" t="b">
        <f t="shared" si="12"/>
        <v>1</v>
      </c>
    </row>
    <row r="166" spans="1:9" hidden="1" x14ac:dyDescent="0.25">
      <c r="A166">
        <v>182346</v>
      </c>
      <c r="B166">
        <v>1205</v>
      </c>
      <c r="C166" t="s">
        <v>129</v>
      </c>
      <c r="D166" s="1">
        <v>45419</v>
      </c>
      <c r="E166" t="str">
        <f t="shared" si="9"/>
        <v>182346-CNJ2-45419</v>
      </c>
      <c r="F166" t="str">
        <f t="shared" si="10"/>
        <v>182346-CNJ2</v>
      </c>
      <c r="G166">
        <f t="shared" si="11"/>
        <v>1</v>
      </c>
      <c r="H166">
        <f>VLOOKUP(F166,Sheet2!E:F,2,0)</f>
        <v>1</v>
      </c>
      <c r="I166" t="b">
        <f t="shared" si="12"/>
        <v>1</v>
      </c>
    </row>
    <row r="167" spans="1:9" hidden="1" x14ac:dyDescent="0.25">
      <c r="A167">
        <v>182312</v>
      </c>
      <c r="B167">
        <v>1205</v>
      </c>
      <c r="C167" t="s">
        <v>129</v>
      </c>
      <c r="D167" s="1">
        <v>45419</v>
      </c>
      <c r="E167" t="str">
        <f t="shared" si="9"/>
        <v>182312-CNJ2-45419</v>
      </c>
      <c r="F167" t="str">
        <f t="shared" si="10"/>
        <v>182312-CNJ2</v>
      </c>
      <c r="G167">
        <f t="shared" si="11"/>
        <v>1</v>
      </c>
      <c r="H167">
        <f>VLOOKUP(F167,Sheet2!E:F,2,0)</f>
        <v>1</v>
      </c>
      <c r="I167" t="b">
        <f t="shared" si="12"/>
        <v>1</v>
      </c>
    </row>
    <row r="168" spans="1:9" hidden="1" x14ac:dyDescent="0.25">
      <c r="A168">
        <v>182314</v>
      </c>
      <c r="B168">
        <v>1205</v>
      </c>
      <c r="C168" t="s">
        <v>129</v>
      </c>
      <c r="D168" s="1">
        <v>45419</v>
      </c>
      <c r="E168" t="str">
        <f t="shared" si="9"/>
        <v>182314-CNJ2-45419</v>
      </c>
      <c r="F168" t="str">
        <f t="shared" si="10"/>
        <v>182314-CNJ2</v>
      </c>
      <c r="G168">
        <f t="shared" si="11"/>
        <v>1</v>
      </c>
      <c r="H168">
        <f>VLOOKUP(F168,Sheet2!E:F,2,0)</f>
        <v>1</v>
      </c>
      <c r="I168" t="b">
        <f t="shared" si="12"/>
        <v>1</v>
      </c>
    </row>
    <row r="169" spans="1:9" hidden="1" x14ac:dyDescent="0.25">
      <c r="A169">
        <v>182345</v>
      </c>
      <c r="B169">
        <v>1205</v>
      </c>
      <c r="C169" t="s">
        <v>129</v>
      </c>
      <c r="D169" s="1">
        <v>45419</v>
      </c>
      <c r="E169" t="str">
        <f t="shared" si="9"/>
        <v>182345-CNJ2-45419</v>
      </c>
      <c r="F169" t="str">
        <f t="shared" si="10"/>
        <v>182345-CNJ2</v>
      </c>
      <c r="G169">
        <f t="shared" si="11"/>
        <v>1</v>
      </c>
      <c r="H169">
        <f>VLOOKUP(F169,Sheet2!E:F,2,0)</f>
        <v>1</v>
      </c>
      <c r="I169" t="b">
        <f t="shared" si="12"/>
        <v>1</v>
      </c>
    </row>
    <row r="170" spans="1:9" hidden="1" x14ac:dyDescent="0.25">
      <c r="A170">
        <v>182199</v>
      </c>
      <c r="B170">
        <v>1204</v>
      </c>
      <c r="C170" t="s">
        <v>23</v>
      </c>
      <c r="D170" s="1">
        <v>45412</v>
      </c>
      <c r="E170" t="str">
        <f t="shared" si="9"/>
        <v>182199-MJ2-45412</v>
      </c>
      <c r="F170" t="str">
        <f t="shared" si="10"/>
        <v>182199-MJ2</v>
      </c>
      <c r="G170">
        <f t="shared" si="11"/>
        <v>4</v>
      </c>
      <c r="H170">
        <f>VLOOKUP(F170,Sheet2!E:F,2,0)</f>
        <v>4</v>
      </c>
      <c r="I170" t="b">
        <f t="shared" si="12"/>
        <v>1</v>
      </c>
    </row>
    <row r="171" spans="1:9" hidden="1" x14ac:dyDescent="0.25">
      <c r="A171">
        <v>182199</v>
      </c>
      <c r="B171">
        <v>1204</v>
      </c>
      <c r="C171" t="s">
        <v>23</v>
      </c>
      <c r="D171" s="1">
        <v>45412</v>
      </c>
      <c r="E171" t="str">
        <f t="shared" si="9"/>
        <v>182199-MJ2-45412</v>
      </c>
      <c r="F171" t="str">
        <f t="shared" si="10"/>
        <v>182199-MJ2</v>
      </c>
      <c r="G171">
        <f t="shared" si="11"/>
        <v>4</v>
      </c>
      <c r="H171">
        <f>VLOOKUP(F171,Sheet2!E:F,2,0)</f>
        <v>4</v>
      </c>
      <c r="I171" t="b">
        <f t="shared" si="12"/>
        <v>1</v>
      </c>
    </row>
    <row r="172" spans="1:9" hidden="1" x14ac:dyDescent="0.25">
      <c r="A172">
        <v>182199</v>
      </c>
      <c r="B172">
        <v>1204</v>
      </c>
      <c r="C172" t="s">
        <v>23</v>
      </c>
      <c r="D172" s="1">
        <v>45412</v>
      </c>
      <c r="E172" t="str">
        <f t="shared" si="9"/>
        <v>182199-MJ2-45412</v>
      </c>
      <c r="F172" t="str">
        <f t="shared" si="10"/>
        <v>182199-MJ2</v>
      </c>
      <c r="G172">
        <f t="shared" si="11"/>
        <v>4</v>
      </c>
      <c r="H172">
        <f>VLOOKUP(F172,Sheet2!E:F,2,0)</f>
        <v>4</v>
      </c>
      <c r="I172" t="b">
        <f t="shared" si="12"/>
        <v>1</v>
      </c>
    </row>
    <row r="173" spans="1:9" hidden="1" x14ac:dyDescent="0.25">
      <c r="A173">
        <v>182199</v>
      </c>
      <c r="B173">
        <v>1204</v>
      </c>
      <c r="C173" t="s">
        <v>23</v>
      </c>
      <c r="D173" s="1">
        <v>45412</v>
      </c>
      <c r="E173" t="str">
        <f t="shared" si="9"/>
        <v>182199-MJ2-45412</v>
      </c>
      <c r="F173" t="str">
        <f t="shared" si="10"/>
        <v>182199-MJ2</v>
      </c>
      <c r="G173">
        <f t="shared" si="11"/>
        <v>4</v>
      </c>
      <c r="H173">
        <f>VLOOKUP(F173,Sheet2!E:F,2,0)</f>
        <v>4</v>
      </c>
      <c r="I173" t="b">
        <f t="shared" si="12"/>
        <v>1</v>
      </c>
    </row>
    <row r="174" spans="1:9" hidden="1" x14ac:dyDescent="0.25">
      <c r="A174">
        <v>182201</v>
      </c>
      <c r="B174">
        <v>1204</v>
      </c>
      <c r="C174" t="s">
        <v>23</v>
      </c>
      <c r="D174" s="1">
        <v>45412</v>
      </c>
      <c r="E174" t="str">
        <f t="shared" si="9"/>
        <v>182201-MJ2-45412</v>
      </c>
      <c r="F174" t="str">
        <f t="shared" si="10"/>
        <v>182201-MJ2</v>
      </c>
      <c r="G174">
        <f t="shared" si="11"/>
        <v>6</v>
      </c>
      <c r="H174">
        <f>VLOOKUP(F174,Sheet2!E:F,2,0)</f>
        <v>2</v>
      </c>
      <c r="I174" t="b">
        <f t="shared" si="12"/>
        <v>0</v>
      </c>
    </row>
    <row r="175" spans="1:9" hidden="1" x14ac:dyDescent="0.25">
      <c r="A175">
        <v>182201</v>
      </c>
      <c r="B175">
        <v>1204</v>
      </c>
      <c r="C175" t="s">
        <v>23</v>
      </c>
      <c r="D175" s="1">
        <v>45412</v>
      </c>
      <c r="E175" t="str">
        <f t="shared" si="9"/>
        <v>182201-MJ2-45412</v>
      </c>
      <c r="F175" t="str">
        <f t="shared" si="10"/>
        <v>182201-MJ2</v>
      </c>
      <c r="G175">
        <f t="shared" si="11"/>
        <v>6</v>
      </c>
      <c r="H175">
        <f>VLOOKUP(F175,Sheet2!E:F,2,0)</f>
        <v>2</v>
      </c>
      <c r="I175" t="b">
        <f t="shared" si="12"/>
        <v>0</v>
      </c>
    </row>
    <row r="176" spans="1:9" hidden="1" x14ac:dyDescent="0.25">
      <c r="A176">
        <v>182201</v>
      </c>
      <c r="B176">
        <v>1204</v>
      </c>
      <c r="C176" t="s">
        <v>23</v>
      </c>
      <c r="D176" s="1">
        <v>45412</v>
      </c>
      <c r="E176" t="str">
        <f t="shared" si="9"/>
        <v>182201-MJ2-45412</v>
      </c>
      <c r="F176" t="str">
        <f t="shared" si="10"/>
        <v>182201-MJ2</v>
      </c>
      <c r="G176">
        <f t="shared" si="11"/>
        <v>6</v>
      </c>
      <c r="H176">
        <f>VLOOKUP(F176,Sheet2!E:F,2,0)</f>
        <v>2</v>
      </c>
      <c r="I176" t="b">
        <f t="shared" si="12"/>
        <v>0</v>
      </c>
    </row>
    <row r="177" spans="1:9" hidden="1" x14ac:dyDescent="0.25">
      <c r="A177">
        <v>182201</v>
      </c>
      <c r="B177">
        <v>1204</v>
      </c>
      <c r="C177" t="s">
        <v>23</v>
      </c>
      <c r="D177" s="1">
        <v>45412</v>
      </c>
      <c r="E177" t="str">
        <f t="shared" si="9"/>
        <v>182201-MJ2-45412</v>
      </c>
      <c r="F177" t="str">
        <f t="shared" si="10"/>
        <v>182201-MJ2</v>
      </c>
      <c r="G177">
        <f t="shared" si="11"/>
        <v>6</v>
      </c>
      <c r="H177">
        <f>VLOOKUP(F177,Sheet2!E:F,2,0)</f>
        <v>2</v>
      </c>
      <c r="I177" t="b">
        <f t="shared" si="12"/>
        <v>0</v>
      </c>
    </row>
    <row r="178" spans="1:9" hidden="1" x14ac:dyDescent="0.25">
      <c r="A178">
        <v>182213</v>
      </c>
      <c r="B178">
        <v>1204</v>
      </c>
      <c r="C178" t="s">
        <v>23</v>
      </c>
      <c r="D178" s="1">
        <v>45412</v>
      </c>
      <c r="E178" t="str">
        <f t="shared" si="9"/>
        <v>182213-MJ2-45412</v>
      </c>
      <c r="F178" t="str">
        <f t="shared" si="10"/>
        <v>182213-MJ2</v>
      </c>
      <c r="G178">
        <f t="shared" si="11"/>
        <v>4</v>
      </c>
      <c r="H178">
        <f>VLOOKUP(F178,Sheet2!E:F,2,0)</f>
        <v>4</v>
      </c>
      <c r="I178" t="b">
        <f t="shared" si="12"/>
        <v>1</v>
      </c>
    </row>
    <row r="179" spans="1:9" hidden="1" x14ac:dyDescent="0.25">
      <c r="A179">
        <v>182213</v>
      </c>
      <c r="B179">
        <v>1204</v>
      </c>
      <c r="C179" t="s">
        <v>23</v>
      </c>
      <c r="D179" s="1">
        <v>45412</v>
      </c>
      <c r="E179" t="str">
        <f t="shared" si="9"/>
        <v>182213-MJ2-45412</v>
      </c>
      <c r="F179" t="str">
        <f t="shared" si="10"/>
        <v>182213-MJ2</v>
      </c>
      <c r="G179">
        <f t="shared" si="11"/>
        <v>4</v>
      </c>
      <c r="H179">
        <f>VLOOKUP(F179,Sheet2!E:F,2,0)</f>
        <v>4</v>
      </c>
      <c r="I179" t="b">
        <f t="shared" si="12"/>
        <v>1</v>
      </c>
    </row>
    <row r="180" spans="1:9" hidden="1" x14ac:dyDescent="0.25">
      <c r="A180">
        <v>182213</v>
      </c>
      <c r="B180">
        <v>1204</v>
      </c>
      <c r="C180" t="s">
        <v>23</v>
      </c>
      <c r="D180" s="1">
        <v>45412</v>
      </c>
      <c r="E180" t="str">
        <f t="shared" si="9"/>
        <v>182213-MJ2-45412</v>
      </c>
      <c r="F180" t="str">
        <f t="shared" si="10"/>
        <v>182213-MJ2</v>
      </c>
      <c r="G180">
        <f t="shared" si="11"/>
        <v>4</v>
      </c>
      <c r="H180">
        <f>VLOOKUP(F180,Sheet2!E:F,2,0)</f>
        <v>4</v>
      </c>
      <c r="I180" t="b">
        <f t="shared" si="12"/>
        <v>1</v>
      </c>
    </row>
    <row r="181" spans="1:9" hidden="1" x14ac:dyDescent="0.25">
      <c r="A181">
        <v>182213</v>
      </c>
      <c r="B181">
        <v>1204</v>
      </c>
      <c r="C181" t="s">
        <v>23</v>
      </c>
      <c r="D181" s="1">
        <v>45412</v>
      </c>
      <c r="E181" t="str">
        <f t="shared" si="9"/>
        <v>182213-MJ2-45412</v>
      </c>
      <c r="F181" t="str">
        <f t="shared" si="10"/>
        <v>182213-MJ2</v>
      </c>
      <c r="G181">
        <f t="shared" si="11"/>
        <v>4</v>
      </c>
      <c r="H181">
        <f>VLOOKUP(F181,Sheet2!E:F,2,0)</f>
        <v>4</v>
      </c>
      <c r="I181" t="b">
        <f t="shared" si="12"/>
        <v>1</v>
      </c>
    </row>
    <row r="182" spans="1:9" hidden="1" x14ac:dyDescent="0.25">
      <c r="A182">
        <v>182201</v>
      </c>
      <c r="B182">
        <v>1204</v>
      </c>
      <c r="C182" t="s">
        <v>23</v>
      </c>
      <c r="D182" s="1">
        <v>45412</v>
      </c>
      <c r="E182" t="str">
        <f t="shared" si="9"/>
        <v>182201-MJ2-45412</v>
      </c>
      <c r="F182" t="str">
        <f t="shared" si="10"/>
        <v>182201-MJ2</v>
      </c>
      <c r="G182">
        <f t="shared" si="11"/>
        <v>6</v>
      </c>
      <c r="H182">
        <f>VLOOKUP(F182,Sheet2!E:F,2,0)</f>
        <v>2</v>
      </c>
      <c r="I182" t="b">
        <f t="shared" si="12"/>
        <v>0</v>
      </c>
    </row>
    <row r="183" spans="1:9" hidden="1" x14ac:dyDescent="0.25">
      <c r="A183">
        <v>182201</v>
      </c>
      <c r="B183">
        <v>1204</v>
      </c>
      <c r="C183" t="s">
        <v>23</v>
      </c>
      <c r="D183" s="1">
        <v>45412</v>
      </c>
      <c r="E183" t="str">
        <f t="shared" si="9"/>
        <v>182201-MJ2-45412</v>
      </c>
      <c r="F183" t="str">
        <f t="shared" si="10"/>
        <v>182201-MJ2</v>
      </c>
      <c r="G183">
        <f t="shared" si="11"/>
        <v>6</v>
      </c>
      <c r="H183">
        <f>VLOOKUP(F183,Sheet2!E:F,2,0)</f>
        <v>2</v>
      </c>
      <c r="I183" t="b">
        <f t="shared" si="12"/>
        <v>0</v>
      </c>
    </row>
    <row r="184" spans="1:9" hidden="1" x14ac:dyDescent="0.25">
      <c r="A184">
        <v>181647</v>
      </c>
      <c r="B184">
        <v>1201</v>
      </c>
      <c r="C184" t="s">
        <v>139</v>
      </c>
      <c r="D184" s="1">
        <v>45422</v>
      </c>
      <c r="E184" t="str">
        <f t="shared" si="9"/>
        <v>181647-CBA-45422</v>
      </c>
      <c r="F184" t="str">
        <f t="shared" si="10"/>
        <v>181647-CBA</v>
      </c>
      <c r="G184">
        <f t="shared" si="11"/>
        <v>1</v>
      </c>
      <c r="H184">
        <f>VLOOKUP(F184,Sheet2!E:F,2,0)</f>
        <v>1</v>
      </c>
      <c r="I184" t="b">
        <f t="shared" si="12"/>
        <v>1</v>
      </c>
    </row>
    <row r="185" spans="1:9" hidden="1" x14ac:dyDescent="0.25">
      <c r="A185">
        <v>181952</v>
      </c>
      <c r="B185">
        <v>1204</v>
      </c>
      <c r="C185" t="s">
        <v>23</v>
      </c>
      <c r="D185" s="1">
        <v>45422</v>
      </c>
      <c r="E185" t="str">
        <f t="shared" si="9"/>
        <v>181952-MJ2-45422</v>
      </c>
      <c r="F185" t="str">
        <f t="shared" si="10"/>
        <v>181952-MJ2</v>
      </c>
      <c r="G185">
        <f t="shared" si="11"/>
        <v>3</v>
      </c>
      <c r="H185">
        <f>VLOOKUP(F185,Sheet2!E:F,2,0)</f>
        <v>3</v>
      </c>
      <c r="I185" t="b">
        <f t="shared" si="12"/>
        <v>1</v>
      </c>
    </row>
    <row r="186" spans="1:9" hidden="1" x14ac:dyDescent="0.25">
      <c r="A186">
        <v>181952</v>
      </c>
      <c r="B186">
        <v>1204</v>
      </c>
      <c r="C186" t="s">
        <v>23</v>
      </c>
      <c r="D186" s="1">
        <v>45422</v>
      </c>
      <c r="E186" t="str">
        <f t="shared" si="9"/>
        <v>181952-MJ2-45422</v>
      </c>
      <c r="F186" t="str">
        <f t="shared" si="10"/>
        <v>181952-MJ2</v>
      </c>
      <c r="G186">
        <f t="shared" si="11"/>
        <v>3</v>
      </c>
      <c r="H186">
        <f>VLOOKUP(F186,Sheet2!E:F,2,0)</f>
        <v>3</v>
      </c>
      <c r="I186" t="b">
        <f t="shared" si="12"/>
        <v>1</v>
      </c>
    </row>
    <row r="187" spans="1:9" hidden="1" x14ac:dyDescent="0.25">
      <c r="A187">
        <v>181953</v>
      </c>
      <c r="B187">
        <v>1204</v>
      </c>
      <c r="C187" t="s">
        <v>23</v>
      </c>
      <c r="D187" s="1">
        <v>45422</v>
      </c>
      <c r="E187" t="str">
        <f t="shared" si="9"/>
        <v>181953-MJ2-45422</v>
      </c>
      <c r="F187" t="str">
        <f t="shared" si="10"/>
        <v>181953-MJ2</v>
      </c>
      <c r="G187">
        <f t="shared" si="11"/>
        <v>6</v>
      </c>
      <c r="H187">
        <f>VLOOKUP(F187,Sheet2!E:F,2,0)</f>
        <v>6</v>
      </c>
      <c r="I187" t="b">
        <f t="shared" si="12"/>
        <v>1</v>
      </c>
    </row>
    <row r="188" spans="1:9" hidden="1" x14ac:dyDescent="0.25">
      <c r="A188">
        <v>181953</v>
      </c>
      <c r="B188">
        <v>1204</v>
      </c>
      <c r="C188" t="s">
        <v>23</v>
      </c>
      <c r="D188" s="1">
        <v>45422</v>
      </c>
      <c r="E188" t="str">
        <f t="shared" si="9"/>
        <v>181953-MJ2-45422</v>
      </c>
      <c r="F188" t="str">
        <f t="shared" si="10"/>
        <v>181953-MJ2</v>
      </c>
      <c r="G188">
        <f t="shared" si="11"/>
        <v>6</v>
      </c>
      <c r="H188">
        <f>VLOOKUP(F188,Sheet2!E:F,2,0)</f>
        <v>6</v>
      </c>
      <c r="I188" t="b">
        <f t="shared" si="12"/>
        <v>1</v>
      </c>
    </row>
    <row r="189" spans="1:9" hidden="1" x14ac:dyDescent="0.25">
      <c r="A189">
        <v>181954</v>
      </c>
      <c r="B189">
        <v>1204</v>
      </c>
      <c r="C189" t="s">
        <v>23</v>
      </c>
      <c r="D189" s="1">
        <v>45422</v>
      </c>
      <c r="E189" t="str">
        <f t="shared" si="9"/>
        <v>181954-MJ2-45422</v>
      </c>
      <c r="F189" t="str">
        <f t="shared" si="10"/>
        <v>181954-MJ2</v>
      </c>
      <c r="G189">
        <f t="shared" si="11"/>
        <v>8</v>
      </c>
      <c r="H189">
        <f>VLOOKUP(F189,Sheet2!E:F,2,0)</f>
        <v>6</v>
      </c>
      <c r="I189" t="b">
        <f t="shared" si="12"/>
        <v>0</v>
      </c>
    </row>
    <row r="190" spans="1:9" hidden="1" x14ac:dyDescent="0.25">
      <c r="A190">
        <v>181954</v>
      </c>
      <c r="B190">
        <v>1204</v>
      </c>
      <c r="C190" t="s">
        <v>23</v>
      </c>
      <c r="D190" s="1">
        <v>45422</v>
      </c>
      <c r="E190" t="str">
        <f t="shared" si="9"/>
        <v>181954-MJ2-45422</v>
      </c>
      <c r="F190" t="str">
        <f t="shared" si="10"/>
        <v>181954-MJ2</v>
      </c>
      <c r="G190">
        <f t="shared" si="11"/>
        <v>8</v>
      </c>
      <c r="H190">
        <f>VLOOKUP(F190,Sheet2!E:F,2,0)</f>
        <v>6</v>
      </c>
      <c r="I190" t="b">
        <f t="shared" si="12"/>
        <v>0</v>
      </c>
    </row>
    <row r="191" spans="1:9" hidden="1" x14ac:dyDescent="0.25">
      <c r="A191">
        <v>181953</v>
      </c>
      <c r="B191">
        <v>1204</v>
      </c>
      <c r="C191" t="s">
        <v>23</v>
      </c>
      <c r="D191" s="1">
        <v>45422</v>
      </c>
      <c r="E191" t="str">
        <f t="shared" si="9"/>
        <v>181953-MJ2-45422</v>
      </c>
      <c r="F191" t="str">
        <f t="shared" si="10"/>
        <v>181953-MJ2</v>
      </c>
      <c r="G191">
        <f t="shared" si="11"/>
        <v>6</v>
      </c>
      <c r="H191">
        <f>VLOOKUP(F191,Sheet2!E:F,2,0)</f>
        <v>6</v>
      </c>
      <c r="I191" t="b">
        <f t="shared" si="12"/>
        <v>1</v>
      </c>
    </row>
    <row r="192" spans="1:9" hidden="1" x14ac:dyDescent="0.25">
      <c r="A192">
        <v>181953</v>
      </c>
      <c r="B192">
        <v>1204</v>
      </c>
      <c r="C192" t="s">
        <v>23</v>
      </c>
      <c r="D192" s="1">
        <v>45422</v>
      </c>
      <c r="E192" t="str">
        <f t="shared" si="9"/>
        <v>181953-MJ2-45422</v>
      </c>
      <c r="F192" t="str">
        <f t="shared" si="10"/>
        <v>181953-MJ2</v>
      </c>
      <c r="G192">
        <f t="shared" si="11"/>
        <v>6</v>
      </c>
      <c r="H192">
        <f>VLOOKUP(F192,Sheet2!E:F,2,0)</f>
        <v>6</v>
      </c>
      <c r="I192" t="b">
        <f t="shared" si="12"/>
        <v>1</v>
      </c>
    </row>
    <row r="193" spans="1:9" hidden="1" x14ac:dyDescent="0.25">
      <c r="A193">
        <v>181954</v>
      </c>
      <c r="B193">
        <v>1204</v>
      </c>
      <c r="C193" t="s">
        <v>23</v>
      </c>
      <c r="D193" s="1">
        <v>45422</v>
      </c>
      <c r="E193" t="str">
        <f t="shared" si="9"/>
        <v>181954-MJ2-45422</v>
      </c>
      <c r="F193" t="str">
        <f t="shared" si="10"/>
        <v>181954-MJ2</v>
      </c>
      <c r="G193">
        <f t="shared" si="11"/>
        <v>8</v>
      </c>
      <c r="H193">
        <f>VLOOKUP(F193,Sheet2!E:F,2,0)</f>
        <v>6</v>
      </c>
      <c r="I193" t="b">
        <f t="shared" si="12"/>
        <v>0</v>
      </c>
    </row>
    <row r="194" spans="1:9" hidden="1" x14ac:dyDescent="0.25">
      <c r="A194">
        <v>181954</v>
      </c>
      <c r="B194">
        <v>1204</v>
      </c>
      <c r="C194" t="s">
        <v>23</v>
      </c>
      <c r="D194" s="1">
        <v>45422</v>
      </c>
      <c r="E194" t="str">
        <f t="shared" si="9"/>
        <v>181954-MJ2-45422</v>
      </c>
      <c r="F194" t="str">
        <f t="shared" si="10"/>
        <v>181954-MJ2</v>
      </c>
      <c r="G194">
        <f t="shared" si="11"/>
        <v>8</v>
      </c>
      <c r="H194">
        <f>VLOOKUP(F194,Sheet2!E:F,2,0)</f>
        <v>6</v>
      </c>
      <c r="I194" t="b">
        <f t="shared" si="12"/>
        <v>0</v>
      </c>
    </row>
    <row r="195" spans="1:9" hidden="1" x14ac:dyDescent="0.25">
      <c r="A195">
        <v>182318</v>
      </c>
      <c r="B195">
        <v>1201</v>
      </c>
      <c r="C195" t="s">
        <v>50</v>
      </c>
      <c r="D195" s="1">
        <v>45422</v>
      </c>
      <c r="E195" t="str">
        <f t="shared" si="9"/>
        <v>182318-MJ1-45422</v>
      </c>
      <c r="F195" t="str">
        <f t="shared" si="10"/>
        <v>182318-MJ1</v>
      </c>
      <c r="G195">
        <f t="shared" si="11"/>
        <v>2</v>
      </c>
      <c r="H195">
        <f>VLOOKUP(F195,Sheet2!E:F,2,0)</f>
        <v>2</v>
      </c>
      <c r="I195" t="b">
        <f t="shared" si="12"/>
        <v>1</v>
      </c>
    </row>
    <row r="196" spans="1:9" hidden="1" x14ac:dyDescent="0.25">
      <c r="A196">
        <v>182538</v>
      </c>
      <c r="B196">
        <v>1201</v>
      </c>
      <c r="C196" t="s">
        <v>139</v>
      </c>
      <c r="D196" s="1">
        <v>45422</v>
      </c>
      <c r="E196" t="str">
        <f t="shared" ref="E196:E259" si="13">CONCATENATE(A196,"-",C196,"-",D196)</f>
        <v>182538-CBA-45422</v>
      </c>
      <c r="F196" t="str">
        <f t="shared" ref="F196:F259" si="14">CONCATENATE(A196,"-",C196)</f>
        <v>182538-CBA</v>
      </c>
      <c r="G196">
        <f t="shared" ref="G196:G259" si="15">COUNTIF($E$3:$E$663,E196)</f>
        <v>1</v>
      </c>
      <c r="H196">
        <f>VLOOKUP(F196,Sheet2!E:F,2,0)</f>
        <v>1</v>
      </c>
      <c r="I196" t="b">
        <f t="shared" ref="I196:I259" si="16">G196=H196</f>
        <v>1</v>
      </c>
    </row>
    <row r="197" spans="1:9" hidden="1" x14ac:dyDescent="0.25">
      <c r="A197">
        <v>182539</v>
      </c>
      <c r="B197">
        <v>1201</v>
      </c>
      <c r="C197" t="s">
        <v>139</v>
      </c>
      <c r="D197" s="1">
        <v>45422</v>
      </c>
      <c r="E197" t="str">
        <f t="shared" si="13"/>
        <v>182539-CBA-45422</v>
      </c>
      <c r="F197" t="str">
        <f t="shared" si="14"/>
        <v>182539-CBA</v>
      </c>
      <c r="G197">
        <f t="shared" si="15"/>
        <v>1</v>
      </c>
      <c r="H197">
        <f>VLOOKUP(F197,Sheet2!E:F,2,0)</f>
        <v>1</v>
      </c>
      <c r="I197" t="b">
        <f t="shared" si="16"/>
        <v>1</v>
      </c>
    </row>
    <row r="198" spans="1:9" hidden="1" x14ac:dyDescent="0.25">
      <c r="A198">
        <v>182321</v>
      </c>
      <c r="B198">
        <v>1201</v>
      </c>
      <c r="C198" t="s">
        <v>50</v>
      </c>
      <c r="D198" s="1">
        <v>45422</v>
      </c>
      <c r="E198" t="str">
        <f t="shared" si="13"/>
        <v>182321-MJ1-45422</v>
      </c>
      <c r="F198" t="str">
        <f t="shared" si="14"/>
        <v>182321-MJ1</v>
      </c>
      <c r="G198">
        <f t="shared" si="15"/>
        <v>2</v>
      </c>
      <c r="H198">
        <f>VLOOKUP(F198,Sheet2!E:F,2,0)</f>
        <v>2</v>
      </c>
      <c r="I198" t="b">
        <f t="shared" si="16"/>
        <v>1</v>
      </c>
    </row>
    <row r="199" spans="1:9" hidden="1" x14ac:dyDescent="0.25">
      <c r="A199">
        <v>182304</v>
      </c>
      <c r="B199">
        <v>1201</v>
      </c>
      <c r="C199" t="s">
        <v>129</v>
      </c>
      <c r="D199" s="1">
        <v>45422</v>
      </c>
      <c r="E199" t="str">
        <f t="shared" si="13"/>
        <v>182304-CNJ2-45422</v>
      </c>
      <c r="F199" t="str">
        <f t="shared" si="14"/>
        <v>182304-CNJ2</v>
      </c>
      <c r="G199">
        <f t="shared" si="15"/>
        <v>2</v>
      </c>
      <c r="H199">
        <f>VLOOKUP(F199,Sheet2!E:F,2,0)</f>
        <v>1</v>
      </c>
      <c r="I199" t="b">
        <f t="shared" si="16"/>
        <v>0</v>
      </c>
    </row>
    <row r="200" spans="1:9" hidden="1" x14ac:dyDescent="0.25">
      <c r="A200">
        <v>182388</v>
      </c>
      <c r="B200">
        <v>1204</v>
      </c>
      <c r="C200" t="s">
        <v>18</v>
      </c>
      <c r="D200" s="1">
        <v>45422</v>
      </c>
      <c r="E200" t="str">
        <f t="shared" si="13"/>
        <v>182388-KLB-45422</v>
      </c>
      <c r="F200" t="str">
        <f t="shared" si="14"/>
        <v>182388-KLB</v>
      </c>
      <c r="G200">
        <f t="shared" si="15"/>
        <v>6</v>
      </c>
      <c r="H200">
        <f>VLOOKUP(F200,Sheet2!E:F,2,0)</f>
        <v>6</v>
      </c>
      <c r="I200" t="b">
        <f t="shared" si="16"/>
        <v>1</v>
      </c>
    </row>
    <row r="201" spans="1:9" hidden="1" x14ac:dyDescent="0.25">
      <c r="A201">
        <v>182388</v>
      </c>
      <c r="B201">
        <v>1204</v>
      </c>
      <c r="C201" t="s">
        <v>18</v>
      </c>
      <c r="D201" s="1">
        <v>45422</v>
      </c>
      <c r="E201" t="str">
        <f t="shared" si="13"/>
        <v>182388-KLB-45422</v>
      </c>
      <c r="F201" t="str">
        <f t="shared" si="14"/>
        <v>182388-KLB</v>
      </c>
      <c r="G201">
        <f t="shared" si="15"/>
        <v>6</v>
      </c>
      <c r="H201">
        <f>VLOOKUP(F201,Sheet2!E:F,2,0)</f>
        <v>6</v>
      </c>
      <c r="I201" t="b">
        <f t="shared" si="16"/>
        <v>1</v>
      </c>
    </row>
    <row r="202" spans="1:9" hidden="1" x14ac:dyDescent="0.25">
      <c r="A202">
        <v>182388</v>
      </c>
      <c r="B202">
        <v>1204</v>
      </c>
      <c r="C202" t="s">
        <v>18</v>
      </c>
      <c r="D202" s="1">
        <v>45422</v>
      </c>
      <c r="E202" t="str">
        <f t="shared" si="13"/>
        <v>182388-KLB-45422</v>
      </c>
      <c r="F202" t="str">
        <f t="shared" si="14"/>
        <v>182388-KLB</v>
      </c>
      <c r="G202">
        <f t="shared" si="15"/>
        <v>6</v>
      </c>
      <c r="H202">
        <f>VLOOKUP(F202,Sheet2!E:F,2,0)</f>
        <v>6</v>
      </c>
      <c r="I202" t="b">
        <f t="shared" si="16"/>
        <v>1</v>
      </c>
    </row>
    <row r="203" spans="1:9" hidden="1" x14ac:dyDescent="0.25">
      <c r="A203">
        <v>182388</v>
      </c>
      <c r="B203">
        <v>1204</v>
      </c>
      <c r="C203" t="s">
        <v>18</v>
      </c>
      <c r="D203" s="1">
        <v>45422</v>
      </c>
      <c r="E203" t="str">
        <f t="shared" si="13"/>
        <v>182388-KLB-45422</v>
      </c>
      <c r="F203" t="str">
        <f t="shared" si="14"/>
        <v>182388-KLB</v>
      </c>
      <c r="G203">
        <f t="shared" si="15"/>
        <v>6</v>
      </c>
      <c r="H203">
        <f>VLOOKUP(F203,Sheet2!E:F,2,0)</f>
        <v>6</v>
      </c>
      <c r="I203" t="b">
        <f t="shared" si="16"/>
        <v>1</v>
      </c>
    </row>
    <row r="204" spans="1:9" hidden="1" x14ac:dyDescent="0.25">
      <c r="A204">
        <v>182388</v>
      </c>
      <c r="B204">
        <v>1204</v>
      </c>
      <c r="C204" t="s">
        <v>18</v>
      </c>
      <c r="D204" s="1">
        <v>45422</v>
      </c>
      <c r="E204" t="str">
        <f t="shared" si="13"/>
        <v>182388-KLB-45422</v>
      </c>
      <c r="F204" t="str">
        <f t="shared" si="14"/>
        <v>182388-KLB</v>
      </c>
      <c r="G204">
        <f t="shared" si="15"/>
        <v>6</v>
      </c>
      <c r="H204">
        <f>VLOOKUP(F204,Sheet2!E:F,2,0)</f>
        <v>6</v>
      </c>
      <c r="I204" t="b">
        <f t="shared" si="16"/>
        <v>1</v>
      </c>
    </row>
    <row r="205" spans="1:9" hidden="1" x14ac:dyDescent="0.25">
      <c r="A205">
        <v>182388</v>
      </c>
      <c r="B205">
        <v>1204</v>
      </c>
      <c r="C205" t="s">
        <v>18</v>
      </c>
      <c r="D205" s="1">
        <v>45422</v>
      </c>
      <c r="E205" t="str">
        <f t="shared" si="13"/>
        <v>182388-KLB-45422</v>
      </c>
      <c r="F205" t="str">
        <f t="shared" si="14"/>
        <v>182388-KLB</v>
      </c>
      <c r="G205">
        <f t="shared" si="15"/>
        <v>6</v>
      </c>
      <c r="H205">
        <f>VLOOKUP(F205,Sheet2!E:F,2,0)</f>
        <v>6</v>
      </c>
      <c r="I205" t="b">
        <f t="shared" si="16"/>
        <v>1</v>
      </c>
    </row>
    <row r="206" spans="1:9" hidden="1" x14ac:dyDescent="0.25">
      <c r="A206">
        <v>182390</v>
      </c>
      <c r="B206">
        <v>1204</v>
      </c>
      <c r="C206" t="s">
        <v>23</v>
      </c>
      <c r="D206" s="1">
        <v>45422</v>
      </c>
      <c r="E206" t="str">
        <f t="shared" si="13"/>
        <v>182390-MJ2-45422</v>
      </c>
      <c r="F206" t="str">
        <f t="shared" si="14"/>
        <v>182390-MJ2</v>
      </c>
      <c r="G206">
        <f t="shared" si="15"/>
        <v>5</v>
      </c>
      <c r="H206">
        <f>VLOOKUP(F206,Sheet2!E:F,2,0)</f>
        <v>5</v>
      </c>
      <c r="I206" t="b">
        <f t="shared" si="16"/>
        <v>1</v>
      </c>
    </row>
    <row r="207" spans="1:9" hidden="1" x14ac:dyDescent="0.25">
      <c r="A207">
        <v>182390</v>
      </c>
      <c r="B207">
        <v>1204</v>
      </c>
      <c r="C207" t="s">
        <v>23</v>
      </c>
      <c r="D207" s="1">
        <v>45422</v>
      </c>
      <c r="E207" t="str">
        <f t="shared" si="13"/>
        <v>182390-MJ2-45422</v>
      </c>
      <c r="F207" t="str">
        <f t="shared" si="14"/>
        <v>182390-MJ2</v>
      </c>
      <c r="G207">
        <f t="shared" si="15"/>
        <v>5</v>
      </c>
      <c r="H207">
        <f>VLOOKUP(F207,Sheet2!E:F,2,0)</f>
        <v>5</v>
      </c>
      <c r="I207" t="b">
        <f t="shared" si="16"/>
        <v>1</v>
      </c>
    </row>
    <row r="208" spans="1:9" hidden="1" x14ac:dyDescent="0.25">
      <c r="A208">
        <v>182390</v>
      </c>
      <c r="B208">
        <v>1204</v>
      </c>
      <c r="C208" t="s">
        <v>23</v>
      </c>
      <c r="D208" s="1">
        <v>45422</v>
      </c>
      <c r="E208" t="str">
        <f t="shared" si="13"/>
        <v>182390-MJ2-45422</v>
      </c>
      <c r="F208" t="str">
        <f t="shared" si="14"/>
        <v>182390-MJ2</v>
      </c>
      <c r="G208">
        <f t="shared" si="15"/>
        <v>5</v>
      </c>
      <c r="H208">
        <f>VLOOKUP(F208,Sheet2!E:F,2,0)</f>
        <v>5</v>
      </c>
      <c r="I208" t="b">
        <f t="shared" si="16"/>
        <v>1</v>
      </c>
    </row>
    <row r="209" spans="1:9" hidden="1" x14ac:dyDescent="0.25">
      <c r="A209">
        <v>182390</v>
      </c>
      <c r="B209">
        <v>1204</v>
      </c>
      <c r="C209" t="s">
        <v>23</v>
      </c>
      <c r="D209" s="1">
        <v>45422</v>
      </c>
      <c r="E209" t="str">
        <f t="shared" si="13"/>
        <v>182390-MJ2-45422</v>
      </c>
      <c r="F209" t="str">
        <f t="shared" si="14"/>
        <v>182390-MJ2</v>
      </c>
      <c r="G209">
        <f t="shared" si="15"/>
        <v>5</v>
      </c>
      <c r="H209">
        <f>VLOOKUP(F209,Sheet2!E:F,2,0)</f>
        <v>5</v>
      </c>
      <c r="I209" t="b">
        <f t="shared" si="16"/>
        <v>1</v>
      </c>
    </row>
    <row r="210" spans="1:9" hidden="1" x14ac:dyDescent="0.25">
      <c r="A210">
        <v>182391</v>
      </c>
      <c r="B210">
        <v>1204</v>
      </c>
      <c r="C210" t="s">
        <v>23</v>
      </c>
      <c r="D210" s="1">
        <v>45422</v>
      </c>
      <c r="E210" t="str">
        <f t="shared" si="13"/>
        <v>182391-MJ2-45422</v>
      </c>
      <c r="F210" t="str">
        <f t="shared" si="14"/>
        <v>182391-MJ2</v>
      </c>
      <c r="G210">
        <f t="shared" si="15"/>
        <v>4</v>
      </c>
      <c r="H210">
        <f>VLOOKUP(F210,Sheet2!E:F,2,0)</f>
        <v>4</v>
      </c>
      <c r="I210" t="b">
        <f t="shared" si="16"/>
        <v>1</v>
      </c>
    </row>
    <row r="211" spans="1:9" hidden="1" x14ac:dyDescent="0.25">
      <c r="A211">
        <v>182391</v>
      </c>
      <c r="B211">
        <v>1204</v>
      </c>
      <c r="C211" t="s">
        <v>23</v>
      </c>
      <c r="D211" s="1">
        <v>45422</v>
      </c>
      <c r="E211" t="str">
        <f t="shared" si="13"/>
        <v>182391-MJ2-45422</v>
      </c>
      <c r="F211" t="str">
        <f t="shared" si="14"/>
        <v>182391-MJ2</v>
      </c>
      <c r="G211">
        <f t="shared" si="15"/>
        <v>4</v>
      </c>
      <c r="H211">
        <f>VLOOKUP(F211,Sheet2!E:F,2,0)</f>
        <v>4</v>
      </c>
      <c r="I211" t="b">
        <f t="shared" si="16"/>
        <v>1</v>
      </c>
    </row>
    <row r="212" spans="1:9" hidden="1" x14ac:dyDescent="0.25">
      <c r="A212">
        <v>182391</v>
      </c>
      <c r="B212">
        <v>1204</v>
      </c>
      <c r="C212" t="s">
        <v>23</v>
      </c>
      <c r="D212" s="1">
        <v>45422</v>
      </c>
      <c r="E212" t="str">
        <f t="shared" si="13"/>
        <v>182391-MJ2-45422</v>
      </c>
      <c r="F212" t="str">
        <f t="shared" si="14"/>
        <v>182391-MJ2</v>
      </c>
      <c r="G212">
        <f t="shared" si="15"/>
        <v>4</v>
      </c>
      <c r="H212">
        <f>VLOOKUP(F212,Sheet2!E:F,2,0)</f>
        <v>4</v>
      </c>
      <c r="I212" t="b">
        <f t="shared" si="16"/>
        <v>1</v>
      </c>
    </row>
    <row r="213" spans="1:9" hidden="1" x14ac:dyDescent="0.25">
      <c r="A213">
        <v>182391</v>
      </c>
      <c r="B213">
        <v>1204</v>
      </c>
      <c r="C213" t="s">
        <v>23</v>
      </c>
      <c r="D213" s="1">
        <v>45422</v>
      </c>
      <c r="E213" t="str">
        <f t="shared" si="13"/>
        <v>182391-MJ2-45422</v>
      </c>
      <c r="F213" t="str">
        <f t="shared" si="14"/>
        <v>182391-MJ2</v>
      </c>
      <c r="G213">
        <f t="shared" si="15"/>
        <v>4</v>
      </c>
      <c r="H213">
        <f>VLOOKUP(F213,Sheet2!E:F,2,0)</f>
        <v>4</v>
      </c>
      <c r="I213" t="b">
        <f t="shared" si="16"/>
        <v>1</v>
      </c>
    </row>
    <row r="214" spans="1:9" hidden="1" x14ac:dyDescent="0.25">
      <c r="A214">
        <v>182304</v>
      </c>
      <c r="B214">
        <v>1201</v>
      </c>
      <c r="C214" t="s">
        <v>129</v>
      </c>
      <c r="D214" s="1">
        <v>45422</v>
      </c>
      <c r="E214" t="str">
        <f t="shared" si="13"/>
        <v>182304-CNJ2-45422</v>
      </c>
      <c r="F214" t="str">
        <f t="shared" si="14"/>
        <v>182304-CNJ2</v>
      </c>
      <c r="G214">
        <f t="shared" si="15"/>
        <v>2</v>
      </c>
      <c r="H214">
        <f>VLOOKUP(F214,Sheet2!E:F,2,0)</f>
        <v>1</v>
      </c>
      <c r="I214" t="b">
        <f t="shared" si="16"/>
        <v>0</v>
      </c>
    </row>
    <row r="215" spans="1:9" x14ac:dyDescent="0.25">
      <c r="A215">
        <v>182432</v>
      </c>
      <c r="B215">
        <v>1204</v>
      </c>
      <c r="C215" t="s">
        <v>23</v>
      </c>
      <c r="D215" s="1">
        <v>45422</v>
      </c>
      <c r="E215" t="str">
        <f t="shared" si="13"/>
        <v>182432-MJ2-45422</v>
      </c>
      <c r="F215" t="str">
        <f t="shared" si="14"/>
        <v>182432-MJ2</v>
      </c>
      <c r="G215">
        <f t="shared" si="15"/>
        <v>2</v>
      </c>
      <c r="H215" t="e">
        <f>VLOOKUP(F215,Sheet2!E:F,2,0)</f>
        <v>#N/A</v>
      </c>
      <c r="I215" t="e">
        <f t="shared" si="16"/>
        <v>#N/A</v>
      </c>
    </row>
    <row r="216" spans="1:9" x14ac:dyDescent="0.25">
      <c r="A216">
        <v>182432</v>
      </c>
      <c r="B216">
        <v>1204</v>
      </c>
      <c r="C216" t="s">
        <v>23</v>
      </c>
      <c r="D216" s="1">
        <v>45422</v>
      </c>
      <c r="E216" t="str">
        <f t="shared" si="13"/>
        <v>182432-MJ2-45422</v>
      </c>
      <c r="F216" t="str">
        <f t="shared" si="14"/>
        <v>182432-MJ2</v>
      </c>
      <c r="G216">
        <f t="shared" si="15"/>
        <v>2</v>
      </c>
      <c r="H216" t="e">
        <f>VLOOKUP(F216,Sheet2!E:F,2,0)</f>
        <v>#N/A</v>
      </c>
      <c r="I216" t="e">
        <f t="shared" si="16"/>
        <v>#N/A</v>
      </c>
    </row>
    <row r="217" spans="1:9" hidden="1" x14ac:dyDescent="0.25">
      <c r="A217">
        <v>182439</v>
      </c>
      <c r="B217">
        <v>1204</v>
      </c>
      <c r="C217" t="s">
        <v>23</v>
      </c>
      <c r="D217" s="1">
        <v>45422</v>
      </c>
      <c r="E217" t="str">
        <f t="shared" si="13"/>
        <v>182439-MJ2-45422</v>
      </c>
      <c r="F217" t="str">
        <f t="shared" si="14"/>
        <v>182439-MJ2</v>
      </c>
      <c r="G217">
        <f t="shared" si="15"/>
        <v>4</v>
      </c>
      <c r="H217">
        <f>VLOOKUP(F217,Sheet2!E:F,2,0)</f>
        <v>2</v>
      </c>
      <c r="I217" t="b">
        <f t="shared" si="16"/>
        <v>0</v>
      </c>
    </row>
    <row r="218" spans="1:9" hidden="1" x14ac:dyDescent="0.25">
      <c r="A218">
        <v>182439</v>
      </c>
      <c r="B218">
        <v>1204</v>
      </c>
      <c r="C218" t="s">
        <v>23</v>
      </c>
      <c r="D218" s="1">
        <v>45422</v>
      </c>
      <c r="E218" t="str">
        <f t="shared" si="13"/>
        <v>182439-MJ2-45422</v>
      </c>
      <c r="F218" t="str">
        <f t="shared" si="14"/>
        <v>182439-MJ2</v>
      </c>
      <c r="G218">
        <f t="shared" si="15"/>
        <v>4</v>
      </c>
      <c r="H218">
        <f>VLOOKUP(F218,Sheet2!E:F,2,0)</f>
        <v>2</v>
      </c>
      <c r="I218" t="b">
        <f t="shared" si="16"/>
        <v>0</v>
      </c>
    </row>
    <row r="219" spans="1:9" hidden="1" x14ac:dyDescent="0.25">
      <c r="A219">
        <v>182439</v>
      </c>
      <c r="B219">
        <v>1204</v>
      </c>
      <c r="C219" t="s">
        <v>23</v>
      </c>
      <c r="D219" s="1">
        <v>45422</v>
      </c>
      <c r="E219" t="str">
        <f t="shared" si="13"/>
        <v>182439-MJ2-45422</v>
      </c>
      <c r="F219" t="str">
        <f t="shared" si="14"/>
        <v>182439-MJ2</v>
      </c>
      <c r="G219">
        <f t="shared" si="15"/>
        <v>4</v>
      </c>
      <c r="H219">
        <f>VLOOKUP(F219,Sheet2!E:F,2,0)</f>
        <v>2</v>
      </c>
      <c r="I219" t="b">
        <f t="shared" si="16"/>
        <v>0</v>
      </c>
    </row>
    <row r="220" spans="1:9" hidden="1" x14ac:dyDescent="0.25">
      <c r="A220">
        <v>182439</v>
      </c>
      <c r="B220">
        <v>1204</v>
      </c>
      <c r="C220" t="s">
        <v>23</v>
      </c>
      <c r="D220" s="1">
        <v>45422</v>
      </c>
      <c r="E220" t="str">
        <f t="shared" si="13"/>
        <v>182439-MJ2-45422</v>
      </c>
      <c r="F220" t="str">
        <f t="shared" si="14"/>
        <v>182439-MJ2</v>
      </c>
      <c r="G220">
        <f t="shared" si="15"/>
        <v>4</v>
      </c>
      <c r="H220">
        <f>VLOOKUP(F220,Sheet2!E:F,2,0)</f>
        <v>2</v>
      </c>
      <c r="I220" t="b">
        <f t="shared" si="16"/>
        <v>0</v>
      </c>
    </row>
    <row r="221" spans="1:9" x14ac:dyDescent="0.25">
      <c r="A221">
        <v>182456</v>
      </c>
      <c r="B221">
        <v>1204</v>
      </c>
      <c r="C221" t="s">
        <v>50</v>
      </c>
      <c r="D221" s="1">
        <v>45422</v>
      </c>
      <c r="E221" t="str">
        <f t="shared" si="13"/>
        <v>182456-MJ1-45422</v>
      </c>
      <c r="F221" t="str">
        <f t="shared" si="14"/>
        <v>182456-MJ1</v>
      </c>
      <c r="G221">
        <f t="shared" si="15"/>
        <v>2</v>
      </c>
      <c r="H221" t="e">
        <f>VLOOKUP(F221,Sheet2!E:F,2,0)</f>
        <v>#N/A</v>
      </c>
      <c r="I221" t="e">
        <f t="shared" si="16"/>
        <v>#N/A</v>
      </c>
    </row>
    <row r="222" spans="1:9" x14ac:dyDescent="0.25">
      <c r="A222">
        <v>182461</v>
      </c>
      <c r="B222">
        <v>1204</v>
      </c>
      <c r="C222" t="s">
        <v>50</v>
      </c>
      <c r="D222" s="1">
        <v>45422</v>
      </c>
      <c r="E222" t="str">
        <f t="shared" si="13"/>
        <v>182461-MJ1-45422</v>
      </c>
      <c r="F222" t="str">
        <f t="shared" si="14"/>
        <v>182461-MJ1</v>
      </c>
      <c r="G222">
        <f t="shared" si="15"/>
        <v>2</v>
      </c>
      <c r="H222" t="e">
        <f>VLOOKUP(F222,Sheet2!E:F,2,0)</f>
        <v>#N/A</v>
      </c>
      <c r="I222" t="e">
        <f t="shared" si="16"/>
        <v>#N/A</v>
      </c>
    </row>
    <row r="223" spans="1:9" hidden="1" x14ac:dyDescent="0.25">
      <c r="A223">
        <v>182459</v>
      </c>
      <c r="B223">
        <v>1204</v>
      </c>
      <c r="C223" t="s">
        <v>50</v>
      </c>
      <c r="D223" s="1">
        <v>45422</v>
      </c>
      <c r="E223" t="str">
        <f t="shared" si="13"/>
        <v>182459-MJ1-45422</v>
      </c>
      <c r="F223" t="str">
        <f t="shared" si="14"/>
        <v>182459-MJ1</v>
      </c>
      <c r="G223">
        <f t="shared" si="15"/>
        <v>3</v>
      </c>
      <c r="H223">
        <f>VLOOKUP(F223,Sheet2!E:F,2,0)</f>
        <v>1</v>
      </c>
      <c r="I223" t="b">
        <f t="shared" si="16"/>
        <v>0</v>
      </c>
    </row>
    <row r="224" spans="1:9" hidden="1" x14ac:dyDescent="0.25">
      <c r="A224">
        <v>182401</v>
      </c>
      <c r="B224">
        <v>1204</v>
      </c>
      <c r="C224" t="s">
        <v>50</v>
      </c>
      <c r="D224" s="1">
        <v>45422</v>
      </c>
      <c r="E224" t="str">
        <f t="shared" si="13"/>
        <v>182401-MJ1-45422</v>
      </c>
      <c r="F224" t="str">
        <f t="shared" si="14"/>
        <v>182401-MJ1</v>
      </c>
      <c r="G224">
        <f t="shared" si="15"/>
        <v>2</v>
      </c>
      <c r="H224">
        <f>VLOOKUP(F224,Sheet2!E:F,2,0)</f>
        <v>2</v>
      </c>
      <c r="I224" t="b">
        <f t="shared" si="16"/>
        <v>1</v>
      </c>
    </row>
    <row r="225" spans="1:9" hidden="1" x14ac:dyDescent="0.25">
      <c r="A225">
        <v>182401</v>
      </c>
      <c r="B225">
        <v>1204</v>
      </c>
      <c r="C225" t="s">
        <v>50</v>
      </c>
      <c r="D225" s="1">
        <v>45422</v>
      </c>
      <c r="E225" t="str">
        <f t="shared" si="13"/>
        <v>182401-MJ1-45422</v>
      </c>
      <c r="F225" t="str">
        <f t="shared" si="14"/>
        <v>182401-MJ1</v>
      </c>
      <c r="G225">
        <f t="shared" si="15"/>
        <v>2</v>
      </c>
      <c r="H225">
        <f>VLOOKUP(F225,Sheet2!E:F,2,0)</f>
        <v>2</v>
      </c>
      <c r="I225" t="b">
        <f t="shared" si="16"/>
        <v>1</v>
      </c>
    </row>
    <row r="226" spans="1:9" hidden="1" x14ac:dyDescent="0.25">
      <c r="A226">
        <v>182402</v>
      </c>
      <c r="B226">
        <v>1204</v>
      </c>
      <c r="C226" t="s">
        <v>50</v>
      </c>
      <c r="D226" s="1">
        <v>45422</v>
      </c>
      <c r="E226" t="str">
        <f t="shared" si="13"/>
        <v>182402-MJ1-45422</v>
      </c>
      <c r="F226" t="str">
        <f t="shared" si="14"/>
        <v>182402-MJ1</v>
      </c>
      <c r="G226">
        <f t="shared" si="15"/>
        <v>2</v>
      </c>
      <c r="H226">
        <f>VLOOKUP(F226,Sheet2!E:F,2,0)</f>
        <v>1</v>
      </c>
      <c r="I226" t="b">
        <f t="shared" si="16"/>
        <v>0</v>
      </c>
    </row>
    <row r="227" spans="1:9" hidden="1" x14ac:dyDescent="0.25">
      <c r="A227">
        <v>182402</v>
      </c>
      <c r="B227">
        <v>1204</v>
      </c>
      <c r="C227" t="s">
        <v>50</v>
      </c>
      <c r="D227" s="1">
        <v>45422</v>
      </c>
      <c r="E227" t="str">
        <f t="shared" si="13"/>
        <v>182402-MJ1-45422</v>
      </c>
      <c r="F227" t="str">
        <f t="shared" si="14"/>
        <v>182402-MJ1</v>
      </c>
      <c r="G227">
        <f t="shared" si="15"/>
        <v>2</v>
      </c>
      <c r="H227">
        <f>VLOOKUP(F227,Sheet2!E:F,2,0)</f>
        <v>1</v>
      </c>
      <c r="I227" t="b">
        <f t="shared" si="16"/>
        <v>0</v>
      </c>
    </row>
    <row r="228" spans="1:9" x14ac:dyDescent="0.25">
      <c r="A228">
        <v>182403</v>
      </c>
      <c r="B228">
        <v>1204</v>
      </c>
      <c r="C228" t="s">
        <v>50</v>
      </c>
      <c r="D228" s="1">
        <v>45422</v>
      </c>
      <c r="E228" t="str">
        <f t="shared" si="13"/>
        <v>182403-MJ1-45422</v>
      </c>
      <c r="F228" t="str">
        <f t="shared" si="14"/>
        <v>182403-MJ1</v>
      </c>
      <c r="G228">
        <f t="shared" si="15"/>
        <v>2</v>
      </c>
      <c r="H228" t="e">
        <f>VLOOKUP(F228,Sheet2!E:F,2,0)</f>
        <v>#N/A</v>
      </c>
      <c r="I228" t="e">
        <f t="shared" si="16"/>
        <v>#N/A</v>
      </c>
    </row>
    <row r="229" spans="1:9" x14ac:dyDescent="0.25">
      <c r="A229">
        <v>182403</v>
      </c>
      <c r="B229">
        <v>1204</v>
      </c>
      <c r="C229" t="s">
        <v>50</v>
      </c>
      <c r="D229" s="1">
        <v>45422</v>
      </c>
      <c r="E229" t="str">
        <f t="shared" si="13"/>
        <v>182403-MJ1-45422</v>
      </c>
      <c r="F229" t="str">
        <f t="shared" si="14"/>
        <v>182403-MJ1</v>
      </c>
      <c r="G229">
        <f t="shared" si="15"/>
        <v>2</v>
      </c>
      <c r="H229" t="e">
        <f>VLOOKUP(F229,Sheet2!E:F,2,0)</f>
        <v>#N/A</v>
      </c>
      <c r="I229" t="e">
        <f t="shared" si="16"/>
        <v>#N/A</v>
      </c>
    </row>
    <row r="230" spans="1:9" x14ac:dyDescent="0.25">
      <c r="A230">
        <v>182404</v>
      </c>
      <c r="B230">
        <v>1204</v>
      </c>
      <c r="C230" t="s">
        <v>50</v>
      </c>
      <c r="D230" s="1">
        <v>45422</v>
      </c>
      <c r="E230" t="str">
        <f t="shared" si="13"/>
        <v>182404-MJ1-45422</v>
      </c>
      <c r="F230" t="str">
        <f t="shared" si="14"/>
        <v>182404-MJ1</v>
      </c>
      <c r="G230">
        <f t="shared" si="15"/>
        <v>2</v>
      </c>
      <c r="H230" t="e">
        <f>VLOOKUP(F230,Sheet2!E:F,2,0)</f>
        <v>#N/A</v>
      </c>
      <c r="I230" t="e">
        <f t="shared" si="16"/>
        <v>#N/A</v>
      </c>
    </row>
    <row r="231" spans="1:9" x14ac:dyDescent="0.25">
      <c r="A231">
        <v>182404</v>
      </c>
      <c r="B231">
        <v>1204</v>
      </c>
      <c r="C231" t="s">
        <v>50</v>
      </c>
      <c r="D231" s="1">
        <v>45422</v>
      </c>
      <c r="E231" t="str">
        <f t="shared" si="13"/>
        <v>182404-MJ1-45422</v>
      </c>
      <c r="F231" t="str">
        <f t="shared" si="14"/>
        <v>182404-MJ1</v>
      </c>
      <c r="G231">
        <f t="shared" si="15"/>
        <v>2</v>
      </c>
      <c r="H231" t="e">
        <f>VLOOKUP(F231,Sheet2!E:F,2,0)</f>
        <v>#N/A</v>
      </c>
      <c r="I231" t="e">
        <f t="shared" si="16"/>
        <v>#N/A</v>
      </c>
    </row>
    <row r="232" spans="1:9" hidden="1" x14ac:dyDescent="0.25">
      <c r="A232">
        <v>182322</v>
      </c>
      <c r="B232">
        <v>1201</v>
      </c>
      <c r="C232" t="s">
        <v>139</v>
      </c>
      <c r="D232" s="1">
        <v>45422</v>
      </c>
      <c r="E232" t="str">
        <f t="shared" si="13"/>
        <v>182322-CBA-45422</v>
      </c>
      <c r="F232" t="str">
        <f t="shared" si="14"/>
        <v>182322-CBA</v>
      </c>
      <c r="G232">
        <f t="shared" si="15"/>
        <v>1</v>
      </c>
      <c r="H232">
        <f>VLOOKUP(F232,Sheet2!E:F,2,0)</f>
        <v>1</v>
      </c>
      <c r="I232" t="b">
        <f t="shared" si="16"/>
        <v>1</v>
      </c>
    </row>
    <row r="233" spans="1:9" hidden="1" x14ac:dyDescent="0.25">
      <c r="A233">
        <v>182323</v>
      </c>
      <c r="B233">
        <v>1201</v>
      </c>
      <c r="C233" t="s">
        <v>139</v>
      </c>
      <c r="D233" s="1">
        <v>45422</v>
      </c>
      <c r="E233" t="str">
        <f t="shared" si="13"/>
        <v>182323-CBA-45422</v>
      </c>
      <c r="F233" t="str">
        <f t="shared" si="14"/>
        <v>182323-CBA</v>
      </c>
      <c r="G233">
        <f t="shared" si="15"/>
        <v>1</v>
      </c>
      <c r="H233">
        <f>VLOOKUP(F233,Sheet2!E:F,2,0)</f>
        <v>1</v>
      </c>
      <c r="I233" t="b">
        <f t="shared" si="16"/>
        <v>1</v>
      </c>
    </row>
    <row r="234" spans="1:9" x14ac:dyDescent="0.25">
      <c r="A234">
        <v>182523</v>
      </c>
      <c r="B234">
        <v>1204</v>
      </c>
      <c r="C234" t="s">
        <v>65</v>
      </c>
      <c r="D234" s="1">
        <v>45422</v>
      </c>
      <c r="E234" t="str">
        <f t="shared" si="13"/>
        <v>182523-SMPL-45422</v>
      </c>
      <c r="F234" t="str">
        <f t="shared" si="14"/>
        <v>182523-SMPL</v>
      </c>
      <c r="G234">
        <f t="shared" si="15"/>
        <v>1</v>
      </c>
      <c r="H234" t="e">
        <f>VLOOKUP(F234,Sheet2!E:F,2,0)</f>
        <v>#N/A</v>
      </c>
      <c r="I234" t="e">
        <f t="shared" si="16"/>
        <v>#N/A</v>
      </c>
    </row>
    <row r="235" spans="1:9" hidden="1" x14ac:dyDescent="0.25">
      <c r="A235">
        <v>182399</v>
      </c>
      <c r="B235">
        <v>1204</v>
      </c>
      <c r="C235" t="s">
        <v>50</v>
      </c>
      <c r="D235" s="1">
        <v>45422</v>
      </c>
      <c r="E235" t="str">
        <f t="shared" si="13"/>
        <v>182399-MJ1-45422</v>
      </c>
      <c r="F235" t="str">
        <f t="shared" si="14"/>
        <v>182399-MJ1</v>
      </c>
      <c r="G235">
        <f t="shared" si="15"/>
        <v>2</v>
      </c>
      <c r="H235">
        <f>VLOOKUP(F235,Sheet2!E:F,2,0)</f>
        <v>2</v>
      </c>
      <c r="I235" t="b">
        <f t="shared" si="16"/>
        <v>1</v>
      </c>
    </row>
    <row r="236" spans="1:9" hidden="1" x14ac:dyDescent="0.25">
      <c r="A236">
        <v>182399</v>
      </c>
      <c r="B236">
        <v>1204</v>
      </c>
      <c r="C236" t="s">
        <v>50</v>
      </c>
      <c r="D236" s="1">
        <v>45422</v>
      </c>
      <c r="E236" t="str">
        <f t="shared" si="13"/>
        <v>182399-MJ1-45422</v>
      </c>
      <c r="F236" t="str">
        <f t="shared" si="14"/>
        <v>182399-MJ1</v>
      </c>
      <c r="G236">
        <f t="shared" si="15"/>
        <v>2</v>
      </c>
      <c r="H236">
        <f>VLOOKUP(F236,Sheet2!E:F,2,0)</f>
        <v>2</v>
      </c>
      <c r="I236" t="b">
        <f t="shared" si="16"/>
        <v>1</v>
      </c>
    </row>
    <row r="237" spans="1:9" hidden="1" x14ac:dyDescent="0.25">
      <c r="A237">
        <v>182400</v>
      </c>
      <c r="B237">
        <v>1204</v>
      </c>
      <c r="C237" t="s">
        <v>50</v>
      </c>
      <c r="D237" s="1">
        <v>45422</v>
      </c>
      <c r="E237" t="str">
        <f t="shared" si="13"/>
        <v>182400-MJ1-45422</v>
      </c>
      <c r="F237" t="str">
        <f t="shared" si="14"/>
        <v>182400-MJ1</v>
      </c>
      <c r="G237">
        <f t="shared" si="15"/>
        <v>2</v>
      </c>
      <c r="H237">
        <f>VLOOKUP(F237,Sheet2!E:F,2,0)</f>
        <v>1</v>
      </c>
      <c r="I237" t="b">
        <f t="shared" si="16"/>
        <v>0</v>
      </c>
    </row>
    <row r="238" spans="1:9" hidden="1" x14ac:dyDescent="0.25">
      <c r="A238">
        <v>182400</v>
      </c>
      <c r="B238">
        <v>1204</v>
      </c>
      <c r="C238" t="s">
        <v>50</v>
      </c>
      <c r="D238" s="1">
        <v>45422</v>
      </c>
      <c r="E238" t="str">
        <f t="shared" si="13"/>
        <v>182400-MJ1-45422</v>
      </c>
      <c r="F238" t="str">
        <f t="shared" si="14"/>
        <v>182400-MJ1</v>
      </c>
      <c r="G238">
        <f t="shared" si="15"/>
        <v>2</v>
      </c>
      <c r="H238">
        <f>VLOOKUP(F238,Sheet2!E:F,2,0)</f>
        <v>1</v>
      </c>
      <c r="I238" t="b">
        <f t="shared" si="16"/>
        <v>0</v>
      </c>
    </row>
    <row r="239" spans="1:9" hidden="1" x14ac:dyDescent="0.25">
      <c r="A239">
        <v>182318</v>
      </c>
      <c r="B239">
        <v>1201</v>
      </c>
      <c r="C239" t="s">
        <v>50</v>
      </c>
      <c r="D239" s="1">
        <v>45422</v>
      </c>
      <c r="E239" t="str">
        <f t="shared" si="13"/>
        <v>182318-MJ1-45422</v>
      </c>
      <c r="F239" t="str">
        <f t="shared" si="14"/>
        <v>182318-MJ1</v>
      </c>
      <c r="G239">
        <f t="shared" si="15"/>
        <v>2</v>
      </c>
      <c r="H239">
        <f>VLOOKUP(F239,Sheet2!E:F,2,0)</f>
        <v>2</v>
      </c>
      <c r="I239" t="b">
        <f t="shared" si="16"/>
        <v>1</v>
      </c>
    </row>
    <row r="240" spans="1:9" hidden="1" x14ac:dyDescent="0.25">
      <c r="A240">
        <v>182321</v>
      </c>
      <c r="B240">
        <v>1201</v>
      </c>
      <c r="C240" t="s">
        <v>50</v>
      </c>
      <c r="D240" s="1">
        <v>45422</v>
      </c>
      <c r="E240" t="str">
        <f t="shared" si="13"/>
        <v>182321-MJ1-45422</v>
      </c>
      <c r="F240" t="str">
        <f t="shared" si="14"/>
        <v>182321-MJ1</v>
      </c>
      <c r="G240">
        <f t="shared" si="15"/>
        <v>2</v>
      </c>
      <c r="H240">
        <f>VLOOKUP(F240,Sheet2!E:F,2,0)</f>
        <v>2</v>
      </c>
      <c r="I240" t="b">
        <f t="shared" si="16"/>
        <v>1</v>
      </c>
    </row>
    <row r="241" spans="1:9" x14ac:dyDescent="0.25">
      <c r="A241">
        <v>182456</v>
      </c>
      <c r="B241">
        <v>1204</v>
      </c>
      <c r="C241" t="s">
        <v>50</v>
      </c>
      <c r="D241" s="1">
        <v>45422</v>
      </c>
      <c r="E241" t="str">
        <f t="shared" si="13"/>
        <v>182456-MJ1-45422</v>
      </c>
      <c r="F241" t="str">
        <f t="shared" si="14"/>
        <v>182456-MJ1</v>
      </c>
      <c r="G241">
        <f t="shared" si="15"/>
        <v>2</v>
      </c>
      <c r="H241" t="e">
        <f>VLOOKUP(F241,Sheet2!E:F,2,0)</f>
        <v>#N/A</v>
      </c>
      <c r="I241" t="e">
        <f t="shared" si="16"/>
        <v>#N/A</v>
      </c>
    </row>
    <row r="242" spans="1:9" x14ac:dyDescent="0.25">
      <c r="A242">
        <v>182461</v>
      </c>
      <c r="B242">
        <v>1204</v>
      </c>
      <c r="C242" t="s">
        <v>50</v>
      </c>
      <c r="D242" s="1">
        <v>45422</v>
      </c>
      <c r="E242" t="str">
        <f t="shared" si="13"/>
        <v>182461-MJ1-45422</v>
      </c>
      <c r="F242" t="str">
        <f t="shared" si="14"/>
        <v>182461-MJ1</v>
      </c>
      <c r="G242">
        <f t="shared" si="15"/>
        <v>2</v>
      </c>
      <c r="H242" t="e">
        <f>VLOOKUP(F242,Sheet2!E:F,2,0)</f>
        <v>#N/A</v>
      </c>
      <c r="I242" t="e">
        <f t="shared" si="16"/>
        <v>#N/A</v>
      </c>
    </row>
    <row r="243" spans="1:9" hidden="1" x14ac:dyDescent="0.25">
      <c r="A243">
        <v>182459</v>
      </c>
      <c r="B243">
        <v>1204</v>
      </c>
      <c r="C243" t="s">
        <v>50</v>
      </c>
      <c r="D243" s="1">
        <v>45422</v>
      </c>
      <c r="E243" t="str">
        <f t="shared" si="13"/>
        <v>182459-MJ1-45422</v>
      </c>
      <c r="F243" t="str">
        <f t="shared" si="14"/>
        <v>182459-MJ1</v>
      </c>
      <c r="G243">
        <f t="shared" si="15"/>
        <v>3</v>
      </c>
      <c r="H243">
        <f>VLOOKUP(F243,Sheet2!E:F,2,0)</f>
        <v>1</v>
      </c>
      <c r="I243" t="b">
        <f t="shared" si="16"/>
        <v>0</v>
      </c>
    </row>
    <row r="244" spans="1:9" hidden="1" x14ac:dyDescent="0.25">
      <c r="A244">
        <v>181953</v>
      </c>
      <c r="B244">
        <v>1204</v>
      </c>
      <c r="C244" t="s">
        <v>23</v>
      </c>
      <c r="D244" s="1">
        <v>45422</v>
      </c>
      <c r="E244" t="str">
        <f t="shared" si="13"/>
        <v>181953-MJ2-45422</v>
      </c>
      <c r="F244" t="str">
        <f t="shared" si="14"/>
        <v>181953-MJ2</v>
      </c>
      <c r="G244">
        <f t="shared" si="15"/>
        <v>6</v>
      </c>
      <c r="H244">
        <f>VLOOKUP(F244,Sheet2!E:F,2,0)</f>
        <v>6</v>
      </c>
      <c r="I244" t="b">
        <f t="shared" si="16"/>
        <v>1</v>
      </c>
    </row>
    <row r="245" spans="1:9" hidden="1" x14ac:dyDescent="0.25">
      <c r="A245">
        <v>181953</v>
      </c>
      <c r="B245">
        <v>1204</v>
      </c>
      <c r="C245" t="s">
        <v>23</v>
      </c>
      <c r="D245" s="1">
        <v>45422</v>
      </c>
      <c r="E245" t="str">
        <f t="shared" si="13"/>
        <v>181953-MJ2-45422</v>
      </c>
      <c r="F245" t="str">
        <f t="shared" si="14"/>
        <v>181953-MJ2</v>
      </c>
      <c r="G245">
        <f t="shared" si="15"/>
        <v>6</v>
      </c>
      <c r="H245">
        <f>VLOOKUP(F245,Sheet2!E:F,2,0)</f>
        <v>6</v>
      </c>
      <c r="I245" t="b">
        <f t="shared" si="16"/>
        <v>1</v>
      </c>
    </row>
    <row r="246" spans="1:9" hidden="1" x14ac:dyDescent="0.25">
      <c r="A246">
        <v>182531</v>
      </c>
      <c r="B246">
        <v>1201</v>
      </c>
      <c r="C246" t="s">
        <v>50</v>
      </c>
      <c r="D246" s="1">
        <v>45422</v>
      </c>
      <c r="E246" t="str">
        <f t="shared" si="13"/>
        <v>182531-MJ1-45422</v>
      </c>
      <c r="F246" t="str">
        <f t="shared" si="14"/>
        <v>182531-MJ1</v>
      </c>
      <c r="G246">
        <f t="shared" si="15"/>
        <v>1</v>
      </c>
      <c r="H246">
        <f>VLOOKUP(F246,Sheet2!E:F,2,0)</f>
        <v>1</v>
      </c>
      <c r="I246" t="b">
        <f t="shared" si="16"/>
        <v>1</v>
      </c>
    </row>
    <row r="247" spans="1:9" hidden="1" x14ac:dyDescent="0.25">
      <c r="A247">
        <v>182390</v>
      </c>
      <c r="B247">
        <v>1204</v>
      </c>
      <c r="C247" t="s">
        <v>23</v>
      </c>
      <c r="D247" s="1">
        <v>45422</v>
      </c>
      <c r="E247" t="str">
        <f t="shared" si="13"/>
        <v>182390-MJ2-45422</v>
      </c>
      <c r="F247" t="str">
        <f t="shared" si="14"/>
        <v>182390-MJ2</v>
      </c>
      <c r="G247">
        <f t="shared" si="15"/>
        <v>5</v>
      </c>
      <c r="H247">
        <f>VLOOKUP(F247,Sheet2!E:F,2,0)</f>
        <v>5</v>
      </c>
      <c r="I247" t="b">
        <f t="shared" si="16"/>
        <v>1</v>
      </c>
    </row>
    <row r="248" spans="1:9" hidden="1" x14ac:dyDescent="0.25">
      <c r="A248">
        <v>181952</v>
      </c>
      <c r="B248">
        <v>1204</v>
      </c>
      <c r="C248" t="s">
        <v>23</v>
      </c>
      <c r="D248" s="1">
        <v>45422</v>
      </c>
      <c r="E248" t="str">
        <f t="shared" si="13"/>
        <v>181952-MJ2-45422</v>
      </c>
      <c r="F248" t="str">
        <f t="shared" si="14"/>
        <v>181952-MJ2</v>
      </c>
      <c r="G248">
        <f t="shared" si="15"/>
        <v>3</v>
      </c>
      <c r="H248">
        <f>VLOOKUP(F248,Sheet2!E:F,2,0)</f>
        <v>3</v>
      </c>
      <c r="I248" t="b">
        <f t="shared" si="16"/>
        <v>1</v>
      </c>
    </row>
    <row r="249" spans="1:9" hidden="1" x14ac:dyDescent="0.25">
      <c r="A249">
        <v>181954</v>
      </c>
      <c r="B249">
        <v>1204</v>
      </c>
      <c r="C249" t="s">
        <v>23</v>
      </c>
      <c r="D249" s="1">
        <v>45422</v>
      </c>
      <c r="E249" t="str">
        <f t="shared" si="13"/>
        <v>181954-MJ2-45422</v>
      </c>
      <c r="F249" t="str">
        <f t="shared" si="14"/>
        <v>181954-MJ2</v>
      </c>
      <c r="G249">
        <f t="shared" si="15"/>
        <v>8</v>
      </c>
      <c r="H249">
        <f>VLOOKUP(F249,Sheet2!E:F,2,0)</f>
        <v>6</v>
      </c>
      <c r="I249" t="b">
        <f t="shared" si="16"/>
        <v>0</v>
      </c>
    </row>
    <row r="250" spans="1:9" hidden="1" x14ac:dyDescent="0.25">
      <c r="A250">
        <v>181954</v>
      </c>
      <c r="B250">
        <v>1204</v>
      </c>
      <c r="C250" t="s">
        <v>23</v>
      </c>
      <c r="D250" s="1">
        <v>45422</v>
      </c>
      <c r="E250" t="str">
        <f t="shared" si="13"/>
        <v>181954-MJ2-45422</v>
      </c>
      <c r="F250" t="str">
        <f t="shared" si="14"/>
        <v>181954-MJ2</v>
      </c>
      <c r="G250">
        <f t="shared" si="15"/>
        <v>8</v>
      </c>
      <c r="H250">
        <f>VLOOKUP(F250,Sheet2!E:F,2,0)</f>
        <v>6</v>
      </c>
      <c r="I250" t="b">
        <f t="shared" si="16"/>
        <v>0</v>
      </c>
    </row>
    <row r="251" spans="1:9" hidden="1" x14ac:dyDescent="0.25">
      <c r="A251">
        <v>181954</v>
      </c>
      <c r="B251">
        <v>1204</v>
      </c>
      <c r="C251" t="s">
        <v>23</v>
      </c>
      <c r="D251" s="1">
        <v>45422</v>
      </c>
      <c r="E251" t="str">
        <f t="shared" si="13"/>
        <v>181954-MJ2-45422</v>
      </c>
      <c r="F251" t="str">
        <f t="shared" si="14"/>
        <v>181954-MJ2</v>
      </c>
      <c r="G251">
        <f t="shared" si="15"/>
        <v>8</v>
      </c>
      <c r="H251">
        <f>VLOOKUP(F251,Sheet2!E:F,2,0)</f>
        <v>6</v>
      </c>
      <c r="I251" t="b">
        <f t="shared" si="16"/>
        <v>0</v>
      </c>
    </row>
    <row r="252" spans="1:9" hidden="1" x14ac:dyDescent="0.25">
      <c r="A252">
        <v>181954</v>
      </c>
      <c r="B252">
        <v>1204</v>
      </c>
      <c r="C252" t="s">
        <v>23</v>
      </c>
      <c r="D252" s="1">
        <v>45422</v>
      </c>
      <c r="E252" t="str">
        <f t="shared" si="13"/>
        <v>181954-MJ2-45422</v>
      </c>
      <c r="F252" t="str">
        <f t="shared" si="14"/>
        <v>181954-MJ2</v>
      </c>
      <c r="G252">
        <f t="shared" si="15"/>
        <v>8</v>
      </c>
      <c r="H252">
        <f>VLOOKUP(F252,Sheet2!E:F,2,0)</f>
        <v>6</v>
      </c>
      <c r="I252" t="b">
        <f t="shared" si="16"/>
        <v>0</v>
      </c>
    </row>
    <row r="253" spans="1:9" hidden="1" x14ac:dyDescent="0.25">
      <c r="A253">
        <v>182459</v>
      </c>
      <c r="B253">
        <v>1204</v>
      </c>
      <c r="C253" t="s">
        <v>50</v>
      </c>
      <c r="D253" s="1">
        <v>45422</v>
      </c>
      <c r="E253" t="str">
        <f t="shared" si="13"/>
        <v>182459-MJ1-45422</v>
      </c>
      <c r="F253" t="str">
        <f t="shared" si="14"/>
        <v>182459-MJ1</v>
      </c>
      <c r="G253">
        <f t="shared" si="15"/>
        <v>3</v>
      </c>
      <c r="H253">
        <f>VLOOKUP(F253,Sheet2!E:F,2,0)</f>
        <v>1</v>
      </c>
      <c r="I253" t="b">
        <f t="shared" si="16"/>
        <v>0</v>
      </c>
    </row>
    <row r="254" spans="1:9" hidden="1" x14ac:dyDescent="0.25">
      <c r="A254">
        <v>181861</v>
      </c>
      <c r="B254">
        <v>1201</v>
      </c>
      <c r="C254" t="s">
        <v>82</v>
      </c>
      <c r="D254" s="1">
        <v>45425</v>
      </c>
      <c r="E254" t="str">
        <f t="shared" si="13"/>
        <v>181861-CVA-45425</v>
      </c>
      <c r="F254" t="str">
        <f t="shared" si="14"/>
        <v>181861-CVA</v>
      </c>
      <c r="G254">
        <f t="shared" si="15"/>
        <v>7</v>
      </c>
      <c r="H254">
        <f>VLOOKUP(F254,Sheet2!E:F,2,0)</f>
        <v>7</v>
      </c>
      <c r="I254" t="b">
        <f t="shared" si="16"/>
        <v>1</v>
      </c>
    </row>
    <row r="255" spans="1:9" hidden="1" x14ac:dyDescent="0.25">
      <c r="A255">
        <v>181861</v>
      </c>
      <c r="B255">
        <v>1201</v>
      </c>
      <c r="C255" t="s">
        <v>82</v>
      </c>
      <c r="D255" s="1">
        <v>45425</v>
      </c>
      <c r="E255" t="str">
        <f t="shared" si="13"/>
        <v>181861-CVA-45425</v>
      </c>
      <c r="F255" t="str">
        <f t="shared" si="14"/>
        <v>181861-CVA</v>
      </c>
      <c r="G255">
        <f t="shared" si="15"/>
        <v>7</v>
      </c>
      <c r="H255">
        <f>VLOOKUP(F255,Sheet2!E:F,2,0)</f>
        <v>7</v>
      </c>
      <c r="I255" t="b">
        <f t="shared" si="16"/>
        <v>1</v>
      </c>
    </row>
    <row r="256" spans="1:9" hidden="1" x14ac:dyDescent="0.25">
      <c r="A256">
        <v>181821</v>
      </c>
      <c r="B256">
        <v>1201</v>
      </c>
      <c r="C256" t="s">
        <v>82</v>
      </c>
      <c r="D256" s="1">
        <v>45425</v>
      </c>
      <c r="E256" t="str">
        <f t="shared" si="13"/>
        <v>181821-CVA-45425</v>
      </c>
      <c r="F256" t="str">
        <f t="shared" si="14"/>
        <v>181821-CVA</v>
      </c>
      <c r="G256">
        <f t="shared" si="15"/>
        <v>4</v>
      </c>
      <c r="H256">
        <f>VLOOKUP(F256,Sheet2!E:F,2,0)</f>
        <v>3</v>
      </c>
      <c r="I256" t="b">
        <f t="shared" si="16"/>
        <v>0</v>
      </c>
    </row>
    <row r="257" spans="1:9" hidden="1" x14ac:dyDescent="0.25">
      <c r="A257">
        <v>181821</v>
      </c>
      <c r="B257">
        <v>1201</v>
      </c>
      <c r="C257" t="s">
        <v>82</v>
      </c>
      <c r="D257" s="1">
        <v>45425</v>
      </c>
      <c r="E257" t="str">
        <f t="shared" si="13"/>
        <v>181821-CVA-45425</v>
      </c>
      <c r="F257" t="str">
        <f t="shared" si="14"/>
        <v>181821-CVA</v>
      </c>
      <c r="G257">
        <f t="shared" si="15"/>
        <v>4</v>
      </c>
      <c r="H257">
        <f>VLOOKUP(F257,Sheet2!E:F,2,0)</f>
        <v>3</v>
      </c>
      <c r="I257" t="b">
        <f t="shared" si="16"/>
        <v>0</v>
      </c>
    </row>
    <row r="258" spans="1:9" hidden="1" x14ac:dyDescent="0.25">
      <c r="A258">
        <v>181863</v>
      </c>
      <c r="B258">
        <v>1201</v>
      </c>
      <c r="C258" t="s">
        <v>82</v>
      </c>
      <c r="D258" s="1">
        <v>45425</v>
      </c>
      <c r="E258" t="str">
        <f t="shared" si="13"/>
        <v>181863-CVA-45425</v>
      </c>
      <c r="F258" t="str">
        <f t="shared" si="14"/>
        <v>181863-CVA</v>
      </c>
      <c r="G258">
        <f t="shared" si="15"/>
        <v>4</v>
      </c>
      <c r="H258">
        <f>VLOOKUP(F258,Sheet2!E:F,2,0)</f>
        <v>4</v>
      </c>
      <c r="I258" t="b">
        <f t="shared" si="16"/>
        <v>1</v>
      </c>
    </row>
    <row r="259" spans="1:9" hidden="1" x14ac:dyDescent="0.25">
      <c r="A259">
        <v>181863</v>
      </c>
      <c r="B259">
        <v>1201</v>
      </c>
      <c r="C259" t="s">
        <v>82</v>
      </c>
      <c r="D259" s="1">
        <v>45425</v>
      </c>
      <c r="E259" t="str">
        <f t="shared" si="13"/>
        <v>181863-CVA-45425</v>
      </c>
      <c r="F259" t="str">
        <f t="shared" si="14"/>
        <v>181863-CVA</v>
      </c>
      <c r="G259">
        <f t="shared" si="15"/>
        <v>4</v>
      </c>
      <c r="H259">
        <f>VLOOKUP(F259,Sheet2!E:F,2,0)</f>
        <v>4</v>
      </c>
      <c r="I259" t="b">
        <f t="shared" si="16"/>
        <v>1</v>
      </c>
    </row>
    <row r="260" spans="1:9" hidden="1" x14ac:dyDescent="0.25">
      <c r="A260">
        <v>181874</v>
      </c>
      <c r="B260">
        <v>1201</v>
      </c>
      <c r="C260" t="s">
        <v>82</v>
      </c>
      <c r="D260" s="1">
        <v>45425</v>
      </c>
      <c r="E260" t="str">
        <f t="shared" ref="E260:E323" si="17">CONCATENATE(A260,"-",C260,"-",D260)</f>
        <v>181874-CVA-45425</v>
      </c>
      <c r="F260" t="str">
        <f t="shared" ref="F260:F323" si="18">CONCATENATE(A260,"-",C260)</f>
        <v>181874-CVA</v>
      </c>
      <c r="G260">
        <f t="shared" ref="G260:G323" si="19">COUNTIF($E$3:$E$663,E260)</f>
        <v>2</v>
      </c>
      <c r="H260">
        <f>VLOOKUP(F260,Sheet2!E:F,2,0)</f>
        <v>4</v>
      </c>
      <c r="I260" t="b">
        <f t="shared" ref="I260:I323" si="20">G260=H260</f>
        <v>0</v>
      </c>
    </row>
    <row r="261" spans="1:9" hidden="1" x14ac:dyDescent="0.25">
      <c r="A261">
        <v>181821</v>
      </c>
      <c r="B261">
        <v>1201</v>
      </c>
      <c r="C261" t="s">
        <v>82</v>
      </c>
      <c r="D261" s="1">
        <v>45425</v>
      </c>
      <c r="E261" t="str">
        <f t="shared" si="17"/>
        <v>181821-CVA-45425</v>
      </c>
      <c r="F261" t="str">
        <f t="shared" si="18"/>
        <v>181821-CVA</v>
      </c>
      <c r="G261">
        <f t="shared" si="19"/>
        <v>4</v>
      </c>
      <c r="H261">
        <f>VLOOKUP(F261,Sheet2!E:F,2,0)</f>
        <v>3</v>
      </c>
      <c r="I261" t="b">
        <f t="shared" si="20"/>
        <v>0</v>
      </c>
    </row>
    <row r="262" spans="1:9" hidden="1" x14ac:dyDescent="0.25">
      <c r="A262">
        <v>181821</v>
      </c>
      <c r="B262">
        <v>1201</v>
      </c>
      <c r="C262" t="s">
        <v>82</v>
      </c>
      <c r="D262" s="1">
        <v>45425</v>
      </c>
      <c r="E262" t="str">
        <f t="shared" si="17"/>
        <v>181821-CVA-45425</v>
      </c>
      <c r="F262" t="str">
        <f t="shared" si="18"/>
        <v>181821-CVA</v>
      </c>
      <c r="G262">
        <f t="shared" si="19"/>
        <v>4</v>
      </c>
      <c r="H262">
        <f>VLOOKUP(F262,Sheet2!E:F,2,0)</f>
        <v>3</v>
      </c>
      <c r="I262" t="b">
        <f t="shared" si="20"/>
        <v>0</v>
      </c>
    </row>
    <row r="263" spans="1:9" x14ac:dyDescent="0.25">
      <c r="A263">
        <v>182606</v>
      </c>
      <c r="B263">
        <v>1204</v>
      </c>
      <c r="C263" t="s">
        <v>129</v>
      </c>
      <c r="D263" s="1">
        <v>45425</v>
      </c>
      <c r="E263" t="str">
        <f t="shared" si="17"/>
        <v>182606-CNJ2-45425</v>
      </c>
      <c r="F263" t="str">
        <f t="shared" si="18"/>
        <v>182606-CNJ2</v>
      </c>
      <c r="G263">
        <f t="shared" si="19"/>
        <v>1</v>
      </c>
      <c r="H263" t="e">
        <f>VLOOKUP(F263,Sheet2!E:F,2,0)</f>
        <v>#N/A</v>
      </c>
      <c r="I263" t="e">
        <f t="shared" si="20"/>
        <v>#N/A</v>
      </c>
    </row>
    <row r="264" spans="1:9" x14ac:dyDescent="0.25">
      <c r="A264">
        <v>182607</v>
      </c>
      <c r="B264">
        <v>1204</v>
      </c>
      <c r="C264" t="s">
        <v>129</v>
      </c>
      <c r="D264" s="1">
        <v>45425</v>
      </c>
      <c r="E264" t="str">
        <f t="shared" si="17"/>
        <v>182607-CNJ2-45425</v>
      </c>
      <c r="F264" t="str">
        <f t="shared" si="18"/>
        <v>182607-CNJ2</v>
      </c>
      <c r="G264">
        <f t="shared" si="19"/>
        <v>1</v>
      </c>
      <c r="H264" t="e">
        <f>VLOOKUP(F264,Sheet2!E:F,2,0)</f>
        <v>#N/A</v>
      </c>
      <c r="I264" t="e">
        <f t="shared" si="20"/>
        <v>#N/A</v>
      </c>
    </row>
    <row r="265" spans="1:9" x14ac:dyDescent="0.25">
      <c r="A265">
        <v>182608</v>
      </c>
      <c r="B265">
        <v>1204</v>
      </c>
      <c r="C265" t="s">
        <v>129</v>
      </c>
      <c r="D265" s="1">
        <v>45425</v>
      </c>
      <c r="E265" t="str">
        <f t="shared" si="17"/>
        <v>182608-CNJ2-45425</v>
      </c>
      <c r="F265" t="str">
        <f t="shared" si="18"/>
        <v>182608-CNJ2</v>
      </c>
      <c r="G265">
        <f t="shared" si="19"/>
        <v>1</v>
      </c>
      <c r="H265" t="e">
        <f>VLOOKUP(F265,Sheet2!E:F,2,0)</f>
        <v>#N/A</v>
      </c>
      <c r="I265" t="e">
        <f t="shared" si="20"/>
        <v>#N/A</v>
      </c>
    </row>
    <row r="266" spans="1:9" x14ac:dyDescent="0.25">
      <c r="A266">
        <v>182609</v>
      </c>
      <c r="B266">
        <v>1204</v>
      </c>
      <c r="C266" t="s">
        <v>129</v>
      </c>
      <c r="D266" s="1">
        <v>45425</v>
      </c>
      <c r="E266" t="str">
        <f t="shared" si="17"/>
        <v>182609-CNJ2-45425</v>
      </c>
      <c r="F266" t="str">
        <f t="shared" si="18"/>
        <v>182609-CNJ2</v>
      </c>
      <c r="G266">
        <f t="shared" si="19"/>
        <v>1</v>
      </c>
      <c r="H266" t="e">
        <f>VLOOKUP(F266,Sheet2!E:F,2,0)</f>
        <v>#N/A</v>
      </c>
      <c r="I266" t="e">
        <f t="shared" si="20"/>
        <v>#N/A</v>
      </c>
    </row>
    <row r="267" spans="1:9" x14ac:dyDescent="0.25">
      <c r="A267">
        <v>182610</v>
      </c>
      <c r="B267">
        <v>1204</v>
      </c>
      <c r="C267" t="s">
        <v>129</v>
      </c>
      <c r="D267" s="1">
        <v>45425</v>
      </c>
      <c r="E267" t="str">
        <f t="shared" si="17"/>
        <v>182610-CNJ2-45425</v>
      </c>
      <c r="F267" t="str">
        <f t="shared" si="18"/>
        <v>182610-CNJ2</v>
      </c>
      <c r="G267">
        <f t="shared" si="19"/>
        <v>1</v>
      </c>
      <c r="H267" t="e">
        <f>VLOOKUP(F267,Sheet2!E:F,2,0)</f>
        <v>#N/A</v>
      </c>
      <c r="I267" t="e">
        <f t="shared" si="20"/>
        <v>#N/A</v>
      </c>
    </row>
    <row r="268" spans="1:9" x14ac:dyDescent="0.25">
      <c r="A268">
        <v>182611</v>
      </c>
      <c r="B268">
        <v>1204</v>
      </c>
      <c r="C268" t="s">
        <v>129</v>
      </c>
      <c r="D268" s="1">
        <v>45425</v>
      </c>
      <c r="E268" t="str">
        <f t="shared" si="17"/>
        <v>182611-CNJ2-45425</v>
      </c>
      <c r="F268" t="str">
        <f t="shared" si="18"/>
        <v>182611-CNJ2</v>
      </c>
      <c r="G268">
        <f t="shared" si="19"/>
        <v>1</v>
      </c>
      <c r="H268" t="e">
        <f>VLOOKUP(F268,Sheet2!E:F,2,0)</f>
        <v>#N/A</v>
      </c>
      <c r="I268" t="e">
        <f t="shared" si="20"/>
        <v>#N/A</v>
      </c>
    </row>
    <row r="269" spans="1:9" x14ac:dyDescent="0.25">
      <c r="A269">
        <v>182613</v>
      </c>
      <c r="B269">
        <v>1204</v>
      </c>
      <c r="C269" t="s">
        <v>129</v>
      </c>
      <c r="D269" s="1">
        <v>45425</v>
      </c>
      <c r="E269" t="str">
        <f t="shared" si="17"/>
        <v>182613-CNJ2-45425</v>
      </c>
      <c r="F269" t="str">
        <f t="shared" si="18"/>
        <v>182613-CNJ2</v>
      </c>
      <c r="G269">
        <f t="shared" si="19"/>
        <v>1</v>
      </c>
      <c r="H269" t="e">
        <f>VLOOKUP(F269,Sheet2!E:F,2,0)</f>
        <v>#N/A</v>
      </c>
      <c r="I269" t="e">
        <f t="shared" si="20"/>
        <v>#N/A</v>
      </c>
    </row>
    <row r="270" spans="1:9" x14ac:dyDescent="0.25">
      <c r="A270">
        <v>182614</v>
      </c>
      <c r="B270">
        <v>1204</v>
      </c>
      <c r="C270" t="s">
        <v>129</v>
      </c>
      <c r="D270" s="1">
        <v>45425</v>
      </c>
      <c r="E270" t="str">
        <f t="shared" si="17"/>
        <v>182614-CNJ2-45425</v>
      </c>
      <c r="F270" t="str">
        <f t="shared" si="18"/>
        <v>182614-CNJ2</v>
      </c>
      <c r="G270">
        <f t="shared" si="19"/>
        <v>1</v>
      </c>
      <c r="H270" t="e">
        <f>VLOOKUP(F270,Sheet2!E:F,2,0)</f>
        <v>#N/A</v>
      </c>
      <c r="I270" t="e">
        <f t="shared" si="20"/>
        <v>#N/A</v>
      </c>
    </row>
    <row r="271" spans="1:9" x14ac:dyDescent="0.25">
      <c r="A271">
        <v>182615</v>
      </c>
      <c r="B271">
        <v>1204</v>
      </c>
      <c r="C271" t="s">
        <v>129</v>
      </c>
      <c r="D271" s="1">
        <v>45425</v>
      </c>
      <c r="E271" t="str">
        <f t="shared" si="17"/>
        <v>182615-CNJ2-45425</v>
      </c>
      <c r="F271" t="str">
        <f t="shared" si="18"/>
        <v>182615-CNJ2</v>
      </c>
      <c r="G271">
        <f t="shared" si="19"/>
        <v>1</v>
      </c>
      <c r="H271" t="e">
        <f>VLOOKUP(F271,Sheet2!E:F,2,0)</f>
        <v>#N/A</v>
      </c>
      <c r="I271" t="e">
        <f t="shared" si="20"/>
        <v>#N/A</v>
      </c>
    </row>
    <row r="272" spans="1:9" x14ac:dyDescent="0.25">
      <c r="A272">
        <v>182616</v>
      </c>
      <c r="B272">
        <v>1204</v>
      </c>
      <c r="C272" t="s">
        <v>129</v>
      </c>
      <c r="D272" s="1">
        <v>45425</v>
      </c>
      <c r="E272" t="str">
        <f t="shared" si="17"/>
        <v>182616-CNJ2-45425</v>
      </c>
      <c r="F272" t="str">
        <f t="shared" si="18"/>
        <v>182616-CNJ2</v>
      </c>
      <c r="G272">
        <f t="shared" si="19"/>
        <v>1</v>
      </c>
      <c r="H272" t="e">
        <f>VLOOKUP(F272,Sheet2!E:F,2,0)</f>
        <v>#N/A</v>
      </c>
      <c r="I272" t="e">
        <f t="shared" si="20"/>
        <v>#N/A</v>
      </c>
    </row>
    <row r="273" spans="1:9" x14ac:dyDescent="0.25">
      <c r="A273">
        <v>182617</v>
      </c>
      <c r="B273">
        <v>1204</v>
      </c>
      <c r="C273" t="s">
        <v>129</v>
      </c>
      <c r="D273" s="1">
        <v>45425</v>
      </c>
      <c r="E273" t="str">
        <f t="shared" si="17"/>
        <v>182617-CNJ2-45425</v>
      </c>
      <c r="F273" t="str">
        <f t="shared" si="18"/>
        <v>182617-CNJ2</v>
      </c>
      <c r="G273">
        <f t="shared" si="19"/>
        <v>1</v>
      </c>
      <c r="H273" t="e">
        <f>VLOOKUP(F273,Sheet2!E:F,2,0)</f>
        <v>#N/A</v>
      </c>
      <c r="I273" t="e">
        <f t="shared" si="20"/>
        <v>#N/A</v>
      </c>
    </row>
    <row r="274" spans="1:9" x14ac:dyDescent="0.25">
      <c r="A274">
        <v>182630</v>
      </c>
      <c r="B274">
        <v>1204</v>
      </c>
      <c r="C274" t="s">
        <v>129</v>
      </c>
      <c r="D274" s="1">
        <v>45425</v>
      </c>
      <c r="E274" t="str">
        <f t="shared" si="17"/>
        <v>182630-CNJ2-45425</v>
      </c>
      <c r="F274" t="str">
        <f t="shared" si="18"/>
        <v>182630-CNJ2</v>
      </c>
      <c r="G274">
        <f t="shared" si="19"/>
        <v>1</v>
      </c>
      <c r="H274" t="e">
        <f>VLOOKUP(F274,Sheet2!E:F,2,0)</f>
        <v>#N/A</v>
      </c>
      <c r="I274" t="e">
        <f t="shared" si="20"/>
        <v>#N/A</v>
      </c>
    </row>
    <row r="275" spans="1:9" hidden="1" x14ac:dyDescent="0.25">
      <c r="A275">
        <v>181861</v>
      </c>
      <c r="B275">
        <v>1201</v>
      </c>
      <c r="C275" t="s">
        <v>82</v>
      </c>
      <c r="D275" s="1">
        <v>45425</v>
      </c>
      <c r="E275" t="str">
        <f t="shared" si="17"/>
        <v>181861-CVA-45425</v>
      </c>
      <c r="F275" t="str">
        <f t="shared" si="18"/>
        <v>181861-CVA</v>
      </c>
      <c r="G275">
        <f t="shared" si="19"/>
        <v>7</v>
      </c>
      <c r="H275">
        <f>VLOOKUP(F275,Sheet2!E:F,2,0)</f>
        <v>7</v>
      </c>
      <c r="I275" t="b">
        <f t="shared" si="20"/>
        <v>1</v>
      </c>
    </row>
    <row r="276" spans="1:9" hidden="1" x14ac:dyDescent="0.25">
      <c r="A276">
        <v>181861</v>
      </c>
      <c r="B276">
        <v>1201</v>
      </c>
      <c r="C276" t="s">
        <v>82</v>
      </c>
      <c r="D276" s="1">
        <v>45425</v>
      </c>
      <c r="E276" t="str">
        <f t="shared" si="17"/>
        <v>181861-CVA-45425</v>
      </c>
      <c r="F276" t="str">
        <f t="shared" si="18"/>
        <v>181861-CVA</v>
      </c>
      <c r="G276">
        <f t="shared" si="19"/>
        <v>7</v>
      </c>
      <c r="H276">
        <f>VLOOKUP(F276,Sheet2!E:F,2,0)</f>
        <v>7</v>
      </c>
      <c r="I276" t="b">
        <f t="shared" si="20"/>
        <v>1</v>
      </c>
    </row>
    <row r="277" spans="1:9" hidden="1" x14ac:dyDescent="0.25">
      <c r="A277">
        <v>181861</v>
      </c>
      <c r="B277">
        <v>1201</v>
      </c>
      <c r="C277" t="s">
        <v>82</v>
      </c>
      <c r="D277" s="1">
        <v>45425</v>
      </c>
      <c r="E277" t="str">
        <f t="shared" si="17"/>
        <v>181861-CVA-45425</v>
      </c>
      <c r="F277" t="str">
        <f t="shared" si="18"/>
        <v>181861-CVA</v>
      </c>
      <c r="G277">
        <f t="shared" si="19"/>
        <v>7</v>
      </c>
      <c r="H277">
        <f>VLOOKUP(F277,Sheet2!E:F,2,0)</f>
        <v>7</v>
      </c>
      <c r="I277" t="b">
        <f t="shared" si="20"/>
        <v>1</v>
      </c>
    </row>
    <row r="278" spans="1:9" x14ac:dyDescent="0.25">
      <c r="A278">
        <v>182631</v>
      </c>
      <c r="B278">
        <v>1204</v>
      </c>
      <c r="C278" t="s">
        <v>129</v>
      </c>
      <c r="D278" s="1">
        <v>45425</v>
      </c>
      <c r="E278" t="str">
        <f t="shared" si="17"/>
        <v>182631-CNJ2-45425</v>
      </c>
      <c r="F278" t="str">
        <f t="shared" si="18"/>
        <v>182631-CNJ2</v>
      </c>
      <c r="G278">
        <f t="shared" si="19"/>
        <v>1</v>
      </c>
      <c r="H278" t="e">
        <f>VLOOKUP(F278,Sheet2!E:F,2,0)</f>
        <v>#N/A</v>
      </c>
      <c r="I278" t="e">
        <f t="shared" si="20"/>
        <v>#N/A</v>
      </c>
    </row>
    <row r="279" spans="1:9" hidden="1" x14ac:dyDescent="0.25">
      <c r="A279">
        <v>181863</v>
      </c>
      <c r="B279">
        <v>1201</v>
      </c>
      <c r="C279" t="s">
        <v>79</v>
      </c>
      <c r="D279" s="1">
        <v>45425</v>
      </c>
      <c r="E279" t="str">
        <f t="shared" si="17"/>
        <v>181863-CVA2-45425</v>
      </c>
      <c r="F279" t="str">
        <f t="shared" si="18"/>
        <v>181863-CVA2</v>
      </c>
      <c r="G279">
        <f t="shared" si="19"/>
        <v>2</v>
      </c>
      <c r="H279">
        <f>VLOOKUP(F279,Sheet2!E:F,2,0)</f>
        <v>2</v>
      </c>
      <c r="I279" t="b">
        <f t="shared" si="20"/>
        <v>1</v>
      </c>
    </row>
    <row r="280" spans="1:9" hidden="1" x14ac:dyDescent="0.25">
      <c r="A280">
        <v>181863</v>
      </c>
      <c r="B280">
        <v>1201</v>
      </c>
      <c r="C280" t="s">
        <v>79</v>
      </c>
      <c r="D280" s="1">
        <v>45425</v>
      </c>
      <c r="E280" t="str">
        <f t="shared" si="17"/>
        <v>181863-CVA2-45425</v>
      </c>
      <c r="F280" t="str">
        <f t="shared" si="18"/>
        <v>181863-CVA2</v>
      </c>
      <c r="G280">
        <f t="shared" si="19"/>
        <v>2</v>
      </c>
      <c r="H280">
        <f>VLOOKUP(F280,Sheet2!E:F,2,0)</f>
        <v>2</v>
      </c>
      <c r="I280" t="b">
        <f t="shared" si="20"/>
        <v>1</v>
      </c>
    </row>
    <row r="281" spans="1:9" hidden="1" x14ac:dyDescent="0.25">
      <c r="A281">
        <v>181861</v>
      </c>
      <c r="B281">
        <v>1201</v>
      </c>
      <c r="C281" t="s">
        <v>82</v>
      </c>
      <c r="D281" s="1">
        <v>45425</v>
      </c>
      <c r="E281" t="str">
        <f t="shared" si="17"/>
        <v>181861-CVA-45425</v>
      </c>
      <c r="F281" t="str">
        <f t="shared" si="18"/>
        <v>181861-CVA</v>
      </c>
      <c r="G281">
        <f t="shared" si="19"/>
        <v>7</v>
      </c>
      <c r="H281">
        <f>VLOOKUP(F281,Sheet2!E:F,2,0)</f>
        <v>7</v>
      </c>
      <c r="I281" t="b">
        <f t="shared" si="20"/>
        <v>1</v>
      </c>
    </row>
    <row r="282" spans="1:9" hidden="1" x14ac:dyDescent="0.25">
      <c r="A282">
        <v>181861</v>
      </c>
      <c r="B282">
        <v>1201</v>
      </c>
      <c r="C282" t="s">
        <v>82</v>
      </c>
      <c r="D282" s="1">
        <v>45425</v>
      </c>
      <c r="E282" t="str">
        <f t="shared" si="17"/>
        <v>181861-CVA-45425</v>
      </c>
      <c r="F282" t="str">
        <f t="shared" si="18"/>
        <v>181861-CVA</v>
      </c>
      <c r="G282">
        <f t="shared" si="19"/>
        <v>7</v>
      </c>
      <c r="H282">
        <f>VLOOKUP(F282,Sheet2!E:F,2,0)</f>
        <v>7</v>
      </c>
      <c r="I282" t="b">
        <f t="shared" si="20"/>
        <v>1</v>
      </c>
    </row>
    <row r="283" spans="1:9" hidden="1" x14ac:dyDescent="0.25">
      <c r="A283">
        <v>181863</v>
      </c>
      <c r="B283">
        <v>1201</v>
      </c>
      <c r="C283" t="s">
        <v>82</v>
      </c>
      <c r="D283" s="1">
        <v>45425</v>
      </c>
      <c r="E283" t="str">
        <f t="shared" si="17"/>
        <v>181863-CVA-45425</v>
      </c>
      <c r="F283" t="str">
        <f t="shared" si="18"/>
        <v>181863-CVA</v>
      </c>
      <c r="G283">
        <f t="shared" si="19"/>
        <v>4</v>
      </c>
      <c r="H283">
        <f>VLOOKUP(F283,Sheet2!E:F,2,0)</f>
        <v>4</v>
      </c>
      <c r="I283" t="b">
        <f t="shared" si="20"/>
        <v>1</v>
      </c>
    </row>
    <row r="284" spans="1:9" hidden="1" x14ac:dyDescent="0.25">
      <c r="A284">
        <v>181863</v>
      </c>
      <c r="B284">
        <v>1201</v>
      </c>
      <c r="C284" t="s">
        <v>82</v>
      </c>
      <c r="D284" s="1">
        <v>45425</v>
      </c>
      <c r="E284" t="str">
        <f t="shared" si="17"/>
        <v>181863-CVA-45425</v>
      </c>
      <c r="F284" t="str">
        <f t="shared" si="18"/>
        <v>181863-CVA</v>
      </c>
      <c r="G284">
        <f t="shared" si="19"/>
        <v>4</v>
      </c>
      <c r="H284">
        <f>VLOOKUP(F284,Sheet2!E:F,2,0)</f>
        <v>4</v>
      </c>
      <c r="I284" t="b">
        <f t="shared" si="20"/>
        <v>1</v>
      </c>
    </row>
    <row r="285" spans="1:9" hidden="1" x14ac:dyDescent="0.25">
      <c r="A285">
        <v>181874</v>
      </c>
      <c r="B285">
        <v>1201</v>
      </c>
      <c r="C285" t="s">
        <v>82</v>
      </c>
      <c r="D285" s="1">
        <v>45425</v>
      </c>
      <c r="E285" t="str">
        <f t="shared" si="17"/>
        <v>181874-CVA-45425</v>
      </c>
      <c r="F285" t="str">
        <f t="shared" si="18"/>
        <v>181874-CVA</v>
      </c>
      <c r="G285">
        <f t="shared" si="19"/>
        <v>2</v>
      </c>
      <c r="H285">
        <f>VLOOKUP(F285,Sheet2!E:F,2,0)</f>
        <v>4</v>
      </c>
      <c r="I285" t="b">
        <f t="shared" si="20"/>
        <v>0</v>
      </c>
    </row>
    <row r="286" spans="1:9" hidden="1" x14ac:dyDescent="0.25">
      <c r="A286">
        <v>182524</v>
      </c>
      <c r="B286">
        <v>1201</v>
      </c>
      <c r="C286" t="s">
        <v>50</v>
      </c>
      <c r="D286" s="1">
        <v>45425</v>
      </c>
      <c r="E286" t="str">
        <f t="shared" si="17"/>
        <v>182524-MJ1-45425</v>
      </c>
      <c r="F286" t="str">
        <f t="shared" si="18"/>
        <v>182524-MJ1</v>
      </c>
      <c r="G286">
        <f t="shared" si="19"/>
        <v>1</v>
      </c>
      <c r="H286">
        <f>VLOOKUP(F286,Sheet2!E:F,2,0)</f>
        <v>1</v>
      </c>
      <c r="I286" t="b">
        <f t="shared" si="20"/>
        <v>1</v>
      </c>
    </row>
    <row r="287" spans="1:9" x14ac:dyDescent="0.25">
      <c r="A287">
        <v>182525</v>
      </c>
      <c r="B287">
        <v>1201</v>
      </c>
      <c r="C287" t="s">
        <v>50</v>
      </c>
      <c r="D287" s="1">
        <v>45425</v>
      </c>
      <c r="E287" t="str">
        <f t="shared" si="17"/>
        <v>182525-MJ1-45425</v>
      </c>
      <c r="F287" t="str">
        <f t="shared" si="18"/>
        <v>182525-MJ1</v>
      </c>
      <c r="G287">
        <f t="shared" si="19"/>
        <v>1</v>
      </c>
      <c r="H287" t="e">
        <f>VLOOKUP(F287,Sheet2!E:F,2,0)</f>
        <v>#N/A</v>
      </c>
      <c r="I287" t="e">
        <f t="shared" si="20"/>
        <v>#N/A</v>
      </c>
    </row>
    <row r="288" spans="1:9" x14ac:dyDescent="0.25">
      <c r="A288">
        <v>182526</v>
      </c>
      <c r="B288">
        <v>1201</v>
      </c>
      <c r="C288" t="s">
        <v>50</v>
      </c>
      <c r="D288" s="1">
        <v>45425</v>
      </c>
      <c r="E288" t="str">
        <f t="shared" si="17"/>
        <v>182526-MJ1-45425</v>
      </c>
      <c r="F288" t="str">
        <f t="shared" si="18"/>
        <v>182526-MJ1</v>
      </c>
      <c r="G288">
        <f t="shared" si="19"/>
        <v>1</v>
      </c>
      <c r="H288" t="e">
        <f>VLOOKUP(F288,Sheet2!E:F,2,0)</f>
        <v>#N/A</v>
      </c>
      <c r="I288" t="e">
        <f t="shared" si="20"/>
        <v>#N/A</v>
      </c>
    </row>
    <row r="289" spans="1:9" x14ac:dyDescent="0.25">
      <c r="A289">
        <v>182559</v>
      </c>
      <c r="B289">
        <v>1201</v>
      </c>
      <c r="C289" t="s">
        <v>82</v>
      </c>
      <c r="D289" s="1">
        <v>45427</v>
      </c>
      <c r="E289" t="str">
        <f t="shared" si="17"/>
        <v>182559-CVA-45427</v>
      </c>
      <c r="F289" t="str">
        <f t="shared" si="18"/>
        <v>182559-CVA</v>
      </c>
      <c r="G289">
        <f t="shared" si="19"/>
        <v>2</v>
      </c>
      <c r="H289" t="e">
        <f>VLOOKUP(F289,Sheet2!E:F,2,0)</f>
        <v>#N/A</v>
      </c>
      <c r="I289" t="e">
        <f t="shared" si="20"/>
        <v>#N/A</v>
      </c>
    </row>
    <row r="290" spans="1:9" hidden="1" x14ac:dyDescent="0.25">
      <c r="A290">
        <v>182560</v>
      </c>
      <c r="B290">
        <v>1201</v>
      </c>
      <c r="C290" t="s">
        <v>82</v>
      </c>
      <c r="D290" s="1">
        <v>45427</v>
      </c>
      <c r="E290" t="str">
        <f t="shared" si="17"/>
        <v>182560-CVA-45427</v>
      </c>
      <c r="F290" t="str">
        <f t="shared" si="18"/>
        <v>182560-CVA</v>
      </c>
      <c r="G290">
        <f t="shared" si="19"/>
        <v>2</v>
      </c>
      <c r="H290">
        <f>VLOOKUP(F290,Sheet2!E:F,2,0)</f>
        <v>2</v>
      </c>
      <c r="I290" t="b">
        <f t="shared" si="20"/>
        <v>1</v>
      </c>
    </row>
    <row r="291" spans="1:9" hidden="1" x14ac:dyDescent="0.25">
      <c r="A291">
        <v>182368</v>
      </c>
      <c r="B291">
        <v>1201</v>
      </c>
      <c r="C291" t="s">
        <v>223</v>
      </c>
      <c r="D291" s="1">
        <v>45427</v>
      </c>
      <c r="E291" t="str">
        <f t="shared" si="17"/>
        <v>182368-CJL-45427</v>
      </c>
      <c r="F291" t="str">
        <f t="shared" si="18"/>
        <v>182368-CJL</v>
      </c>
      <c r="G291">
        <f t="shared" si="19"/>
        <v>1</v>
      </c>
      <c r="H291">
        <f>VLOOKUP(F291,Sheet2!E:F,2,0)</f>
        <v>1</v>
      </c>
      <c r="I291" t="b">
        <f t="shared" si="20"/>
        <v>1</v>
      </c>
    </row>
    <row r="292" spans="1:9" x14ac:dyDescent="0.25">
      <c r="A292">
        <v>182559</v>
      </c>
      <c r="B292">
        <v>1201</v>
      </c>
      <c r="C292" t="s">
        <v>82</v>
      </c>
      <c r="D292" s="1">
        <v>45427</v>
      </c>
      <c r="E292" t="str">
        <f t="shared" si="17"/>
        <v>182559-CVA-45427</v>
      </c>
      <c r="F292" t="str">
        <f t="shared" si="18"/>
        <v>182559-CVA</v>
      </c>
      <c r="G292">
        <f t="shared" si="19"/>
        <v>2</v>
      </c>
      <c r="H292" t="e">
        <f>VLOOKUP(F292,Sheet2!E:F,2,0)</f>
        <v>#N/A</v>
      </c>
      <c r="I292" t="e">
        <f t="shared" si="20"/>
        <v>#N/A</v>
      </c>
    </row>
    <row r="293" spans="1:9" hidden="1" x14ac:dyDescent="0.25">
      <c r="A293">
        <v>182560</v>
      </c>
      <c r="B293">
        <v>1201</v>
      </c>
      <c r="C293" t="s">
        <v>82</v>
      </c>
      <c r="D293" s="1">
        <v>45427</v>
      </c>
      <c r="E293" t="str">
        <f t="shared" si="17"/>
        <v>182560-CVA-45427</v>
      </c>
      <c r="F293" t="str">
        <f t="shared" si="18"/>
        <v>182560-CVA</v>
      </c>
      <c r="G293">
        <f t="shared" si="19"/>
        <v>2</v>
      </c>
      <c r="H293">
        <f>VLOOKUP(F293,Sheet2!E:F,2,0)</f>
        <v>2</v>
      </c>
      <c r="I293" t="b">
        <f t="shared" si="20"/>
        <v>1</v>
      </c>
    </row>
    <row r="294" spans="1:9" x14ac:dyDescent="0.25">
      <c r="A294">
        <v>182366</v>
      </c>
      <c r="B294">
        <v>1201</v>
      </c>
      <c r="C294" t="s">
        <v>50</v>
      </c>
      <c r="D294" s="1">
        <v>45429</v>
      </c>
      <c r="E294" t="str">
        <f t="shared" si="17"/>
        <v>182366-MJ1-45429</v>
      </c>
      <c r="F294" t="str">
        <f t="shared" si="18"/>
        <v>182366-MJ1</v>
      </c>
      <c r="G294">
        <f t="shared" si="19"/>
        <v>1</v>
      </c>
      <c r="H294" t="e">
        <f>VLOOKUP(F294,Sheet2!E:F,2,0)</f>
        <v>#N/A</v>
      </c>
      <c r="I294" t="e">
        <f t="shared" si="20"/>
        <v>#N/A</v>
      </c>
    </row>
    <row r="295" spans="1:9" x14ac:dyDescent="0.25">
      <c r="A295">
        <v>182365</v>
      </c>
      <c r="B295">
        <v>1201</v>
      </c>
      <c r="C295" t="s">
        <v>50</v>
      </c>
      <c r="D295" s="1">
        <v>45429</v>
      </c>
      <c r="E295" t="str">
        <f t="shared" si="17"/>
        <v>182365-MJ1-45429</v>
      </c>
      <c r="F295" t="str">
        <f t="shared" si="18"/>
        <v>182365-MJ1</v>
      </c>
      <c r="G295">
        <f t="shared" si="19"/>
        <v>1</v>
      </c>
      <c r="H295" t="e">
        <f>VLOOKUP(F295,Sheet2!E:F,2,0)</f>
        <v>#N/A</v>
      </c>
      <c r="I295" t="e">
        <f t="shared" si="20"/>
        <v>#N/A</v>
      </c>
    </row>
    <row r="296" spans="1:9" hidden="1" x14ac:dyDescent="0.25">
      <c r="A296">
        <v>182367</v>
      </c>
      <c r="B296">
        <v>1201</v>
      </c>
      <c r="C296" t="s">
        <v>50</v>
      </c>
      <c r="D296" s="1">
        <v>45429</v>
      </c>
      <c r="E296" t="str">
        <f t="shared" si="17"/>
        <v>182367-MJ1-45429</v>
      </c>
      <c r="F296" t="str">
        <f t="shared" si="18"/>
        <v>182367-MJ1</v>
      </c>
      <c r="G296">
        <f t="shared" si="19"/>
        <v>1</v>
      </c>
      <c r="H296">
        <f>VLOOKUP(F296,Sheet2!E:F,2,0)</f>
        <v>1</v>
      </c>
      <c r="I296" t="b">
        <f t="shared" si="20"/>
        <v>1</v>
      </c>
    </row>
    <row r="297" spans="1:9" x14ac:dyDescent="0.25">
      <c r="A297">
        <v>182533</v>
      </c>
      <c r="B297">
        <v>1204</v>
      </c>
      <c r="C297" t="s">
        <v>124</v>
      </c>
      <c r="D297" s="1">
        <v>45429</v>
      </c>
      <c r="E297" t="str">
        <f t="shared" si="17"/>
        <v>182533-CHW-45429</v>
      </c>
      <c r="F297" t="str">
        <f t="shared" si="18"/>
        <v>182533-CHW</v>
      </c>
      <c r="G297">
        <f t="shared" si="19"/>
        <v>1</v>
      </c>
      <c r="H297" t="e">
        <f>VLOOKUP(F297,Sheet2!E:F,2,0)</f>
        <v>#N/A</v>
      </c>
      <c r="I297" t="e">
        <f t="shared" si="20"/>
        <v>#N/A</v>
      </c>
    </row>
    <row r="298" spans="1:9" x14ac:dyDescent="0.25">
      <c r="A298">
        <v>182534</v>
      </c>
      <c r="B298">
        <v>1204</v>
      </c>
      <c r="C298" t="s">
        <v>124</v>
      </c>
      <c r="D298" s="1">
        <v>45429</v>
      </c>
      <c r="E298" t="str">
        <f t="shared" si="17"/>
        <v>182534-CHW-45429</v>
      </c>
      <c r="F298" t="str">
        <f t="shared" si="18"/>
        <v>182534-CHW</v>
      </c>
      <c r="G298">
        <f t="shared" si="19"/>
        <v>1</v>
      </c>
      <c r="H298" t="e">
        <f>VLOOKUP(F298,Sheet2!E:F,2,0)</f>
        <v>#N/A</v>
      </c>
      <c r="I298" t="e">
        <f t="shared" si="20"/>
        <v>#N/A</v>
      </c>
    </row>
    <row r="299" spans="1:9" hidden="1" x14ac:dyDescent="0.25">
      <c r="A299">
        <v>182535</v>
      </c>
      <c r="B299">
        <v>1204</v>
      </c>
      <c r="C299" t="s">
        <v>124</v>
      </c>
      <c r="D299" s="1">
        <v>45429</v>
      </c>
      <c r="E299" t="str">
        <f t="shared" si="17"/>
        <v>182535-CHW-45429</v>
      </c>
      <c r="F299" t="str">
        <f t="shared" si="18"/>
        <v>182535-CHW</v>
      </c>
      <c r="G299">
        <f t="shared" si="19"/>
        <v>1</v>
      </c>
      <c r="H299">
        <f>VLOOKUP(F299,Sheet2!E:F,2,0)</f>
        <v>1</v>
      </c>
      <c r="I299" t="b">
        <f t="shared" si="20"/>
        <v>1</v>
      </c>
    </row>
    <row r="300" spans="1:9" x14ac:dyDescent="0.25">
      <c r="A300">
        <v>182536</v>
      </c>
      <c r="B300">
        <v>1204</v>
      </c>
      <c r="C300" t="s">
        <v>124</v>
      </c>
      <c r="D300" s="1">
        <v>45429</v>
      </c>
      <c r="E300" t="str">
        <f t="shared" si="17"/>
        <v>182536-CHW-45429</v>
      </c>
      <c r="F300" t="str">
        <f t="shared" si="18"/>
        <v>182536-CHW</v>
      </c>
      <c r="G300">
        <f t="shared" si="19"/>
        <v>1</v>
      </c>
      <c r="H300" t="e">
        <f>VLOOKUP(F300,Sheet2!E:F,2,0)</f>
        <v>#N/A</v>
      </c>
      <c r="I300" t="e">
        <f t="shared" si="20"/>
        <v>#N/A</v>
      </c>
    </row>
    <row r="301" spans="1:9" x14ac:dyDescent="0.25">
      <c r="A301">
        <v>182537</v>
      </c>
      <c r="B301">
        <v>1204</v>
      </c>
      <c r="C301" t="s">
        <v>124</v>
      </c>
      <c r="D301" s="1">
        <v>45429</v>
      </c>
      <c r="E301" t="str">
        <f t="shared" si="17"/>
        <v>182537-CHW-45429</v>
      </c>
      <c r="F301" t="str">
        <f t="shared" si="18"/>
        <v>182537-CHW</v>
      </c>
      <c r="G301">
        <f t="shared" si="19"/>
        <v>1</v>
      </c>
      <c r="H301" t="e">
        <f>VLOOKUP(F301,Sheet2!E:F,2,0)</f>
        <v>#N/A</v>
      </c>
      <c r="I301" t="e">
        <f t="shared" si="20"/>
        <v>#N/A</v>
      </c>
    </row>
    <row r="302" spans="1:9" hidden="1" x14ac:dyDescent="0.25">
      <c r="A302">
        <v>182372</v>
      </c>
      <c r="B302">
        <v>1201</v>
      </c>
      <c r="C302" t="s">
        <v>129</v>
      </c>
      <c r="D302" s="1">
        <v>45429</v>
      </c>
      <c r="E302" t="str">
        <f t="shared" si="17"/>
        <v>182372-CNJ2-45429</v>
      </c>
      <c r="F302" t="str">
        <f t="shared" si="18"/>
        <v>182372-CNJ2</v>
      </c>
      <c r="G302">
        <f t="shared" si="19"/>
        <v>1</v>
      </c>
      <c r="H302">
        <f>VLOOKUP(F302,Sheet2!E:F,2,0)</f>
        <v>1</v>
      </c>
      <c r="I302" t="b">
        <f t="shared" si="20"/>
        <v>1</v>
      </c>
    </row>
    <row r="303" spans="1:9" hidden="1" x14ac:dyDescent="0.25">
      <c r="A303">
        <v>182371</v>
      </c>
      <c r="B303">
        <v>1201</v>
      </c>
      <c r="C303" t="s">
        <v>129</v>
      </c>
      <c r="D303" s="1">
        <v>45429</v>
      </c>
      <c r="E303" t="str">
        <f t="shared" si="17"/>
        <v>182371-CNJ2-45429</v>
      </c>
      <c r="F303" t="str">
        <f t="shared" si="18"/>
        <v>182371-CNJ2</v>
      </c>
      <c r="G303">
        <f t="shared" si="19"/>
        <v>1</v>
      </c>
      <c r="H303">
        <f>VLOOKUP(F303,Sheet2!E:F,2,0)</f>
        <v>1</v>
      </c>
      <c r="I303" t="b">
        <f t="shared" si="20"/>
        <v>1</v>
      </c>
    </row>
    <row r="304" spans="1:9" hidden="1" x14ac:dyDescent="0.25">
      <c r="A304">
        <v>182369</v>
      </c>
      <c r="B304">
        <v>1201</v>
      </c>
      <c r="C304" t="s">
        <v>129</v>
      </c>
      <c r="D304" s="1">
        <v>45429</v>
      </c>
      <c r="E304" t="str">
        <f t="shared" si="17"/>
        <v>182369-CNJ2-45429</v>
      </c>
      <c r="F304" t="str">
        <f t="shared" si="18"/>
        <v>182369-CNJ2</v>
      </c>
      <c r="G304">
        <f t="shared" si="19"/>
        <v>1</v>
      </c>
      <c r="H304">
        <f>VLOOKUP(F304,Sheet2!E:F,2,0)</f>
        <v>1</v>
      </c>
      <c r="I304" t="b">
        <f t="shared" si="20"/>
        <v>1</v>
      </c>
    </row>
    <row r="305" spans="1:9" x14ac:dyDescent="0.25">
      <c r="A305">
        <v>182370</v>
      </c>
      <c r="B305">
        <v>1201</v>
      </c>
      <c r="C305" t="s">
        <v>129</v>
      </c>
      <c r="D305" s="1">
        <v>45429</v>
      </c>
      <c r="E305" t="str">
        <f t="shared" si="17"/>
        <v>182370-CNJ2-45429</v>
      </c>
      <c r="F305" t="str">
        <f t="shared" si="18"/>
        <v>182370-CNJ2</v>
      </c>
      <c r="G305">
        <f t="shared" si="19"/>
        <v>1</v>
      </c>
      <c r="H305" t="e">
        <f>VLOOKUP(F305,Sheet2!E:F,2,0)</f>
        <v>#N/A</v>
      </c>
      <c r="I305" t="e">
        <f t="shared" si="20"/>
        <v>#N/A</v>
      </c>
    </row>
    <row r="306" spans="1:9" hidden="1" x14ac:dyDescent="0.25">
      <c r="A306">
        <v>182462</v>
      </c>
      <c r="B306">
        <v>1205</v>
      </c>
      <c r="C306" t="s">
        <v>129</v>
      </c>
      <c r="D306" s="1">
        <v>45429</v>
      </c>
      <c r="E306" t="str">
        <f t="shared" si="17"/>
        <v>182462-CNJ2-45429</v>
      </c>
      <c r="F306" t="str">
        <f t="shared" si="18"/>
        <v>182462-CNJ2</v>
      </c>
      <c r="G306">
        <f t="shared" si="19"/>
        <v>1</v>
      </c>
      <c r="H306">
        <f>VLOOKUP(F306,Sheet2!E:F,2,0)</f>
        <v>1</v>
      </c>
      <c r="I306" t="b">
        <f t="shared" si="20"/>
        <v>1</v>
      </c>
    </row>
    <row r="307" spans="1:9" hidden="1" x14ac:dyDescent="0.25">
      <c r="A307">
        <v>182480</v>
      </c>
      <c r="B307">
        <v>1205</v>
      </c>
      <c r="C307" t="s">
        <v>129</v>
      </c>
      <c r="D307" s="1">
        <v>45429</v>
      </c>
      <c r="E307" t="str">
        <f t="shared" si="17"/>
        <v>182480-CNJ2-45429</v>
      </c>
      <c r="F307" t="str">
        <f t="shared" si="18"/>
        <v>182480-CNJ2</v>
      </c>
      <c r="G307">
        <f t="shared" si="19"/>
        <v>1</v>
      </c>
      <c r="H307">
        <f>VLOOKUP(F307,Sheet2!E:F,2,0)</f>
        <v>1</v>
      </c>
      <c r="I307" t="b">
        <f t="shared" si="20"/>
        <v>1</v>
      </c>
    </row>
    <row r="308" spans="1:9" hidden="1" x14ac:dyDescent="0.25">
      <c r="A308">
        <v>182492</v>
      </c>
      <c r="B308">
        <v>1205</v>
      </c>
      <c r="C308" t="s">
        <v>129</v>
      </c>
      <c r="D308" s="1">
        <v>45429</v>
      </c>
      <c r="E308" t="str">
        <f t="shared" si="17"/>
        <v>182492-CNJ2-45429</v>
      </c>
      <c r="F308" t="str">
        <f t="shared" si="18"/>
        <v>182492-CNJ2</v>
      </c>
      <c r="G308">
        <f t="shared" si="19"/>
        <v>1</v>
      </c>
      <c r="H308">
        <f>VLOOKUP(F308,Sheet2!E:F,2,0)</f>
        <v>1</v>
      </c>
      <c r="I308" t="b">
        <f t="shared" si="20"/>
        <v>1</v>
      </c>
    </row>
    <row r="309" spans="1:9" x14ac:dyDescent="0.25">
      <c r="A309">
        <v>182503</v>
      </c>
      <c r="B309">
        <v>1205</v>
      </c>
      <c r="C309" t="s">
        <v>129</v>
      </c>
      <c r="D309" s="1">
        <v>45429</v>
      </c>
      <c r="E309" t="str">
        <f t="shared" si="17"/>
        <v>182503-CNJ2-45429</v>
      </c>
      <c r="F309" t="str">
        <f t="shared" si="18"/>
        <v>182503-CNJ2</v>
      </c>
      <c r="G309">
        <f t="shared" si="19"/>
        <v>1</v>
      </c>
      <c r="H309" t="e">
        <f>VLOOKUP(F309,Sheet2!E:F,2,0)</f>
        <v>#N/A</v>
      </c>
      <c r="I309" t="e">
        <f t="shared" si="20"/>
        <v>#N/A</v>
      </c>
    </row>
    <row r="310" spans="1:9" x14ac:dyDescent="0.25">
      <c r="A310">
        <v>182460</v>
      </c>
      <c r="B310">
        <v>1205</v>
      </c>
      <c r="C310" t="s">
        <v>129</v>
      </c>
      <c r="D310" s="1">
        <v>45429</v>
      </c>
      <c r="E310" t="str">
        <f t="shared" si="17"/>
        <v>182460-CNJ2-45429</v>
      </c>
      <c r="F310" t="str">
        <f t="shared" si="18"/>
        <v>182460-CNJ2</v>
      </c>
      <c r="G310">
        <f t="shared" si="19"/>
        <v>1</v>
      </c>
      <c r="H310" t="e">
        <f>VLOOKUP(F310,Sheet2!E:F,2,0)</f>
        <v>#N/A</v>
      </c>
      <c r="I310" t="e">
        <f t="shared" si="20"/>
        <v>#N/A</v>
      </c>
    </row>
    <row r="311" spans="1:9" x14ac:dyDescent="0.25">
      <c r="A311">
        <v>182478</v>
      </c>
      <c r="B311">
        <v>1205</v>
      </c>
      <c r="C311" t="s">
        <v>129</v>
      </c>
      <c r="D311" s="1">
        <v>45429</v>
      </c>
      <c r="E311" t="str">
        <f t="shared" si="17"/>
        <v>182478-CNJ2-45429</v>
      </c>
      <c r="F311" t="str">
        <f t="shared" si="18"/>
        <v>182478-CNJ2</v>
      </c>
      <c r="G311">
        <f t="shared" si="19"/>
        <v>1</v>
      </c>
      <c r="H311" t="e">
        <f>VLOOKUP(F311,Sheet2!E:F,2,0)</f>
        <v>#N/A</v>
      </c>
      <c r="I311" t="e">
        <f t="shared" si="20"/>
        <v>#N/A</v>
      </c>
    </row>
    <row r="312" spans="1:9" hidden="1" x14ac:dyDescent="0.25">
      <c r="A312">
        <v>182490</v>
      </c>
      <c r="B312">
        <v>1205</v>
      </c>
      <c r="C312" t="s">
        <v>129</v>
      </c>
      <c r="D312" s="1">
        <v>45429</v>
      </c>
      <c r="E312" t="str">
        <f t="shared" si="17"/>
        <v>182490-CNJ2-45429</v>
      </c>
      <c r="F312" t="str">
        <f t="shared" si="18"/>
        <v>182490-CNJ2</v>
      </c>
      <c r="G312">
        <f t="shared" si="19"/>
        <v>1</v>
      </c>
      <c r="H312">
        <f>VLOOKUP(F312,Sheet2!E:F,2,0)</f>
        <v>1</v>
      </c>
      <c r="I312" t="b">
        <f t="shared" si="20"/>
        <v>1</v>
      </c>
    </row>
    <row r="313" spans="1:9" x14ac:dyDescent="0.25">
      <c r="A313">
        <v>182502</v>
      </c>
      <c r="B313">
        <v>1205</v>
      </c>
      <c r="C313" t="s">
        <v>129</v>
      </c>
      <c r="D313" s="1">
        <v>45429</v>
      </c>
      <c r="E313" t="str">
        <f t="shared" si="17"/>
        <v>182502-CNJ2-45429</v>
      </c>
      <c r="F313" t="str">
        <f t="shared" si="18"/>
        <v>182502-CNJ2</v>
      </c>
      <c r="G313">
        <f t="shared" si="19"/>
        <v>1</v>
      </c>
      <c r="H313" t="e">
        <f>VLOOKUP(F313,Sheet2!E:F,2,0)</f>
        <v>#N/A</v>
      </c>
      <c r="I313" t="e">
        <f t="shared" si="20"/>
        <v>#N/A</v>
      </c>
    </row>
    <row r="314" spans="1:9" x14ac:dyDescent="0.25">
      <c r="A314">
        <v>182564</v>
      </c>
      <c r="B314">
        <v>1205</v>
      </c>
      <c r="C314" t="s">
        <v>129</v>
      </c>
      <c r="D314" s="1">
        <v>45429</v>
      </c>
      <c r="E314" t="str">
        <f t="shared" si="17"/>
        <v>182564-CNJ2-45429</v>
      </c>
      <c r="F314" t="str">
        <f t="shared" si="18"/>
        <v>182564-CNJ2</v>
      </c>
      <c r="G314">
        <f t="shared" si="19"/>
        <v>1</v>
      </c>
      <c r="H314" t="e">
        <f>VLOOKUP(F314,Sheet2!E:F,2,0)</f>
        <v>#N/A</v>
      </c>
      <c r="I314" t="e">
        <f t="shared" si="20"/>
        <v>#N/A</v>
      </c>
    </row>
    <row r="315" spans="1:9" hidden="1" x14ac:dyDescent="0.25">
      <c r="A315">
        <v>182563</v>
      </c>
      <c r="B315">
        <v>1205</v>
      </c>
      <c r="C315" t="s">
        <v>129</v>
      </c>
      <c r="D315" s="1">
        <v>45429</v>
      </c>
      <c r="E315" t="str">
        <f t="shared" si="17"/>
        <v>182563-CNJ2-45429</v>
      </c>
      <c r="F315" t="str">
        <f t="shared" si="18"/>
        <v>182563-CNJ2</v>
      </c>
      <c r="G315">
        <f t="shared" si="19"/>
        <v>1</v>
      </c>
      <c r="H315">
        <f>VLOOKUP(F315,Sheet2!E:F,2,0)</f>
        <v>1</v>
      </c>
      <c r="I315" t="b">
        <f t="shared" si="20"/>
        <v>1</v>
      </c>
    </row>
    <row r="316" spans="1:9" x14ac:dyDescent="0.25">
      <c r="A316">
        <v>182573</v>
      </c>
      <c r="B316">
        <v>1205</v>
      </c>
      <c r="C316" t="s">
        <v>129</v>
      </c>
      <c r="D316" s="1">
        <v>45429</v>
      </c>
      <c r="E316" t="str">
        <f t="shared" si="17"/>
        <v>182573-CNJ2-45429</v>
      </c>
      <c r="F316" t="str">
        <f t="shared" si="18"/>
        <v>182573-CNJ2</v>
      </c>
      <c r="G316">
        <f t="shared" si="19"/>
        <v>2</v>
      </c>
      <c r="H316" t="e">
        <f>VLOOKUP(F316,Sheet2!E:F,2,0)</f>
        <v>#N/A</v>
      </c>
      <c r="I316" t="e">
        <f t="shared" si="20"/>
        <v>#N/A</v>
      </c>
    </row>
    <row r="317" spans="1:9" x14ac:dyDescent="0.25">
      <c r="A317">
        <v>182573</v>
      </c>
      <c r="B317">
        <v>1205</v>
      </c>
      <c r="C317" t="s">
        <v>129</v>
      </c>
      <c r="D317" s="1">
        <v>45429</v>
      </c>
      <c r="E317" t="str">
        <f t="shared" si="17"/>
        <v>182573-CNJ2-45429</v>
      </c>
      <c r="F317" t="str">
        <f t="shared" si="18"/>
        <v>182573-CNJ2</v>
      </c>
      <c r="G317">
        <f t="shared" si="19"/>
        <v>2</v>
      </c>
      <c r="H317" t="e">
        <f>VLOOKUP(F317,Sheet2!E:F,2,0)</f>
        <v>#N/A</v>
      </c>
      <c r="I317" t="e">
        <f t="shared" si="20"/>
        <v>#N/A</v>
      </c>
    </row>
    <row r="318" spans="1:9" hidden="1" x14ac:dyDescent="0.25">
      <c r="A318">
        <v>182574</v>
      </c>
      <c r="B318">
        <v>1205</v>
      </c>
      <c r="C318" t="s">
        <v>129</v>
      </c>
      <c r="D318" s="1">
        <v>45429</v>
      </c>
      <c r="E318" t="str">
        <f t="shared" si="17"/>
        <v>182574-CNJ2-45429</v>
      </c>
      <c r="F318" t="str">
        <f t="shared" si="18"/>
        <v>182574-CNJ2</v>
      </c>
      <c r="G318">
        <f t="shared" si="19"/>
        <v>1</v>
      </c>
      <c r="H318">
        <f>VLOOKUP(F318,Sheet2!E:F,2,0)</f>
        <v>1</v>
      </c>
      <c r="I318" t="b">
        <f t="shared" si="20"/>
        <v>1</v>
      </c>
    </row>
    <row r="319" spans="1:9" x14ac:dyDescent="0.25">
      <c r="A319">
        <v>182579</v>
      </c>
      <c r="B319">
        <v>1205</v>
      </c>
      <c r="C319" t="s">
        <v>129</v>
      </c>
      <c r="D319" s="1">
        <v>45429</v>
      </c>
      <c r="E319" t="str">
        <f t="shared" si="17"/>
        <v>182579-CNJ2-45429</v>
      </c>
      <c r="F319" t="str">
        <f t="shared" si="18"/>
        <v>182579-CNJ2</v>
      </c>
      <c r="G319">
        <f t="shared" si="19"/>
        <v>1</v>
      </c>
      <c r="H319" t="e">
        <f>VLOOKUP(F319,Sheet2!E:F,2,0)</f>
        <v>#N/A</v>
      </c>
      <c r="I319" t="e">
        <f t="shared" si="20"/>
        <v>#N/A</v>
      </c>
    </row>
    <row r="320" spans="1:9" hidden="1" x14ac:dyDescent="0.25">
      <c r="A320">
        <v>182580</v>
      </c>
      <c r="B320">
        <v>1205</v>
      </c>
      <c r="C320" t="s">
        <v>129</v>
      </c>
      <c r="D320" s="1">
        <v>45429</v>
      </c>
      <c r="E320" t="str">
        <f t="shared" si="17"/>
        <v>182580-CNJ2-45429</v>
      </c>
      <c r="F320" t="str">
        <f t="shared" si="18"/>
        <v>182580-CNJ2</v>
      </c>
      <c r="G320">
        <f t="shared" si="19"/>
        <v>1</v>
      </c>
      <c r="H320">
        <f>VLOOKUP(F320,Sheet2!E:F,2,0)</f>
        <v>1</v>
      </c>
      <c r="I320" t="b">
        <f t="shared" si="20"/>
        <v>1</v>
      </c>
    </row>
    <row r="321" spans="1:9" x14ac:dyDescent="0.25">
      <c r="A321">
        <v>182589</v>
      </c>
      <c r="B321">
        <v>1205</v>
      </c>
      <c r="C321" t="s">
        <v>129</v>
      </c>
      <c r="D321" s="1">
        <v>45429</v>
      </c>
      <c r="E321" t="str">
        <f t="shared" si="17"/>
        <v>182589-CNJ2-45429</v>
      </c>
      <c r="F321" t="str">
        <f t="shared" si="18"/>
        <v>182589-CNJ2</v>
      </c>
      <c r="G321">
        <f t="shared" si="19"/>
        <v>1</v>
      </c>
      <c r="H321" t="e">
        <f>VLOOKUP(F321,Sheet2!E:F,2,0)</f>
        <v>#N/A</v>
      </c>
      <c r="I321" t="e">
        <f t="shared" si="20"/>
        <v>#N/A</v>
      </c>
    </row>
    <row r="322" spans="1:9" x14ac:dyDescent="0.25">
      <c r="A322">
        <v>182590</v>
      </c>
      <c r="B322">
        <v>1205</v>
      </c>
      <c r="C322" t="s">
        <v>129</v>
      </c>
      <c r="D322" s="1">
        <v>45429</v>
      </c>
      <c r="E322" t="str">
        <f t="shared" si="17"/>
        <v>182590-CNJ2-45429</v>
      </c>
      <c r="F322" t="str">
        <f t="shared" si="18"/>
        <v>182590-CNJ2</v>
      </c>
      <c r="G322">
        <f t="shared" si="19"/>
        <v>1</v>
      </c>
      <c r="H322" t="e">
        <f>VLOOKUP(F322,Sheet2!E:F,2,0)</f>
        <v>#N/A</v>
      </c>
      <c r="I322" t="e">
        <f t="shared" si="20"/>
        <v>#N/A</v>
      </c>
    </row>
    <row r="323" spans="1:9" x14ac:dyDescent="0.25">
      <c r="A323">
        <v>182674</v>
      </c>
      <c r="B323">
        <v>1201</v>
      </c>
      <c r="C323" t="s">
        <v>50</v>
      </c>
      <c r="D323" s="1">
        <v>45429</v>
      </c>
      <c r="E323" t="str">
        <f t="shared" si="17"/>
        <v>182674-MJ1-45429</v>
      </c>
      <c r="F323" t="str">
        <f t="shared" si="18"/>
        <v>182674-MJ1</v>
      </c>
      <c r="G323">
        <f t="shared" si="19"/>
        <v>1</v>
      </c>
      <c r="H323" t="e">
        <f>VLOOKUP(F323,Sheet2!E:F,2,0)</f>
        <v>#N/A</v>
      </c>
      <c r="I323" t="e">
        <f t="shared" si="20"/>
        <v>#N/A</v>
      </c>
    </row>
    <row r="324" spans="1:9" x14ac:dyDescent="0.25">
      <c r="A324">
        <v>182675</v>
      </c>
      <c r="B324">
        <v>1201</v>
      </c>
      <c r="C324" t="s">
        <v>50</v>
      </c>
      <c r="D324" s="1">
        <v>45429</v>
      </c>
      <c r="E324" t="str">
        <f t="shared" ref="E324:E387" si="21">CONCATENATE(A324,"-",C324,"-",D324)</f>
        <v>182675-MJ1-45429</v>
      </c>
      <c r="F324" t="str">
        <f t="shared" ref="F324:F387" si="22">CONCATENATE(A324,"-",C324)</f>
        <v>182675-MJ1</v>
      </c>
      <c r="G324">
        <f t="shared" ref="G324:G387" si="23">COUNTIF($E$3:$E$663,E324)</f>
        <v>1</v>
      </c>
      <c r="H324" t="e">
        <f>VLOOKUP(F324,Sheet2!E:F,2,0)</f>
        <v>#N/A</v>
      </c>
      <c r="I324" t="e">
        <f t="shared" ref="I324:I387" si="24">G324=H324</f>
        <v>#N/A</v>
      </c>
    </row>
    <row r="325" spans="1:9" x14ac:dyDescent="0.25">
      <c r="A325">
        <v>182673</v>
      </c>
      <c r="B325">
        <v>1201</v>
      </c>
      <c r="C325" t="s">
        <v>223</v>
      </c>
      <c r="D325" s="1">
        <v>45430</v>
      </c>
      <c r="E325" t="str">
        <f t="shared" si="21"/>
        <v>182673-CJL-45430</v>
      </c>
      <c r="F325" t="str">
        <f t="shared" si="22"/>
        <v>182673-CJL</v>
      </c>
      <c r="G325">
        <f t="shared" si="23"/>
        <v>1</v>
      </c>
      <c r="H325" t="e">
        <f>VLOOKUP(F325,Sheet2!E:F,2,0)</f>
        <v>#N/A</v>
      </c>
      <c r="I325" t="e">
        <f t="shared" si="24"/>
        <v>#N/A</v>
      </c>
    </row>
    <row r="326" spans="1:9" hidden="1" x14ac:dyDescent="0.25">
      <c r="A326">
        <v>181691</v>
      </c>
      <c r="B326">
        <v>1205</v>
      </c>
      <c r="C326" t="s">
        <v>82</v>
      </c>
      <c r="D326" s="1">
        <v>45432</v>
      </c>
      <c r="E326" t="str">
        <f t="shared" si="21"/>
        <v>181691-CVA-45432</v>
      </c>
      <c r="F326" t="str">
        <f t="shared" si="22"/>
        <v>181691-CVA</v>
      </c>
      <c r="G326">
        <f t="shared" si="23"/>
        <v>2</v>
      </c>
      <c r="H326">
        <f>VLOOKUP(F326,Sheet2!E:F,2,0)</f>
        <v>2</v>
      </c>
      <c r="I326" t="b">
        <f t="shared" si="24"/>
        <v>1</v>
      </c>
    </row>
    <row r="327" spans="1:9" hidden="1" x14ac:dyDescent="0.25">
      <c r="A327">
        <v>181694</v>
      </c>
      <c r="B327">
        <v>1205</v>
      </c>
      <c r="C327" t="s">
        <v>82</v>
      </c>
      <c r="D327" s="1">
        <v>45432</v>
      </c>
      <c r="E327" t="str">
        <f t="shared" si="21"/>
        <v>181694-CVA-45432</v>
      </c>
      <c r="F327" t="str">
        <f t="shared" si="22"/>
        <v>181694-CVA</v>
      </c>
      <c r="G327">
        <f t="shared" si="23"/>
        <v>2</v>
      </c>
      <c r="H327">
        <f>VLOOKUP(F327,Sheet2!E:F,2,0)</f>
        <v>2</v>
      </c>
      <c r="I327" t="b">
        <f t="shared" si="24"/>
        <v>1</v>
      </c>
    </row>
    <row r="328" spans="1:9" hidden="1" x14ac:dyDescent="0.25">
      <c r="A328">
        <v>181667</v>
      </c>
      <c r="B328">
        <v>1205</v>
      </c>
      <c r="C328" t="s">
        <v>82</v>
      </c>
      <c r="D328" s="1">
        <v>45432</v>
      </c>
      <c r="E328" t="str">
        <f t="shared" si="21"/>
        <v>181667-CVA-45432</v>
      </c>
      <c r="F328" t="str">
        <f t="shared" si="22"/>
        <v>181667-CVA</v>
      </c>
      <c r="G328">
        <f t="shared" si="23"/>
        <v>2</v>
      </c>
      <c r="H328">
        <f>VLOOKUP(F328,Sheet2!E:F,2,0)</f>
        <v>2</v>
      </c>
      <c r="I328" t="b">
        <f t="shared" si="24"/>
        <v>1</v>
      </c>
    </row>
    <row r="329" spans="1:9" hidden="1" x14ac:dyDescent="0.25">
      <c r="A329">
        <v>181668</v>
      </c>
      <c r="B329">
        <v>1205</v>
      </c>
      <c r="C329" t="s">
        <v>82</v>
      </c>
      <c r="D329" s="1">
        <v>45432</v>
      </c>
      <c r="E329" t="str">
        <f t="shared" si="21"/>
        <v>181668-CVA-45432</v>
      </c>
      <c r="F329" t="str">
        <f t="shared" si="22"/>
        <v>181668-CVA</v>
      </c>
      <c r="G329">
        <f t="shared" si="23"/>
        <v>2</v>
      </c>
      <c r="H329">
        <f>VLOOKUP(F329,Sheet2!E:F,2,0)</f>
        <v>2</v>
      </c>
      <c r="I329" t="b">
        <f t="shared" si="24"/>
        <v>1</v>
      </c>
    </row>
    <row r="330" spans="1:9" hidden="1" x14ac:dyDescent="0.25">
      <c r="A330">
        <v>181684</v>
      </c>
      <c r="B330">
        <v>1205</v>
      </c>
      <c r="C330" t="s">
        <v>82</v>
      </c>
      <c r="D330" s="1">
        <v>45432</v>
      </c>
      <c r="E330" t="str">
        <f t="shared" si="21"/>
        <v>181684-CVA-45432</v>
      </c>
      <c r="F330" t="str">
        <f t="shared" si="22"/>
        <v>181684-CVA</v>
      </c>
      <c r="G330">
        <f t="shared" si="23"/>
        <v>2</v>
      </c>
      <c r="H330">
        <f>VLOOKUP(F330,Sheet2!E:F,2,0)</f>
        <v>2</v>
      </c>
      <c r="I330" t="b">
        <f t="shared" si="24"/>
        <v>1</v>
      </c>
    </row>
    <row r="331" spans="1:9" x14ac:dyDescent="0.25">
      <c r="A331">
        <v>181666</v>
      </c>
      <c r="B331">
        <v>1205</v>
      </c>
      <c r="C331" t="s">
        <v>82</v>
      </c>
      <c r="D331" s="1">
        <v>45432</v>
      </c>
      <c r="E331" t="str">
        <f t="shared" si="21"/>
        <v>181666-CVA-45432</v>
      </c>
      <c r="F331" t="str">
        <f t="shared" si="22"/>
        <v>181666-CVA</v>
      </c>
      <c r="G331">
        <f t="shared" si="23"/>
        <v>2</v>
      </c>
      <c r="H331" t="e">
        <f>VLOOKUP(F331,Sheet2!E:F,2,0)</f>
        <v>#N/A</v>
      </c>
      <c r="I331" t="e">
        <f t="shared" si="24"/>
        <v>#N/A</v>
      </c>
    </row>
    <row r="332" spans="1:9" hidden="1" x14ac:dyDescent="0.25">
      <c r="A332">
        <v>181685</v>
      </c>
      <c r="B332">
        <v>1205</v>
      </c>
      <c r="C332" t="s">
        <v>82</v>
      </c>
      <c r="D332" s="1">
        <v>45432</v>
      </c>
      <c r="E332" t="str">
        <f t="shared" si="21"/>
        <v>181685-CVA-45432</v>
      </c>
      <c r="F332" t="str">
        <f t="shared" si="22"/>
        <v>181685-CVA</v>
      </c>
      <c r="G332">
        <f t="shared" si="23"/>
        <v>2</v>
      </c>
      <c r="H332">
        <f>VLOOKUP(F332,Sheet2!E:F,2,0)</f>
        <v>2</v>
      </c>
      <c r="I332" t="b">
        <f t="shared" si="24"/>
        <v>1</v>
      </c>
    </row>
    <row r="333" spans="1:9" hidden="1" x14ac:dyDescent="0.25">
      <c r="A333">
        <v>181665</v>
      </c>
      <c r="B333">
        <v>1205</v>
      </c>
      <c r="C333" t="s">
        <v>82</v>
      </c>
      <c r="D333" s="1">
        <v>45432</v>
      </c>
      <c r="E333" t="str">
        <f t="shared" si="21"/>
        <v>181665-CVA-45432</v>
      </c>
      <c r="F333" t="str">
        <f t="shared" si="22"/>
        <v>181665-CVA</v>
      </c>
      <c r="G333">
        <f t="shared" si="23"/>
        <v>2</v>
      </c>
      <c r="H333">
        <f>VLOOKUP(F333,Sheet2!E:F,2,0)</f>
        <v>2</v>
      </c>
      <c r="I333" t="b">
        <f t="shared" si="24"/>
        <v>1</v>
      </c>
    </row>
    <row r="334" spans="1:9" hidden="1" x14ac:dyDescent="0.25">
      <c r="A334">
        <v>181683</v>
      </c>
      <c r="B334">
        <v>1205</v>
      </c>
      <c r="C334" t="s">
        <v>82</v>
      </c>
      <c r="D334" s="1">
        <v>45432</v>
      </c>
      <c r="E334" t="str">
        <f t="shared" si="21"/>
        <v>181683-CVA-45432</v>
      </c>
      <c r="F334" t="str">
        <f t="shared" si="22"/>
        <v>181683-CVA</v>
      </c>
      <c r="G334">
        <f t="shared" si="23"/>
        <v>2</v>
      </c>
      <c r="H334">
        <f>VLOOKUP(F334,Sheet2!E:F,2,0)</f>
        <v>2</v>
      </c>
      <c r="I334" t="b">
        <f t="shared" si="24"/>
        <v>1</v>
      </c>
    </row>
    <row r="335" spans="1:9" hidden="1" x14ac:dyDescent="0.25">
      <c r="A335">
        <v>181691</v>
      </c>
      <c r="B335">
        <v>1205</v>
      </c>
      <c r="C335" t="s">
        <v>82</v>
      </c>
      <c r="D335" s="1">
        <v>45432</v>
      </c>
      <c r="E335" t="str">
        <f t="shared" si="21"/>
        <v>181691-CVA-45432</v>
      </c>
      <c r="F335" t="str">
        <f t="shared" si="22"/>
        <v>181691-CVA</v>
      </c>
      <c r="G335">
        <f t="shared" si="23"/>
        <v>2</v>
      </c>
      <c r="H335">
        <f>VLOOKUP(F335,Sheet2!E:F,2,0)</f>
        <v>2</v>
      </c>
      <c r="I335" t="b">
        <f t="shared" si="24"/>
        <v>1</v>
      </c>
    </row>
    <row r="336" spans="1:9" hidden="1" x14ac:dyDescent="0.25">
      <c r="A336">
        <v>181665</v>
      </c>
      <c r="B336">
        <v>1205</v>
      </c>
      <c r="C336" t="s">
        <v>82</v>
      </c>
      <c r="D336" s="1">
        <v>45432</v>
      </c>
      <c r="E336" t="str">
        <f t="shared" si="21"/>
        <v>181665-CVA-45432</v>
      </c>
      <c r="F336" t="str">
        <f t="shared" si="22"/>
        <v>181665-CVA</v>
      </c>
      <c r="G336">
        <f t="shared" si="23"/>
        <v>2</v>
      </c>
      <c r="H336">
        <f>VLOOKUP(F336,Sheet2!E:F,2,0)</f>
        <v>2</v>
      </c>
      <c r="I336" t="b">
        <f t="shared" si="24"/>
        <v>1</v>
      </c>
    </row>
    <row r="337" spans="1:9" x14ac:dyDescent="0.25">
      <c r="A337">
        <v>181666</v>
      </c>
      <c r="B337">
        <v>1205</v>
      </c>
      <c r="C337" t="s">
        <v>82</v>
      </c>
      <c r="D337" s="1">
        <v>45432</v>
      </c>
      <c r="E337" t="str">
        <f t="shared" si="21"/>
        <v>181666-CVA-45432</v>
      </c>
      <c r="F337" t="str">
        <f t="shared" si="22"/>
        <v>181666-CVA</v>
      </c>
      <c r="G337">
        <f t="shared" si="23"/>
        <v>2</v>
      </c>
      <c r="H337" t="e">
        <f>VLOOKUP(F337,Sheet2!E:F,2,0)</f>
        <v>#N/A</v>
      </c>
      <c r="I337" t="e">
        <f t="shared" si="24"/>
        <v>#N/A</v>
      </c>
    </row>
    <row r="338" spans="1:9" hidden="1" x14ac:dyDescent="0.25">
      <c r="A338">
        <v>181667</v>
      </c>
      <c r="B338">
        <v>1205</v>
      </c>
      <c r="C338" t="s">
        <v>82</v>
      </c>
      <c r="D338" s="1">
        <v>45432</v>
      </c>
      <c r="E338" t="str">
        <f t="shared" si="21"/>
        <v>181667-CVA-45432</v>
      </c>
      <c r="F338" t="str">
        <f t="shared" si="22"/>
        <v>181667-CVA</v>
      </c>
      <c r="G338">
        <f t="shared" si="23"/>
        <v>2</v>
      </c>
      <c r="H338">
        <f>VLOOKUP(F338,Sheet2!E:F,2,0)</f>
        <v>2</v>
      </c>
      <c r="I338" t="b">
        <f t="shared" si="24"/>
        <v>1</v>
      </c>
    </row>
    <row r="339" spans="1:9" hidden="1" x14ac:dyDescent="0.25">
      <c r="A339">
        <v>181668</v>
      </c>
      <c r="B339">
        <v>1205</v>
      </c>
      <c r="C339" t="s">
        <v>82</v>
      </c>
      <c r="D339" s="1">
        <v>45432</v>
      </c>
      <c r="E339" t="str">
        <f t="shared" si="21"/>
        <v>181668-CVA-45432</v>
      </c>
      <c r="F339" t="str">
        <f t="shared" si="22"/>
        <v>181668-CVA</v>
      </c>
      <c r="G339">
        <f t="shared" si="23"/>
        <v>2</v>
      </c>
      <c r="H339">
        <f>VLOOKUP(F339,Sheet2!E:F,2,0)</f>
        <v>2</v>
      </c>
      <c r="I339" t="b">
        <f t="shared" si="24"/>
        <v>1</v>
      </c>
    </row>
    <row r="340" spans="1:9" hidden="1" x14ac:dyDescent="0.25">
      <c r="A340">
        <v>181683</v>
      </c>
      <c r="B340">
        <v>1205</v>
      </c>
      <c r="C340" t="s">
        <v>82</v>
      </c>
      <c r="D340" s="1">
        <v>45432</v>
      </c>
      <c r="E340" t="str">
        <f t="shared" si="21"/>
        <v>181683-CVA-45432</v>
      </c>
      <c r="F340" t="str">
        <f t="shared" si="22"/>
        <v>181683-CVA</v>
      </c>
      <c r="G340">
        <f t="shared" si="23"/>
        <v>2</v>
      </c>
      <c r="H340">
        <f>VLOOKUP(F340,Sheet2!E:F,2,0)</f>
        <v>2</v>
      </c>
      <c r="I340" t="b">
        <f t="shared" si="24"/>
        <v>1</v>
      </c>
    </row>
    <row r="341" spans="1:9" hidden="1" x14ac:dyDescent="0.25">
      <c r="A341">
        <v>181684</v>
      </c>
      <c r="B341">
        <v>1205</v>
      </c>
      <c r="C341" t="s">
        <v>82</v>
      </c>
      <c r="D341" s="1">
        <v>45432</v>
      </c>
      <c r="E341" t="str">
        <f t="shared" si="21"/>
        <v>181684-CVA-45432</v>
      </c>
      <c r="F341" t="str">
        <f t="shared" si="22"/>
        <v>181684-CVA</v>
      </c>
      <c r="G341">
        <f t="shared" si="23"/>
        <v>2</v>
      </c>
      <c r="H341">
        <f>VLOOKUP(F341,Sheet2!E:F,2,0)</f>
        <v>2</v>
      </c>
      <c r="I341" t="b">
        <f t="shared" si="24"/>
        <v>1</v>
      </c>
    </row>
    <row r="342" spans="1:9" hidden="1" x14ac:dyDescent="0.25">
      <c r="A342">
        <v>181685</v>
      </c>
      <c r="B342">
        <v>1205</v>
      </c>
      <c r="C342" t="s">
        <v>82</v>
      </c>
      <c r="D342" s="1">
        <v>45432</v>
      </c>
      <c r="E342" t="str">
        <f t="shared" si="21"/>
        <v>181685-CVA-45432</v>
      </c>
      <c r="F342" t="str">
        <f t="shared" si="22"/>
        <v>181685-CVA</v>
      </c>
      <c r="G342">
        <f t="shared" si="23"/>
        <v>2</v>
      </c>
      <c r="H342">
        <f>VLOOKUP(F342,Sheet2!E:F,2,0)</f>
        <v>2</v>
      </c>
      <c r="I342" t="b">
        <f t="shared" si="24"/>
        <v>1</v>
      </c>
    </row>
    <row r="343" spans="1:9" hidden="1" x14ac:dyDescent="0.25">
      <c r="A343">
        <v>181694</v>
      </c>
      <c r="B343">
        <v>1205</v>
      </c>
      <c r="C343" t="s">
        <v>82</v>
      </c>
      <c r="D343" s="1">
        <v>45432</v>
      </c>
      <c r="E343" t="str">
        <f t="shared" si="21"/>
        <v>181694-CVA-45432</v>
      </c>
      <c r="F343" t="str">
        <f t="shared" si="22"/>
        <v>181694-CVA</v>
      </c>
      <c r="G343">
        <f t="shared" si="23"/>
        <v>2</v>
      </c>
      <c r="H343">
        <f>VLOOKUP(F343,Sheet2!E:F,2,0)</f>
        <v>2</v>
      </c>
      <c r="I343" t="b">
        <f t="shared" si="24"/>
        <v>1</v>
      </c>
    </row>
    <row r="344" spans="1:9" hidden="1" x14ac:dyDescent="0.25">
      <c r="A344">
        <v>182648</v>
      </c>
      <c r="B344">
        <v>1201</v>
      </c>
      <c r="C344" t="s">
        <v>129</v>
      </c>
      <c r="D344" s="1">
        <v>45432</v>
      </c>
      <c r="E344" t="str">
        <f t="shared" si="21"/>
        <v>182648-CNJ2-45432</v>
      </c>
      <c r="F344" t="str">
        <f t="shared" si="22"/>
        <v>182648-CNJ2</v>
      </c>
      <c r="G344">
        <f t="shared" si="23"/>
        <v>1</v>
      </c>
      <c r="H344">
        <f>VLOOKUP(F344,Sheet2!E:F,2,0)</f>
        <v>1</v>
      </c>
      <c r="I344" t="b">
        <f t="shared" si="24"/>
        <v>1</v>
      </c>
    </row>
    <row r="345" spans="1:9" x14ac:dyDescent="0.25">
      <c r="A345">
        <v>182649</v>
      </c>
      <c r="B345">
        <v>1201</v>
      </c>
      <c r="C345" t="s">
        <v>129</v>
      </c>
      <c r="D345" s="1">
        <v>45432</v>
      </c>
      <c r="E345" t="str">
        <f t="shared" si="21"/>
        <v>182649-CNJ2-45432</v>
      </c>
      <c r="F345" t="str">
        <f t="shared" si="22"/>
        <v>182649-CNJ2</v>
      </c>
      <c r="G345">
        <f t="shared" si="23"/>
        <v>1</v>
      </c>
      <c r="H345" t="e">
        <f>VLOOKUP(F345,Sheet2!E:F,2,0)</f>
        <v>#N/A</v>
      </c>
      <c r="I345" t="e">
        <f t="shared" si="24"/>
        <v>#N/A</v>
      </c>
    </row>
    <row r="346" spans="1:9" hidden="1" x14ac:dyDescent="0.25">
      <c r="A346">
        <v>181895</v>
      </c>
      <c r="B346">
        <v>1205</v>
      </c>
      <c r="C346" t="s">
        <v>82</v>
      </c>
      <c r="D346" s="1">
        <v>45434</v>
      </c>
      <c r="E346" t="str">
        <f t="shared" si="21"/>
        <v>181895-CVA-45434</v>
      </c>
      <c r="F346" t="str">
        <f t="shared" si="22"/>
        <v>181895-CVA</v>
      </c>
      <c r="G346">
        <f t="shared" si="23"/>
        <v>2</v>
      </c>
      <c r="H346">
        <f>VLOOKUP(F346,Sheet2!E:F,2,0)</f>
        <v>2</v>
      </c>
      <c r="I346" t="b">
        <f t="shared" si="24"/>
        <v>1</v>
      </c>
    </row>
    <row r="347" spans="1:9" hidden="1" x14ac:dyDescent="0.25">
      <c r="A347">
        <v>181896</v>
      </c>
      <c r="B347">
        <v>1205</v>
      </c>
      <c r="C347" t="s">
        <v>82</v>
      </c>
      <c r="D347" s="1">
        <v>45434</v>
      </c>
      <c r="E347" t="str">
        <f t="shared" si="21"/>
        <v>181896-CVA-45434</v>
      </c>
      <c r="F347" t="str">
        <f t="shared" si="22"/>
        <v>181896-CVA</v>
      </c>
      <c r="G347">
        <f t="shared" si="23"/>
        <v>2</v>
      </c>
      <c r="H347">
        <f>VLOOKUP(F347,Sheet2!E:F,2,0)</f>
        <v>2</v>
      </c>
      <c r="I347" t="b">
        <f t="shared" si="24"/>
        <v>1</v>
      </c>
    </row>
    <row r="348" spans="1:9" x14ac:dyDescent="0.25">
      <c r="A348">
        <v>181901</v>
      </c>
      <c r="B348">
        <v>1205</v>
      </c>
      <c r="C348" t="s">
        <v>82</v>
      </c>
      <c r="D348" s="1">
        <v>45434</v>
      </c>
      <c r="E348" t="str">
        <f t="shared" si="21"/>
        <v>181901-CVA-45434</v>
      </c>
      <c r="F348" t="str">
        <f t="shared" si="22"/>
        <v>181901-CVA</v>
      </c>
      <c r="G348">
        <f t="shared" si="23"/>
        <v>1</v>
      </c>
      <c r="H348" t="e">
        <f>VLOOKUP(F348,Sheet2!E:F,2,0)</f>
        <v>#N/A</v>
      </c>
      <c r="I348" t="e">
        <f t="shared" si="24"/>
        <v>#N/A</v>
      </c>
    </row>
    <row r="349" spans="1:9" x14ac:dyDescent="0.25">
      <c r="A349">
        <v>181902</v>
      </c>
      <c r="B349">
        <v>1205</v>
      </c>
      <c r="C349" t="s">
        <v>82</v>
      </c>
      <c r="D349" s="1">
        <v>45434</v>
      </c>
      <c r="E349" t="str">
        <f t="shared" si="21"/>
        <v>181902-CVA-45434</v>
      </c>
      <c r="F349" t="str">
        <f t="shared" si="22"/>
        <v>181902-CVA</v>
      </c>
      <c r="G349">
        <f t="shared" si="23"/>
        <v>1</v>
      </c>
      <c r="H349" t="e">
        <f>VLOOKUP(F349,Sheet2!E:F,2,0)</f>
        <v>#N/A</v>
      </c>
      <c r="I349" t="e">
        <f t="shared" si="24"/>
        <v>#N/A</v>
      </c>
    </row>
    <row r="350" spans="1:9" hidden="1" x14ac:dyDescent="0.25">
      <c r="A350">
        <v>181896</v>
      </c>
      <c r="B350">
        <v>1205</v>
      </c>
      <c r="C350" t="s">
        <v>82</v>
      </c>
      <c r="D350" s="1">
        <v>45434</v>
      </c>
      <c r="E350" t="str">
        <f t="shared" si="21"/>
        <v>181896-CVA-45434</v>
      </c>
      <c r="F350" t="str">
        <f t="shared" si="22"/>
        <v>181896-CVA</v>
      </c>
      <c r="G350">
        <f t="shared" si="23"/>
        <v>2</v>
      </c>
      <c r="H350">
        <f>VLOOKUP(F350,Sheet2!E:F,2,0)</f>
        <v>2</v>
      </c>
      <c r="I350" t="b">
        <f t="shared" si="24"/>
        <v>1</v>
      </c>
    </row>
    <row r="351" spans="1:9" hidden="1" x14ac:dyDescent="0.25">
      <c r="A351">
        <v>181895</v>
      </c>
      <c r="B351">
        <v>1205</v>
      </c>
      <c r="C351" t="s">
        <v>82</v>
      </c>
      <c r="D351" s="1">
        <v>45434</v>
      </c>
      <c r="E351" t="str">
        <f t="shared" si="21"/>
        <v>181895-CVA-45434</v>
      </c>
      <c r="F351" t="str">
        <f t="shared" si="22"/>
        <v>181895-CVA</v>
      </c>
      <c r="G351">
        <f t="shared" si="23"/>
        <v>2</v>
      </c>
      <c r="H351">
        <f>VLOOKUP(F351,Sheet2!E:F,2,0)</f>
        <v>2</v>
      </c>
      <c r="I351" t="b">
        <f t="shared" si="24"/>
        <v>1</v>
      </c>
    </row>
    <row r="352" spans="1:9" x14ac:dyDescent="0.25">
      <c r="A352">
        <v>182527</v>
      </c>
      <c r="B352">
        <v>1201</v>
      </c>
      <c r="C352" t="s">
        <v>50</v>
      </c>
      <c r="D352" s="1">
        <v>45434</v>
      </c>
      <c r="E352" t="str">
        <f t="shared" si="21"/>
        <v>182527-MJ1-45434</v>
      </c>
      <c r="F352" t="str">
        <f t="shared" si="22"/>
        <v>182527-MJ1</v>
      </c>
      <c r="G352">
        <f t="shared" si="23"/>
        <v>1</v>
      </c>
      <c r="H352" t="e">
        <f>VLOOKUP(F352,Sheet2!E:F,2,0)</f>
        <v>#N/A</v>
      </c>
      <c r="I352" t="e">
        <f t="shared" si="24"/>
        <v>#N/A</v>
      </c>
    </row>
    <row r="353" spans="1:9" x14ac:dyDescent="0.25">
      <c r="A353">
        <v>182528</v>
      </c>
      <c r="B353">
        <v>1201</v>
      </c>
      <c r="C353" t="s">
        <v>50</v>
      </c>
      <c r="D353" s="1">
        <v>45434</v>
      </c>
      <c r="E353" t="str">
        <f t="shared" si="21"/>
        <v>182528-MJ1-45434</v>
      </c>
      <c r="F353" t="str">
        <f t="shared" si="22"/>
        <v>182528-MJ1</v>
      </c>
      <c r="G353">
        <f t="shared" si="23"/>
        <v>1</v>
      </c>
      <c r="H353" t="e">
        <f>VLOOKUP(F353,Sheet2!E:F,2,0)</f>
        <v>#N/A</v>
      </c>
      <c r="I353" t="e">
        <f t="shared" si="24"/>
        <v>#N/A</v>
      </c>
    </row>
    <row r="354" spans="1:9" x14ac:dyDescent="0.25">
      <c r="A354">
        <v>180683</v>
      </c>
      <c r="B354">
        <v>1205</v>
      </c>
      <c r="C354" t="s">
        <v>82</v>
      </c>
      <c r="D354" s="1">
        <v>45435</v>
      </c>
      <c r="E354" t="str">
        <f t="shared" si="21"/>
        <v>180683-CVA-45435</v>
      </c>
      <c r="F354" t="str">
        <f t="shared" si="22"/>
        <v>180683-CVA</v>
      </c>
      <c r="G354">
        <f t="shared" si="23"/>
        <v>1</v>
      </c>
      <c r="H354" t="e">
        <f>VLOOKUP(F354,Sheet2!E:F,2,0)</f>
        <v>#N/A</v>
      </c>
      <c r="I354" t="e">
        <f t="shared" si="24"/>
        <v>#N/A</v>
      </c>
    </row>
    <row r="355" spans="1:9" x14ac:dyDescent="0.25">
      <c r="A355">
        <v>181763</v>
      </c>
      <c r="B355">
        <v>1201</v>
      </c>
      <c r="C355" t="s">
        <v>129</v>
      </c>
      <c r="D355" s="1">
        <v>45436</v>
      </c>
      <c r="E355" t="str">
        <f t="shared" si="21"/>
        <v>181763-CNJ2-45436</v>
      </c>
      <c r="F355" t="str">
        <f t="shared" si="22"/>
        <v>181763-CNJ2</v>
      </c>
      <c r="G355">
        <f t="shared" si="23"/>
        <v>1</v>
      </c>
      <c r="H355" t="e">
        <f>VLOOKUP(F355,Sheet2!E:F,2,0)</f>
        <v>#N/A</v>
      </c>
      <c r="I355" t="e">
        <f t="shared" si="24"/>
        <v>#N/A</v>
      </c>
    </row>
    <row r="356" spans="1:9" hidden="1" x14ac:dyDescent="0.25">
      <c r="A356">
        <v>182083</v>
      </c>
      <c r="B356">
        <v>1201</v>
      </c>
      <c r="C356" t="s">
        <v>129</v>
      </c>
      <c r="D356" s="1">
        <v>45436</v>
      </c>
      <c r="E356" t="str">
        <f t="shared" si="21"/>
        <v>182083-CNJ2-45436</v>
      </c>
      <c r="F356" t="str">
        <f t="shared" si="22"/>
        <v>182083-CNJ2</v>
      </c>
      <c r="G356">
        <f t="shared" si="23"/>
        <v>1</v>
      </c>
      <c r="H356">
        <f>VLOOKUP(F356,Sheet2!E:F,2,0)</f>
        <v>1</v>
      </c>
      <c r="I356" t="b">
        <f t="shared" si="24"/>
        <v>1</v>
      </c>
    </row>
    <row r="357" spans="1:9" hidden="1" x14ac:dyDescent="0.25">
      <c r="A357">
        <v>182087</v>
      </c>
      <c r="B357">
        <v>1201</v>
      </c>
      <c r="C357" t="s">
        <v>129</v>
      </c>
      <c r="D357" s="1">
        <v>45436</v>
      </c>
      <c r="E357" t="str">
        <f t="shared" si="21"/>
        <v>182087-CNJ2-45436</v>
      </c>
      <c r="F357" t="str">
        <f t="shared" si="22"/>
        <v>182087-CNJ2</v>
      </c>
      <c r="G357">
        <f t="shared" si="23"/>
        <v>1</v>
      </c>
      <c r="H357">
        <f>VLOOKUP(F357,Sheet2!E:F,2,0)</f>
        <v>1</v>
      </c>
      <c r="I357" t="b">
        <f t="shared" si="24"/>
        <v>1</v>
      </c>
    </row>
    <row r="358" spans="1:9" hidden="1" x14ac:dyDescent="0.25">
      <c r="A358">
        <v>182095</v>
      </c>
      <c r="B358">
        <v>1201</v>
      </c>
      <c r="C358" t="s">
        <v>129</v>
      </c>
      <c r="D358" s="1">
        <v>45436</v>
      </c>
      <c r="E358" t="str">
        <f t="shared" si="21"/>
        <v>182095-CNJ2-45436</v>
      </c>
      <c r="F358" t="str">
        <f t="shared" si="22"/>
        <v>182095-CNJ2</v>
      </c>
      <c r="G358">
        <f t="shared" si="23"/>
        <v>1</v>
      </c>
      <c r="H358">
        <f>VLOOKUP(F358,Sheet2!E:F,2,0)</f>
        <v>1</v>
      </c>
      <c r="I358" t="b">
        <f t="shared" si="24"/>
        <v>1</v>
      </c>
    </row>
    <row r="359" spans="1:9" hidden="1" x14ac:dyDescent="0.25">
      <c r="A359">
        <v>182085</v>
      </c>
      <c r="B359">
        <v>1201</v>
      </c>
      <c r="C359" t="s">
        <v>129</v>
      </c>
      <c r="D359" s="1">
        <v>45436</v>
      </c>
      <c r="E359" t="str">
        <f t="shared" si="21"/>
        <v>182085-CNJ2-45436</v>
      </c>
      <c r="F359" t="str">
        <f t="shared" si="22"/>
        <v>182085-CNJ2</v>
      </c>
      <c r="G359">
        <f t="shared" si="23"/>
        <v>1</v>
      </c>
      <c r="H359">
        <f>VLOOKUP(F359,Sheet2!E:F,2,0)</f>
        <v>1</v>
      </c>
      <c r="I359" t="b">
        <f t="shared" si="24"/>
        <v>1</v>
      </c>
    </row>
    <row r="360" spans="1:9" hidden="1" x14ac:dyDescent="0.25">
      <c r="A360">
        <v>182090</v>
      </c>
      <c r="B360">
        <v>1201</v>
      </c>
      <c r="C360" t="s">
        <v>129</v>
      </c>
      <c r="D360" s="1">
        <v>45436</v>
      </c>
      <c r="E360" t="str">
        <f t="shared" si="21"/>
        <v>182090-CNJ2-45436</v>
      </c>
      <c r="F360" t="str">
        <f t="shared" si="22"/>
        <v>182090-CNJ2</v>
      </c>
      <c r="G360">
        <f t="shared" si="23"/>
        <v>1</v>
      </c>
      <c r="H360">
        <f>VLOOKUP(F360,Sheet2!E:F,2,0)</f>
        <v>1</v>
      </c>
      <c r="I360" t="b">
        <f t="shared" si="24"/>
        <v>1</v>
      </c>
    </row>
    <row r="361" spans="1:9" hidden="1" x14ac:dyDescent="0.25">
      <c r="A361">
        <v>182092</v>
      </c>
      <c r="B361">
        <v>1201</v>
      </c>
      <c r="C361" t="s">
        <v>129</v>
      </c>
      <c r="D361" s="1">
        <v>45436</v>
      </c>
      <c r="E361" t="str">
        <f t="shared" si="21"/>
        <v>182092-CNJ2-45436</v>
      </c>
      <c r="F361" t="str">
        <f t="shared" si="22"/>
        <v>182092-CNJ2</v>
      </c>
      <c r="G361">
        <f t="shared" si="23"/>
        <v>1</v>
      </c>
      <c r="H361">
        <f>VLOOKUP(F361,Sheet2!E:F,2,0)</f>
        <v>1</v>
      </c>
      <c r="I361" t="b">
        <f t="shared" si="24"/>
        <v>1</v>
      </c>
    </row>
    <row r="362" spans="1:9" hidden="1" x14ac:dyDescent="0.25">
      <c r="A362">
        <v>182093</v>
      </c>
      <c r="B362">
        <v>1201</v>
      </c>
      <c r="C362" t="s">
        <v>129</v>
      </c>
      <c r="D362" s="1">
        <v>45436</v>
      </c>
      <c r="E362" t="str">
        <f t="shared" si="21"/>
        <v>182093-CNJ2-45436</v>
      </c>
      <c r="F362" t="str">
        <f t="shared" si="22"/>
        <v>182093-CNJ2</v>
      </c>
      <c r="G362">
        <f t="shared" si="23"/>
        <v>1</v>
      </c>
      <c r="H362">
        <f>VLOOKUP(F362,Sheet2!E:F,2,0)</f>
        <v>1</v>
      </c>
      <c r="I362" t="b">
        <f t="shared" si="24"/>
        <v>1</v>
      </c>
    </row>
    <row r="363" spans="1:9" hidden="1" x14ac:dyDescent="0.25">
      <c r="A363">
        <v>182096</v>
      </c>
      <c r="B363">
        <v>1201</v>
      </c>
      <c r="C363" t="s">
        <v>129</v>
      </c>
      <c r="D363" s="1">
        <v>45436</v>
      </c>
      <c r="E363" t="str">
        <f t="shared" si="21"/>
        <v>182096-CNJ2-45436</v>
      </c>
      <c r="F363" t="str">
        <f t="shared" si="22"/>
        <v>182096-CNJ2</v>
      </c>
      <c r="G363">
        <f t="shared" si="23"/>
        <v>1</v>
      </c>
      <c r="H363">
        <f>VLOOKUP(F363,Sheet2!E:F,2,0)</f>
        <v>1</v>
      </c>
      <c r="I363" t="b">
        <f t="shared" si="24"/>
        <v>1</v>
      </c>
    </row>
    <row r="364" spans="1:9" hidden="1" x14ac:dyDescent="0.25">
      <c r="A364">
        <v>182099</v>
      </c>
      <c r="B364">
        <v>1201</v>
      </c>
      <c r="C364" t="s">
        <v>129</v>
      </c>
      <c r="D364" s="1">
        <v>45436</v>
      </c>
      <c r="E364" t="str">
        <f t="shared" si="21"/>
        <v>182099-CNJ2-45436</v>
      </c>
      <c r="F364" t="str">
        <f t="shared" si="22"/>
        <v>182099-CNJ2</v>
      </c>
      <c r="G364">
        <f t="shared" si="23"/>
        <v>1</v>
      </c>
      <c r="H364">
        <f>VLOOKUP(F364,Sheet2!E:F,2,0)</f>
        <v>2</v>
      </c>
      <c r="I364" t="b">
        <f t="shared" si="24"/>
        <v>0</v>
      </c>
    </row>
    <row r="365" spans="1:9" hidden="1" x14ac:dyDescent="0.25">
      <c r="A365">
        <v>182100</v>
      </c>
      <c r="B365">
        <v>1201</v>
      </c>
      <c r="C365" t="s">
        <v>129</v>
      </c>
      <c r="D365" s="1">
        <v>45436</v>
      </c>
      <c r="E365" t="str">
        <f t="shared" si="21"/>
        <v>182100-CNJ2-45436</v>
      </c>
      <c r="F365" t="str">
        <f t="shared" si="22"/>
        <v>182100-CNJ2</v>
      </c>
      <c r="G365">
        <f t="shared" si="23"/>
        <v>1</v>
      </c>
      <c r="H365">
        <f>VLOOKUP(F365,Sheet2!E:F,2,0)</f>
        <v>1</v>
      </c>
      <c r="I365" t="b">
        <f t="shared" si="24"/>
        <v>1</v>
      </c>
    </row>
    <row r="366" spans="1:9" hidden="1" x14ac:dyDescent="0.25">
      <c r="A366">
        <v>182102</v>
      </c>
      <c r="B366">
        <v>1201</v>
      </c>
      <c r="C366" t="s">
        <v>129</v>
      </c>
      <c r="D366" s="1">
        <v>45436</v>
      </c>
      <c r="E366" t="str">
        <f t="shared" si="21"/>
        <v>182102-CNJ2-45436</v>
      </c>
      <c r="F366" t="str">
        <f t="shared" si="22"/>
        <v>182102-CNJ2</v>
      </c>
      <c r="G366">
        <f t="shared" si="23"/>
        <v>1</v>
      </c>
      <c r="H366">
        <f>VLOOKUP(F366,Sheet2!E:F,2,0)</f>
        <v>1</v>
      </c>
      <c r="I366" t="b">
        <f t="shared" si="24"/>
        <v>1</v>
      </c>
    </row>
    <row r="367" spans="1:9" hidden="1" x14ac:dyDescent="0.25">
      <c r="A367">
        <v>182104</v>
      </c>
      <c r="B367">
        <v>1201</v>
      </c>
      <c r="C367" t="s">
        <v>129</v>
      </c>
      <c r="D367" s="1">
        <v>45436</v>
      </c>
      <c r="E367" t="str">
        <f t="shared" si="21"/>
        <v>182104-CNJ2-45436</v>
      </c>
      <c r="F367" t="str">
        <f t="shared" si="22"/>
        <v>182104-CNJ2</v>
      </c>
      <c r="G367">
        <f t="shared" si="23"/>
        <v>1</v>
      </c>
      <c r="H367">
        <f>VLOOKUP(F367,Sheet2!E:F,2,0)</f>
        <v>1</v>
      </c>
      <c r="I367" t="b">
        <f t="shared" si="24"/>
        <v>1</v>
      </c>
    </row>
    <row r="368" spans="1:9" hidden="1" x14ac:dyDescent="0.25">
      <c r="A368">
        <v>182219</v>
      </c>
      <c r="B368">
        <v>1204</v>
      </c>
      <c r="C368" t="s">
        <v>23</v>
      </c>
      <c r="D368" s="1">
        <v>45436</v>
      </c>
      <c r="E368" t="str">
        <f t="shared" si="21"/>
        <v>182219-MJ2-45436</v>
      </c>
      <c r="F368" t="str">
        <f t="shared" si="22"/>
        <v>182219-MJ2</v>
      </c>
      <c r="G368">
        <f t="shared" si="23"/>
        <v>6</v>
      </c>
      <c r="H368">
        <f>VLOOKUP(F368,Sheet2!E:F,2,0)</f>
        <v>6</v>
      </c>
      <c r="I368" t="b">
        <f t="shared" si="24"/>
        <v>1</v>
      </c>
    </row>
    <row r="369" spans="1:9" hidden="1" x14ac:dyDescent="0.25">
      <c r="A369">
        <v>182220</v>
      </c>
      <c r="B369">
        <v>1204</v>
      </c>
      <c r="C369" t="s">
        <v>23</v>
      </c>
      <c r="D369" s="1">
        <v>45436</v>
      </c>
      <c r="E369" t="str">
        <f t="shared" si="21"/>
        <v>182220-MJ2-45436</v>
      </c>
      <c r="F369" t="str">
        <f t="shared" si="22"/>
        <v>182220-MJ2</v>
      </c>
      <c r="G369">
        <f t="shared" si="23"/>
        <v>6</v>
      </c>
      <c r="H369">
        <f>VLOOKUP(F369,Sheet2!E:F,2,0)</f>
        <v>6</v>
      </c>
      <c r="I369" t="b">
        <f t="shared" si="24"/>
        <v>1</v>
      </c>
    </row>
    <row r="370" spans="1:9" x14ac:dyDescent="0.25">
      <c r="A370">
        <v>182392</v>
      </c>
      <c r="B370">
        <v>1204</v>
      </c>
      <c r="C370" t="s">
        <v>18</v>
      </c>
      <c r="D370" s="1">
        <v>45436</v>
      </c>
      <c r="E370" t="str">
        <f t="shared" si="21"/>
        <v>182392-KLB-45436</v>
      </c>
      <c r="F370" t="str">
        <f t="shared" si="22"/>
        <v>182392-KLB</v>
      </c>
      <c r="G370">
        <f t="shared" si="23"/>
        <v>6</v>
      </c>
      <c r="H370" t="e">
        <f>VLOOKUP(F370,Sheet2!E:F,2,0)</f>
        <v>#N/A</v>
      </c>
      <c r="I370" t="e">
        <f t="shared" si="24"/>
        <v>#N/A</v>
      </c>
    </row>
    <row r="371" spans="1:9" x14ac:dyDescent="0.25">
      <c r="A371">
        <v>182392</v>
      </c>
      <c r="B371">
        <v>1204</v>
      </c>
      <c r="C371" t="s">
        <v>18</v>
      </c>
      <c r="D371" s="1">
        <v>45436</v>
      </c>
      <c r="E371" t="str">
        <f t="shared" si="21"/>
        <v>182392-KLB-45436</v>
      </c>
      <c r="F371" t="str">
        <f t="shared" si="22"/>
        <v>182392-KLB</v>
      </c>
      <c r="G371">
        <f t="shared" si="23"/>
        <v>6</v>
      </c>
      <c r="H371" t="e">
        <f>VLOOKUP(F371,Sheet2!E:F,2,0)</f>
        <v>#N/A</v>
      </c>
      <c r="I371" t="e">
        <f t="shared" si="24"/>
        <v>#N/A</v>
      </c>
    </row>
    <row r="372" spans="1:9" x14ac:dyDescent="0.25">
      <c r="A372">
        <v>182392</v>
      </c>
      <c r="B372">
        <v>1204</v>
      </c>
      <c r="C372" t="s">
        <v>18</v>
      </c>
      <c r="D372" s="1">
        <v>45436</v>
      </c>
      <c r="E372" t="str">
        <f t="shared" si="21"/>
        <v>182392-KLB-45436</v>
      </c>
      <c r="F372" t="str">
        <f t="shared" si="22"/>
        <v>182392-KLB</v>
      </c>
      <c r="G372">
        <f t="shared" si="23"/>
        <v>6</v>
      </c>
      <c r="H372" t="e">
        <f>VLOOKUP(F372,Sheet2!E:F,2,0)</f>
        <v>#N/A</v>
      </c>
      <c r="I372" t="e">
        <f t="shared" si="24"/>
        <v>#N/A</v>
      </c>
    </row>
    <row r="373" spans="1:9" x14ac:dyDescent="0.25">
      <c r="A373">
        <v>182392</v>
      </c>
      <c r="B373">
        <v>1204</v>
      </c>
      <c r="C373" t="s">
        <v>18</v>
      </c>
      <c r="D373" s="1">
        <v>45436</v>
      </c>
      <c r="E373" t="str">
        <f t="shared" si="21"/>
        <v>182392-KLB-45436</v>
      </c>
      <c r="F373" t="str">
        <f t="shared" si="22"/>
        <v>182392-KLB</v>
      </c>
      <c r="G373">
        <f t="shared" si="23"/>
        <v>6</v>
      </c>
      <c r="H373" t="e">
        <f>VLOOKUP(F373,Sheet2!E:F,2,0)</f>
        <v>#N/A</v>
      </c>
      <c r="I373" t="e">
        <f t="shared" si="24"/>
        <v>#N/A</v>
      </c>
    </row>
    <row r="374" spans="1:9" x14ac:dyDescent="0.25">
      <c r="A374">
        <v>182392</v>
      </c>
      <c r="B374">
        <v>1204</v>
      </c>
      <c r="C374" t="s">
        <v>18</v>
      </c>
      <c r="D374" s="1">
        <v>45436</v>
      </c>
      <c r="E374" t="str">
        <f t="shared" si="21"/>
        <v>182392-KLB-45436</v>
      </c>
      <c r="F374" t="str">
        <f t="shared" si="22"/>
        <v>182392-KLB</v>
      </c>
      <c r="G374">
        <f t="shared" si="23"/>
        <v>6</v>
      </c>
      <c r="H374" t="e">
        <f>VLOOKUP(F374,Sheet2!E:F,2,0)</f>
        <v>#N/A</v>
      </c>
      <c r="I374" t="e">
        <f t="shared" si="24"/>
        <v>#N/A</v>
      </c>
    </row>
    <row r="375" spans="1:9" x14ac:dyDescent="0.25">
      <c r="A375">
        <v>182392</v>
      </c>
      <c r="B375">
        <v>1204</v>
      </c>
      <c r="C375" t="s">
        <v>18</v>
      </c>
      <c r="D375" s="1">
        <v>45436</v>
      </c>
      <c r="E375" t="str">
        <f t="shared" si="21"/>
        <v>182392-KLB-45436</v>
      </c>
      <c r="F375" t="str">
        <f t="shared" si="22"/>
        <v>182392-KLB</v>
      </c>
      <c r="G375">
        <f t="shared" si="23"/>
        <v>6</v>
      </c>
      <c r="H375" t="e">
        <f>VLOOKUP(F375,Sheet2!E:F,2,0)</f>
        <v>#N/A</v>
      </c>
      <c r="I375" t="e">
        <f t="shared" si="24"/>
        <v>#N/A</v>
      </c>
    </row>
    <row r="376" spans="1:9" x14ac:dyDescent="0.25">
      <c r="A376">
        <v>182415</v>
      </c>
      <c r="B376">
        <v>1204</v>
      </c>
      <c r="C376" t="s">
        <v>18</v>
      </c>
      <c r="D376" s="1">
        <v>45436</v>
      </c>
      <c r="E376" t="str">
        <f t="shared" si="21"/>
        <v>182415-KLB-45436</v>
      </c>
      <c r="F376" t="str">
        <f t="shared" si="22"/>
        <v>182415-KLB</v>
      </c>
      <c r="G376">
        <f t="shared" si="23"/>
        <v>6</v>
      </c>
      <c r="H376" t="e">
        <f>VLOOKUP(F376,Sheet2!E:F,2,0)</f>
        <v>#N/A</v>
      </c>
      <c r="I376" t="e">
        <f t="shared" si="24"/>
        <v>#N/A</v>
      </c>
    </row>
    <row r="377" spans="1:9" x14ac:dyDescent="0.25">
      <c r="A377">
        <v>182415</v>
      </c>
      <c r="B377">
        <v>1204</v>
      </c>
      <c r="C377" t="s">
        <v>18</v>
      </c>
      <c r="D377" s="1">
        <v>45436</v>
      </c>
      <c r="E377" t="str">
        <f t="shared" si="21"/>
        <v>182415-KLB-45436</v>
      </c>
      <c r="F377" t="str">
        <f t="shared" si="22"/>
        <v>182415-KLB</v>
      </c>
      <c r="G377">
        <f t="shared" si="23"/>
        <v>6</v>
      </c>
      <c r="H377" t="e">
        <f>VLOOKUP(F377,Sheet2!E:F,2,0)</f>
        <v>#N/A</v>
      </c>
      <c r="I377" t="e">
        <f t="shared" si="24"/>
        <v>#N/A</v>
      </c>
    </row>
    <row r="378" spans="1:9" x14ac:dyDescent="0.25">
      <c r="A378">
        <v>182415</v>
      </c>
      <c r="B378">
        <v>1204</v>
      </c>
      <c r="C378" t="s">
        <v>18</v>
      </c>
      <c r="D378" s="1">
        <v>45436</v>
      </c>
      <c r="E378" t="str">
        <f t="shared" si="21"/>
        <v>182415-KLB-45436</v>
      </c>
      <c r="F378" t="str">
        <f t="shared" si="22"/>
        <v>182415-KLB</v>
      </c>
      <c r="G378">
        <f t="shared" si="23"/>
        <v>6</v>
      </c>
      <c r="H378" t="e">
        <f>VLOOKUP(F378,Sheet2!E:F,2,0)</f>
        <v>#N/A</v>
      </c>
      <c r="I378" t="e">
        <f t="shared" si="24"/>
        <v>#N/A</v>
      </c>
    </row>
    <row r="379" spans="1:9" x14ac:dyDescent="0.25">
      <c r="A379">
        <v>182415</v>
      </c>
      <c r="B379">
        <v>1204</v>
      </c>
      <c r="C379" t="s">
        <v>18</v>
      </c>
      <c r="D379" s="1">
        <v>45436</v>
      </c>
      <c r="E379" t="str">
        <f t="shared" si="21"/>
        <v>182415-KLB-45436</v>
      </c>
      <c r="F379" t="str">
        <f t="shared" si="22"/>
        <v>182415-KLB</v>
      </c>
      <c r="G379">
        <f t="shared" si="23"/>
        <v>6</v>
      </c>
      <c r="H379" t="e">
        <f>VLOOKUP(F379,Sheet2!E:F,2,0)</f>
        <v>#N/A</v>
      </c>
      <c r="I379" t="e">
        <f t="shared" si="24"/>
        <v>#N/A</v>
      </c>
    </row>
    <row r="380" spans="1:9" x14ac:dyDescent="0.25">
      <c r="A380">
        <v>182415</v>
      </c>
      <c r="B380">
        <v>1204</v>
      </c>
      <c r="C380" t="s">
        <v>18</v>
      </c>
      <c r="D380" s="1">
        <v>45436</v>
      </c>
      <c r="E380" t="str">
        <f t="shared" si="21"/>
        <v>182415-KLB-45436</v>
      </c>
      <c r="F380" t="str">
        <f t="shared" si="22"/>
        <v>182415-KLB</v>
      </c>
      <c r="G380">
        <f t="shared" si="23"/>
        <v>6</v>
      </c>
      <c r="H380" t="e">
        <f>VLOOKUP(F380,Sheet2!E:F,2,0)</f>
        <v>#N/A</v>
      </c>
      <c r="I380" t="e">
        <f t="shared" si="24"/>
        <v>#N/A</v>
      </c>
    </row>
    <row r="381" spans="1:9" x14ac:dyDescent="0.25">
      <c r="A381">
        <v>182415</v>
      </c>
      <c r="B381">
        <v>1204</v>
      </c>
      <c r="C381" t="s">
        <v>18</v>
      </c>
      <c r="D381" s="1">
        <v>45436</v>
      </c>
      <c r="E381" t="str">
        <f t="shared" si="21"/>
        <v>182415-KLB-45436</v>
      </c>
      <c r="F381" t="str">
        <f t="shared" si="22"/>
        <v>182415-KLB</v>
      </c>
      <c r="G381">
        <f t="shared" si="23"/>
        <v>6</v>
      </c>
      <c r="H381" t="e">
        <f>VLOOKUP(F381,Sheet2!E:F,2,0)</f>
        <v>#N/A</v>
      </c>
      <c r="I381" t="e">
        <f t="shared" si="24"/>
        <v>#N/A</v>
      </c>
    </row>
    <row r="382" spans="1:9" x14ac:dyDescent="0.25">
      <c r="A382">
        <v>182416</v>
      </c>
      <c r="B382">
        <v>1204</v>
      </c>
      <c r="C382" t="s">
        <v>18</v>
      </c>
      <c r="D382" s="1">
        <v>45436</v>
      </c>
      <c r="E382" t="str">
        <f t="shared" si="21"/>
        <v>182416-KLB-45436</v>
      </c>
      <c r="F382" t="str">
        <f t="shared" si="22"/>
        <v>182416-KLB</v>
      </c>
      <c r="G382">
        <f t="shared" si="23"/>
        <v>6</v>
      </c>
      <c r="H382" t="e">
        <f>VLOOKUP(F382,Sheet2!E:F,2,0)</f>
        <v>#N/A</v>
      </c>
      <c r="I382" t="e">
        <f t="shared" si="24"/>
        <v>#N/A</v>
      </c>
    </row>
    <row r="383" spans="1:9" x14ac:dyDescent="0.25">
      <c r="A383">
        <v>182416</v>
      </c>
      <c r="B383">
        <v>1204</v>
      </c>
      <c r="C383" t="s">
        <v>18</v>
      </c>
      <c r="D383" s="1">
        <v>45436</v>
      </c>
      <c r="E383" t="str">
        <f t="shared" si="21"/>
        <v>182416-KLB-45436</v>
      </c>
      <c r="F383" t="str">
        <f t="shared" si="22"/>
        <v>182416-KLB</v>
      </c>
      <c r="G383">
        <f t="shared" si="23"/>
        <v>6</v>
      </c>
      <c r="H383" t="e">
        <f>VLOOKUP(F383,Sheet2!E:F,2,0)</f>
        <v>#N/A</v>
      </c>
      <c r="I383" t="e">
        <f t="shared" si="24"/>
        <v>#N/A</v>
      </c>
    </row>
    <row r="384" spans="1:9" x14ac:dyDescent="0.25">
      <c r="A384">
        <v>182416</v>
      </c>
      <c r="B384">
        <v>1204</v>
      </c>
      <c r="C384" t="s">
        <v>18</v>
      </c>
      <c r="D384" s="1">
        <v>45436</v>
      </c>
      <c r="E384" t="str">
        <f t="shared" si="21"/>
        <v>182416-KLB-45436</v>
      </c>
      <c r="F384" t="str">
        <f t="shared" si="22"/>
        <v>182416-KLB</v>
      </c>
      <c r="G384">
        <f t="shared" si="23"/>
        <v>6</v>
      </c>
      <c r="H384" t="e">
        <f>VLOOKUP(F384,Sheet2!E:F,2,0)</f>
        <v>#N/A</v>
      </c>
      <c r="I384" t="e">
        <f t="shared" si="24"/>
        <v>#N/A</v>
      </c>
    </row>
    <row r="385" spans="1:9" x14ac:dyDescent="0.25">
      <c r="A385">
        <v>182416</v>
      </c>
      <c r="B385">
        <v>1204</v>
      </c>
      <c r="C385" t="s">
        <v>18</v>
      </c>
      <c r="D385" s="1">
        <v>45436</v>
      </c>
      <c r="E385" t="str">
        <f t="shared" si="21"/>
        <v>182416-KLB-45436</v>
      </c>
      <c r="F385" t="str">
        <f t="shared" si="22"/>
        <v>182416-KLB</v>
      </c>
      <c r="G385">
        <f t="shared" si="23"/>
        <v>6</v>
      </c>
      <c r="H385" t="e">
        <f>VLOOKUP(F385,Sheet2!E:F,2,0)</f>
        <v>#N/A</v>
      </c>
      <c r="I385" t="e">
        <f t="shared" si="24"/>
        <v>#N/A</v>
      </c>
    </row>
    <row r="386" spans="1:9" x14ac:dyDescent="0.25">
      <c r="A386">
        <v>182416</v>
      </c>
      <c r="B386">
        <v>1204</v>
      </c>
      <c r="C386" t="s">
        <v>18</v>
      </c>
      <c r="D386" s="1">
        <v>45436</v>
      </c>
      <c r="E386" t="str">
        <f t="shared" si="21"/>
        <v>182416-KLB-45436</v>
      </c>
      <c r="F386" t="str">
        <f t="shared" si="22"/>
        <v>182416-KLB</v>
      </c>
      <c r="G386">
        <f t="shared" si="23"/>
        <v>6</v>
      </c>
      <c r="H386" t="e">
        <f>VLOOKUP(F386,Sheet2!E:F,2,0)</f>
        <v>#N/A</v>
      </c>
      <c r="I386" t="e">
        <f t="shared" si="24"/>
        <v>#N/A</v>
      </c>
    </row>
    <row r="387" spans="1:9" x14ac:dyDescent="0.25">
      <c r="A387">
        <v>182416</v>
      </c>
      <c r="B387">
        <v>1204</v>
      </c>
      <c r="C387" t="s">
        <v>18</v>
      </c>
      <c r="D387" s="1">
        <v>45436</v>
      </c>
      <c r="E387" t="str">
        <f t="shared" si="21"/>
        <v>182416-KLB-45436</v>
      </c>
      <c r="F387" t="str">
        <f t="shared" si="22"/>
        <v>182416-KLB</v>
      </c>
      <c r="G387">
        <f t="shared" si="23"/>
        <v>6</v>
      </c>
      <c r="H387" t="e">
        <f>VLOOKUP(F387,Sheet2!E:F,2,0)</f>
        <v>#N/A</v>
      </c>
      <c r="I387" t="e">
        <f t="shared" si="24"/>
        <v>#N/A</v>
      </c>
    </row>
    <row r="388" spans="1:9" x14ac:dyDescent="0.25">
      <c r="A388">
        <v>182398</v>
      </c>
      <c r="B388">
        <v>1204</v>
      </c>
      <c r="C388" t="s">
        <v>23</v>
      </c>
      <c r="D388" s="1">
        <v>45436</v>
      </c>
      <c r="E388" t="str">
        <f t="shared" ref="E388:E451" si="25">CONCATENATE(A388,"-",C388,"-",D388)</f>
        <v>182398-MJ2-45436</v>
      </c>
      <c r="F388" t="str">
        <f t="shared" ref="F388:F451" si="26">CONCATENATE(A388,"-",C388)</f>
        <v>182398-MJ2</v>
      </c>
      <c r="G388">
        <f t="shared" ref="G388:G451" si="27">COUNTIF($E$3:$E$663,E388)</f>
        <v>1</v>
      </c>
      <c r="H388" t="e">
        <f>VLOOKUP(F388,Sheet2!E:F,2,0)</f>
        <v>#N/A</v>
      </c>
      <c r="I388" t="e">
        <f t="shared" ref="I388:I451" si="28">G388=H388</f>
        <v>#N/A</v>
      </c>
    </row>
    <row r="389" spans="1:9" x14ac:dyDescent="0.25">
      <c r="A389">
        <v>182395</v>
      </c>
      <c r="B389">
        <v>1204</v>
      </c>
      <c r="C389" t="s">
        <v>23</v>
      </c>
      <c r="D389" s="1">
        <v>45436</v>
      </c>
      <c r="E389" t="str">
        <f t="shared" si="25"/>
        <v>182395-MJ2-45436</v>
      </c>
      <c r="F389" t="str">
        <f t="shared" si="26"/>
        <v>182395-MJ2</v>
      </c>
      <c r="G389">
        <f t="shared" si="27"/>
        <v>2</v>
      </c>
      <c r="H389" t="e">
        <f>VLOOKUP(F389,Sheet2!E:F,2,0)</f>
        <v>#N/A</v>
      </c>
      <c r="I389" t="e">
        <f t="shared" si="28"/>
        <v>#N/A</v>
      </c>
    </row>
    <row r="390" spans="1:9" x14ac:dyDescent="0.25">
      <c r="A390">
        <v>182395</v>
      </c>
      <c r="B390">
        <v>1204</v>
      </c>
      <c r="C390" t="s">
        <v>23</v>
      </c>
      <c r="D390" s="1">
        <v>45436</v>
      </c>
      <c r="E390" t="str">
        <f t="shared" si="25"/>
        <v>182395-MJ2-45436</v>
      </c>
      <c r="F390" t="str">
        <f t="shared" si="26"/>
        <v>182395-MJ2</v>
      </c>
      <c r="G390">
        <f t="shared" si="27"/>
        <v>2</v>
      </c>
      <c r="H390" t="e">
        <f>VLOOKUP(F390,Sheet2!E:F,2,0)</f>
        <v>#N/A</v>
      </c>
      <c r="I390" t="e">
        <f t="shared" si="28"/>
        <v>#N/A</v>
      </c>
    </row>
    <row r="391" spans="1:9" x14ac:dyDescent="0.25">
      <c r="A391">
        <v>182397</v>
      </c>
      <c r="B391">
        <v>1204</v>
      </c>
      <c r="C391" t="s">
        <v>23</v>
      </c>
      <c r="D391" s="1">
        <v>45436</v>
      </c>
      <c r="E391" t="str">
        <f t="shared" si="25"/>
        <v>182397-MJ2-45436</v>
      </c>
      <c r="F391" t="str">
        <f t="shared" si="26"/>
        <v>182397-MJ2</v>
      </c>
      <c r="G391">
        <f t="shared" si="27"/>
        <v>2</v>
      </c>
      <c r="H391" t="e">
        <f>VLOOKUP(F391,Sheet2!E:F,2,0)</f>
        <v>#N/A</v>
      </c>
      <c r="I391" t="e">
        <f t="shared" si="28"/>
        <v>#N/A</v>
      </c>
    </row>
    <row r="392" spans="1:9" x14ac:dyDescent="0.25">
      <c r="A392">
        <v>182397</v>
      </c>
      <c r="B392">
        <v>1204</v>
      </c>
      <c r="C392" t="s">
        <v>23</v>
      </c>
      <c r="D392" s="1">
        <v>45436</v>
      </c>
      <c r="E392" t="str">
        <f t="shared" si="25"/>
        <v>182397-MJ2-45436</v>
      </c>
      <c r="F392" t="str">
        <f t="shared" si="26"/>
        <v>182397-MJ2</v>
      </c>
      <c r="G392">
        <f t="shared" si="27"/>
        <v>2</v>
      </c>
      <c r="H392" t="e">
        <f>VLOOKUP(F392,Sheet2!E:F,2,0)</f>
        <v>#N/A</v>
      </c>
      <c r="I392" t="e">
        <f t="shared" si="28"/>
        <v>#N/A</v>
      </c>
    </row>
    <row r="393" spans="1:9" x14ac:dyDescent="0.25">
      <c r="A393">
        <v>182396</v>
      </c>
      <c r="B393">
        <v>1204</v>
      </c>
      <c r="C393" t="s">
        <v>23</v>
      </c>
      <c r="D393" s="1">
        <v>45436</v>
      </c>
      <c r="E393" t="str">
        <f t="shared" si="25"/>
        <v>182396-MJ2-45436</v>
      </c>
      <c r="F393" t="str">
        <f t="shared" si="26"/>
        <v>182396-MJ2</v>
      </c>
      <c r="G393">
        <f t="shared" si="27"/>
        <v>2</v>
      </c>
      <c r="H393" t="e">
        <f>VLOOKUP(F393,Sheet2!E:F,2,0)</f>
        <v>#N/A</v>
      </c>
      <c r="I393" t="e">
        <f t="shared" si="28"/>
        <v>#N/A</v>
      </c>
    </row>
    <row r="394" spans="1:9" x14ac:dyDescent="0.25">
      <c r="A394">
        <v>182396</v>
      </c>
      <c r="B394">
        <v>1204</v>
      </c>
      <c r="C394" t="s">
        <v>23</v>
      </c>
      <c r="D394" s="1">
        <v>45436</v>
      </c>
      <c r="E394" t="str">
        <f t="shared" si="25"/>
        <v>182396-MJ2-45436</v>
      </c>
      <c r="F394" t="str">
        <f t="shared" si="26"/>
        <v>182396-MJ2</v>
      </c>
      <c r="G394">
        <f t="shared" si="27"/>
        <v>2</v>
      </c>
      <c r="H394" t="e">
        <f>VLOOKUP(F394,Sheet2!E:F,2,0)</f>
        <v>#N/A</v>
      </c>
      <c r="I394" t="e">
        <f t="shared" si="28"/>
        <v>#N/A</v>
      </c>
    </row>
    <row r="395" spans="1:9" x14ac:dyDescent="0.25">
      <c r="A395">
        <v>182464</v>
      </c>
      <c r="B395">
        <v>1204</v>
      </c>
      <c r="C395" t="s">
        <v>23</v>
      </c>
      <c r="D395" s="1">
        <v>45436</v>
      </c>
      <c r="E395" t="str">
        <f t="shared" si="25"/>
        <v>182464-MJ2-45436</v>
      </c>
      <c r="F395" t="str">
        <f t="shared" si="26"/>
        <v>182464-MJ2</v>
      </c>
      <c r="G395">
        <f t="shared" si="27"/>
        <v>2</v>
      </c>
      <c r="H395" t="e">
        <f>VLOOKUP(F395,Sheet2!E:F,2,0)</f>
        <v>#N/A</v>
      </c>
      <c r="I395" t="e">
        <f t="shared" si="28"/>
        <v>#N/A</v>
      </c>
    </row>
    <row r="396" spans="1:9" x14ac:dyDescent="0.25">
      <c r="A396">
        <v>182464</v>
      </c>
      <c r="B396">
        <v>1204</v>
      </c>
      <c r="C396" t="s">
        <v>23</v>
      </c>
      <c r="D396" s="1">
        <v>45436</v>
      </c>
      <c r="E396" t="str">
        <f t="shared" si="25"/>
        <v>182464-MJ2-45436</v>
      </c>
      <c r="F396" t="str">
        <f t="shared" si="26"/>
        <v>182464-MJ2</v>
      </c>
      <c r="G396">
        <f t="shared" si="27"/>
        <v>2</v>
      </c>
      <c r="H396" t="e">
        <f>VLOOKUP(F396,Sheet2!E:F,2,0)</f>
        <v>#N/A</v>
      </c>
      <c r="I396" t="e">
        <f t="shared" si="28"/>
        <v>#N/A</v>
      </c>
    </row>
    <row r="397" spans="1:9" x14ac:dyDescent="0.25">
      <c r="A397">
        <v>182466</v>
      </c>
      <c r="B397">
        <v>1204</v>
      </c>
      <c r="C397" t="s">
        <v>23</v>
      </c>
      <c r="D397" s="1">
        <v>45436</v>
      </c>
      <c r="E397" t="str">
        <f t="shared" si="25"/>
        <v>182466-MJ2-45436</v>
      </c>
      <c r="F397" t="str">
        <f t="shared" si="26"/>
        <v>182466-MJ2</v>
      </c>
      <c r="G397">
        <f t="shared" si="27"/>
        <v>2</v>
      </c>
      <c r="H397" t="e">
        <f>VLOOKUP(F397,Sheet2!E:F,2,0)</f>
        <v>#N/A</v>
      </c>
      <c r="I397" t="e">
        <f t="shared" si="28"/>
        <v>#N/A</v>
      </c>
    </row>
    <row r="398" spans="1:9" x14ac:dyDescent="0.25">
      <c r="A398">
        <v>182466</v>
      </c>
      <c r="B398">
        <v>1204</v>
      </c>
      <c r="C398" t="s">
        <v>23</v>
      </c>
      <c r="D398" s="1">
        <v>45436</v>
      </c>
      <c r="E398" t="str">
        <f t="shared" si="25"/>
        <v>182466-MJ2-45436</v>
      </c>
      <c r="F398" t="str">
        <f t="shared" si="26"/>
        <v>182466-MJ2</v>
      </c>
      <c r="G398">
        <f t="shared" si="27"/>
        <v>2</v>
      </c>
      <c r="H398" t="e">
        <f>VLOOKUP(F398,Sheet2!E:F,2,0)</f>
        <v>#N/A</v>
      </c>
      <c r="I398" t="e">
        <f t="shared" si="28"/>
        <v>#N/A</v>
      </c>
    </row>
    <row r="399" spans="1:9" x14ac:dyDescent="0.25">
      <c r="A399">
        <v>182468</v>
      </c>
      <c r="B399">
        <v>1204</v>
      </c>
      <c r="C399" t="s">
        <v>23</v>
      </c>
      <c r="D399" s="1">
        <v>45436</v>
      </c>
      <c r="E399" t="str">
        <f t="shared" si="25"/>
        <v>182468-MJ2-45436</v>
      </c>
      <c r="F399" t="str">
        <f t="shared" si="26"/>
        <v>182468-MJ2</v>
      </c>
      <c r="G399">
        <f t="shared" si="27"/>
        <v>2</v>
      </c>
      <c r="H399" t="e">
        <f>VLOOKUP(F399,Sheet2!E:F,2,0)</f>
        <v>#N/A</v>
      </c>
      <c r="I399" t="e">
        <f t="shared" si="28"/>
        <v>#N/A</v>
      </c>
    </row>
    <row r="400" spans="1:9" x14ac:dyDescent="0.25">
      <c r="A400">
        <v>182468</v>
      </c>
      <c r="B400">
        <v>1204</v>
      </c>
      <c r="C400" t="s">
        <v>23</v>
      </c>
      <c r="D400" s="1">
        <v>45436</v>
      </c>
      <c r="E400" t="str">
        <f t="shared" si="25"/>
        <v>182468-MJ2-45436</v>
      </c>
      <c r="F400" t="str">
        <f t="shared" si="26"/>
        <v>182468-MJ2</v>
      </c>
      <c r="G400">
        <f t="shared" si="27"/>
        <v>2</v>
      </c>
      <c r="H400" t="e">
        <f>VLOOKUP(F400,Sheet2!E:F,2,0)</f>
        <v>#N/A</v>
      </c>
      <c r="I400" t="e">
        <f t="shared" si="28"/>
        <v>#N/A</v>
      </c>
    </row>
    <row r="401" spans="1:9" x14ac:dyDescent="0.25">
      <c r="A401">
        <v>182470</v>
      </c>
      <c r="B401">
        <v>1204</v>
      </c>
      <c r="C401" t="s">
        <v>23</v>
      </c>
      <c r="D401" s="1">
        <v>45436</v>
      </c>
      <c r="E401" t="str">
        <f t="shared" si="25"/>
        <v>182470-MJ2-45436</v>
      </c>
      <c r="F401" t="str">
        <f t="shared" si="26"/>
        <v>182470-MJ2</v>
      </c>
      <c r="G401">
        <f t="shared" si="27"/>
        <v>2</v>
      </c>
      <c r="H401" t="e">
        <f>VLOOKUP(F401,Sheet2!E:F,2,0)</f>
        <v>#N/A</v>
      </c>
      <c r="I401" t="e">
        <f t="shared" si="28"/>
        <v>#N/A</v>
      </c>
    </row>
    <row r="402" spans="1:9" x14ac:dyDescent="0.25">
      <c r="A402">
        <v>182470</v>
      </c>
      <c r="B402">
        <v>1204</v>
      </c>
      <c r="C402" t="s">
        <v>23</v>
      </c>
      <c r="D402" s="1">
        <v>45436</v>
      </c>
      <c r="E402" t="str">
        <f t="shared" si="25"/>
        <v>182470-MJ2-45436</v>
      </c>
      <c r="F402" t="str">
        <f t="shared" si="26"/>
        <v>182470-MJ2</v>
      </c>
      <c r="G402">
        <f t="shared" si="27"/>
        <v>2</v>
      </c>
      <c r="H402" t="e">
        <f>VLOOKUP(F402,Sheet2!E:F,2,0)</f>
        <v>#N/A</v>
      </c>
      <c r="I402" t="e">
        <f t="shared" si="28"/>
        <v>#N/A</v>
      </c>
    </row>
    <row r="403" spans="1:9" x14ac:dyDescent="0.25">
      <c r="A403">
        <v>182472</v>
      </c>
      <c r="B403">
        <v>1204</v>
      </c>
      <c r="C403" t="s">
        <v>23</v>
      </c>
      <c r="D403" s="1">
        <v>45436</v>
      </c>
      <c r="E403" t="str">
        <f t="shared" si="25"/>
        <v>182472-MJ2-45436</v>
      </c>
      <c r="F403" t="str">
        <f t="shared" si="26"/>
        <v>182472-MJ2</v>
      </c>
      <c r="G403">
        <f t="shared" si="27"/>
        <v>2</v>
      </c>
      <c r="H403" t="e">
        <f>VLOOKUP(F403,Sheet2!E:F,2,0)</f>
        <v>#N/A</v>
      </c>
      <c r="I403" t="e">
        <f t="shared" si="28"/>
        <v>#N/A</v>
      </c>
    </row>
    <row r="404" spans="1:9" x14ac:dyDescent="0.25">
      <c r="A404">
        <v>182472</v>
      </c>
      <c r="B404">
        <v>1204</v>
      </c>
      <c r="C404" t="s">
        <v>23</v>
      </c>
      <c r="D404" s="1">
        <v>45436</v>
      </c>
      <c r="E404" t="str">
        <f t="shared" si="25"/>
        <v>182472-MJ2-45436</v>
      </c>
      <c r="F404" t="str">
        <f t="shared" si="26"/>
        <v>182472-MJ2</v>
      </c>
      <c r="G404">
        <f t="shared" si="27"/>
        <v>2</v>
      </c>
      <c r="H404" t="e">
        <f>VLOOKUP(F404,Sheet2!E:F,2,0)</f>
        <v>#N/A</v>
      </c>
      <c r="I404" t="e">
        <f t="shared" si="28"/>
        <v>#N/A</v>
      </c>
    </row>
    <row r="405" spans="1:9" x14ac:dyDescent="0.25">
      <c r="A405">
        <v>182474</v>
      </c>
      <c r="B405">
        <v>1204</v>
      </c>
      <c r="C405" t="s">
        <v>23</v>
      </c>
      <c r="D405" s="1">
        <v>45436</v>
      </c>
      <c r="E405" t="str">
        <f t="shared" si="25"/>
        <v>182474-MJ2-45436</v>
      </c>
      <c r="F405" t="str">
        <f t="shared" si="26"/>
        <v>182474-MJ2</v>
      </c>
      <c r="G405">
        <f t="shared" si="27"/>
        <v>2</v>
      </c>
      <c r="H405" t="e">
        <f>VLOOKUP(F405,Sheet2!E:F,2,0)</f>
        <v>#N/A</v>
      </c>
      <c r="I405" t="e">
        <f t="shared" si="28"/>
        <v>#N/A</v>
      </c>
    </row>
    <row r="406" spans="1:9" x14ac:dyDescent="0.25">
      <c r="A406">
        <v>182474</v>
      </c>
      <c r="B406">
        <v>1204</v>
      </c>
      <c r="C406" t="s">
        <v>23</v>
      </c>
      <c r="D406" s="1">
        <v>45436</v>
      </c>
      <c r="E406" t="str">
        <f t="shared" si="25"/>
        <v>182474-MJ2-45436</v>
      </c>
      <c r="F406" t="str">
        <f t="shared" si="26"/>
        <v>182474-MJ2</v>
      </c>
      <c r="G406">
        <f t="shared" si="27"/>
        <v>2</v>
      </c>
      <c r="H406" t="e">
        <f>VLOOKUP(F406,Sheet2!E:F,2,0)</f>
        <v>#N/A</v>
      </c>
      <c r="I406" t="e">
        <f t="shared" si="28"/>
        <v>#N/A</v>
      </c>
    </row>
    <row r="407" spans="1:9" x14ac:dyDescent="0.25">
      <c r="A407">
        <v>182476</v>
      </c>
      <c r="B407">
        <v>1204</v>
      </c>
      <c r="C407" t="s">
        <v>23</v>
      </c>
      <c r="D407" s="1">
        <v>45436</v>
      </c>
      <c r="E407" t="str">
        <f t="shared" si="25"/>
        <v>182476-MJ2-45436</v>
      </c>
      <c r="F407" t="str">
        <f t="shared" si="26"/>
        <v>182476-MJ2</v>
      </c>
      <c r="G407">
        <f t="shared" si="27"/>
        <v>4</v>
      </c>
      <c r="H407" t="e">
        <f>VLOOKUP(F407,Sheet2!E:F,2,0)</f>
        <v>#N/A</v>
      </c>
      <c r="I407" t="e">
        <f t="shared" si="28"/>
        <v>#N/A</v>
      </c>
    </row>
    <row r="408" spans="1:9" x14ac:dyDescent="0.25">
      <c r="A408">
        <v>182476</v>
      </c>
      <c r="B408">
        <v>1204</v>
      </c>
      <c r="C408" t="s">
        <v>23</v>
      </c>
      <c r="D408" s="1">
        <v>45436</v>
      </c>
      <c r="E408" t="str">
        <f t="shared" si="25"/>
        <v>182476-MJ2-45436</v>
      </c>
      <c r="F408" t="str">
        <f t="shared" si="26"/>
        <v>182476-MJ2</v>
      </c>
      <c r="G408">
        <f t="shared" si="27"/>
        <v>4</v>
      </c>
      <c r="H408" t="e">
        <f>VLOOKUP(F408,Sheet2!E:F,2,0)</f>
        <v>#N/A</v>
      </c>
      <c r="I408" t="e">
        <f t="shared" si="28"/>
        <v>#N/A</v>
      </c>
    </row>
    <row r="409" spans="1:9" x14ac:dyDescent="0.25">
      <c r="A409">
        <v>182476</v>
      </c>
      <c r="B409">
        <v>1204</v>
      </c>
      <c r="C409" t="s">
        <v>23</v>
      </c>
      <c r="D409" s="1">
        <v>45436</v>
      </c>
      <c r="E409" t="str">
        <f t="shared" si="25"/>
        <v>182476-MJ2-45436</v>
      </c>
      <c r="F409" t="str">
        <f t="shared" si="26"/>
        <v>182476-MJ2</v>
      </c>
      <c r="G409">
        <f t="shared" si="27"/>
        <v>4</v>
      </c>
      <c r="H409" t="e">
        <f>VLOOKUP(F409,Sheet2!E:F,2,0)</f>
        <v>#N/A</v>
      </c>
      <c r="I409" t="e">
        <f t="shared" si="28"/>
        <v>#N/A</v>
      </c>
    </row>
    <row r="410" spans="1:9" x14ac:dyDescent="0.25">
      <c r="A410">
        <v>182476</v>
      </c>
      <c r="B410">
        <v>1204</v>
      </c>
      <c r="C410" t="s">
        <v>23</v>
      </c>
      <c r="D410" s="1">
        <v>45436</v>
      </c>
      <c r="E410" t="str">
        <f t="shared" si="25"/>
        <v>182476-MJ2-45436</v>
      </c>
      <c r="F410" t="str">
        <f t="shared" si="26"/>
        <v>182476-MJ2</v>
      </c>
      <c r="G410">
        <f t="shared" si="27"/>
        <v>4</v>
      </c>
      <c r="H410" t="e">
        <f>VLOOKUP(F410,Sheet2!E:F,2,0)</f>
        <v>#N/A</v>
      </c>
      <c r="I410" t="e">
        <f t="shared" si="28"/>
        <v>#N/A</v>
      </c>
    </row>
    <row r="411" spans="1:9" x14ac:dyDescent="0.25">
      <c r="A411">
        <v>182479</v>
      </c>
      <c r="B411">
        <v>1204</v>
      </c>
      <c r="C411" t="s">
        <v>23</v>
      </c>
      <c r="D411" s="1">
        <v>45436</v>
      </c>
      <c r="E411" t="str">
        <f t="shared" si="25"/>
        <v>182479-MJ2-45436</v>
      </c>
      <c r="F411" t="str">
        <f t="shared" si="26"/>
        <v>182479-MJ2</v>
      </c>
      <c r="G411">
        <f t="shared" si="27"/>
        <v>4</v>
      </c>
      <c r="H411" t="e">
        <f>VLOOKUP(F411,Sheet2!E:F,2,0)</f>
        <v>#N/A</v>
      </c>
      <c r="I411" t="e">
        <f t="shared" si="28"/>
        <v>#N/A</v>
      </c>
    </row>
    <row r="412" spans="1:9" x14ac:dyDescent="0.25">
      <c r="A412">
        <v>182479</v>
      </c>
      <c r="B412">
        <v>1204</v>
      </c>
      <c r="C412" t="s">
        <v>23</v>
      </c>
      <c r="D412" s="1">
        <v>45436</v>
      </c>
      <c r="E412" t="str">
        <f t="shared" si="25"/>
        <v>182479-MJ2-45436</v>
      </c>
      <c r="F412" t="str">
        <f t="shared" si="26"/>
        <v>182479-MJ2</v>
      </c>
      <c r="G412">
        <f t="shared" si="27"/>
        <v>4</v>
      </c>
      <c r="H412" t="e">
        <f>VLOOKUP(F412,Sheet2!E:F,2,0)</f>
        <v>#N/A</v>
      </c>
      <c r="I412" t="e">
        <f t="shared" si="28"/>
        <v>#N/A</v>
      </c>
    </row>
    <row r="413" spans="1:9" x14ac:dyDescent="0.25">
      <c r="A413">
        <v>182479</v>
      </c>
      <c r="B413">
        <v>1204</v>
      </c>
      <c r="C413" t="s">
        <v>23</v>
      </c>
      <c r="D413" s="1">
        <v>45436</v>
      </c>
      <c r="E413" t="str">
        <f t="shared" si="25"/>
        <v>182479-MJ2-45436</v>
      </c>
      <c r="F413" t="str">
        <f t="shared" si="26"/>
        <v>182479-MJ2</v>
      </c>
      <c r="G413">
        <f t="shared" si="27"/>
        <v>4</v>
      </c>
      <c r="H413" t="e">
        <f>VLOOKUP(F413,Sheet2!E:F,2,0)</f>
        <v>#N/A</v>
      </c>
      <c r="I413" t="e">
        <f t="shared" si="28"/>
        <v>#N/A</v>
      </c>
    </row>
    <row r="414" spans="1:9" x14ac:dyDescent="0.25">
      <c r="A414">
        <v>182479</v>
      </c>
      <c r="B414">
        <v>1204</v>
      </c>
      <c r="C414" t="s">
        <v>23</v>
      </c>
      <c r="D414" s="1">
        <v>45436</v>
      </c>
      <c r="E414" t="str">
        <f t="shared" si="25"/>
        <v>182479-MJ2-45436</v>
      </c>
      <c r="F414" t="str">
        <f t="shared" si="26"/>
        <v>182479-MJ2</v>
      </c>
      <c r="G414">
        <f t="shared" si="27"/>
        <v>4</v>
      </c>
      <c r="H414" t="e">
        <f>VLOOKUP(F414,Sheet2!E:F,2,0)</f>
        <v>#N/A</v>
      </c>
      <c r="I414" t="e">
        <f t="shared" si="28"/>
        <v>#N/A</v>
      </c>
    </row>
    <row r="415" spans="1:9" x14ac:dyDescent="0.25">
      <c r="A415">
        <v>182481</v>
      </c>
      <c r="B415">
        <v>1204</v>
      </c>
      <c r="C415" t="s">
        <v>23</v>
      </c>
      <c r="D415" s="1">
        <v>45436</v>
      </c>
      <c r="E415" t="str">
        <f t="shared" si="25"/>
        <v>182481-MJ2-45436</v>
      </c>
      <c r="F415" t="str">
        <f t="shared" si="26"/>
        <v>182481-MJ2</v>
      </c>
      <c r="G415">
        <f t="shared" si="27"/>
        <v>4</v>
      </c>
      <c r="H415" t="e">
        <f>VLOOKUP(F415,Sheet2!E:F,2,0)</f>
        <v>#N/A</v>
      </c>
      <c r="I415" t="e">
        <f t="shared" si="28"/>
        <v>#N/A</v>
      </c>
    </row>
    <row r="416" spans="1:9" x14ac:dyDescent="0.25">
      <c r="A416">
        <v>182481</v>
      </c>
      <c r="B416">
        <v>1204</v>
      </c>
      <c r="C416" t="s">
        <v>23</v>
      </c>
      <c r="D416" s="1">
        <v>45436</v>
      </c>
      <c r="E416" t="str">
        <f t="shared" si="25"/>
        <v>182481-MJ2-45436</v>
      </c>
      <c r="F416" t="str">
        <f t="shared" si="26"/>
        <v>182481-MJ2</v>
      </c>
      <c r="G416">
        <f t="shared" si="27"/>
        <v>4</v>
      </c>
      <c r="H416" t="e">
        <f>VLOOKUP(F416,Sheet2!E:F,2,0)</f>
        <v>#N/A</v>
      </c>
      <c r="I416" t="e">
        <f t="shared" si="28"/>
        <v>#N/A</v>
      </c>
    </row>
    <row r="417" spans="1:9" x14ac:dyDescent="0.25">
      <c r="A417">
        <v>182481</v>
      </c>
      <c r="B417">
        <v>1204</v>
      </c>
      <c r="C417" t="s">
        <v>23</v>
      </c>
      <c r="D417" s="1">
        <v>45436</v>
      </c>
      <c r="E417" t="str">
        <f t="shared" si="25"/>
        <v>182481-MJ2-45436</v>
      </c>
      <c r="F417" t="str">
        <f t="shared" si="26"/>
        <v>182481-MJ2</v>
      </c>
      <c r="G417">
        <f t="shared" si="27"/>
        <v>4</v>
      </c>
      <c r="H417" t="e">
        <f>VLOOKUP(F417,Sheet2!E:F,2,0)</f>
        <v>#N/A</v>
      </c>
      <c r="I417" t="e">
        <f t="shared" si="28"/>
        <v>#N/A</v>
      </c>
    </row>
    <row r="418" spans="1:9" x14ac:dyDescent="0.25">
      <c r="A418">
        <v>182481</v>
      </c>
      <c r="B418">
        <v>1204</v>
      </c>
      <c r="C418" t="s">
        <v>23</v>
      </c>
      <c r="D418" s="1">
        <v>45436</v>
      </c>
      <c r="E418" t="str">
        <f t="shared" si="25"/>
        <v>182481-MJ2-45436</v>
      </c>
      <c r="F418" t="str">
        <f t="shared" si="26"/>
        <v>182481-MJ2</v>
      </c>
      <c r="G418">
        <f t="shared" si="27"/>
        <v>4</v>
      </c>
      <c r="H418" t="e">
        <f>VLOOKUP(F418,Sheet2!E:F,2,0)</f>
        <v>#N/A</v>
      </c>
      <c r="I418" t="e">
        <f t="shared" si="28"/>
        <v>#N/A</v>
      </c>
    </row>
    <row r="419" spans="1:9" x14ac:dyDescent="0.25">
      <c r="A419">
        <v>182483</v>
      </c>
      <c r="B419">
        <v>1204</v>
      </c>
      <c r="C419" t="s">
        <v>23</v>
      </c>
      <c r="D419" s="1">
        <v>45436</v>
      </c>
      <c r="E419" t="str">
        <f t="shared" si="25"/>
        <v>182483-MJ2-45436</v>
      </c>
      <c r="F419" t="str">
        <f t="shared" si="26"/>
        <v>182483-MJ2</v>
      </c>
      <c r="G419">
        <f t="shared" si="27"/>
        <v>4</v>
      </c>
      <c r="H419" t="e">
        <f>VLOOKUP(F419,Sheet2!E:F,2,0)</f>
        <v>#N/A</v>
      </c>
      <c r="I419" t="e">
        <f t="shared" si="28"/>
        <v>#N/A</v>
      </c>
    </row>
    <row r="420" spans="1:9" x14ac:dyDescent="0.25">
      <c r="A420">
        <v>182483</v>
      </c>
      <c r="B420">
        <v>1204</v>
      </c>
      <c r="C420" t="s">
        <v>23</v>
      </c>
      <c r="D420" s="1">
        <v>45436</v>
      </c>
      <c r="E420" t="str">
        <f t="shared" si="25"/>
        <v>182483-MJ2-45436</v>
      </c>
      <c r="F420" t="str">
        <f t="shared" si="26"/>
        <v>182483-MJ2</v>
      </c>
      <c r="G420">
        <f t="shared" si="27"/>
        <v>4</v>
      </c>
      <c r="H420" t="e">
        <f>VLOOKUP(F420,Sheet2!E:F,2,0)</f>
        <v>#N/A</v>
      </c>
      <c r="I420" t="e">
        <f t="shared" si="28"/>
        <v>#N/A</v>
      </c>
    </row>
    <row r="421" spans="1:9" x14ac:dyDescent="0.25">
      <c r="A421">
        <v>182483</v>
      </c>
      <c r="B421">
        <v>1204</v>
      </c>
      <c r="C421" t="s">
        <v>23</v>
      </c>
      <c r="D421" s="1">
        <v>45436</v>
      </c>
      <c r="E421" t="str">
        <f t="shared" si="25"/>
        <v>182483-MJ2-45436</v>
      </c>
      <c r="F421" t="str">
        <f t="shared" si="26"/>
        <v>182483-MJ2</v>
      </c>
      <c r="G421">
        <f t="shared" si="27"/>
        <v>4</v>
      </c>
      <c r="H421" t="e">
        <f>VLOOKUP(F421,Sheet2!E:F,2,0)</f>
        <v>#N/A</v>
      </c>
      <c r="I421" t="e">
        <f t="shared" si="28"/>
        <v>#N/A</v>
      </c>
    </row>
    <row r="422" spans="1:9" x14ac:dyDescent="0.25">
      <c r="A422">
        <v>182483</v>
      </c>
      <c r="B422">
        <v>1204</v>
      </c>
      <c r="C422" t="s">
        <v>23</v>
      </c>
      <c r="D422" s="1">
        <v>45436</v>
      </c>
      <c r="E422" t="str">
        <f t="shared" si="25"/>
        <v>182483-MJ2-45436</v>
      </c>
      <c r="F422" t="str">
        <f t="shared" si="26"/>
        <v>182483-MJ2</v>
      </c>
      <c r="G422">
        <f t="shared" si="27"/>
        <v>4</v>
      </c>
      <c r="H422" t="e">
        <f>VLOOKUP(F422,Sheet2!E:F,2,0)</f>
        <v>#N/A</v>
      </c>
      <c r="I422" t="e">
        <f t="shared" si="28"/>
        <v>#N/A</v>
      </c>
    </row>
    <row r="423" spans="1:9" x14ac:dyDescent="0.25">
      <c r="A423">
        <v>182485</v>
      </c>
      <c r="B423">
        <v>1204</v>
      </c>
      <c r="C423" t="s">
        <v>23</v>
      </c>
      <c r="D423" s="1">
        <v>45436</v>
      </c>
      <c r="E423" t="str">
        <f t="shared" si="25"/>
        <v>182485-MJ2-45436</v>
      </c>
      <c r="F423" t="str">
        <f t="shared" si="26"/>
        <v>182485-MJ2</v>
      </c>
      <c r="G423">
        <f t="shared" si="27"/>
        <v>4</v>
      </c>
      <c r="H423" t="e">
        <f>VLOOKUP(F423,Sheet2!E:F,2,0)</f>
        <v>#N/A</v>
      </c>
      <c r="I423" t="e">
        <f t="shared" si="28"/>
        <v>#N/A</v>
      </c>
    </row>
    <row r="424" spans="1:9" x14ac:dyDescent="0.25">
      <c r="A424">
        <v>182485</v>
      </c>
      <c r="B424">
        <v>1204</v>
      </c>
      <c r="C424" t="s">
        <v>23</v>
      </c>
      <c r="D424" s="1">
        <v>45436</v>
      </c>
      <c r="E424" t="str">
        <f t="shared" si="25"/>
        <v>182485-MJ2-45436</v>
      </c>
      <c r="F424" t="str">
        <f t="shared" si="26"/>
        <v>182485-MJ2</v>
      </c>
      <c r="G424">
        <f t="shared" si="27"/>
        <v>4</v>
      </c>
      <c r="H424" t="e">
        <f>VLOOKUP(F424,Sheet2!E:F,2,0)</f>
        <v>#N/A</v>
      </c>
      <c r="I424" t="e">
        <f t="shared" si="28"/>
        <v>#N/A</v>
      </c>
    </row>
    <row r="425" spans="1:9" x14ac:dyDescent="0.25">
      <c r="A425">
        <v>182485</v>
      </c>
      <c r="B425">
        <v>1204</v>
      </c>
      <c r="C425" t="s">
        <v>23</v>
      </c>
      <c r="D425" s="1">
        <v>45436</v>
      </c>
      <c r="E425" t="str">
        <f t="shared" si="25"/>
        <v>182485-MJ2-45436</v>
      </c>
      <c r="F425" t="str">
        <f t="shared" si="26"/>
        <v>182485-MJ2</v>
      </c>
      <c r="G425">
        <f t="shared" si="27"/>
        <v>4</v>
      </c>
      <c r="H425" t="e">
        <f>VLOOKUP(F425,Sheet2!E:F,2,0)</f>
        <v>#N/A</v>
      </c>
      <c r="I425" t="e">
        <f t="shared" si="28"/>
        <v>#N/A</v>
      </c>
    </row>
    <row r="426" spans="1:9" x14ac:dyDescent="0.25">
      <c r="A426">
        <v>182485</v>
      </c>
      <c r="B426">
        <v>1204</v>
      </c>
      <c r="C426" t="s">
        <v>23</v>
      </c>
      <c r="D426" s="1">
        <v>45436</v>
      </c>
      <c r="E426" t="str">
        <f t="shared" si="25"/>
        <v>182485-MJ2-45436</v>
      </c>
      <c r="F426" t="str">
        <f t="shared" si="26"/>
        <v>182485-MJ2</v>
      </c>
      <c r="G426">
        <f t="shared" si="27"/>
        <v>4</v>
      </c>
      <c r="H426" t="e">
        <f>VLOOKUP(F426,Sheet2!E:F,2,0)</f>
        <v>#N/A</v>
      </c>
      <c r="I426" t="e">
        <f t="shared" si="28"/>
        <v>#N/A</v>
      </c>
    </row>
    <row r="427" spans="1:9" x14ac:dyDescent="0.25">
      <c r="A427">
        <v>182487</v>
      </c>
      <c r="B427">
        <v>1204</v>
      </c>
      <c r="C427" t="s">
        <v>23</v>
      </c>
      <c r="D427" s="1">
        <v>45436</v>
      </c>
      <c r="E427" t="str">
        <f t="shared" si="25"/>
        <v>182487-MJ2-45436</v>
      </c>
      <c r="F427" t="str">
        <f t="shared" si="26"/>
        <v>182487-MJ2</v>
      </c>
      <c r="G427">
        <f t="shared" si="27"/>
        <v>4</v>
      </c>
      <c r="H427" t="e">
        <f>VLOOKUP(F427,Sheet2!E:F,2,0)</f>
        <v>#N/A</v>
      </c>
      <c r="I427" t="e">
        <f t="shared" si="28"/>
        <v>#N/A</v>
      </c>
    </row>
    <row r="428" spans="1:9" x14ac:dyDescent="0.25">
      <c r="A428">
        <v>182487</v>
      </c>
      <c r="B428">
        <v>1204</v>
      </c>
      <c r="C428" t="s">
        <v>23</v>
      </c>
      <c r="D428" s="1">
        <v>45436</v>
      </c>
      <c r="E428" t="str">
        <f t="shared" si="25"/>
        <v>182487-MJ2-45436</v>
      </c>
      <c r="F428" t="str">
        <f t="shared" si="26"/>
        <v>182487-MJ2</v>
      </c>
      <c r="G428">
        <f t="shared" si="27"/>
        <v>4</v>
      </c>
      <c r="H428" t="e">
        <f>VLOOKUP(F428,Sheet2!E:F,2,0)</f>
        <v>#N/A</v>
      </c>
      <c r="I428" t="e">
        <f t="shared" si="28"/>
        <v>#N/A</v>
      </c>
    </row>
    <row r="429" spans="1:9" x14ac:dyDescent="0.25">
      <c r="A429">
        <v>182487</v>
      </c>
      <c r="B429">
        <v>1204</v>
      </c>
      <c r="C429" t="s">
        <v>23</v>
      </c>
      <c r="D429" s="1">
        <v>45436</v>
      </c>
      <c r="E429" t="str">
        <f t="shared" si="25"/>
        <v>182487-MJ2-45436</v>
      </c>
      <c r="F429" t="str">
        <f t="shared" si="26"/>
        <v>182487-MJ2</v>
      </c>
      <c r="G429">
        <f t="shared" si="27"/>
        <v>4</v>
      </c>
      <c r="H429" t="e">
        <f>VLOOKUP(F429,Sheet2!E:F,2,0)</f>
        <v>#N/A</v>
      </c>
      <c r="I429" t="e">
        <f t="shared" si="28"/>
        <v>#N/A</v>
      </c>
    </row>
    <row r="430" spans="1:9" x14ac:dyDescent="0.25">
      <c r="A430">
        <v>182487</v>
      </c>
      <c r="B430">
        <v>1204</v>
      </c>
      <c r="C430" t="s">
        <v>23</v>
      </c>
      <c r="D430" s="1">
        <v>45436</v>
      </c>
      <c r="E430" t="str">
        <f t="shared" si="25"/>
        <v>182487-MJ2-45436</v>
      </c>
      <c r="F430" t="str">
        <f t="shared" si="26"/>
        <v>182487-MJ2</v>
      </c>
      <c r="G430">
        <f t="shared" si="27"/>
        <v>4</v>
      </c>
      <c r="H430" t="e">
        <f>VLOOKUP(F430,Sheet2!E:F,2,0)</f>
        <v>#N/A</v>
      </c>
      <c r="I430" t="e">
        <f t="shared" si="28"/>
        <v>#N/A</v>
      </c>
    </row>
    <row r="431" spans="1:9" x14ac:dyDescent="0.25">
      <c r="A431">
        <v>182489</v>
      </c>
      <c r="B431">
        <v>1204</v>
      </c>
      <c r="C431" t="s">
        <v>23</v>
      </c>
      <c r="D431" s="1">
        <v>45436</v>
      </c>
      <c r="E431" t="str">
        <f t="shared" si="25"/>
        <v>182489-MJ2-45436</v>
      </c>
      <c r="F431" t="str">
        <f t="shared" si="26"/>
        <v>182489-MJ2</v>
      </c>
      <c r="G431">
        <f t="shared" si="27"/>
        <v>4</v>
      </c>
      <c r="H431" t="e">
        <f>VLOOKUP(F431,Sheet2!E:F,2,0)</f>
        <v>#N/A</v>
      </c>
      <c r="I431" t="e">
        <f t="shared" si="28"/>
        <v>#N/A</v>
      </c>
    </row>
    <row r="432" spans="1:9" x14ac:dyDescent="0.25">
      <c r="A432">
        <v>182489</v>
      </c>
      <c r="B432">
        <v>1204</v>
      </c>
      <c r="C432" t="s">
        <v>23</v>
      </c>
      <c r="D432" s="1">
        <v>45436</v>
      </c>
      <c r="E432" t="str">
        <f t="shared" si="25"/>
        <v>182489-MJ2-45436</v>
      </c>
      <c r="F432" t="str">
        <f t="shared" si="26"/>
        <v>182489-MJ2</v>
      </c>
      <c r="G432">
        <f t="shared" si="27"/>
        <v>4</v>
      </c>
      <c r="H432" t="e">
        <f>VLOOKUP(F432,Sheet2!E:F,2,0)</f>
        <v>#N/A</v>
      </c>
      <c r="I432" t="e">
        <f t="shared" si="28"/>
        <v>#N/A</v>
      </c>
    </row>
    <row r="433" spans="1:9" x14ac:dyDescent="0.25">
      <c r="A433">
        <v>182489</v>
      </c>
      <c r="B433">
        <v>1204</v>
      </c>
      <c r="C433" t="s">
        <v>23</v>
      </c>
      <c r="D433" s="1">
        <v>45436</v>
      </c>
      <c r="E433" t="str">
        <f t="shared" si="25"/>
        <v>182489-MJ2-45436</v>
      </c>
      <c r="F433" t="str">
        <f t="shared" si="26"/>
        <v>182489-MJ2</v>
      </c>
      <c r="G433">
        <f t="shared" si="27"/>
        <v>4</v>
      </c>
      <c r="H433" t="e">
        <f>VLOOKUP(F433,Sheet2!E:F,2,0)</f>
        <v>#N/A</v>
      </c>
      <c r="I433" t="e">
        <f t="shared" si="28"/>
        <v>#N/A</v>
      </c>
    </row>
    <row r="434" spans="1:9" x14ac:dyDescent="0.25">
      <c r="A434">
        <v>182489</v>
      </c>
      <c r="B434">
        <v>1204</v>
      </c>
      <c r="C434" t="s">
        <v>23</v>
      </c>
      <c r="D434" s="1">
        <v>45436</v>
      </c>
      <c r="E434" t="str">
        <f t="shared" si="25"/>
        <v>182489-MJ2-45436</v>
      </c>
      <c r="F434" t="str">
        <f t="shared" si="26"/>
        <v>182489-MJ2</v>
      </c>
      <c r="G434">
        <f t="shared" si="27"/>
        <v>4</v>
      </c>
      <c r="H434" t="e">
        <f>VLOOKUP(F434,Sheet2!E:F,2,0)</f>
        <v>#N/A</v>
      </c>
      <c r="I434" t="e">
        <f t="shared" si="28"/>
        <v>#N/A</v>
      </c>
    </row>
    <row r="435" spans="1:9" x14ac:dyDescent="0.25">
      <c r="A435">
        <v>182491</v>
      </c>
      <c r="B435">
        <v>1204</v>
      </c>
      <c r="C435" t="s">
        <v>23</v>
      </c>
      <c r="D435" s="1">
        <v>45436</v>
      </c>
      <c r="E435" t="str">
        <f t="shared" si="25"/>
        <v>182491-MJ2-45436</v>
      </c>
      <c r="F435" t="str">
        <f t="shared" si="26"/>
        <v>182491-MJ2</v>
      </c>
      <c r="G435">
        <f t="shared" si="27"/>
        <v>4</v>
      </c>
      <c r="H435" t="e">
        <f>VLOOKUP(F435,Sheet2!E:F,2,0)</f>
        <v>#N/A</v>
      </c>
      <c r="I435" t="e">
        <f t="shared" si="28"/>
        <v>#N/A</v>
      </c>
    </row>
    <row r="436" spans="1:9" x14ac:dyDescent="0.25">
      <c r="A436">
        <v>182491</v>
      </c>
      <c r="B436">
        <v>1204</v>
      </c>
      <c r="C436" t="s">
        <v>23</v>
      </c>
      <c r="D436" s="1">
        <v>45436</v>
      </c>
      <c r="E436" t="str">
        <f t="shared" si="25"/>
        <v>182491-MJ2-45436</v>
      </c>
      <c r="F436" t="str">
        <f t="shared" si="26"/>
        <v>182491-MJ2</v>
      </c>
      <c r="G436">
        <f t="shared" si="27"/>
        <v>4</v>
      </c>
      <c r="H436" t="e">
        <f>VLOOKUP(F436,Sheet2!E:F,2,0)</f>
        <v>#N/A</v>
      </c>
      <c r="I436" t="e">
        <f t="shared" si="28"/>
        <v>#N/A</v>
      </c>
    </row>
    <row r="437" spans="1:9" x14ac:dyDescent="0.25">
      <c r="A437">
        <v>182491</v>
      </c>
      <c r="B437">
        <v>1204</v>
      </c>
      <c r="C437" t="s">
        <v>23</v>
      </c>
      <c r="D437" s="1">
        <v>45436</v>
      </c>
      <c r="E437" t="str">
        <f t="shared" si="25"/>
        <v>182491-MJ2-45436</v>
      </c>
      <c r="F437" t="str">
        <f t="shared" si="26"/>
        <v>182491-MJ2</v>
      </c>
      <c r="G437">
        <f t="shared" si="27"/>
        <v>4</v>
      </c>
      <c r="H437" t="e">
        <f>VLOOKUP(F437,Sheet2!E:F,2,0)</f>
        <v>#N/A</v>
      </c>
      <c r="I437" t="e">
        <f t="shared" si="28"/>
        <v>#N/A</v>
      </c>
    </row>
    <row r="438" spans="1:9" x14ac:dyDescent="0.25">
      <c r="A438">
        <v>182491</v>
      </c>
      <c r="B438">
        <v>1204</v>
      </c>
      <c r="C438" t="s">
        <v>23</v>
      </c>
      <c r="D438" s="1">
        <v>45436</v>
      </c>
      <c r="E438" t="str">
        <f t="shared" si="25"/>
        <v>182491-MJ2-45436</v>
      </c>
      <c r="F438" t="str">
        <f t="shared" si="26"/>
        <v>182491-MJ2</v>
      </c>
      <c r="G438">
        <f t="shared" si="27"/>
        <v>4</v>
      </c>
      <c r="H438" t="e">
        <f>VLOOKUP(F438,Sheet2!E:F,2,0)</f>
        <v>#N/A</v>
      </c>
      <c r="I438" t="e">
        <f t="shared" si="28"/>
        <v>#N/A</v>
      </c>
    </row>
    <row r="439" spans="1:9" x14ac:dyDescent="0.25">
      <c r="A439">
        <v>182442</v>
      </c>
      <c r="B439">
        <v>1204</v>
      </c>
      <c r="C439" t="s">
        <v>23</v>
      </c>
      <c r="D439" s="1">
        <v>45436</v>
      </c>
      <c r="E439" t="str">
        <f t="shared" si="25"/>
        <v>182442-MJ2-45436</v>
      </c>
      <c r="F439" t="str">
        <f t="shared" si="26"/>
        <v>182442-MJ2</v>
      </c>
      <c r="G439">
        <f t="shared" si="27"/>
        <v>4</v>
      </c>
      <c r="H439" t="e">
        <f>VLOOKUP(F439,Sheet2!E:F,2,0)</f>
        <v>#N/A</v>
      </c>
      <c r="I439" t="e">
        <f t="shared" si="28"/>
        <v>#N/A</v>
      </c>
    </row>
    <row r="440" spans="1:9" x14ac:dyDescent="0.25">
      <c r="A440">
        <v>182442</v>
      </c>
      <c r="B440">
        <v>1204</v>
      </c>
      <c r="C440" t="s">
        <v>23</v>
      </c>
      <c r="D440" s="1">
        <v>45436</v>
      </c>
      <c r="E440" t="str">
        <f t="shared" si="25"/>
        <v>182442-MJ2-45436</v>
      </c>
      <c r="F440" t="str">
        <f t="shared" si="26"/>
        <v>182442-MJ2</v>
      </c>
      <c r="G440">
        <f t="shared" si="27"/>
        <v>4</v>
      </c>
      <c r="H440" t="e">
        <f>VLOOKUP(F440,Sheet2!E:F,2,0)</f>
        <v>#N/A</v>
      </c>
      <c r="I440" t="e">
        <f t="shared" si="28"/>
        <v>#N/A</v>
      </c>
    </row>
    <row r="441" spans="1:9" x14ac:dyDescent="0.25">
      <c r="A441">
        <v>182442</v>
      </c>
      <c r="B441">
        <v>1204</v>
      </c>
      <c r="C441" t="s">
        <v>23</v>
      </c>
      <c r="D441" s="1">
        <v>45436</v>
      </c>
      <c r="E441" t="str">
        <f t="shared" si="25"/>
        <v>182442-MJ2-45436</v>
      </c>
      <c r="F441" t="str">
        <f t="shared" si="26"/>
        <v>182442-MJ2</v>
      </c>
      <c r="G441">
        <f t="shared" si="27"/>
        <v>4</v>
      </c>
      <c r="H441" t="e">
        <f>VLOOKUP(F441,Sheet2!E:F,2,0)</f>
        <v>#N/A</v>
      </c>
      <c r="I441" t="e">
        <f t="shared" si="28"/>
        <v>#N/A</v>
      </c>
    </row>
    <row r="442" spans="1:9" x14ac:dyDescent="0.25">
      <c r="A442">
        <v>182442</v>
      </c>
      <c r="B442">
        <v>1204</v>
      </c>
      <c r="C442" t="s">
        <v>23</v>
      </c>
      <c r="D442" s="1">
        <v>45436</v>
      </c>
      <c r="E442" t="str">
        <f t="shared" si="25"/>
        <v>182442-MJ2-45436</v>
      </c>
      <c r="F442" t="str">
        <f t="shared" si="26"/>
        <v>182442-MJ2</v>
      </c>
      <c r="G442">
        <f t="shared" si="27"/>
        <v>4</v>
      </c>
      <c r="H442" t="e">
        <f>VLOOKUP(F442,Sheet2!E:F,2,0)</f>
        <v>#N/A</v>
      </c>
      <c r="I442" t="e">
        <f t="shared" si="28"/>
        <v>#N/A</v>
      </c>
    </row>
    <row r="443" spans="1:9" x14ac:dyDescent="0.25">
      <c r="A443">
        <v>182493</v>
      </c>
      <c r="B443">
        <v>1204</v>
      </c>
      <c r="C443" t="s">
        <v>23</v>
      </c>
      <c r="D443" s="1">
        <v>45436</v>
      </c>
      <c r="E443" t="str">
        <f t="shared" si="25"/>
        <v>182493-MJ2-45436</v>
      </c>
      <c r="F443" t="str">
        <f t="shared" si="26"/>
        <v>182493-MJ2</v>
      </c>
      <c r="G443">
        <f t="shared" si="27"/>
        <v>4</v>
      </c>
      <c r="H443" t="e">
        <f>VLOOKUP(F443,Sheet2!E:F,2,0)</f>
        <v>#N/A</v>
      </c>
      <c r="I443" t="e">
        <f t="shared" si="28"/>
        <v>#N/A</v>
      </c>
    </row>
    <row r="444" spans="1:9" x14ac:dyDescent="0.25">
      <c r="A444">
        <v>182493</v>
      </c>
      <c r="B444">
        <v>1204</v>
      </c>
      <c r="C444" t="s">
        <v>23</v>
      </c>
      <c r="D444" s="1">
        <v>45436</v>
      </c>
      <c r="E444" t="str">
        <f t="shared" si="25"/>
        <v>182493-MJ2-45436</v>
      </c>
      <c r="F444" t="str">
        <f t="shared" si="26"/>
        <v>182493-MJ2</v>
      </c>
      <c r="G444">
        <f t="shared" si="27"/>
        <v>4</v>
      </c>
      <c r="H444" t="e">
        <f>VLOOKUP(F444,Sheet2!E:F,2,0)</f>
        <v>#N/A</v>
      </c>
      <c r="I444" t="e">
        <f t="shared" si="28"/>
        <v>#N/A</v>
      </c>
    </row>
    <row r="445" spans="1:9" x14ac:dyDescent="0.25">
      <c r="A445">
        <v>182493</v>
      </c>
      <c r="B445">
        <v>1204</v>
      </c>
      <c r="C445" t="s">
        <v>23</v>
      </c>
      <c r="D445" s="1">
        <v>45436</v>
      </c>
      <c r="E445" t="str">
        <f t="shared" si="25"/>
        <v>182493-MJ2-45436</v>
      </c>
      <c r="F445" t="str">
        <f t="shared" si="26"/>
        <v>182493-MJ2</v>
      </c>
      <c r="G445">
        <f t="shared" si="27"/>
        <v>4</v>
      </c>
      <c r="H445" t="e">
        <f>VLOOKUP(F445,Sheet2!E:F,2,0)</f>
        <v>#N/A</v>
      </c>
      <c r="I445" t="e">
        <f t="shared" si="28"/>
        <v>#N/A</v>
      </c>
    </row>
    <row r="446" spans="1:9" x14ac:dyDescent="0.25">
      <c r="A446">
        <v>182493</v>
      </c>
      <c r="B446">
        <v>1204</v>
      </c>
      <c r="C446" t="s">
        <v>23</v>
      </c>
      <c r="D446" s="1">
        <v>45436</v>
      </c>
      <c r="E446" t="str">
        <f t="shared" si="25"/>
        <v>182493-MJ2-45436</v>
      </c>
      <c r="F446" t="str">
        <f t="shared" si="26"/>
        <v>182493-MJ2</v>
      </c>
      <c r="G446">
        <f t="shared" si="27"/>
        <v>4</v>
      </c>
      <c r="H446" t="e">
        <f>VLOOKUP(F446,Sheet2!E:F,2,0)</f>
        <v>#N/A</v>
      </c>
      <c r="I446" t="e">
        <f t="shared" si="28"/>
        <v>#N/A</v>
      </c>
    </row>
    <row r="447" spans="1:9" x14ac:dyDescent="0.25">
      <c r="A447">
        <v>182412</v>
      </c>
      <c r="B447">
        <v>1204</v>
      </c>
      <c r="C447" t="s">
        <v>50</v>
      </c>
      <c r="D447" s="1">
        <v>45436</v>
      </c>
      <c r="E447" t="str">
        <f t="shared" si="25"/>
        <v>182412-MJ1-45436</v>
      </c>
      <c r="F447" t="str">
        <f t="shared" si="26"/>
        <v>182412-MJ1</v>
      </c>
      <c r="G447">
        <f t="shared" si="27"/>
        <v>2</v>
      </c>
      <c r="H447" t="e">
        <f>VLOOKUP(F447,Sheet2!E:F,2,0)</f>
        <v>#N/A</v>
      </c>
      <c r="I447" t="e">
        <f t="shared" si="28"/>
        <v>#N/A</v>
      </c>
    </row>
    <row r="448" spans="1:9" x14ac:dyDescent="0.25">
      <c r="A448">
        <v>182412</v>
      </c>
      <c r="B448">
        <v>1204</v>
      </c>
      <c r="C448" t="s">
        <v>50</v>
      </c>
      <c r="D448" s="1">
        <v>45436</v>
      </c>
      <c r="E448" t="str">
        <f t="shared" si="25"/>
        <v>182412-MJ1-45436</v>
      </c>
      <c r="F448" t="str">
        <f t="shared" si="26"/>
        <v>182412-MJ1</v>
      </c>
      <c r="G448">
        <f t="shared" si="27"/>
        <v>2</v>
      </c>
      <c r="H448" t="e">
        <f>VLOOKUP(F448,Sheet2!E:F,2,0)</f>
        <v>#N/A</v>
      </c>
      <c r="I448" t="e">
        <f t="shared" si="28"/>
        <v>#N/A</v>
      </c>
    </row>
    <row r="449" spans="1:9" x14ac:dyDescent="0.25">
      <c r="A449">
        <v>182421</v>
      </c>
      <c r="B449">
        <v>1204</v>
      </c>
      <c r="C449" t="s">
        <v>50</v>
      </c>
      <c r="D449" s="1">
        <v>45436</v>
      </c>
      <c r="E449" t="str">
        <f t="shared" si="25"/>
        <v>182421-MJ1-45436</v>
      </c>
      <c r="F449" t="str">
        <f t="shared" si="26"/>
        <v>182421-MJ1</v>
      </c>
      <c r="G449">
        <f t="shared" si="27"/>
        <v>2</v>
      </c>
      <c r="H449" t="e">
        <f>VLOOKUP(F449,Sheet2!E:F,2,0)</f>
        <v>#N/A</v>
      </c>
      <c r="I449" t="e">
        <f t="shared" si="28"/>
        <v>#N/A</v>
      </c>
    </row>
    <row r="450" spans="1:9" x14ac:dyDescent="0.25">
      <c r="A450">
        <v>182421</v>
      </c>
      <c r="B450">
        <v>1204</v>
      </c>
      <c r="C450" t="s">
        <v>50</v>
      </c>
      <c r="D450" s="1">
        <v>45436</v>
      </c>
      <c r="E450" t="str">
        <f t="shared" si="25"/>
        <v>182421-MJ1-45436</v>
      </c>
      <c r="F450" t="str">
        <f t="shared" si="26"/>
        <v>182421-MJ1</v>
      </c>
      <c r="G450">
        <f t="shared" si="27"/>
        <v>2</v>
      </c>
      <c r="H450" t="e">
        <f>VLOOKUP(F450,Sheet2!E:F,2,0)</f>
        <v>#N/A</v>
      </c>
      <c r="I450" t="e">
        <f t="shared" si="28"/>
        <v>#N/A</v>
      </c>
    </row>
    <row r="451" spans="1:9" x14ac:dyDescent="0.25">
      <c r="A451">
        <v>182422</v>
      </c>
      <c r="B451">
        <v>1204</v>
      </c>
      <c r="C451" t="s">
        <v>50</v>
      </c>
      <c r="D451" s="1">
        <v>45436</v>
      </c>
      <c r="E451" t="str">
        <f t="shared" si="25"/>
        <v>182422-MJ1-45436</v>
      </c>
      <c r="F451" t="str">
        <f t="shared" si="26"/>
        <v>182422-MJ1</v>
      </c>
      <c r="G451">
        <f t="shared" si="27"/>
        <v>2</v>
      </c>
      <c r="H451" t="e">
        <f>VLOOKUP(F451,Sheet2!E:F,2,0)</f>
        <v>#N/A</v>
      </c>
      <c r="I451" t="e">
        <f t="shared" si="28"/>
        <v>#N/A</v>
      </c>
    </row>
    <row r="452" spans="1:9" x14ac:dyDescent="0.25">
      <c r="A452">
        <v>182422</v>
      </c>
      <c r="B452">
        <v>1204</v>
      </c>
      <c r="C452" t="s">
        <v>50</v>
      </c>
      <c r="D452" s="1">
        <v>45436</v>
      </c>
      <c r="E452" t="str">
        <f t="shared" ref="E452:E515" si="29">CONCATENATE(A452,"-",C452,"-",D452)</f>
        <v>182422-MJ1-45436</v>
      </c>
      <c r="F452" t="str">
        <f t="shared" ref="F452:F515" si="30">CONCATENATE(A452,"-",C452)</f>
        <v>182422-MJ1</v>
      </c>
      <c r="G452">
        <f t="shared" ref="G452:G515" si="31">COUNTIF($E$3:$E$663,E452)</f>
        <v>2</v>
      </c>
      <c r="H452" t="e">
        <f>VLOOKUP(F452,Sheet2!E:F,2,0)</f>
        <v>#N/A</v>
      </c>
      <c r="I452" t="e">
        <f t="shared" ref="I452:I515" si="32">G452=H452</f>
        <v>#N/A</v>
      </c>
    </row>
    <row r="453" spans="1:9" x14ac:dyDescent="0.25">
      <c r="A453">
        <v>182452</v>
      </c>
      <c r="B453">
        <v>1205</v>
      </c>
      <c r="C453" t="s">
        <v>124</v>
      </c>
      <c r="D453" s="1">
        <v>45436</v>
      </c>
      <c r="E453" t="str">
        <f t="shared" si="29"/>
        <v>182452-CHW-45436</v>
      </c>
      <c r="F453" t="str">
        <f t="shared" si="30"/>
        <v>182452-CHW</v>
      </c>
      <c r="G453">
        <f t="shared" si="31"/>
        <v>1</v>
      </c>
      <c r="H453" t="e">
        <f>VLOOKUP(F453,Sheet2!E:F,2,0)</f>
        <v>#N/A</v>
      </c>
      <c r="I453" t="e">
        <f t="shared" si="32"/>
        <v>#N/A</v>
      </c>
    </row>
    <row r="454" spans="1:9" x14ac:dyDescent="0.25">
      <c r="A454">
        <v>182454</v>
      </c>
      <c r="B454">
        <v>1205</v>
      </c>
      <c r="C454" t="s">
        <v>124</v>
      </c>
      <c r="D454" s="1">
        <v>45436</v>
      </c>
      <c r="E454" t="str">
        <f t="shared" si="29"/>
        <v>182454-CHW-45436</v>
      </c>
      <c r="F454" t="str">
        <f t="shared" si="30"/>
        <v>182454-CHW</v>
      </c>
      <c r="G454">
        <f t="shared" si="31"/>
        <v>1</v>
      </c>
      <c r="H454" t="e">
        <f>VLOOKUP(F454,Sheet2!E:F,2,0)</f>
        <v>#N/A</v>
      </c>
      <c r="I454" t="e">
        <f t="shared" si="32"/>
        <v>#N/A</v>
      </c>
    </row>
    <row r="455" spans="1:9" x14ac:dyDescent="0.25">
      <c r="A455">
        <v>182504</v>
      </c>
      <c r="B455">
        <v>1205</v>
      </c>
      <c r="C455" t="s">
        <v>124</v>
      </c>
      <c r="D455" s="1">
        <v>45436</v>
      </c>
      <c r="E455" t="str">
        <f t="shared" si="29"/>
        <v>182504-CHW-45436</v>
      </c>
      <c r="F455" t="str">
        <f t="shared" si="30"/>
        <v>182504-CHW</v>
      </c>
      <c r="G455">
        <f t="shared" si="31"/>
        <v>1</v>
      </c>
      <c r="H455" t="e">
        <f>VLOOKUP(F455,Sheet2!E:F,2,0)</f>
        <v>#N/A</v>
      </c>
      <c r="I455" t="e">
        <f t="shared" si="32"/>
        <v>#N/A</v>
      </c>
    </row>
    <row r="456" spans="1:9" hidden="1" x14ac:dyDescent="0.25">
      <c r="A456">
        <v>182457</v>
      </c>
      <c r="B456">
        <v>1205</v>
      </c>
      <c r="C456" t="s">
        <v>124</v>
      </c>
      <c r="D456" s="1">
        <v>45436</v>
      </c>
      <c r="E456" t="str">
        <f t="shared" si="29"/>
        <v>182457-CHW-45436</v>
      </c>
      <c r="F456" t="str">
        <f t="shared" si="30"/>
        <v>182457-CHW</v>
      </c>
      <c r="G456">
        <f t="shared" si="31"/>
        <v>1</v>
      </c>
      <c r="H456">
        <f>VLOOKUP(F456,Sheet2!E:F,2,0)</f>
        <v>1</v>
      </c>
      <c r="I456" t="b">
        <f t="shared" si="32"/>
        <v>1</v>
      </c>
    </row>
    <row r="457" spans="1:9" hidden="1" x14ac:dyDescent="0.25">
      <c r="A457">
        <v>182458</v>
      </c>
      <c r="B457">
        <v>1205</v>
      </c>
      <c r="C457" t="s">
        <v>124</v>
      </c>
      <c r="D457" s="1">
        <v>45436</v>
      </c>
      <c r="E457" t="str">
        <f t="shared" si="29"/>
        <v>182458-CHW-45436</v>
      </c>
      <c r="F457" t="str">
        <f t="shared" si="30"/>
        <v>182458-CHW</v>
      </c>
      <c r="G457">
        <f t="shared" si="31"/>
        <v>1</v>
      </c>
      <c r="H457">
        <f>VLOOKUP(F457,Sheet2!E:F,2,0)</f>
        <v>1</v>
      </c>
      <c r="I457" t="b">
        <f t="shared" si="32"/>
        <v>1</v>
      </c>
    </row>
    <row r="458" spans="1:9" x14ac:dyDescent="0.25">
      <c r="A458">
        <v>182467</v>
      </c>
      <c r="B458">
        <v>1205</v>
      </c>
      <c r="C458" t="s">
        <v>124</v>
      </c>
      <c r="D458" s="1">
        <v>45436</v>
      </c>
      <c r="E458" t="str">
        <f t="shared" si="29"/>
        <v>182467-CHW-45436</v>
      </c>
      <c r="F458" t="str">
        <f t="shared" si="30"/>
        <v>182467-CHW</v>
      </c>
      <c r="G458">
        <f t="shared" si="31"/>
        <v>1</v>
      </c>
      <c r="H458" t="e">
        <f>VLOOKUP(F458,Sheet2!E:F,2,0)</f>
        <v>#N/A</v>
      </c>
      <c r="I458" t="e">
        <f t="shared" si="32"/>
        <v>#N/A</v>
      </c>
    </row>
    <row r="459" spans="1:9" x14ac:dyDescent="0.25">
      <c r="A459">
        <v>182469</v>
      </c>
      <c r="B459">
        <v>1205</v>
      </c>
      <c r="C459" t="s">
        <v>124</v>
      </c>
      <c r="D459" s="1">
        <v>45436</v>
      </c>
      <c r="E459" t="str">
        <f t="shared" si="29"/>
        <v>182469-CHW-45436</v>
      </c>
      <c r="F459" t="str">
        <f t="shared" si="30"/>
        <v>182469-CHW</v>
      </c>
      <c r="G459">
        <f t="shared" si="31"/>
        <v>1</v>
      </c>
      <c r="H459" t="e">
        <f>VLOOKUP(F459,Sheet2!E:F,2,0)</f>
        <v>#N/A</v>
      </c>
      <c r="I459" t="e">
        <f t="shared" si="32"/>
        <v>#N/A</v>
      </c>
    </row>
    <row r="460" spans="1:9" hidden="1" x14ac:dyDescent="0.25">
      <c r="A460">
        <v>182475</v>
      </c>
      <c r="B460">
        <v>1205</v>
      </c>
      <c r="C460" t="s">
        <v>124</v>
      </c>
      <c r="D460" s="1">
        <v>45436</v>
      </c>
      <c r="E460" t="str">
        <f t="shared" si="29"/>
        <v>182475-CHW-45436</v>
      </c>
      <c r="F460" t="str">
        <f t="shared" si="30"/>
        <v>182475-CHW</v>
      </c>
      <c r="G460">
        <f t="shared" si="31"/>
        <v>1</v>
      </c>
      <c r="H460">
        <f>VLOOKUP(F460,Sheet2!E:F,2,0)</f>
        <v>1</v>
      </c>
      <c r="I460" t="b">
        <f t="shared" si="32"/>
        <v>1</v>
      </c>
    </row>
    <row r="461" spans="1:9" hidden="1" x14ac:dyDescent="0.25">
      <c r="A461">
        <v>182477</v>
      </c>
      <c r="B461">
        <v>1205</v>
      </c>
      <c r="C461" t="s">
        <v>124</v>
      </c>
      <c r="D461" s="1">
        <v>45436</v>
      </c>
      <c r="E461" t="str">
        <f t="shared" si="29"/>
        <v>182477-CHW-45436</v>
      </c>
      <c r="F461" t="str">
        <f t="shared" si="30"/>
        <v>182477-CHW</v>
      </c>
      <c r="G461">
        <f t="shared" si="31"/>
        <v>1</v>
      </c>
      <c r="H461">
        <f>VLOOKUP(F461,Sheet2!E:F,2,0)</f>
        <v>1</v>
      </c>
      <c r="I461" t="b">
        <f t="shared" si="32"/>
        <v>1</v>
      </c>
    </row>
    <row r="462" spans="1:9" x14ac:dyDescent="0.25">
      <c r="A462">
        <v>182496</v>
      </c>
      <c r="B462">
        <v>1205</v>
      </c>
      <c r="C462" t="s">
        <v>124</v>
      </c>
      <c r="D462" s="1">
        <v>45436</v>
      </c>
      <c r="E462" t="str">
        <f t="shared" si="29"/>
        <v>182496-CHW-45436</v>
      </c>
      <c r="F462" t="str">
        <f t="shared" si="30"/>
        <v>182496-CHW</v>
      </c>
      <c r="G462">
        <f t="shared" si="31"/>
        <v>1</v>
      </c>
      <c r="H462" t="e">
        <f>VLOOKUP(F462,Sheet2!E:F,2,0)</f>
        <v>#N/A</v>
      </c>
      <c r="I462" t="e">
        <f t="shared" si="32"/>
        <v>#N/A</v>
      </c>
    </row>
    <row r="463" spans="1:9" x14ac:dyDescent="0.25">
      <c r="A463">
        <v>182497</v>
      </c>
      <c r="B463">
        <v>1205</v>
      </c>
      <c r="C463" t="s">
        <v>124</v>
      </c>
      <c r="D463" s="1">
        <v>45436</v>
      </c>
      <c r="E463" t="str">
        <f t="shared" si="29"/>
        <v>182497-CHW-45436</v>
      </c>
      <c r="F463" t="str">
        <f t="shared" si="30"/>
        <v>182497-CHW</v>
      </c>
      <c r="G463">
        <f t="shared" si="31"/>
        <v>1</v>
      </c>
      <c r="H463" t="e">
        <f>VLOOKUP(F463,Sheet2!E:F,2,0)</f>
        <v>#N/A</v>
      </c>
      <c r="I463" t="e">
        <f t="shared" si="32"/>
        <v>#N/A</v>
      </c>
    </row>
    <row r="464" spans="1:9" hidden="1" x14ac:dyDescent="0.25">
      <c r="A464">
        <v>182486</v>
      </c>
      <c r="B464">
        <v>1205</v>
      </c>
      <c r="C464" t="s">
        <v>124</v>
      </c>
      <c r="D464" s="1">
        <v>45436</v>
      </c>
      <c r="E464" t="str">
        <f t="shared" si="29"/>
        <v>182486-CHW-45436</v>
      </c>
      <c r="F464" t="str">
        <f t="shared" si="30"/>
        <v>182486-CHW</v>
      </c>
      <c r="G464">
        <f t="shared" si="31"/>
        <v>1</v>
      </c>
      <c r="H464">
        <f>VLOOKUP(F464,Sheet2!E:F,2,0)</f>
        <v>1</v>
      </c>
      <c r="I464" t="b">
        <f t="shared" si="32"/>
        <v>1</v>
      </c>
    </row>
    <row r="465" spans="1:9" hidden="1" x14ac:dyDescent="0.25">
      <c r="A465">
        <v>182488</v>
      </c>
      <c r="B465">
        <v>1205</v>
      </c>
      <c r="C465" t="s">
        <v>124</v>
      </c>
      <c r="D465" s="1">
        <v>45436</v>
      </c>
      <c r="E465" t="str">
        <f t="shared" si="29"/>
        <v>182488-CHW-45436</v>
      </c>
      <c r="F465" t="str">
        <f t="shared" si="30"/>
        <v>182488-CHW</v>
      </c>
      <c r="G465">
        <f t="shared" si="31"/>
        <v>1</v>
      </c>
      <c r="H465">
        <f>VLOOKUP(F465,Sheet2!E:F,2,0)</f>
        <v>1</v>
      </c>
      <c r="I465" t="b">
        <f t="shared" si="32"/>
        <v>1</v>
      </c>
    </row>
    <row r="466" spans="1:9" x14ac:dyDescent="0.25">
      <c r="A466">
        <v>182500</v>
      </c>
      <c r="B466">
        <v>1205</v>
      </c>
      <c r="C466" t="s">
        <v>124</v>
      </c>
      <c r="D466" s="1">
        <v>45436</v>
      </c>
      <c r="E466" t="str">
        <f t="shared" si="29"/>
        <v>182500-CHW-45436</v>
      </c>
      <c r="F466" t="str">
        <f t="shared" si="30"/>
        <v>182500-CHW</v>
      </c>
      <c r="G466">
        <f t="shared" si="31"/>
        <v>1</v>
      </c>
      <c r="H466" t="e">
        <f>VLOOKUP(F466,Sheet2!E:F,2,0)</f>
        <v>#N/A</v>
      </c>
      <c r="I466" t="e">
        <f t="shared" si="32"/>
        <v>#N/A</v>
      </c>
    </row>
    <row r="467" spans="1:9" x14ac:dyDescent="0.25">
      <c r="A467">
        <v>182501</v>
      </c>
      <c r="B467">
        <v>1205</v>
      </c>
      <c r="C467" t="s">
        <v>124</v>
      </c>
      <c r="D467" s="1">
        <v>45436</v>
      </c>
      <c r="E467" t="str">
        <f t="shared" si="29"/>
        <v>182501-CHW-45436</v>
      </c>
      <c r="F467" t="str">
        <f t="shared" si="30"/>
        <v>182501-CHW</v>
      </c>
      <c r="G467">
        <f t="shared" si="31"/>
        <v>1</v>
      </c>
      <c r="H467" t="e">
        <f>VLOOKUP(F467,Sheet2!E:F,2,0)</f>
        <v>#N/A</v>
      </c>
      <c r="I467" t="e">
        <f t="shared" si="32"/>
        <v>#N/A</v>
      </c>
    </row>
    <row r="468" spans="1:9" x14ac:dyDescent="0.25">
      <c r="A468">
        <v>182507</v>
      </c>
      <c r="B468">
        <v>1205</v>
      </c>
      <c r="C468" t="s">
        <v>124</v>
      </c>
      <c r="D468" s="1">
        <v>45436</v>
      </c>
      <c r="E468" t="str">
        <f t="shared" si="29"/>
        <v>182507-CHW-45436</v>
      </c>
      <c r="F468" t="str">
        <f t="shared" si="30"/>
        <v>182507-CHW</v>
      </c>
      <c r="G468">
        <f t="shared" si="31"/>
        <v>1</v>
      </c>
      <c r="H468" t="e">
        <f>VLOOKUP(F468,Sheet2!E:F,2,0)</f>
        <v>#N/A</v>
      </c>
      <c r="I468" t="e">
        <f t="shared" si="32"/>
        <v>#N/A</v>
      </c>
    </row>
    <row r="469" spans="1:9" x14ac:dyDescent="0.25">
      <c r="A469">
        <v>182508</v>
      </c>
      <c r="B469">
        <v>1205</v>
      </c>
      <c r="C469" t="s">
        <v>124</v>
      </c>
      <c r="D469" s="1">
        <v>45436</v>
      </c>
      <c r="E469" t="str">
        <f t="shared" si="29"/>
        <v>182508-CHW-45436</v>
      </c>
      <c r="F469" t="str">
        <f t="shared" si="30"/>
        <v>182508-CHW</v>
      </c>
      <c r="G469">
        <f t="shared" si="31"/>
        <v>1</v>
      </c>
      <c r="H469" t="e">
        <f>VLOOKUP(F469,Sheet2!E:F,2,0)</f>
        <v>#N/A</v>
      </c>
      <c r="I469" t="e">
        <f t="shared" si="32"/>
        <v>#N/A</v>
      </c>
    </row>
    <row r="470" spans="1:9" hidden="1" x14ac:dyDescent="0.25">
      <c r="A470">
        <v>182463</v>
      </c>
      <c r="B470">
        <v>1205</v>
      </c>
      <c r="C470" t="s">
        <v>124</v>
      </c>
      <c r="D470" s="1">
        <v>45436</v>
      </c>
      <c r="E470" t="str">
        <f t="shared" si="29"/>
        <v>182463-CHW-45436</v>
      </c>
      <c r="F470" t="str">
        <f t="shared" si="30"/>
        <v>182463-CHW</v>
      </c>
      <c r="G470">
        <f t="shared" si="31"/>
        <v>1</v>
      </c>
      <c r="H470">
        <f>VLOOKUP(F470,Sheet2!E:F,2,0)</f>
        <v>1</v>
      </c>
      <c r="I470" t="b">
        <f t="shared" si="32"/>
        <v>1</v>
      </c>
    </row>
    <row r="471" spans="1:9" hidden="1" x14ac:dyDescent="0.25">
      <c r="A471">
        <v>182465</v>
      </c>
      <c r="B471">
        <v>1205</v>
      </c>
      <c r="C471" t="s">
        <v>124</v>
      </c>
      <c r="D471" s="1">
        <v>45436</v>
      </c>
      <c r="E471" t="str">
        <f t="shared" si="29"/>
        <v>182465-CHW-45436</v>
      </c>
      <c r="F471" t="str">
        <f t="shared" si="30"/>
        <v>182465-CHW</v>
      </c>
      <c r="G471">
        <f t="shared" si="31"/>
        <v>1</v>
      </c>
      <c r="H471">
        <f>VLOOKUP(F471,Sheet2!E:F,2,0)</f>
        <v>1</v>
      </c>
      <c r="I471" t="b">
        <f t="shared" si="32"/>
        <v>1</v>
      </c>
    </row>
    <row r="472" spans="1:9" x14ac:dyDescent="0.25">
      <c r="A472">
        <v>182471</v>
      </c>
      <c r="B472">
        <v>1205</v>
      </c>
      <c r="C472" t="s">
        <v>124</v>
      </c>
      <c r="D472" s="1">
        <v>45436</v>
      </c>
      <c r="E472" t="str">
        <f t="shared" si="29"/>
        <v>182471-CHW-45436</v>
      </c>
      <c r="F472" t="str">
        <f t="shared" si="30"/>
        <v>182471-CHW</v>
      </c>
      <c r="G472">
        <f t="shared" si="31"/>
        <v>1</v>
      </c>
      <c r="H472" t="e">
        <f>VLOOKUP(F472,Sheet2!E:F,2,0)</f>
        <v>#N/A</v>
      </c>
      <c r="I472" t="e">
        <f t="shared" si="32"/>
        <v>#N/A</v>
      </c>
    </row>
    <row r="473" spans="1:9" x14ac:dyDescent="0.25">
      <c r="A473">
        <v>182473</v>
      </c>
      <c r="B473">
        <v>1205</v>
      </c>
      <c r="C473" t="s">
        <v>124</v>
      </c>
      <c r="D473" s="1">
        <v>45436</v>
      </c>
      <c r="E473" t="str">
        <f t="shared" si="29"/>
        <v>182473-CHW-45436</v>
      </c>
      <c r="F473" t="str">
        <f t="shared" si="30"/>
        <v>182473-CHW</v>
      </c>
      <c r="G473">
        <f t="shared" si="31"/>
        <v>1</v>
      </c>
      <c r="H473" t="e">
        <f>VLOOKUP(F473,Sheet2!E:F,2,0)</f>
        <v>#N/A</v>
      </c>
      <c r="I473" t="e">
        <f t="shared" si="32"/>
        <v>#N/A</v>
      </c>
    </row>
    <row r="474" spans="1:9" hidden="1" x14ac:dyDescent="0.25">
      <c r="A474">
        <v>182482</v>
      </c>
      <c r="B474">
        <v>1205</v>
      </c>
      <c r="C474" t="s">
        <v>124</v>
      </c>
      <c r="D474" s="1">
        <v>45436</v>
      </c>
      <c r="E474" t="str">
        <f t="shared" si="29"/>
        <v>182482-CHW-45436</v>
      </c>
      <c r="F474" t="str">
        <f t="shared" si="30"/>
        <v>182482-CHW</v>
      </c>
      <c r="G474">
        <f t="shared" si="31"/>
        <v>1</v>
      </c>
      <c r="H474">
        <f>VLOOKUP(F474,Sheet2!E:F,2,0)</f>
        <v>1</v>
      </c>
      <c r="I474" t="b">
        <f t="shared" si="32"/>
        <v>1</v>
      </c>
    </row>
    <row r="475" spans="1:9" hidden="1" x14ac:dyDescent="0.25">
      <c r="A475">
        <v>182484</v>
      </c>
      <c r="B475">
        <v>1205</v>
      </c>
      <c r="C475" t="s">
        <v>124</v>
      </c>
      <c r="D475" s="1">
        <v>45436</v>
      </c>
      <c r="E475" t="str">
        <f t="shared" si="29"/>
        <v>182484-CHW-45436</v>
      </c>
      <c r="F475" t="str">
        <f t="shared" si="30"/>
        <v>182484-CHW</v>
      </c>
      <c r="G475">
        <f t="shared" si="31"/>
        <v>1</v>
      </c>
      <c r="H475">
        <f>VLOOKUP(F475,Sheet2!E:F,2,0)</f>
        <v>1</v>
      </c>
      <c r="I475" t="b">
        <f t="shared" si="32"/>
        <v>1</v>
      </c>
    </row>
    <row r="476" spans="1:9" x14ac:dyDescent="0.25">
      <c r="A476">
        <v>182498</v>
      </c>
      <c r="B476">
        <v>1205</v>
      </c>
      <c r="C476" t="s">
        <v>124</v>
      </c>
      <c r="D476" s="1">
        <v>45436</v>
      </c>
      <c r="E476" t="str">
        <f t="shared" si="29"/>
        <v>182498-CHW-45436</v>
      </c>
      <c r="F476" t="str">
        <f t="shared" si="30"/>
        <v>182498-CHW</v>
      </c>
      <c r="G476">
        <f t="shared" si="31"/>
        <v>1</v>
      </c>
      <c r="H476" t="e">
        <f>VLOOKUP(F476,Sheet2!E:F,2,0)</f>
        <v>#N/A</v>
      </c>
      <c r="I476" t="e">
        <f t="shared" si="32"/>
        <v>#N/A</v>
      </c>
    </row>
    <row r="477" spans="1:9" x14ac:dyDescent="0.25">
      <c r="A477">
        <v>182499</v>
      </c>
      <c r="B477">
        <v>1205</v>
      </c>
      <c r="C477" t="s">
        <v>124</v>
      </c>
      <c r="D477" s="1">
        <v>45436</v>
      </c>
      <c r="E477" t="str">
        <f t="shared" si="29"/>
        <v>182499-CHW-45436</v>
      </c>
      <c r="F477" t="str">
        <f t="shared" si="30"/>
        <v>182499-CHW</v>
      </c>
      <c r="G477">
        <f t="shared" si="31"/>
        <v>1</v>
      </c>
      <c r="H477" t="e">
        <f>VLOOKUP(F477,Sheet2!E:F,2,0)</f>
        <v>#N/A</v>
      </c>
      <c r="I477" t="e">
        <f t="shared" si="32"/>
        <v>#N/A</v>
      </c>
    </row>
    <row r="478" spans="1:9" x14ac:dyDescent="0.25">
      <c r="A478">
        <v>182494</v>
      </c>
      <c r="B478">
        <v>1205</v>
      </c>
      <c r="C478" t="s">
        <v>124</v>
      </c>
      <c r="D478" s="1">
        <v>45436</v>
      </c>
      <c r="E478" t="str">
        <f t="shared" si="29"/>
        <v>182494-CHW-45436</v>
      </c>
      <c r="F478" t="str">
        <f t="shared" si="30"/>
        <v>182494-CHW</v>
      </c>
      <c r="G478">
        <f t="shared" si="31"/>
        <v>1</v>
      </c>
      <c r="H478" t="e">
        <f>VLOOKUP(F478,Sheet2!E:F,2,0)</f>
        <v>#N/A</v>
      </c>
      <c r="I478" t="e">
        <f t="shared" si="32"/>
        <v>#N/A</v>
      </c>
    </row>
    <row r="479" spans="1:9" x14ac:dyDescent="0.25">
      <c r="A479">
        <v>182495</v>
      </c>
      <c r="B479">
        <v>1205</v>
      </c>
      <c r="C479" t="s">
        <v>124</v>
      </c>
      <c r="D479" s="1">
        <v>45436</v>
      </c>
      <c r="E479" t="str">
        <f t="shared" si="29"/>
        <v>182495-CHW-45436</v>
      </c>
      <c r="F479" t="str">
        <f t="shared" si="30"/>
        <v>182495-CHW</v>
      </c>
      <c r="G479">
        <f t="shared" si="31"/>
        <v>1</v>
      </c>
      <c r="H479" t="e">
        <f>VLOOKUP(F479,Sheet2!E:F,2,0)</f>
        <v>#N/A</v>
      </c>
      <c r="I479" t="e">
        <f t="shared" si="32"/>
        <v>#N/A</v>
      </c>
    </row>
    <row r="480" spans="1:9" hidden="1" x14ac:dyDescent="0.25">
      <c r="A480">
        <v>182506</v>
      </c>
      <c r="B480">
        <v>1205</v>
      </c>
      <c r="C480" t="s">
        <v>124</v>
      </c>
      <c r="D480" s="1">
        <v>45436</v>
      </c>
      <c r="E480" t="str">
        <f t="shared" si="29"/>
        <v>182506-CHW-45436</v>
      </c>
      <c r="F480" t="str">
        <f t="shared" si="30"/>
        <v>182506-CHW</v>
      </c>
      <c r="G480">
        <f t="shared" si="31"/>
        <v>1</v>
      </c>
      <c r="H480">
        <f>VLOOKUP(F480,Sheet2!E:F,2,0)</f>
        <v>1</v>
      </c>
      <c r="I480" t="b">
        <f t="shared" si="32"/>
        <v>1</v>
      </c>
    </row>
    <row r="481" spans="1:9" x14ac:dyDescent="0.25">
      <c r="A481">
        <v>182509</v>
      </c>
      <c r="B481">
        <v>1205</v>
      </c>
      <c r="C481" t="s">
        <v>124</v>
      </c>
      <c r="D481" s="1">
        <v>45436</v>
      </c>
      <c r="E481" t="str">
        <f t="shared" si="29"/>
        <v>182509-CHW-45436</v>
      </c>
      <c r="F481" t="str">
        <f t="shared" si="30"/>
        <v>182509-CHW</v>
      </c>
      <c r="G481">
        <f t="shared" si="31"/>
        <v>1</v>
      </c>
      <c r="H481" t="e">
        <f>VLOOKUP(F481,Sheet2!E:F,2,0)</f>
        <v>#N/A</v>
      </c>
      <c r="I481" t="e">
        <f t="shared" si="32"/>
        <v>#N/A</v>
      </c>
    </row>
    <row r="482" spans="1:9" x14ac:dyDescent="0.25">
      <c r="A482">
        <v>182510</v>
      </c>
      <c r="B482">
        <v>1205</v>
      </c>
      <c r="C482" t="s">
        <v>124</v>
      </c>
      <c r="D482" s="1">
        <v>45436</v>
      </c>
      <c r="E482" t="str">
        <f t="shared" si="29"/>
        <v>182510-CHW-45436</v>
      </c>
      <c r="F482" t="str">
        <f t="shared" si="30"/>
        <v>182510-CHW</v>
      </c>
      <c r="G482">
        <f t="shared" si="31"/>
        <v>1</v>
      </c>
      <c r="H482" t="e">
        <f>VLOOKUP(F482,Sheet2!E:F,2,0)</f>
        <v>#N/A</v>
      </c>
      <c r="I482" t="e">
        <f t="shared" si="32"/>
        <v>#N/A</v>
      </c>
    </row>
    <row r="483" spans="1:9" hidden="1" x14ac:dyDescent="0.25">
      <c r="A483">
        <v>182505</v>
      </c>
      <c r="B483">
        <v>1205</v>
      </c>
      <c r="C483" t="s">
        <v>124</v>
      </c>
      <c r="D483" s="1">
        <v>45436</v>
      </c>
      <c r="E483" t="str">
        <f t="shared" si="29"/>
        <v>182505-CHW-45436</v>
      </c>
      <c r="F483" t="str">
        <f t="shared" si="30"/>
        <v>182505-CHW</v>
      </c>
      <c r="G483">
        <f t="shared" si="31"/>
        <v>1</v>
      </c>
      <c r="H483">
        <f>VLOOKUP(F483,Sheet2!E:F,2,0)</f>
        <v>1</v>
      </c>
      <c r="I483" t="b">
        <f t="shared" si="32"/>
        <v>1</v>
      </c>
    </row>
    <row r="484" spans="1:9" x14ac:dyDescent="0.25">
      <c r="A484">
        <v>182351</v>
      </c>
      <c r="B484">
        <v>1205</v>
      </c>
      <c r="C484" t="s">
        <v>129</v>
      </c>
      <c r="D484" s="1">
        <v>45436</v>
      </c>
      <c r="E484" t="str">
        <f t="shared" si="29"/>
        <v>182351-CNJ2-45436</v>
      </c>
      <c r="F484" t="str">
        <f t="shared" si="30"/>
        <v>182351-CNJ2</v>
      </c>
      <c r="G484">
        <f t="shared" si="31"/>
        <v>1</v>
      </c>
      <c r="H484" t="e">
        <f>VLOOKUP(F484,Sheet2!E:F,2,0)</f>
        <v>#N/A</v>
      </c>
      <c r="I484" t="e">
        <f t="shared" si="32"/>
        <v>#N/A</v>
      </c>
    </row>
    <row r="485" spans="1:9" x14ac:dyDescent="0.25">
      <c r="A485">
        <v>182352</v>
      </c>
      <c r="B485">
        <v>1205</v>
      </c>
      <c r="C485" t="s">
        <v>129</v>
      </c>
      <c r="D485" s="1">
        <v>45436</v>
      </c>
      <c r="E485" t="str">
        <f t="shared" si="29"/>
        <v>182352-CNJ2-45436</v>
      </c>
      <c r="F485" t="str">
        <f t="shared" si="30"/>
        <v>182352-CNJ2</v>
      </c>
      <c r="G485">
        <f t="shared" si="31"/>
        <v>1</v>
      </c>
      <c r="H485" t="e">
        <f>VLOOKUP(F485,Sheet2!E:F,2,0)</f>
        <v>#N/A</v>
      </c>
      <c r="I485" t="e">
        <f t="shared" si="32"/>
        <v>#N/A</v>
      </c>
    </row>
    <row r="486" spans="1:9" hidden="1" x14ac:dyDescent="0.25">
      <c r="A486">
        <v>182411</v>
      </c>
      <c r="B486">
        <v>1204</v>
      </c>
      <c r="C486" t="s">
        <v>50</v>
      </c>
      <c r="D486" s="1">
        <v>45436</v>
      </c>
      <c r="E486" t="str">
        <f t="shared" si="29"/>
        <v>182411-MJ1-45436</v>
      </c>
      <c r="F486" t="str">
        <f t="shared" si="30"/>
        <v>182411-MJ1</v>
      </c>
      <c r="G486">
        <f t="shared" si="31"/>
        <v>2</v>
      </c>
      <c r="H486">
        <f>VLOOKUP(F486,Sheet2!E:F,2,0)</f>
        <v>2</v>
      </c>
      <c r="I486" t="b">
        <f t="shared" si="32"/>
        <v>1</v>
      </c>
    </row>
    <row r="487" spans="1:9" hidden="1" x14ac:dyDescent="0.25">
      <c r="A487">
        <v>182411</v>
      </c>
      <c r="B487">
        <v>1204</v>
      </c>
      <c r="C487" t="s">
        <v>50</v>
      </c>
      <c r="D487" s="1">
        <v>45436</v>
      </c>
      <c r="E487" t="str">
        <f t="shared" si="29"/>
        <v>182411-MJ1-45436</v>
      </c>
      <c r="F487" t="str">
        <f t="shared" si="30"/>
        <v>182411-MJ1</v>
      </c>
      <c r="G487">
        <f t="shared" si="31"/>
        <v>2</v>
      </c>
      <c r="H487">
        <f>VLOOKUP(F487,Sheet2!E:F,2,0)</f>
        <v>2</v>
      </c>
      <c r="I487" t="b">
        <f t="shared" si="32"/>
        <v>1</v>
      </c>
    </row>
    <row r="488" spans="1:9" x14ac:dyDescent="0.25">
      <c r="A488">
        <v>182413</v>
      </c>
      <c r="B488">
        <v>1204</v>
      </c>
      <c r="C488" t="s">
        <v>50</v>
      </c>
      <c r="D488" s="1">
        <v>45436</v>
      </c>
      <c r="E488" t="str">
        <f t="shared" si="29"/>
        <v>182413-MJ1-45436</v>
      </c>
      <c r="F488" t="str">
        <f t="shared" si="30"/>
        <v>182413-MJ1</v>
      </c>
      <c r="G488">
        <f t="shared" si="31"/>
        <v>2</v>
      </c>
      <c r="H488" t="e">
        <f>VLOOKUP(F488,Sheet2!E:F,2,0)</f>
        <v>#N/A</v>
      </c>
      <c r="I488" t="e">
        <f t="shared" si="32"/>
        <v>#N/A</v>
      </c>
    </row>
    <row r="489" spans="1:9" x14ac:dyDescent="0.25">
      <c r="A489">
        <v>182413</v>
      </c>
      <c r="B489">
        <v>1204</v>
      </c>
      <c r="C489" t="s">
        <v>50</v>
      </c>
      <c r="D489" s="1">
        <v>45436</v>
      </c>
      <c r="E489" t="str">
        <f t="shared" si="29"/>
        <v>182413-MJ1-45436</v>
      </c>
      <c r="F489" t="str">
        <f t="shared" si="30"/>
        <v>182413-MJ1</v>
      </c>
      <c r="G489">
        <f t="shared" si="31"/>
        <v>2</v>
      </c>
      <c r="H489" t="e">
        <f>VLOOKUP(F489,Sheet2!E:F,2,0)</f>
        <v>#N/A</v>
      </c>
      <c r="I489" t="e">
        <f t="shared" si="32"/>
        <v>#N/A</v>
      </c>
    </row>
    <row r="490" spans="1:9" x14ac:dyDescent="0.25">
      <c r="A490">
        <v>182417</v>
      </c>
      <c r="B490">
        <v>1204</v>
      </c>
      <c r="C490" t="s">
        <v>50</v>
      </c>
      <c r="D490" s="1">
        <v>45436</v>
      </c>
      <c r="E490" t="str">
        <f t="shared" si="29"/>
        <v>182417-MJ1-45436</v>
      </c>
      <c r="F490" t="str">
        <f t="shared" si="30"/>
        <v>182417-MJ1</v>
      </c>
      <c r="G490">
        <f t="shared" si="31"/>
        <v>2</v>
      </c>
      <c r="H490" t="e">
        <f>VLOOKUP(F490,Sheet2!E:F,2,0)</f>
        <v>#N/A</v>
      </c>
      <c r="I490" t="e">
        <f t="shared" si="32"/>
        <v>#N/A</v>
      </c>
    </row>
    <row r="491" spans="1:9" x14ac:dyDescent="0.25">
      <c r="A491">
        <v>182417</v>
      </c>
      <c r="B491">
        <v>1204</v>
      </c>
      <c r="C491" t="s">
        <v>50</v>
      </c>
      <c r="D491" s="1">
        <v>45436</v>
      </c>
      <c r="E491" t="str">
        <f t="shared" si="29"/>
        <v>182417-MJ1-45436</v>
      </c>
      <c r="F491" t="str">
        <f t="shared" si="30"/>
        <v>182417-MJ1</v>
      </c>
      <c r="G491">
        <f t="shared" si="31"/>
        <v>2</v>
      </c>
      <c r="H491" t="e">
        <f>VLOOKUP(F491,Sheet2!E:F,2,0)</f>
        <v>#N/A</v>
      </c>
      <c r="I491" t="e">
        <f t="shared" si="32"/>
        <v>#N/A</v>
      </c>
    </row>
    <row r="492" spans="1:9" x14ac:dyDescent="0.25">
      <c r="A492">
        <v>182418</v>
      </c>
      <c r="B492">
        <v>1204</v>
      </c>
      <c r="C492" t="s">
        <v>50</v>
      </c>
      <c r="D492" s="1">
        <v>45436</v>
      </c>
      <c r="E492" t="str">
        <f t="shared" si="29"/>
        <v>182418-MJ1-45436</v>
      </c>
      <c r="F492" t="str">
        <f t="shared" si="30"/>
        <v>182418-MJ1</v>
      </c>
      <c r="G492">
        <f t="shared" si="31"/>
        <v>2</v>
      </c>
      <c r="H492" t="e">
        <f>VLOOKUP(F492,Sheet2!E:F,2,0)</f>
        <v>#N/A</v>
      </c>
      <c r="I492" t="e">
        <f t="shared" si="32"/>
        <v>#N/A</v>
      </c>
    </row>
    <row r="493" spans="1:9" x14ac:dyDescent="0.25">
      <c r="A493">
        <v>182418</v>
      </c>
      <c r="B493">
        <v>1204</v>
      </c>
      <c r="C493" t="s">
        <v>50</v>
      </c>
      <c r="D493" s="1">
        <v>45436</v>
      </c>
      <c r="E493" t="str">
        <f t="shared" si="29"/>
        <v>182418-MJ1-45436</v>
      </c>
      <c r="F493" t="str">
        <f t="shared" si="30"/>
        <v>182418-MJ1</v>
      </c>
      <c r="G493">
        <f t="shared" si="31"/>
        <v>2</v>
      </c>
      <c r="H493" t="e">
        <f>VLOOKUP(F493,Sheet2!E:F,2,0)</f>
        <v>#N/A</v>
      </c>
      <c r="I493" t="e">
        <f t="shared" si="32"/>
        <v>#N/A</v>
      </c>
    </row>
    <row r="494" spans="1:9" x14ac:dyDescent="0.25">
      <c r="A494">
        <v>182414</v>
      </c>
      <c r="B494">
        <v>1204</v>
      </c>
      <c r="C494" t="s">
        <v>50</v>
      </c>
      <c r="D494" s="1">
        <v>45436</v>
      </c>
      <c r="E494" t="str">
        <f t="shared" si="29"/>
        <v>182414-MJ1-45436</v>
      </c>
      <c r="F494" t="str">
        <f t="shared" si="30"/>
        <v>182414-MJ1</v>
      </c>
      <c r="G494">
        <f t="shared" si="31"/>
        <v>2</v>
      </c>
      <c r="H494" t="e">
        <f>VLOOKUP(F494,Sheet2!E:F,2,0)</f>
        <v>#N/A</v>
      </c>
      <c r="I494" t="e">
        <f t="shared" si="32"/>
        <v>#N/A</v>
      </c>
    </row>
    <row r="495" spans="1:9" x14ac:dyDescent="0.25">
      <c r="A495">
        <v>182414</v>
      </c>
      <c r="B495">
        <v>1204</v>
      </c>
      <c r="C495" t="s">
        <v>50</v>
      </c>
      <c r="D495" s="1">
        <v>45436</v>
      </c>
      <c r="E495" t="str">
        <f t="shared" si="29"/>
        <v>182414-MJ1-45436</v>
      </c>
      <c r="F495" t="str">
        <f t="shared" si="30"/>
        <v>182414-MJ1</v>
      </c>
      <c r="G495">
        <f t="shared" si="31"/>
        <v>2</v>
      </c>
      <c r="H495" t="e">
        <f>VLOOKUP(F495,Sheet2!E:F,2,0)</f>
        <v>#N/A</v>
      </c>
      <c r="I495" t="e">
        <f t="shared" si="32"/>
        <v>#N/A</v>
      </c>
    </row>
    <row r="496" spans="1:9" x14ac:dyDescent="0.25">
      <c r="A496">
        <v>182455</v>
      </c>
      <c r="B496">
        <v>1205</v>
      </c>
      <c r="C496" t="s">
        <v>124</v>
      </c>
      <c r="D496" s="1">
        <v>45436</v>
      </c>
      <c r="E496" t="str">
        <f t="shared" si="29"/>
        <v>182455-CHW-45436</v>
      </c>
      <c r="F496" t="str">
        <f t="shared" si="30"/>
        <v>182455-CHW</v>
      </c>
      <c r="G496">
        <f t="shared" si="31"/>
        <v>1</v>
      </c>
      <c r="H496" t="e">
        <f>VLOOKUP(F496,Sheet2!E:F,2,0)</f>
        <v>#N/A</v>
      </c>
      <c r="I496" t="e">
        <f t="shared" si="32"/>
        <v>#N/A</v>
      </c>
    </row>
    <row r="497" spans="1:9" hidden="1" x14ac:dyDescent="0.25">
      <c r="A497">
        <v>182219</v>
      </c>
      <c r="B497">
        <v>1204</v>
      </c>
      <c r="C497" t="s">
        <v>23</v>
      </c>
      <c r="D497" s="1">
        <v>45436</v>
      </c>
      <c r="E497" t="str">
        <f t="shared" si="29"/>
        <v>182219-MJ2-45436</v>
      </c>
      <c r="F497" t="str">
        <f t="shared" si="30"/>
        <v>182219-MJ2</v>
      </c>
      <c r="G497">
        <f t="shared" si="31"/>
        <v>6</v>
      </c>
      <c r="H497">
        <f>VLOOKUP(F497,Sheet2!E:F,2,0)</f>
        <v>6</v>
      </c>
      <c r="I497" t="b">
        <f t="shared" si="32"/>
        <v>1</v>
      </c>
    </row>
    <row r="498" spans="1:9" hidden="1" x14ac:dyDescent="0.25">
      <c r="A498">
        <v>182219</v>
      </c>
      <c r="B498">
        <v>1204</v>
      </c>
      <c r="C498" t="s">
        <v>23</v>
      </c>
      <c r="D498" s="1">
        <v>45436</v>
      </c>
      <c r="E498" t="str">
        <f t="shared" si="29"/>
        <v>182219-MJ2-45436</v>
      </c>
      <c r="F498" t="str">
        <f t="shared" si="30"/>
        <v>182219-MJ2</v>
      </c>
      <c r="G498">
        <f t="shared" si="31"/>
        <v>6</v>
      </c>
      <c r="H498">
        <f>VLOOKUP(F498,Sheet2!E:F,2,0)</f>
        <v>6</v>
      </c>
      <c r="I498" t="b">
        <f t="shared" si="32"/>
        <v>1</v>
      </c>
    </row>
    <row r="499" spans="1:9" hidden="1" x14ac:dyDescent="0.25">
      <c r="A499">
        <v>182220</v>
      </c>
      <c r="B499">
        <v>1204</v>
      </c>
      <c r="C499" t="s">
        <v>23</v>
      </c>
      <c r="D499" s="1">
        <v>45436</v>
      </c>
      <c r="E499" t="str">
        <f t="shared" si="29"/>
        <v>182220-MJ2-45436</v>
      </c>
      <c r="F499" t="str">
        <f t="shared" si="30"/>
        <v>182220-MJ2</v>
      </c>
      <c r="G499">
        <f t="shared" si="31"/>
        <v>6</v>
      </c>
      <c r="H499">
        <f>VLOOKUP(F499,Sheet2!E:F,2,0)</f>
        <v>6</v>
      </c>
      <c r="I499" t="b">
        <f t="shared" si="32"/>
        <v>1</v>
      </c>
    </row>
    <row r="500" spans="1:9" hidden="1" x14ac:dyDescent="0.25">
      <c r="A500">
        <v>182219</v>
      </c>
      <c r="B500">
        <v>1204</v>
      </c>
      <c r="C500" t="s">
        <v>23</v>
      </c>
      <c r="D500" s="1">
        <v>45436</v>
      </c>
      <c r="E500" t="str">
        <f t="shared" si="29"/>
        <v>182219-MJ2-45436</v>
      </c>
      <c r="F500" t="str">
        <f t="shared" si="30"/>
        <v>182219-MJ2</v>
      </c>
      <c r="G500">
        <f t="shared" si="31"/>
        <v>6</v>
      </c>
      <c r="H500">
        <f>VLOOKUP(F500,Sheet2!E:F,2,0)</f>
        <v>6</v>
      </c>
      <c r="I500" t="b">
        <f t="shared" si="32"/>
        <v>1</v>
      </c>
    </row>
    <row r="501" spans="1:9" hidden="1" x14ac:dyDescent="0.25">
      <c r="A501">
        <v>182219</v>
      </c>
      <c r="B501">
        <v>1204</v>
      </c>
      <c r="C501" t="s">
        <v>23</v>
      </c>
      <c r="D501" s="1">
        <v>45436</v>
      </c>
      <c r="E501" t="str">
        <f t="shared" si="29"/>
        <v>182219-MJ2-45436</v>
      </c>
      <c r="F501" t="str">
        <f t="shared" si="30"/>
        <v>182219-MJ2</v>
      </c>
      <c r="G501">
        <f t="shared" si="31"/>
        <v>6</v>
      </c>
      <c r="H501">
        <f>VLOOKUP(F501,Sheet2!E:F,2,0)</f>
        <v>6</v>
      </c>
      <c r="I501" t="b">
        <f t="shared" si="32"/>
        <v>1</v>
      </c>
    </row>
    <row r="502" spans="1:9" hidden="1" x14ac:dyDescent="0.25">
      <c r="A502">
        <v>182219</v>
      </c>
      <c r="B502">
        <v>1204</v>
      </c>
      <c r="C502" t="s">
        <v>23</v>
      </c>
      <c r="D502" s="1">
        <v>45436</v>
      </c>
      <c r="E502" t="str">
        <f t="shared" si="29"/>
        <v>182219-MJ2-45436</v>
      </c>
      <c r="F502" t="str">
        <f t="shared" si="30"/>
        <v>182219-MJ2</v>
      </c>
      <c r="G502">
        <f t="shared" si="31"/>
        <v>6</v>
      </c>
      <c r="H502">
        <f>VLOOKUP(F502,Sheet2!E:F,2,0)</f>
        <v>6</v>
      </c>
      <c r="I502" t="b">
        <f t="shared" si="32"/>
        <v>1</v>
      </c>
    </row>
    <row r="503" spans="1:9" hidden="1" x14ac:dyDescent="0.25">
      <c r="A503">
        <v>182220</v>
      </c>
      <c r="B503">
        <v>1204</v>
      </c>
      <c r="C503" t="s">
        <v>23</v>
      </c>
      <c r="D503" s="1">
        <v>45436</v>
      </c>
      <c r="E503" t="str">
        <f t="shared" si="29"/>
        <v>182220-MJ2-45436</v>
      </c>
      <c r="F503" t="str">
        <f t="shared" si="30"/>
        <v>182220-MJ2</v>
      </c>
      <c r="G503">
        <f t="shared" si="31"/>
        <v>6</v>
      </c>
      <c r="H503">
        <f>VLOOKUP(F503,Sheet2!E:F,2,0)</f>
        <v>6</v>
      </c>
      <c r="I503" t="b">
        <f t="shared" si="32"/>
        <v>1</v>
      </c>
    </row>
    <row r="504" spans="1:9" hidden="1" x14ac:dyDescent="0.25">
      <c r="A504">
        <v>182220</v>
      </c>
      <c r="B504">
        <v>1204</v>
      </c>
      <c r="C504" t="s">
        <v>23</v>
      </c>
      <c r="D504" s="1">
        <v>45436</v>
      </c>
      <c r="E504" t="str">
        <f t="shared" si="29"/>
        <v>182220-MJ2-45436</v>
      </c>
      <c r="F504" t="str">
        <f t="shared" si="30"/>
        <v>182220-MJ2</v>
      </c>
      <c r="G504">
        <f t="shared" si="31"/>
        <v>6</v>
      </c>
      <c r="H504">
        <f>VLOOKUP(F504,Sheet2!E:F,2,0)</f>
        <v>6</v>
      </c>
      <c r="I504" t="b">
        <f t="shared" si="32"/>
        <v>1</v>
      </c>
    </row>
    <row r="505" spans="1:9" hidden="1" x14ac:dyDescent="0.25">
      <c r="A505">
        <v>182220</v>
      </c>
      <c r="B505">
        <v>1204</v>
      </c>
      <c r="C505" t="s">
        <v>23</v>
      </c>
      <c r="D505" s="1">
        <v>45436</v>
      </c>
      <c r="E505" t="str">
        <f t="shared" si="29"/>
        <v>182220-MJ2-45436</v>
      </c>
      <c r="F505" t="str">
        <f t="shared" si="30"/>
        <v>182220-MJ2</v>
      </c>
      <c r="G505">
        <f t="shared" si="31"/>
        <v>6</v>
      </c>
      <c r="H505">
        <f>VLOOKUP(F505,Sheet2!E:F,2,0)</f>
        <v>6</v>
      </c>
      <c r="I505" t="b">
        <f t="shared" si="32"/>
        <v>1</v>
      </c>
    </row>
    <row r="506" spans="1:9" hidden="1" x14ac:dyDescent="0.25">
      <c r="A506">
        <v>182220</v>
      </c>
      <c r="B506">
        <v>1204</v>
      </c>
      <c r="C506" t="s">
        <v>23</v>
      </c>
      <c r="D506" s="1">
        <v>45436</v>
      </c>
      <c r="E506" t="str">
        <f t="shared" si="29"/>
        <v>182220-MJ2-45436</v>
      </c>
      <c r="F506" t="str">
        <f t="shared" si="30"/>
        <v>182220-MJ2</v>
      </c>
      <c r="G506">
        <f t="shared" si="31"/>
        <v>6</v>
      </c>
      <c r="H506">
        <f>VLOOKUP(F506,Sheet2!E:F,2,0)</f>
        <v>6</v>
      </c>
      <c r="I506" t="b">
        <f t="shared" si="32"/>
        <v>1</v>
      </c>
    </row>
    <row r="507" spans="1:9" x14ac:dyDescent="0.25">
      <c r="A507">
        <v>182612</v>
      </c>
      <c r="B507">
        <v>1204</v>
      </c>
      <c r="C507" t="s">
        <v>129</v>
      </c>
      <c r="D507" s="1">
        <v>45439</v>
      </c>
      <c r="E507" t="str">
        <f t="shared" si="29"/>
        <v>182612-CNJ2-45439</v>
      </c>
      <c r="F507" t="str">
        <f t="shared" si="30"/>
        <v>182612-CNJ2</v>
      </c>
      <c r="G507">
        <f t="shared" si="31"/>
        <v>3</v>
      </c>
      <c r="H507" t="e">
        <f>VLOOKUP(F507,Sheet2!E:F,2,0)</f>
        <v>#N/A</v>
      </c>
      <c r="I507" t="e">
        <f t="shared" si="32"/>
        <v>#N/A</v>
      </c>
    </row>
    <row r="508" spans="1:9" x14ac:dyDescent="0.25">
      <c r="A508">
        <v>182612</v>
      </c>
      <c r="B508">
        <v>1204</v>
      </c>
      <c r="C508" t="s">
        <v>129</v>
      </c>
      <c r="D508" s="1">
        <v>45439</v>
      </c>
      <c r="E508" t="str">
        <f t="shared" si="29"/>
        <v>182612-CNJ2-45439</v>
      </c>
      <c r="F508" t="str">
        <f t="shared" si="30"/>
        <v>182612-CNJ2</v>
      </c>
      <c r="G508">
        <f t="shared" si="31"/>
        <v>3</v>
      </c>
      <c r="H508" t="e">
        <f>VLOOKUP(F508,Sheet2!E:F,2,0)</f>
        <v>#N/A</v>
      </c>
      <c r="I508" t="e">
        <f t="shared" si="32"/>
        <v>#N/A</v>
      </c>
    </row>
    <row r="509" spans="1:9" x14ac:dyDescent="0.25">
      <c r="A509">
        <v>182612</v>
      </c>
      <c r="B509">
        <v>1204</v>
      </c>
      <c r="C509" t="s">
        <v>129</v>
      </c>
      <c r="D509" s="1">
        <v>45439</v>
      </c>
      <c r="E509" t="str">
        <f t="shared" si="29"/>
        <v>182612-CNJ2-45439</v>
      </c>
      <c r="F509" t="str">
        <f t="shared" si="30"/>
        <v>182612-CNJ2</v>
      </c>
      <c r="G509">
        <f t="shared" si="31"/>
        <v>3</v>
      </c>
      <c r="H509" t="e">
        <f>VLOOKUP(F509,Sheet2!E:F,2,0)</f>
        <v>#N/A</v>
      </c>
      <c r="I509" t="e">
        <f t="shared" si="32"/>
        <v>#N/A</v>
      </c>
    </row>
    <row r="510" spans="1:9" x14ac:dyDescent="0.25">
      <c r="A510">
        <v>182632</v>
      </c>
      <c r="B510">
        <v>1204</v>
      </c>
      <c r="C510" t="s">
        <v>129</v>
      </c>
      <c r="D510" s="1">
        <v>45439</v>
      </c>
      <c r="E510" t="str">
        <f t="shared" si="29"/>
        <v>182632-CNJ2-45439</v>
      </c>
      <c r="F510" t="str">
        <f t="shared" si="30"/>
        <v>182632-CNJ2</v>
      </c>
      <c r="G510">
        <f t="shared" si="31"/>
        <v>1</v>
      </c>
      <c r="H510" t="e">
        <f>VLOOKUP(F510,Sheet2!E:F,2,0)</f>
        <v>#N/A</v>
      </c>
      <c r="I510" t="e">
        <f t="shared" si="32"/>
        <v>#N/A</v>
      </c>
    </row>
    <row r="511" spans="1:9" x14ac:dyDescent="0.25">
      <c r="A511">
        <v>182633</v>
      </c>
      <c r="B511">
        <v>1204</v>
      </c>
      <c r="C511" t="s">
        <v>129</v>
      </c>
      <c r="D511" s="1">
        <v>45439</v>
      </c>
      <c r="E511" t="str">
        <f t="shared" si="29"/>
        <v>182633-CNJ2-45439</v>
      </c>
      <c r="F511" t="str">
        <f t="shared" si="30"/>
        <v>182633-CNJ2</v>
      </c>
      <c r="G511">
        <f t="shared" si="31"/>
        <v>1</v>
      </c>
      <c r="H511" t="e">
        <f>VLOOKUP(F511,Sheet2!E:F,2,0)</f>
        <v>#N/A</v>
      </c>
      <c r="I511" t="e">
        <f t="shared" si="32"/>
        <v>#N/A</v>
      </c>
    </row>
    <row r="512" spans="1:9" x14ac:dyDescent="0.25">
      <c r="A512">
        <v>182629</v>
      </c>
      <c r="B512">
        <v>1204</v>
      </c>
      <c r="C512" t="s">
        <v>129</v>
      </c>
      <c r="D512" s="1">
        <v>45439</v>
      </c>
      <c r="E512" t="str">
        <f t="shared" si="29"/>
        <v>182629-CNJ2-45439</v>
      </c>
      <c r="F512" t="str">
        <f t="shared" si="30"/>
        <v>182629-CNJ2</v>
      </c>
      <c r="G512">
        <f t="shared" si="31"/>
        <v>3</v>
      </c>
      <c r="H512" t="e">
        <f>VLOOKUP(F512,Sheet2!E:F,2,0)</f>
        <v>#N/A</v>
      </c>
      <c r="I512" t="e">
        <f t="shared" si="32"/>
        <v>#N/A</v>
      </c>
    </row>
    <row r="513" spans="1:9" x14ac:dyDescent="0.25">
      <c r="A513">
        <v>182629</v>
      </c>
      <c r="B513">
        <v>1204</v>
      </c>
      <c r="C513" t="s">
        <v>129</v>
      </c>
      <c r="D513" s="1">
        <v>45439</v>
      </c>
      <c r="E513" t="str">
        <f t="shared" si="29"/>
        <v>182629-CNJ2-45439</v>
      </c>
      <c r="F513" t="str">
        <f t="shared" si="30"/>
        <v>182629-CNJ2</v>
      </c>
      <c r="G513">
        <f t="shared" si="31"/>
        <v>3</v>
      </c>
      <c r="H513" t="e">
        <f>VLOOKUP(F513,Sheet2!E:F,2,0)</f>
        <v>#N/A</v>
      </c>
      <c r="I513" t="e">
        <f t="shared" si="32"/>
        <v>#N/A</v>
      </c>
    </row>
    <row r="514" spans="1:9" x14ac:dyDescent="0.25">
      <c r="A514">
        <v>182629</v>
      </c>
      <c r="B514">
        <v>1204</v>
      </c>
      <c r="C514" t="s">
        <v>129</v>
      </c>
      <c r="D514" s="1">
        <v>45439</v>
      </c>
      <c r="E514" t="str">
        <f t="shared" si="29"/>
        <v>182629-CNJ2-45439</v>
      </c>
      <c r="F514" t="str">
        <f t="shared" si="30"/>
        <v>182629-CNJ2</v>
      </c>
      <c r="G514">
        <f t="shared" si="31"/>
        <v>3</v>
      </c>
      <c r="H514" t="e">
        <f>VLOOKUP(F514,Sheet2!E:F,2,0)</f>
        <v>#N/A</v>
      </c>
      <c r="I514" t="e">
        <f t="shared" si="32"/>
        <v>#N/A</v>
      </c>
    </row>
    <row r="515" spans="1:9" x14ac:dyDescent="0.25">
      <c r="A515">
        <v>182618</v>
      </c>
      <c r="B515">
        <v>1204</v>
      </c>
      <c r="C515" t="s">
        <v>129</v>
      </c>
      <c r="D515" s="1">
        <v>45439</v>
      </c>
      <c r="E515" t="str">
        <f t="shared" si="29"/>
        <v>182618-CNJ2-45439</v>
      </c>
      <c r="F515" t="str">
        <f t="shared" si="30"/>
        <v>182618-CNJ2</v>
      </c>
      <c r="G515">
        <f t="shared" si="31"/>
        <v>1</v>
      </c>
      <c r="H515" t="e">
        <f>VLOOKUP(F515,Sheet2!E:F,2,0)</f>
        <v>#N/A</v>
      </c>
      <c r="I515" t="e">
        <f t="shared" si="32"/>
        <v>#N/A</v>
      </c>
    </row>
    <row r="516" spans="1:9" x14ac:dyDescent="0.25">
      <c r="A516">
        <v>182620</v>
      </c>
      <c r="B516">
        <v>1204</v>
      </c>
      <c r="C516" t="s">
        <v>129</v>
      </c>
      <c r="D516" s="1">
        <v>45439</v>
      </c>
      <c r="E516" t="str">
        <f t="shared" ref="E516:E579" si="33">CONCATENATE(A516,"-",C516,"-",D516)</f>
        <v>182620-CNJ2-45439</v>
      </c>
      <c r="F516" t="str">
        <f t="shared" ref="F516:F579" si="34">CONCATENATE(A516,"-",C516)</f>
        <v>182620-CNJ2</v>
      </c>
      <c r="G516">
        <f t="shared" ref="G516:G579" si="35">COUNTIF($E$3:$E$663,E516)</f>
        <v>1</v>
      </c>
      <c r="H516" t="e">
        <f>VLOOKUP(F516,Sheet2!E:F,2,0)</f>
        <v>#N/A</v>
      </c>
      <c r="I516" t="e">
        <f t="shared" ref="I516:I579" si="36">G516=H516</f>
        <v>#N/A</v>
      </c>
    </row>
    <row r="517" spans="1:9" x14ac:dyDescent="0.25">
      <c r="A517">
        <v>182621</v>
      </c>
      <c r="B517">
        <v>1204</v>
      </c>
      <c r="C517" t="s">
        <v>129</v>
      </c>
      <c r="D517" s="1">
        <v>45439</v>
      </c>
      <c r="E517" t="str">
        <f t="shared" si="33"/>
        <v>182621-CNJ2-45439</v>
      </c>
      <c r="F517" t="str">
        <f t="shared" si="34"/>
        <v>182621-CNJ2</v>
      </c>
      <c r="G517">
        <f t="shared" si="35"/>
        <v>1</v>
      </c>
      <c r="H517" t="e">
        <f>VLOOKUP(F517,Sheet2!E:F,2,0)</f>
        <v>#N/A</v>
      </c>
      <c r="I517" t="e">
        <f t="shared" si="36"/>
        <v>#N/A</v>
      </c>
    </row>
    <row r="518" spans="1:9" hidden="1" x14ac:dyDescent="0.25">
      <c r="A518">
        <v>181645</v>
      </c>
      <c r="B518">
        <v>1201</v>
      </c>
      <c r="C518" t="s">
        <v>139</v>
      </c>
      <c r="D518" s="1">
        <v>45443</v>
      </c>
      <c r="E518" t="str">
        <f t="shared" si="33"/>
        <v>181645-CBA-45443</v>
      </c>
      <c r="F518" t="str">
        <f t="shared" si="34"/>
        <v>181645-CBA</v>
      </c>
      <c r="G518">
        <f t="shared" si="35"/>
        <v>3</v>
      </c>
      <c r="H518">
        <f>VLOOKUP(F518,Sheet2!E:F,2,0)</f>
        <v>3</v>
      </c>
      <c r="I518" t="b">
        <f t="shared" si="36"/>
        <v>1</v>
      </c>
    </row>
    <row r="519" spans="1:9" hidden="1" x14ac:dyDescent="0.25">
      <c r="A519">
        <v>181645</v>
      </c>
      <c r="B519">
        <v>1201</v>
      </c>
      <c r="C519" t="s">
        <v>139</v>
      </c>
      <c r="D519" s="1">
        <v>45443</v>
      </c>
      <c r="E519" t="str">
        <f t="shared" si="33"/>
        <v>181645-CBA-45443</v>
      </c>
      <c r="F519" t="str">
        <f t="shared" si="34"/>
        <v>181645-CBA</v>
      </c>
      <c r="G519">
        <f t="shared" si="35"/>
        <v>3</v>
      </c>
      <c r="H519">
        <f>VLOOKUP(F519,Sheet2!E:F,2,0)</f>
        <v>3</v>
      </c>
      <c r="I519" t="b">
        <f t="shared" si="36"/>
        <v>1</v>
      </c>
    </row>
    <row r="520" spans="1:9" hidden="1" x14ac:dyDescent="0.25">
      <c r="A520">
        <v>181645</v>
      </c>
      <c r="B520">
        <v>1201</v>
      </c>
      <c r="C520" t="s">
        <v>139</v>
      </c>
      <c r="D520" s="1">
        <v>45443</v>
      </c>
      <c r="E520" t="str">
        <f t="shared" si="33"/>
        <v>181645-CBA-45443</v>
      </c>
      <c r="F520" t="str">
        <f t="shared" si="34"/>
        <v>181645-CBA</v>
      </c>
      <c r="G520">
        <f t="shared" si="35"/>
        <v>3</v>
      </c>
      <c r="H520">
        <f>VLOOKUP(F520,Sheet2!E:F,2,0)</f>
        <v>3</v>
      </c>
      <c r="I520" t="b">
        <f t="shared" si="36"/>
        <v>1</v>
      </c>
    </row>
    <row r="521" spans="1:9" x14ac:dyDescent="0.25">
      <c r="A521">
        <v>182389</v>
      </c>
      <c r="B521">
        <v>1204</v>
      </c>
      <c r="C521" t="s">
        <v>18</v>
      </c>
      <c r="D521" s="1">
        <v>45443</v>
      </c>
      <c r="E521" t="str">
        <f t="shared" si="33"/>
        <v>182389-KLB-45443</v>
      </c>
      <c r="F521" t="str">
        <f t="shared" si="34"/>
        <v>182389-KLB</v>
      </c>
      <c r="G521">
        <f t="shared" si="35"/>
        <v>6</v>
      </c>
      <c r="H521" t="e">
        <f>VLOOKUP(F521,Sheet2!E:F,2,0)</f>
        <v>#N/A</v>
      </c>
      <c r="I521" t="e">
        <f t="shared" si="36"/>
        <v>#N/A</v>
      </c>
    </row>
    <row r="522" spans="1:9" x14ac:dyDescent="0.25">
      <c r="A522">
        <v>182389</v>
      </c>
      <c r="B522">
        <v>1204</v>
      </c>
      <c r="C522" t="s">
        <v>18</v>
      </c>
      <c r="D522" s="1">
        <v>45443</v>
      </c>
      <c r="E522" t="str">
        <f t="shared" si="33"/>
        <v>182389-KLB-45443</v>
      </c>
      <c r="F522" t="str">
        <f t="shared" si="34"/>
        <v>182389-KLB</v>
      </c>
      <c r="G522">
        <f t="shared" si="35"/>
        <v>6</v>
      </c>
      <c r="H522" t="e">
        <f>VLOOKUP(F522,Sheet2!E:F,2,0)</f>
        <v>#N/A</v>
      </c>
      <c r="I522" t="e">
        <f t="shared" si="36"/>
        <v>#N/A</v>
      </c>
    </row>
    <row r="523" spans="1:9" x14ac:dyDescent="0.25">
      <c r="A523">
        <v>182389</v>
      </c>
      <c r="B523">
        <v>1204</v>
      </c>
      <c r="C523" t="s">
        <v>18</v>
      </c>
      <c r="D523" s="1">
        <v>45443</v>
      </c>
      <c r="E523" t="str">
        <f t="shared" si="33"/>
        <v>182389-KLB-45443</v>
      </c>
      <c r="F523" t="str">
        <f t="shared" si="34"/>
        <v>182389-KLB</v>
      </c>
      <c r="G523">
        <f t="shared" si="35"/>
        <v>6</v>
      </c>
      <c r="H523" t="e">
        <f>VLOOKUP(F523,Sheet2!E:F,2,0)</f>
        <v>#N/A</v>
      </c>
      <c r="I523" t="e">
        <f t="shared" si="36"/>
        <v>#N/A</v>
      </c>
    </row>
    <row r="524" spans="1:9" x14ac:dyDescent="0.25">
      <c r="A524">
        <v>182389</v>
      </c>
      <c r="B524">
        <v>1204</v>
      </c>
      <c r="C524" t="s">
        <v>18</v>
      </c>
      <c r="D524" s="1">
        <v>45443</v>
      </c>
      <c r="E524" t="str">
        <f t="shared" si="33"/>
        <v>182389-KLB-45443</v>
      </c>
      <c r="F524" t="str">
        <f t="shared" si="34"/>
        <v>182389-KLB</v>
      </c>
      <c r="G524">
        <f t="shared" si="35"/>
        <v>6</v>
      </c>
      <c r="H524" t="e">
        <f>VLOOKUP(F524,Sheet2!E:F,2,0)</f>
        <v>#N/A</v>
      </c>
      <c r="I524" t="e">
        <f t="shared" si="36"/>
        <v>#N/A</v>
      </c>
    </row>
    <row r="525" spans="1:9" x14ac:dyDescent="0.25">
      <c r="A525">
        <v>182389</v>
      </c>
      <c r="B525">
        <v>1204</v>
      </c>
      <c r="C525" t="s">
        <v>18</v>
      </c>
      <c r="D525" s="1">
        <v>45443</v>
      </c>
      <c r="E525" t="str">
        <f t="shared" si="33"/>
        <v>182389-KLB-45443</v>
      </c>
      <c r="F525" t="str">
        <f t="shared" si="34"/>
        <v>182389-KLB</v>
      </c>
      <c r="G525">
        <f t="shared" si="35"/>
        <v>6</v>
      </c>
      <c r="H525" t="e">
        <f>VLOOKUP(F525,Sheet2!E:F,2,0)</f>
        <v>#N/A</v>
      </c>
      <c r="I525" t="e">
        <f t="shared" si="36"/>
        <v>#N/A</v>
      </c>
    </row>
    <row r="526" spans="1:9" x14ac:dyDescent="0.25">
      <c r="A526">
        <v>182389</v>
      </c>
      <c r="B526">
        <v>1204</v>
      </c>
      <c r="C526" t="s">
        <v>18</v>
      </c>
      <c r="D526" s="1">
        <v>45443</v>
      </c>
      <c r="E526" t="str">
        <f t="shared" si="33"/>
        <v>182389-KLB-45443</v>
      </c>
      <c r="F526" t="str">
        <f t="shared" si="34"/>
        <v>182389-KLB</v>
      </c>
      <c r="G526">
        <f t="shared" si="35"/>
        <v>6</v>
      </c>
      <c r="H526" t="e">
        <f>VLOOKUP(F526,Sheet2!E:F,2,0)</f>
        <v>#N/A</v>
      </c>
      <c r="I526" t="e">
        <f t="shared" si="36"/>
        <v>#N/A</v>
      </c>
    </row>
    <row r="527" spans="1:9" x14ac:dyDescent="0.25">
      <c r="A527">
        <v>182393</v>
      </c>
      <c r="B527">
        <v>1204</v>
      </c>
      <c r="C527" t="s">
        <v>18</v>
      </c>
      <c r="D527" s="1">
        <v>45443</v>
      </c>
      <c r="E527" t="str">
        <f t="shared" si="33"/>
        <v>182393-KLB-45443</v>
      </c>
      <c r="F527" t="str">
        <f t="shared" si="34"/>
        <v>182393-KLB</v>
      </c>
      <c r="G527">
        <f t="shared" si="35"/>
        <v>6</v>
      </c>
      <c r="H527" t="e">
        <f>VLOOKUP(F527,Sheet2!E:F,2,0)</f>
        <v>#N/A</v>
      </c>
      <c r="I527" t="e">
        <f t="shared" si="36"/>
        <v>#N/A</v>
      </c>
    </row>
    <row r="528" spans="1:9" x14ac:dyDescent="0.25">
      <c r="A528">
        <v>182393</v>
      </c>
      <c r="B528">
        <v>1204</v>
      </c>
      <c r="C528" t="s">
        <v>18</v>
      </c>
      <c r="D528" s="1">
        <v>45443</v>
      </c>
      <c r="E528" t="str">
        <f t="shared" si="33"/>
        <v>182393-KLB-45443</v>
      </c>
      <c r="F528" t="str">
        <f t="shared" si="34"/>
        <v>182393-KLB</v>
      </c>
      <c r="G528">
        <f t="shared" si="35"/>
        <v>6</v>
      </c>
      <c r="H528" t="e">
        <f>VLOOKUP(F528,Sheet2!E:F,2,0)</f>
        <v>#N/A</v>
      </c>
      <c r="I528" t="e">
        <f t="shared" si="36"/>
        <v>#N/A</v>
      </c>
    </row>
    <row r="529" spans="1:9" x14ac:dyDescent="0.25">
      <c r="A529">
        <v>182393</v>
      </c>
      <c r="B529">
        <v>1204</v>
      </c>
      <c r="C529" t="s">
        <v>18</v>
      </c>
      <c r="D529" s="1">
        <v>45443</v>
      </c>
      <c r="E529" t="str">
        <f t="shared" si="33"/>
        <v>182393-KLB-45443</v>
      </c>
      <c r="F529" t="str">
        <f t="shared" si="34"/>
        <v>182393-KLB</v>
      </c>
      <c r="G529">
        <f t="shared" si="35"/>
        <v>6</v>
      </c>
      <c r="H529" t="e">
        <f>VLOOKUP(F529,Sheet2!E:F,2,0)</f>
        <v>#N/A</v>
      </c>
      <c r="I529" t="e">
        <f t="shared" si="36"/>
        <v>#N/A</v>
      </c>
    </row>
    <row r="530" spans="1:9" x14ac:dyDescent="0.25">
      <c r="A530">
        <v>182393</v>
      </c>
      <c r="B530">
        <v>1204</v>
      </c>
      <c r="C530" t="s">
        <v>18</v>
      </c>
      <c r="D530" s="1">
        <v>45443</v>
      </c>
      <c r="E530" t="str">
        <f t="shared" si="33"/>
        <v>182393-KLB-45443</v>
      </c>
      <c r="F530" t="str">
        <f t="shared" si="34"/>
        <v>182393-KLB</v>
      </c>
      <c r="G530">
        <f t="shared" si="35"/>
        <v>6</v>
      </c>
      <c r="H530" t="e">
        <f>VLOOKUP(F530,Sheet2!E:F,2,0)</f>
        <v>#N/A</v>
      </c>
      <c r="I530" t="e">
        <f t="shared" si="36"/>
        <v>#N/A</v>
      </c>
    </row>
    <row r="531" spans="1:9" x14ac:dyDescent="0.25">
      <c r="A531">
        <v>182393</v>
      </c>
      <c r="B531">
        <v>1204</v>
      </c>
      <c r="C531" t="s">
        <v>18</v>
      </c>
      <c r="D531" s="1">
        <v>45443</v>
      </c>
      <c r="E531" t="str">
        <f t="shared" si="33"/>
        <v>182393-KLB-45443</v>
      </c>
      <c r="F531" t="str">
        <f t="shared" si="34"/>
        <v>182393-KLB</v>
      </c>
      <c r="G531">
        <f t="shared" si="35"/>
        <v>6</v>
      </c>
      <c r="H531" t="e">
        <f>VLOOKUP(F531,Sheet2!E:F,2,0)</f>
        <v>#N/A</v>
      </c>
      <c r="I531" t="e">
        <f t="shared" si="36"/>
        <v>#N/A</v>
      </c>
    </row>
    <row r="532" spans="1:9" x14ac:dyDescent="0.25">
      <c r="A532">
        <v>182393</v>
      </c>
      <c r="B532">
        <v>1204</v>
      </c>
      <c r="C532" t="s">
        <v>18</v>
      </c>
      <c r="D532" s="1">
        <v>45443</v>
      </c>
      <c r="E532" t="str">
        <f t="shared" si="33"/>
        <v>182393-KLB-45443</v>
      </c>
      <c r="F532" t="str">
        <f t="shared" si="34"/>
        <v>182393-KLB</v>
      </c>
      <c r="G532">
        <f t="shared" si="35"/>
        <v>6</v>
      </c>
      <c r="H532" t="e">
        <f>VLOOKUP(F532,Sheet2!E:F,2,0)</f>
        <v>#N/A</v>
      </c>
      <c r="I532" t="e">
        <f t="shared" si="36"/>
        <v>#N/A</v>
      </c>
    </row>
    <row r="533" spans="1:9" x14ac:dyDescent="0.25">
      <c r="A533">
        <v>182394</v>
      </c>
      <c r="B533">
        <v>1204</v>
      </c>
      <c r="C533" t="s">
        <v>18</v>
      </c>
      <c r="D533" s="1">
        <v>45443</v>
      </c>
      <c r="E533" t="str">
        <f t="shared" si="33"/>
        <v>182394-KLB-45443</v>
      </c>
      <c r="F533" t="str">
        <f t="shared" si="34"/>
        <v>182394-KLB</v>
      </c>
      <c r="G533">
        <f t="shared" si="35"/>
        <v>6</v>
      </c>
      <c r="H533" t="e">
        <f>VLOOKUP(F533,Sheet2!E:F,2,0)</f>
        <v>#N/A</v>
      </c>
      <c r="I533" t="e">
        <f t="shared" si="36"/>
        <v>#N/A</v>
      </c>
    </row>
    <row r="534" spans="1:9" x14ac:dyDescent="0.25">
      <c r="A534">
        <v>182394</v>
      </c>
      <c r="B534">
        <v>1204</v>
      </c>
      <c r="C534" t="s">
        <v>18</v>
      </c>
      <c r="D534" s="1">
        <v>45443</v>
      </c>
      <c r="E534" t="str">
        <f t="shared" si="33"/>
        <v>182394-KLB-45443</v>
      </c>
      <c r="F534" t="str">
        <f t="shared" si="34"/>
        <v>182394-KLB</v>
      </c>
      <c r="G534">
        <f t="shared" si="35"/>
        <v>6</v>
      </c>
      <c r="H534" t="e">
        <f>VLOOKUP(F534,Sheet2!E:F,2,0)</f>
        <v>#N/A</v>
      </c>
      <c r="I534" t="e">
        <f t="shared" si="36"/>
        <v>#N/A</v>
      </c>
    </row>
    <row r="535" spans="1:9" x14ac:dyDescent="0.25">
      <c r="A535">
        <v>182394</v>
      </c>
      <c r="B535">
        <v>1204</v>
      </c>
      <c r="C535" t="s">
        <v>18</v>
      </c>
      <c r="D535" s="1">
        <v>45443</v>
      </c>
      <c r="E535" t="str">
        <f t="shared" si="33"/>
        <v>182394-KLB-45443</v>
      </c>
      <c r="F535" t="str">
        <f t="shared" si="34"/>
        <v>182394-KLB</v>
      </c>
      <c r="G535">
        <f t="shared" si="35"/>
        <v>6</v>
      </c>
      <c r="H535" t="e">
        <f>VLOOKUP(F535,Sheet2!E:F,2,0)</f>
        <v>#N/A</v>
      </c>
      <c r="I535" t="e">
        <f t="shared" si="36"/>
        <v>#N/A</v>
      </c>
    </row>
    <row r="536" spans="1:9" x14ac:dyDescent="0.25">
      <c r="A536">
        <v>182394</v>
      </c>
      <c r="B536">
        <v>1204</v>
      </c>
      <c r="C536" t="s">
        <v>18</v>
      </c>
      <c r="D536" s="1">
        <v>45443</v>
      </c>
      <c r="E536" t="str">
        <f t="shared" si="33"/>
        <v>182394-KLB-45443</v>
      </c>
      <c r="F536" t="str">
        <f t="shared" si="34"/>
        <v>182394-KLB</v>
      </c>
      <c r="G536">
        <f t="shared" si="35"/>
        <v>6</v>
      </c>
      <c r="H536" t="e">
        <f>VLOOKUP(F536,Sheet2!E:F,2,0)</f>
        <v>#N/A</v>
      </c>
      <c r="I536" t="e">
        <f t="shared" si="36"/>
        <v>#N/A</v>
      </c>
    </row>
    <row r="537" spans="1:9" x14ac:dyDescent="0.25">
      <c r="A537">
        <v>182394</v>
      </c>
      <c r="B537">
        <v>1204</v>
      </c>
      <c r="C537" t="s">
        <v>18</v>
      </c>
      <c r="D537" s="1">
        <v>45443</v>
      </c>
      <c r="E537" t="str">
        <f t="shared" si="33"/>
        <v>182394-KLB-45443</v>
      </c>
      <c r="F537" t="str">
        <f t="shared" si="34"/>
        <v>182394-KLB</v>
      </c>
      <c r="G537">
        <f t="shared" si="35"/>
        <v>6</v>
      </c>
      <c r="H537" t="e">
        <f>VLOOKUP(F537,Sheet2!E:F,2,0)</f>
        <v>#N/A</v>
      </c>
      <c r="I537" t="e">
        <f t="shared" si="36"/>
        <v>#N/A</v>
      </c>
    </row>
    <row r="538" spans="1:9" x14ac:dyDescent="0.25">
      <c r="A538">
        <v>182394</v>
      </c>
      <c r="B538">
        <v>1204</v>
      </c>
      <c r="C538" t="s">
        <v>18</v>
      </c>
      <c r="D538" s="1">
        <v>45443</v>
      </c>
      <c r="E538" t="str">
        <f t="shared" si="33"/>
        <v>182394-KLB-45443</v>
      </c>
      <c r="F538" t="str">
        <f t="shared" si="34"/>
        <v>182394-KLB</v>
      </c>
      <c r="G538">
        <f t="shared" si="35"/>
        <v>6</v>
      </c>
      <c r="H538" t="e">
        <f>VLOOKUP(F538,Sheet2!E:F,2,0)</f>
        <v>#N/A</v>
      </c>
      <c r="I538" t="e">
        <f t="shared" si="36"/>
        <v>#N/A</v>
      </c>
    </row>
    <row r="539" spans="1:9" x14ac:dyDescent="0.25">
      <c r="A539">
        <v>182429</v>
      </c>
      <c r="B539">
        <v>1204</v>
      </c>
      <c r="C539" t="s">
        <v>18</v>
      </c>
      <c r="D539" s="1">
        <v>45443</v>
      </c>
      <c r="E539" t="str">
        <f t="shared" si="33"/>
        <v>182429-KLB-45443</v>
      </c>
      <c r="F539" t="str">
        <f t="shared" si="34"/>
        <v>182429-KLB</v>
      </c>
      <c r="G539">
        <f t="shared" si="35"/>
        <v>6</v>
      </c>
      <c r="H539" t="e">
        <f>VLOOKUP(F539,Sheet2!E:F,2,0)</f>
        <v>#N/A</v>
      </c>
      <c r="I539" t="e">
        <f t="shared" si="36"/>
        <v>#N/A</v>
      </c>
    </row>
    <row r="540" spans="1:9" x14ac:dyDescent="0.25">
      <c r="A540">
        <v>182429</v>
      </c>
      <c r="B540">
        <v>1204</v>
      </c>
      <c r="C540" t="s">
        <v>18</v>
      </c>
      <c r="D540" s="1">
        <v>45443</v>
      </c>
      <c r="E540" t="str">
        <f t="shared" si="33"/>
        <v>182429-KLB-45443</v>
      </c>
      <c r="F540" t="str">
        <f t="shared" si="34"/>
        <v>182429-KLB</v>
      </c>
      <c r="G540">
        <f t="shared" si="35"/>
        <v>6</v>
      </c>
      <c r="H540" t="e">
        <f>VLOOKUP(F540,Sheet2!E:F,2,0)</f>
        <v>#N/A</v>
      </c>
      <c r="I540" t="e">
        <f t="shared" si="36"/>
        <v>#N/A</v>
      </c>
    </row>
    <row r="541" spans="1:9" x14ac:dyDescent="0.25">
      <c r="A541">
        <v>182429</v>
      </c>
      <c r="B541">
        <v>1204</v>
      </c>
      <c r="C541" t="s">
        <v>18</v>
      </c>
      <c r="D541" s="1">
        <v>45443</v>
      </c>
      <c r="E541" t="str">
        <f t="shared" si="33"/>
        <v>182429-KLB-45443</v>
      </c>
      <c r="F541" t="str">
        <f t="shared" si="34"/>
        <v>182429-KLB</v>
      </c>
      <c r="G541">
        <f t="shared" si="35"/>
        <v>6</v>
      </c>
      <c r="H541" t="e">
        <f>VLOOKUP(F541,Sheet2!E:F,2,0)</f>
        <v>#N/A</v>
      </c>
      <c r="I541" t="e">
        <f t="shared" si="36"/>
        <v>#N/A</v>
      </c>
    </row>
    <row r="542" spans="1:9" x14ac:dyDescent="0.25">
      <c r="A542">
        <v>182429</v>
      </c>
      <c r="B542">
        <v>1204</v>
      </c>
      <c r="C542" t="s">
        <v>18</v>
      </c>
      <c r="D542" s="1">
        <v>45443</v>
      </c>
      <c r="E542" t="str">
        <f t="shared" si="33"/>
        <v>182429-KLB-45443</v>
      </c>
      <c r="F542" t="str">
        <f t="shared" si="34"/>
        <v>182429-KLB</v>
      </c>
      <c r="G542">
        <f t="shared" si="35"/>
        <v>6</v>
      </c>
      <c r="H542" t="e">
        <f>VLOOKUP(F542,Sheet2!E:F,2,0)</f>
        <v>#N/A</v>
      </c>
      <c r="I542" t="e">
        <f t="shared" si="36"/>
        <v>#N/A</v>
      </c>
    </row>
    <row r="543" spans="1:9" x14ac:dyDescent="0.25">
      <c r="A543">
        <v>182429</v>
      </c>
      <c r="B543">
        <v>1204</v>
      </c>
      <c r="C543" t="s">
        <v>18</v>
      </c>
      <c r="D543" s="1">
        <v>45443</v>
      </c>
      <c r="E543" t="str">
        <f t="shared" si="33"/>
        <v>182429-KLB-45443</v>
      </c>
      <c r="F543" t="str">
        <f t="shared" si="34"/>
        <v>182429-KLB</v>
      </c>
      <c r="G543">
        <f t="shared" si="35"/>
        <v>6</v>
      </c>
      <c r="H543" t="e">
        <f>VLOOKUP(F543,Sheet2!E:F,2,0)</f>
        <v>#N/A</v>
      </c>
      <c r="I543" t="e">
        <f t="shared" si="36"/>
        <v>#N/A</v>
      </c>
    </row>
    <row r="544" spans="1:9" x14ac:dyDescent="0.25">
      <c r="A544">
        <v>182429</v>
      </c>
      <c r="B544">
        <v>1204</v>
      </c>
      <c r="C544" t="s">
        <v>18</v>
      </c>
      <c r="D544" s="1">
        <v>45443</v>
      </c>
      <c r="E544" t="str">
        <f t="shared" si="33"/>
        <v>182429-KLB-45443</v>
      </c>
      <c r="F544" t="str">
        <f t="shared" si="34"/>
        <v>182429-KLB</v>
      </c>
      <c r="G544">
        <f t="shared" si="35"/>
        <v>6</v>
      </c>
      <c r="H544" t="e">
        <f>VLOOKUP(F544,Sheet2!E:F,2,0)</f>
        <v>#N/A</v>
      </c>
      <c r="I544" t="e">
        <f t="shared" si="36"/>
        <v>#N/A</v>
      </c>
    </row>
    <row r="545" spans="1:9" x14ac:dyDescent="0.25">
      <c r="A545">
        <v>182430</v>
      </c>
      <c r="B545">
        <v>1204</v>
      </c>
      <c r="C545" t="s">
        <v>18</v>
      </c>
      <c r="D545" s="1">
        <v>45443</v>
      </c>
      <c r="E545" t="str">
        <f t="shared" si="33"/>
        <v>182430-KLB-45443</v>
      </c>
      <c r="F545" t="str">
        <f t="shared" si="34"/>
        <v>182430-KLB</v>
      </c>
      <c r="G545">
        <f t="shared" si="35"/>
        <v>6</v>
      </c>
      <c r="H545" t="e">
        <f>VLOOKUP(F545,Sheet2!E:F,2,0)</f>
        <v>#N/A</v>
      </c>
      <c r="I545" t="e">
        <f t="shared" si="36"/>
        <v>#N/A</v>
      </c>
    </row>
    <row r="546" spans="1:9" x14ac:dyDescent="0.25">
      <c r="A546">
        <v>182430</v>
      </c>
      <c r="B546">
        <v>1204</v>
      </c>
      <c r="C546" t="s">
        <v>18</v>
      </c>
      <c r="D546" s="1">
        <v>45443</v>
      </c>
      <c r="E546" t="str">
        <f t="shared" si="33"/>
        <v>182430-KLB-45443</v>
      </c>
      <c r="F546" t="str">
        <f t="shared" si="34"/>
        <v>182430-KLB</v>
      </c>
      <c r="G546">
        <f t="shared" si="35"/>
        <v>6</v>
      </c>
      <c r="H546" t="e">
        <f>VLOOKUP(F546,Sheet2!E:F,2,0)</f>
        <v>#N/A</v>
      </c>
      <c r="I546" t="e">
        <f t="shared" si="36"/>
        <v>#N/A</v>
      </c>
    </row>
    <row r="547" spans="1:9" x14ac:dyDescent="0.25">
      <c r="A547">
        <v>182430</v>
      </c>
      <c r="B547">
        <v>1204</v>
      </c>
      <c r="C547" t="s">
        <v>18</v>
      </c>
      <c r="D547" s="1">
        <v>45443</v>
      </c>
      <c r="E547" t="str">
        <f t="shared" si="33"/>
        <v>182430-KLB-45443</v>
      </c>
      <c r="F547" t="str">
        <f t="shared" si="34"/>
        <v>182430-KLB</v>
      </c>
      <c r="G547">
        <f t="shared" si="35"/>
        <v>6</v>
      </c>
      <c r="H547" t="e">
        <f>VLOOKUP(F547,Sheet2!E:F,2,0)</f>
        <v>#N/A</v>
      </c>
      <c r="I547" t="e">
        <f t="shared" si="36"/>
        <v>#N/A</v>
      </c>
    </row>
    <row r="548" spans="1:9" x14ac:dyDescent="0.25">
      <c r="A548">
        <v>182430</v>
      </c>
      <c r="B548">
        <v>1204</v>
      </c>
      <c r="C548" t="s">
        <v>18</v>
      </c>
      <c r="D548" s="1">
        <v>45443</v>
      </c>
      <c r="E548" t="str">
        <f t="shared" si="33"/>
        <v>182430-KLB-45443</v>
      </c>
      <c r="F548" t="str">
        <f t="shared" si="34"/>
        <v>182430-KLB</v>
      </c>
      <c r="G548">
        <f t="shared" si="35"/>
        <v>6</v>
      </c>
      <c r="H548" t="e">
        <f>VLOOKUP(F548,Sheet2!E:F,2,0)</f>
        <v>#N/A</v>
      </c>
      <c r="I548" t="e">
        <f t="shared" si="36"/>
        <v>#N/A</v>
      </c>
    </row>
    <row r="549" spans="1:9" x14ac:dyDescent="0.25">
      <c r="A549">
        <v>182430</v>
      </c>
      <c r="B549">
        <v>1204</v>
      </c>
      <c r="C549" t="s">
        <v>18</v>
      </c>
      <c r="D549" s="1">
        <v>45443</v>
      </c>
      <c r="E549" t="str">
        <f t="shared" si="33"/>
        <v>182430-KLB-45443</v>
      </c>
      <c r="F549" t="str">
        <f t="shared" si="34"/>
        <v>182430-KLB</v>
      </c>
      <c r="G549">
        <f t="shared" si="35"/>
        <v>6</v>
      </c>
      <c r="H549" t="e">
        <f>VLOOKUP(F549,Sheet2!E:F,2,0)</f>
        <v>#N/A</v>
      </c>
      <c r="I549" t="e">
        <f t="shared" si="36"/>
        <v>#N/A</v>
      </c>
    </row>
    <row r="550" spans="1:9" x14ac:dyDescent="0.25">
      <c r="A550">
        <v>182430</v>
      </c>
      <c r="B550">
        <v>1204</v>
      </c>
      <c r="C550" t="s">
        <v>18</v>
      </c>
      <c r="D550" s="1">
        <v>45443</v>
      </c>
      <c r="E550" t="str">
        <f t="shared" si="33"/>
        <v>182430-KLB-45443</v>
      </c>
      <c r="F550" t="str">
        <f t="shared" si="34"/>
        <v>182430-KLB</v>
      </c>
      <c r="G550">
        <f t="shared" si="35"/>
        <v>6</v>
      </c>
      <c r="H550" t="e">
        <f>VLOOKUP(F550,Sheet2!E:F,2,0)</f>
        <v>#N/A</v>
      </c>
      <c r="I550" t="e">
        <f t="shared" si="36"/>
        <v>#N/A</v>
      </c>
    </row>
    <row r="551" spans="1:9" x14ac:dyDescent="0.25">
      <c r="A551">
        <v>182427</v>
      </c>
      <c r="B551">
        <v>1204</v>
      </c>
      <c r="C551" t="s">
        <v>23</v>
      </c>
      <c r="D551" s="1">
        <v>45443</v>
      </c>
      <c r="E551" t="str">
        <f t="shared" si="33"/>
        <v>182427-MJ2-45443</v>
      </c>
      <c r="F551" t="str">
        <f t="shared" si="34"/>
        <v>182427-MJ2</v>
      </c>
      <c r="G551">
        <f t="shared" si="35"/>
        <v>1</v>
      </c>
      <c r="H551" t="e">
        <f>VLOOKUP(F551,Sheet2!E:F,2,0)</f>
        <v>#N/A</v>
      </c>
      <c r="I551" t="e">
        <f t="shared" si="36"/>
        <v>#N/A</v>
      </c>
    </row>
    <row r="552" spans="1:9" x14ac:dyDescent="0.25">
      <c r="A552">
        <v>182428</v>
      </c>
      <c r="B552">
        <v>1204</v>
      </c>
      <c r="C552" t="s">
        <v>23</v>
      </c>
      <c r="D552" s="1">
        <v>45443</v>
      </c>
      <c r="E552" t="str">
        <f t="shared" si="33"/>
        <v>182428-MJ2-45443</v>
      </c>
      <c r="F552" t="str">
        <f t="shared" si="34"/>
        <v>182428-MJ2</v>
      </c>
      <c r="G552">
        <f t="shared" si="35"/>
        <v>1</v>
      </c>
      <c r="H552" t="e">
        <f>VLOOKUP(F552,Sheet2!E:F,2,0)</f>
        <v>#N/A</v>
      </c>
      <c r="I552" t="e">
        <f t="shared" si="36"/>
        <v>#N/A</v>
      </c>
    </row>
    <row r="553" spans="1:9" x14ac:dyDescent="0.25">
      <c r="A553">
        <v>182431</v>
      </c>
      <c r="B553">
        <v>1204</v>
      </c>
      <c r="C553" t="s">
        <v>23</v>
      </c>
      <c r="D553" s="1">
        <v>45443</v>
      </c>
      <c r="E553" t="str">
        <f t="shared" si="33"/>
        <v>182431-MJ2-45443</v>
      </c>
      <c r="F553" t="str">
        <f t="shared" si="34"/>
        <v>182431-MJ2</v>
      </c>
      <c r="G553">
        <f t="shared" si="35"/>
        <v>2</v>
      </c>
      <c r="H553" t="e">
        <f>VLOOKUP(F553,Sheet2!E:F,2,0)</f>
        <v>#N/A</v>
      </c>
      <c r="I553" t="e">
        <f t="shared" si="36"/>
        <v>#N/A</v>
      </c>
    </row>
    <row r="554" spans="1:9" x14ac:dyDescent="0.25">
      <c r="A554">
        <v>182431</v>
      </c>
      <c r="B554">
        <v>1204</v>
      </c>
      <c r="C554" t="s">
        <v>23</v>
      </c>
      <c r="D554" s="1">
        <v>45443</v>
      </c>
      <c r="E554" t="str">
        <f t="shared" si="33"/>
        <v>182431-MJ2-45443</v>
      </c>
      <c r="F554" t="str">
        <f t="shared" si="34"/>
        <v>182431-MJ2</v>
      </c>
      <c r="G554">
        <f t="shared" si="35"/>
        <v>2</v>
      </c>
      <c r="H554" t="e">
        <f>VLOOKUP(F554,Sheet2!E:F,2,0)</f>
        <v>#N/A</v>
      </c>
      <c r="I554" t="e">
        <f t="shared" si="36"/>
        <v>#N/A</v>
      </c>
    </row>
    <row r="555" spans="1:9" x14ac:dyDescent="0.25">
      <c r="A555">
        <v>182433</v>
      </c>
      <c r="B555">
        <v>1204</v>
      </c>
      <c r="C555" t="s">
        <v>23</v>
      </c>
      <c r="D555" s="1">
        <v>45443</v>
      </c>
      <c r="E555" t="str">
        <f t="shared" si="33"/>
        <v>182433-MJ2-45443</v>
      </c>
      <c r="F555" t="str">
        <f t="shared" si="34"/>
        <v>182433-MJ2</v>
      </c>
      <c r="G555">
        <f t="shared" si="35"/>
        <v>2</v>
      </c>
      <c r="H555" t="e">
        <f>VLOOKUP(F555,Sheet2!E:F,2,0)</f>
        <v>#N/A</v>
      </c>
      <c r="I555" t="e">
        <f t="shared" si="36"/>
        <v>#N/A</v>
      </c>
    </row>
    <row r="556" spans="1:9" x14ac:dyDescent="0.25">
      <c r="A556">
        <v>182433</v>
      </c>
      <c r="B556">
        <v>1204</v>
      </c>
      <c r="C556" t="s">
        <v>23</v>
      </c>
      <c r="D556" s="1">
        <v>45443</v>
      </c>
      <c r="E556" t="str">
        <f t="shared" si="33"/>
        <v>182433-MJ2-45443</v>
      </c>
      <c r="F556" t="str">
        <f t="shared" si="34"/>
        <v>182433-MJ2</v>
      </c>
      <c r="G556">
        <f t="shared" si="35"/>
        <v>2</v>
      </c>
      <c r="H556" t="e">
        <f>VLOOKUP(F556,Sheet2!E:F,2,0)</f>
        <v>#N/A</v>
      </c>
      <c r="I556" t="e">
        <f t="shared" si="36"/>
        <v>#N/A</v>
      </c>
    </row>
    <row r="557" spans="1:9" x14ac:dyDescent="0.25">
      <c r="A557">
        <v>182434</v>
      </c>
      <c r="B557">
        <v>1204</v>
      </c>
      <c r="C557" t="s">
        <v>23</v>
      </c>
      <c r="D557" s="1">
        <v>45443</v>
      </c>
      <c r="E557" t="str">
        <f t="shared" si="33"/>
        <v>182434-MJ2-45443</v>
      </c>
      <c r="F557" t="str">
        <f t="shared" si="34"/>
        <v>182434-MJ2</v>
      </c>
      <c r="G557">
        <f t="shared" si="35"/>
        <v>2</v>
      </c>
      <c r="H557" t="e">
        <f>VLOOKUP(F557,Sheet2!E:F,2,0)</f>
        <v>#N/A</v>
      </c>
      <c r="I557" t="e">
        <f t="shared" si="36"/>
        <v>#N/A</v>
      </c>
    </row>
    <row r="558" spans="1:9" x14ac:dyDescent="0.25">
      <c r="A558">
        <v>182434</v>
      </c>
      <c r="B558">
        <v>1204</v>
      </c>
      <c r="C558" t="s">
        <v>23</v>
      </c>
      <c r="D558" s="1">
        <v>45443</v>
      </c>
      <c r="E558" t="str">
        <f t="shared" si="33"/>
        <v>182434-MJ2-45443</v>
      </c>
      <c r="F558" t="str">
        <f t="shared" si="34"/>
        <v>182434-MJ2</v>
      </c>
      <c r="G558">
        <f t="shared" si="35"/>
        <v>2</v>
      </c>
      <c r="H558" t="e">
        <f>VLOOKUP(F558,Sheet2!E:F,2,0)</f>
        <v>#N/A</v>
      </c>
      <c r="I558" t="e">
        <f t="shared" si="36"/>
        <v>#N/A</v>
      </c>
    </row>
    <row r="559" spans="1:9" x14ac:dyDescent="0.25">
      <c r="A559">
        <v>182453</v>
      </c>
      <c r="B559">
        <v>1204</v>
      </c>
      <c r="C559" t="s">
        <v>23</v>
      </c>
      <c r="D559" s="1">
        <v>45443</v>
      </c>
      <c r="E559" t="str">
        <f t="shared" si="33"/>
        <v>182453-MJ2-45443</v>
      </c>
      <c r="F559" t="str">
        <f t="shared" si="34"/>
        <v>182453-MJ2</v>
      </c>
      <c r="G559">
        <f t="shared" si="35"/>
        <v>2</v>
      </c>
      <c r="H559" t="e">
        <f>VLOOKUP(F559,Sheet2!E:F,2,0)</f>
        <v>#N/A</v>
      </c>
      <c r="I559" t="e">
        <f t="shared" si="36"/>
        <v>#N/A</v>
      </c>
    </row>
    <row r="560" spans="1:9" x14ac:dyDescent="0.25">
      <c r="A560">
        <v>182453</v>
      </c>
      <c r="B560">
        <v>1204</v>
      </c>
      <c r="C560" t="s">
        <v>23</v>
      </c>
      <c r="D560" s="1">
        <v>45443</v>
      </c>
      <c r="E560" t="str">
        <f t="shared" si="33"/>
        <v>182453-MJ2-45443</v>
      </c>
      <c r="F560" t="str">
        <f t="shared" si="34"/>
        <v>182453-MJ2</v>
      </c>
      <c r="G560">
        <f t="shared" si="35"/>
        <v>2</v>
      </c>
      <c r="H560" t="e">
        <f>VLOOKUP(F560,Sheet2!E:F,2,0)</f>
        <v>#N/A</v>
      </c>
      <c r="I560" t="e">
        <f t="shared" si="36"/>
        <v>#N/A</v>
      </c>
    </row>
    <row r="561" spans="1:9" x14ac:dyDescent="0.25">
      <c r="A561">
        <v>182405</v>
      </c>
      <c r="B561">
        <v>1204</v>
      </c>
      <c r="C561" t="s">
        <v>23</v>
      </c>
      <c r="D561" s="1">
        <v>45443</v>
      </c>
      <c r="E561" t="str">
        <f t="shared" si="33"/>
        <v>182405-MJ2-45443</v>
      </c>
      <c r="F561" t="str">
        <f t="shared" si="34"/>
        <v>182405-MJ2</v>
      </c>
      <c r="G561">
        <f t="shared" si="35"/>
        <v>4</v>
      </c>
      <c r="H561" t="e">
        <f>VLOOKUP(F561,Sheet2!E:F,2,0)</f>
        <v>#N/A</v>
      </c>
      <c r="I561" t="e">
        <f t="shared" si="36"/>
        <v>#N/A</v>
      </c>
    </row>
    <row r="562" spans="1:9" x14ac:dyDescent="0.25">
      <c r="A562">
        <v>182405</v>
      </c>
      <c r="B562">
        <v>1204</v>
      </c>
      <c r="C562" t="s">
        <v>23</v>
      </c>
      <c r="D562" s="1">
        <v>45443</v>
      </c>
      <c r="E562" t="str">
        <f t="shared" si="33"/>
        <v>182405-MJ2-45443</v>
      </c>
      <c r="F562" t="str">
        <f t="shared" si="34"/>
        <v>182405-MJ2</v>
      </c>
      <c r="G562">
        <f t="shared" si="35"/>
        <v>4</v>
      </c>
      <c r="H562" t="e">
        <f>VLOOKUP(F562,Sheet2!E:F,2,0)</f>
        <v>#N/A</v>
      </c>
      <c r="I562" t="e">
        <f t="shared" si="36"/>
        <v>#N/A</v>
      </c>
    </row>
    <row r="563" spans="1:9" x14ac:dyDescent="0.25">
      <c r="A563">
        <v>182405</v>
      </c>
      <c r="B563">
        <v>1204</v>
      </c>
      <c r="C563" t="s">
        <v>23</v>
      </c>
      <c r="D563" s="1">
        <v>45443</v>
      </c>
      <c r="E563" t="str">
        <f t="shared" si="33"/>
        <v>182405-MJ2-45443</v>
      </c>
      <c r="F563" t="str">
        <f t="shared" si="34"/>
        <v>182405-MJ2</v>
      </c>
      <c r="G563">
        <f t="shared" si="35"/>
        <v>4</v>
      </c>
      <c r="H563" t="e">
        <f>VLOOKUP(F563,Sheet2!E:F,2,0)</f>
        <v>#N/A</v>
      </c>
      <c r="I563" t="e">
        <f t="shared" si="36"/>
        <v>#N/A</v>
      </c>
    </row>
    <row r="564" spans="1:9" x14ac:dyDescent="0.25">
      <c r="A564">
        <v>182405</v>
      </c>
      <c r="B564">
        <v>1204</v>
      </c>
      <c r="C564" t="s">
        <v>23</v>
      </c>
      <c r="D564" s="1">
        <v>45443</v>
      </c>
      <c r="E564" t="str">
        <f t="shared" si="33"/>
        <v>182405-MJ2-45443</v>
      </c>
      <c r="F564" t="str">
        <f t="shared" si="34"/>
        <v>182405-MJ2</v>
      </c>
      <c r="G564">
        <f t="shared" si="35"/>
        <v>4</v>
      </c>
      <c r="H564" t="e">
        <f>VLOOKUP(F564,Sheet2!E:F,2,0)</f>
        <v>#N/A</v>
      </c>
      <c r="I564" t="e">
        <f t="shared" si="36"/>
        <v>#N/A</v>
      </c>
    </row>
    <row r="565" spans="1:9" x14ac:dyDescent="0.25">
      <c r="A565">
        <v>182406</v>
      </c>
      <c r="B565">
        <v>1204</v>
      </c>
      <c r="C565" t="s">
        <v>23</v>
      </c>
      <c r="D565" s="1">
        <v>45443</v>
      </c>
      <c r="E565" t="str">
        <f t="shared" si="33"/>
        <v>182406-MJ2-45443</v>
      </c>
      <c r="F565" t="str">
        <f t="shared" si="34"/>
        <v>182406-MJ2</v>
      </c>
      <c r="G565">
        <f t="shared" si="35"/>
        <v>4</v>
      </c>
      <c r="H565" t="e">
        <f>VLOOKUP(F565,Sheet2!E:F,2,0)</f>
        <v>#N/A</v>
      </c>
      <c r="I565" t="e">
        <f t="shared" si="36"/>
        <v>#N/A</v>
      </c>
    </row>
    <row r="566" spans="1:9" x14ac:dyDescent="0.25">
      <c r="A566">
        <v>182406</v>
      </c>
      <c r="B566">
        <v>1204</v>
      </c>
      <c r="C566" t="s">
        <v>23</v>
      </c>
      <c r="D566" s="1">
        <v>45443</v>
      </c>
      <c r="E566" t="str">
        <f t="shared" si="33"/>
        <v>182406-MJ2-45443</v>
      </c>
      <c r="F566" t="str">
        <f t="shared" si="34"/>
        <v>182406-MJ2</v>
      </c>
      <c r="G566">
        <f t="shared" si="35"/>
        <v>4</v>
      </c>
      <c r="H566" t="e">
        <f>VLOOKUP(F566,Sheet2!E:F,2,0)</f>
        <v>#N/A</v>
      </c>
      <c r="I566" t="e">
        <f t="shared" si="36"/>
        <v>#N/A</v>
      </c>
    </row>
    <row r="567" spans="1:9" x14ac:dyDescent="0.25">
      <c r="A567">
        <v>182406</v>
      </c>
      <c r="B567">
        <v>1204</v>
      </c>
      <c r="C567" t="s">
        <v>23</v>
      </c>
      <c r="D567" s="1">
        <v>45443</v>
      </c>
      <c r="E567" t="str">
        <f t="shared" si="33"/>
        <v>182406-MJ2-45443</v>
      </c>
      <c r="F567" t="str">
        <f t="shared" si="34"/>
        <v>182406-MJ2</v>
      </c>
      <c r="G567">
        <f t="shared" si="35"/>
        <v>4</v>
      </c>
      <c r="H567" t="e">
        <f>VLOOKUP(F567,Sheet2!E:F,2,0)</f>
        <v>#N/A</v>
      </c>
      <c r="I567" t="e">
        <f t="shared" si="36"/>
        <v>#N/A</v>
      </c>
    </row>
    <row r="568" spans="1:9" x14ac:dyDescent="0.25">
      <c r="A568">
        <v>182406</v>
      </c>
      <c r="B568">
        <v>1204</v>
      </c>
      <c r="C568" t="s">
        <v>23</v>
      </c>
      <c r="D568" s="1">
        <v>45443</v>
      </c>
      <c r="E568" t="str">
        <f t="shared" si="33"/>
        <v>182406-MJ2-45443</v>
      </c>
      <c r="F568" t="str">
        <f t="shared" si="34"/>
        <v>182406-MJ2</v>
      </c>
      <c r="G568">
        <f t="shared" si="35"/>
        <v>4</v>
      </c>
      <c r="H568" t="e">
        <f>VLOOKUP(F568,Sheet2!E:F,2,0)</f>
        <v>#N/A</v>
      </c>
      <c r="I568" t="e">
        <f t="shared" si="36"/>
        <v>#N/A</v>
      </c>
    </row>
    <row r="569" spans="1:9" x14ac:dyDescent="0.25">
      <c r="A569">
        <v>182410</v>
      </c>
      <c r="B569">
        <v>1204</v>
      </c>
      <c r="C569" t="s">
        <v>23</v>
      </c>
      <c r="D569" s="1">
        <v>45443</v>
      </c>
      <c r="E569" t="str">
        <f t="shared" si="33"/>
        <v>182410-MJ2-45443</v>
      </c>
      <c r="F569" t="str">
        <f t="shared" si="34"/>
        <v>182410-MJ2</v>
      </c>
      <c r="G569">
        <f t="shared" si="35"/>
        <v>1</v>
      </c>
      <c r="H569" t="e">
        <f>VLOOKUP(F569,Sheet2!E:F,2,0)</f>
        <v>#N/A</v>
      </c>
      <c r="I569" t="e">
        <f t="shared" si="36"/>
        <v>#N/A</v>
      </c>
    </row>
    <row r="570" spans="1:9" x14ac:dyDescent="0.25">
      <c r="A570">
        <v>182446</v>
      </c>
      <c r="B570">
        <v>1204</v>
      </c>
      <c r="C570" t="s">
        <v>23</v>
      </c>
      <c r="D570" s="1">
        <v>45443</v>
      </c>
      <c r="E570" t="str">
        <f t="shared" si="33"/>
        <v>182446-MJ2-45443</v>
      </c>
      <c r="F570" t="str">
        <f t="shared" si="34"/>
        <v>182446-MJ2</v>
      </c>
      <c r="G570">
        <f t="shared" si="35"/>
        <v>4</v>
      </c>
      <c r="H570" t="e">
        <f>VLOOKUP(F570,Sheet2!E:F,2,0)</f>
        <v>#N/A</v>
      </c>
      <c r="I570" t="e">
        <f t="shared" si="36"/>
        <v>#N/A</v>
      </c>
    </row>
    <row r="571" spans="1:9" x14ac:dyDescent="0.25">
      <c r="A571">
        <v>182446</v>
      </c>
      <c r="B571">
        <v>1204</v>
      </c>
      <c r="C571" t="s">
        <v>23</v>
      </c>
      <c r="D571" s="1">
        <v>45443</v>
      </c>
      <c r="E571" t="str">
        <f t="shared" si="33"/>
        <v>182446-MJ2-45443</v>
      </c>
      <c r="F571" t="str">
        <f t="shared" si="34"/>
        <v>182446-MJ2</v>
      </c>
      <c r="G571">
        <f t="shared" si="35"/>
        <v>4</v>
      </c>
      <c r="H571" t="e">
        <f>VLOOKUP(F571,Sheet2!E:F,2,0)</f>
        <v>#N/A</v>
      </c>
      <c r="I571" t="e">
        <f t="shared" si="36"/>
        <v>#N/A</v>
      </c>
    </row>
    <row r="572" spans="1:9" x14ac:dyDescent="0.25">
      <c r="A572">
        <v>182446</v>
      </c>
      <c r="B572">
        <v>1204</v>
      </c>
      <c r="C572" t="s">
        <v>23</v>
      </c>
      <c r="D572" s="1">
        <v>45443</v>
      </c>
      <c r="E572" t="str">
        <f t="shared" si="33"/>
        <v>182446-MJ2-45443</v>
      </c>
      <c r="F572" t="str">
        <f t="shared" si="34"/>
        <v>182446-MJ2</v>
      </c>
      <c r="G572">
        <f t="shared" si="35"/>
        <v>4</v>
      </c>
      <c r="H572" t="e">
        <f>VLOOKUP(F572,Sheet2!E:F,2,0)</f>
        <v>#N/A</v>
      </c>
      <c r="I572" t="e">
        <f t="shared" si="36"/>
        <v>#N/A</v>
      </c>
    </row>
    <row r="573" spans="1:9" x14ac:dyDescent="0.25">
      <c r="A573">
        <v>182446</v>
      </c>
      <c r="B573">
        <v>1204</v>
      </c>
      <c r="C573" t="s">
        <v>23</v>
      </c>
      <c r="D573" s="1">
        <v>45443</v>
      </c>
      <c r="E573" t="str">
        <f t="shared" si="33"/>
        <v>182446-MJ2-45443</v>
      </c>
      <c r="F573" t="str">
        <f t="shared" si="34"/>
        <v>182446-MJ2</v>
      </c>
      <c r="G573">
        <f t="shared" si="35"/>
        <v>4</v>
      </c>
      <c r="H573" t="e">
        <f>VLOOKUP(F573,Sheet2!E:F,2,0)</f>
        <v>#N/A</v>
      </c>
      <c r="I573" t="e">
        <f t="shared" si="36"/>
        <v>#N/A</v>
      </c>
    </row>
    <row r="574" spans="1:9" x14ac:dyDescent="0.25">
      <c r="A574">
        <v>182447</v>
      </c>
      <c r="B574">
        <v>1204</v>
      </c>
      <c r="C574" t="s">
        <v>23</v>
      </c>
      <c r="D574" s="1">
        <v>45443</v>
      </c>
      <c r="E574" t="str">
        <f t="shared" si="33"/>
        <v>182447-MJ2-45443</v>
      </c>
      <c r="F574" t="str">
        <f t="shared" si="34"/>
        <v>182447-MJ2</v>
      </c>
      <c r="G574">
        <f t="shared" si="35"/>
        <v>4</v>
      </c>
      <c r="H574" t="e">
        <f>VLOOKUP(F574,Sheet2!E:F,2,0)</f>
        <v>#N/A</v>
      </c>
      <c r="I574" t="e">
        <f t="shared" si="36"/>
        <v>#N/A</v>
      </c>
    </row>
    <row r="575" spans="1:9" x14ac:dyDescent="0.25">
      <c r="A575">
        <v>182447</v>
      </c>
      <c r="B575">
        <v>1204</v>
      </c>
      <c r="C575" t="s">
        <v>23</v>
      </c>
      <c r="D575" s="1">
        <v>45443</v>
      </c>
      <c r="E575" t="str">
        <f t="shared" si="33"/>
        <v>182447-MJ2-45443</v>
      </c>
      <c r="F575" t="str">
        <f t="shared" si="34"/>
        <v>182447-MJ2</v>
      </c>
      <c r="G575">
        <f t="shared" si="35"/>
        <v>4</v>
      </c>
      <c r="H575" t="e">
        <f>VLOOKUP(F575,Sheet2!E:F,2,0)</f>
        <v>#N/A</v>
      </c>
      <c r="I575" t="e">
        <f t="shared" si="36"/>
        <v>#N/A</v>
      </c>
    </row>
    <row r="576" spans="1:9" x14ac:dyDescent="0.25">
      <c r="A576">
        <v>182447</v>
      </c>
      <c r="B576">
        <v>1204</v>
      </c>
      <c r="C576" t="s">
        <v>23</v>
      </c>
      <c r="D576" s="1">
        <v>45443</v>
      </c>
      <c r="E576" t="str">
        <f t="shared" si="33"/>
        <v>182447-MJ2-45443</v>
      </c>
      <c r="F576" t="str">
        <f t="shared" si="34"/>
        <v>182447-MJ2</v>
      </c>
      <c r="G576">
        <f t="shared" si="35"/>
        <v>4</v>
      </c>
      <c r="H576" t="e">
        <f>VLOOKUP(F576,Sheet2!E:F,2,0)</f>
        <v>#N/A</v>
      </c>
      <c r="I576" t="e">
        <f t="shared" si="36"/>
        <v>#N/A</v>
      </c>
    </row>
    <row r="577" spans="1:9" x14ac:dyDescent="0.25">
      <c r="A577">
        <v>182447</v>
      </c>
      <c r="B577">
        <v>1204</v>
      </c>
      <c r="C577" t="s">
        <v>23</v>
      </c>
      <c r="D577" s="1">
        <v>45443</v>
      </c>
      <c r="E577" t="str">
        <f t="shared" si="33"/>
        <v>182447-MJ2-45443</v>
      </c>
      <c r="F577" t="str">
        <f t="shared" si="34"/>
        <v>182447-MJ2</v>
      </c>
      <c r="G577">
        <f t="shared" si="35"/>
        <v>4</v>
      </c>
      <c r="H577" t="e">
        <f>VLOOKUP(F577,Sheet2!E:F,2,0)</f>
        <v>#N/A</v>
      </c>
      <c r="I577" t="e">
        <f t="shared" si="36"/>
        <v>#N/A</v>
      </c>
    </row>
    <row r="578" spans="1:9" x14ac:dyDescent="0.25">
      <c r="A578">
        <v>182448</v>
      </c>
      <c r="B578">
        <v>1204</v>
      </c>
      <c r="C578" t="s">
        <v>23</v>
      </c>
      <c r="D578" s="1">
        <v>45443</v>
      </c>
      <c r="E578" t="str">
        <f t="shared" si="33"/>
        <v>182448-MJ2-45443</v>
      </c>
      <c r="F578" t="str">
        <f t="shared" si="34"/>
        <v>182448-MJ2</v>
      </c>
      <c r="G578">
        <f t="shared" si="35"/>
        <v>4</v>
      </c>
      <c r="H578" t="e">
        <f>VLOOKUP(F578,Sheet2!E:F,2,0)</f>
        <v>#N/A</v>
      </c>
      <c r="I578" t="e">
        <f t="shared" si="36"/>
        <v>#N/A</v>
      </c>
    </row>
    <row r="579" spans="1:9" x14ac:dyDescent="0.25">
      <c r="A579">
        <v>182448</v>
      </c>
      <c r="B579">
        <v>1204</v>
      </c>
      <c r="C579" t="s">
        <v>23</v>
      </c>
      <c r="D579" s="1">
        <v>45443</v>
      </c>
      <c r="E579" t="str">
        <f t="shared" si="33"/>
        <v>182448-MJ2-45443</v>
      </c>
      <c r="F579" t="str">
        <f t="shared" si="34"/>
        <v>182448-MJ2</v>
      </c>
      <c r="G579">
        <f t="shared" si="35"/>
        <v>4</v>
      </c>
      <c r="H579" t="e">
        <f>VLOOKUP(F579,Sheet2!E:F,2,0)</f>
        <v>#N/A</v>
      </c>
      <c r="I579" t="e">
        <f t="shared" si="36"/>
        <v>#N/A</v>
      </c>
    </row>
    <row r="580" spans="1:9" x14ac:dyDescent="0.25">
      <c r="A580">
        <v>182448</v>
      </c>
      <c r="B580">
        <v>1204</v>
      </c>
      <c r="C580" t="s">
        <v>23</v>
      </c>
      <c r="D580" s="1">
        <v>45443</v>
      </c>
      <c r="E580" t="str">
        <f t="shared" ref="E580:E643" si="37">CONCATENATE(A580,"-",C580,"-",D580)</f>
        <v>182448-MJ2-45443</v>
      </c>
      <c r="F580" t="str">
        <f t="shared" ref="F580:F643" si="38">CONCATENATE(A580,"-",C580)</f>
        <v>182448-MJ2</v>
      </c>
      <c r="G580">
        <f t="shared" ref="G580:G643" si="39">COUNTIF($E$3:$E$663,E580)</f>
        <v>4</v>
      </c>
      <c r="H580" t="e">
        <f>VLOOKUP(F580,Sheet2!E:F,2,0)</f>
        <v>#N/A</v>
      </c>
      <c r="I580" t="e">
        <f t="shared" ref="I580:I643" si="40">G580=H580</f>
        <v>#N/A</v>
      </c>
    </row>
    <row r="581" spans="1:9" x14ac:dyDescent="0.25">
      <c r="A581">
        <v>182448</v>
      </c>
      <c r="B581">
        <v>1204</v>
      </c>
      <c r="C581" t="s">
        <v>23</v>
      </c>
      <c r="D581" s="1">
        <v>45443</v>
      </c>
      <c r="E581" t="str">
        <f t="shared" si="37"/>
        <v>182448-MJ2-45443</v>
      </c>
      <c r="F581" t="str">
        <f t="shared" si="38"/>
        <v>182448-MJ2</v>
      </c>
      <c r="G581">
        <f t="shared" si="39"/>
        <v>4</v>
      </c>
      <c r="H581" t="e">
        <f>VLOOKUP(F581,Sheet2!E:F,2,0)</f>
        <v>#N/A</v>
      </c>
      <c r="I581" t="e">
        <f t="shared" si="40"/>
        <v>#N/A</v>
      </c>
    </row>
    <row r="582" spans="1:9" x14ac:dyDescent="0.25">
      <c r="A582">
        <v>182449</v>
      </c>
      <c r="B582">
        <v>1204</v>
      </c>
      <c r="C582" t="s">
        <v>23</v>
      </c>
      <c r="D582" s="1">
        <v>45443</v>
      </c>
      <c r="E582" t="str">
        <f t="shared" si="37"/>
        <v>182449-MJ2-45443</v>
      </c>
      <c r="F582" t="str">
        <f t="shared" si="38"/>
        <v>182449-MJ2</v>
      </c>
      <c r="G582">
        <f t="shared" si="39"/>
        <v>4</v>
      </c>
      <c r="H582" t="e">
        <f>VLOOKUP(F582,Sheet2!E:F,2,0)</f>
        <v>#N/A</v>
      </c>
      <c r="I582" t="e">
        <f t="shared" si="40"/>
        <v>#N/A</v>
      </c>
    </row>
    <row r="583" spans="1:9" x14ac:dyDescent="0.25">
      <c r="A583">
        <v>182449</v>
      </c>
      <c r="B583">
        <v>1204</v>
      </c>
      <c r="C583" t="s">
        <v>23</v>
      </c>
      <c r="D583" s="1">
        <v>45443</v>
      </c>
      <c r="E583" t="str">
        <f t="shared" si="37"/>
        <v>182449-MJ2-45443</v>
      </c>
      <c r="F583" t="str">
        <f t="shared" si="38"/>
        <v>182449-MJ2</v>
      </c>
      <c r="G583">
        <f t="shared" si="39"/>
        <v>4</v>
      </c>
      <c r="H583" t="e">
        <f>VLOOKUP(F583,Sheet2!E:F,2,0)</f>
        <v>#N/A</v>
      </c>
      <c r="I583" t="e">
        <f t="shared" si="40"/>
        <v>#N/A</v>
      </c>
    </row>
    <row r="584" spans="1:9" x14ac:dyDescent="0.25">
      <c r="A584">
        <v>182449</v>
      </c>
      <c r="B584">
        <v>1204</v>
      </c>
      <c r="C584" t="s">
        <v>23</v>
      </c>
      <c r="D584" s="1">
        <v>45443</v>
      </c>
      <c r="E584" t="str">
        <f t="shared" si="37"/>
        <v>182449-MJ2-45443</v>
      </c>
      <c r="F584" t="str">
        <f t="shared" si="38"/>
        <v>182449-MJ2</v>
      </c>
      <c r="G584">
        <f t="shared" si="39"/>
        <v>4</v>
      </c>
      <c r="H584" t="e">
        <f>VLOOKUP(F584,Sheet2!E:F,2,0)</f>
        <v>#N/A</v>
      </c>
      <c r="I584" t="e">
        <f t="shared" si="40"/>
        <v>#N/A</v>
      </c>
    </row>
    <row r="585" spans="1:9" x14ac:dyDescent="0.25">
      <c r="A585">
        <v>182449</v>
      </c>
      <c r="B585">
        <v>1204</v>
      </c>
      <c r="C585" t="s">
        <v>23</v>
      </c>
      <c r="D585" s="1">
        <v>45443</v>
      </c>
      <c r="E585" t="str">
        <f t="shared" si="37"/>
        <v>182449-MJ2-45443</v>
      </c>
      <c r="F585" t="str">
        <f t="shared" si="38"/>
        <v>182449-MJ2</v>
      </c>
      <c r="G585">
        <f t="shared" si="39"/>
        <v>4</v>
      </c>
      <c r="H585" t="e">
        <f>VLOOKUP(F585,Sheet2!E:F,2,0)</f>
        <v>#N/A</v>
      </c>
      <c r="I585" t="e">
        <f t="shared" si="40"/>
        <v>#N/A</v>
      </c>
    </row>
    <row r="586" spans="1:9" x14ac:dyDescent="0.25">
      <c r="A586">
        <v>182450</v>
      </c>
      <c r="B586">
        <v>1204</v>
      </c>
      <c r="C586" t="s">
        <v>23</v>
      </c>
      <c r="D586" s="1">
        <v>45443</v>
      </c>
      <c r="E586" t="str">
        <f t="shared" si="37"/>
        <v>182450-MJ2-45443</v>
      </c>
      <c r="F586" t="str">
        <f t="shared" si="38"/>
        <v>182450-MJ2</v>
      </c>
      <c r="G586">
        <f t="shared" si="39"/>
        <v>4</v>
      </c>
      <c r="H586" t="e">
        <f>VLOOKUP(F586,Sheet2!E:F,2,0)</f>
        <v>#N/A</v>
      </c>
      <c r="I586" t="e">
        <f t="shared" si="40"/>
        <v>#N/A</v>
      </c>
    </row>
    <row r="587" spans="1:9" x14ac:dyDescent="0.25">
      <c r="A587">
        <v>182450</v>
      </c>
      <c r="B587">
        <v>1204</v>
      </c>
      <c r="C587" t="s">
        <v>23</v>
      </c>
      <c r="D587" s="1">
        <v>45443</v>
      </c>
      <c r="E587" t="str">
        <f t="shared" si="37"/>
        <v>182450-MJ2-45443</v>
      </c>
      <c r="F587" t="str">
        <f t="shared" si="38"/>
        <v>182450-MJ2</v>
      </c>
      <c r="G587">
        <f t="shared" si="39"/>
        <v>4</v>
      </c>
      <c r="H587" t="e">
        <f>VLOOKUP(F587,Sheet2!E:F,2,0)</f>
        <v>#N/A</v>
      </c>
      <c r="I587" t="e">
        <f t="shared" si="40"/>
        <v>#N/A</v>
      </c>
    </row>
    <row r="588" spans="1:9" x14ac:dyDescent="0.25">
      <c r="A588">
        <v>182450</v>
      </c>
      <c r="B588">
        <v>1204</v>
      </c>
      <c r="C588" t="s">
        <v>23</v>
      </c>
      <c r="D588" s="1">
        <v>45443</v>
      </c>
      <c r="E588" t="str">
        <f t="shared" si="37"/>
        <v>182450-MJ2-45443</v>
      </c>
      <c r="F588" t="str">
        <f t="shared" si="38"/>
        <v>182450-MJ2</v>
      </c>
      <c r="G588">
        <f t="shared" si="39"/>
        <v>4</v>
      </c>
      <c r="H588" t="e">
        <f>VLOOKUP(F588,Sheet2!E:F,2,0)</f>
        <v>#N/A</v>
      </c>
      <c r="I588" t="e">
        <f t="shared" si="40"/>
        <v>#N/A</v>
      </c>
    </row>
    <row r="589" spans="1:9" x14ac:dyDescent="0.25">
      <c r="A589">
        <v>182450</v>
      </c>
      <c r="B589">
        <v>1204</v>
      </c>
      <c r="C589" t="s">
        <v>23</v>
      </c>
      <c r="D589" s="1">
        <v>45443</v>
      </c>
      <c r="E589" t="str">
        <f t="shared" si="37"/>
        <v>182450-MJ2-45443</v>
      </c>
      <c r="F589" t="str">
        <f t="shared" si="38"/>
        <v>182450-MJ2</v>
      </c>
      <c r="G589">
        <f t="shared" si="39"/>
        <v>4</v>
      </c>
      <c r="H589" t="e">
        <f>VLOOKUP(F589,Sheet2!E:F,2,0)</f>
        <v>#N/A</v>
      </c>
      <c r="I589" t="e">
        <f t="shared" si="40"/>
        <v>#N/A</v>
      </c>
    </row>
    <row r="590" spans="1:9" x14ac:dyDescent="0.25">
      <c r="A590">
        <v>182451</v>
      </c>
      <c r="B590">
        <v>1204</v>
      </c>
      <c r="C590" t="s">
        <v>23</v>
      </c>
      <c r="D590" s="1">
        <v>45443</v>
      </c>
      <c r="E590" t="str">
        <f t="shared" si="37"/>
        <v>182451-MJ2-45443</v>
      </c>
      <c r="F590" t="str">
        <f t="shared" si="38"/>
        <v>182451-MJ2</v>
      </c>
      <c r="G590">
        <f t="shared" si="39"/>
        <v>4</v>
      </c>
      <c r="H590" t="e">
        <f>VLOOKUP(F590,Sheet2!E:F,2,0)</f>
        <v>#N/A</v>
      </c>
      <c r="I590" t="e">
        <f t="shared" si="40"/>
        <v>#N/A</v>
      </c>
    </row>
    <row r="591" spans="1:9" x14ac:dyDescent="0.25">
      <c r="A591">
        <v>182451</v>
      </c>
      <c r="B591">
        <v>1204</v>
      </c>
      <c r="C591" t="s">
        <v>23</v>
      </c>
      <c r="D591" s="1">
        <v>45443</v>
      </c>
      <c r="E591" t="str">
        <f t="shared" si="37"/>
        <v>182451-MJ2-45443</v>
      </c>
      <c r="F591" t="str">
        <f t="shared" si="38"/>
        <v>182451-MJ2</v>
      </c>
      <c r="G591">
        <f t="shared" si="39"/>
        <v>4</v>
      </c>
      <c r="H591" t="e">
        <f>VLOOKUP(F591,Sheet2!E:F,2,0)</f>
        <v>#N/A</v>
      </c>
      <c r="I591" t="e">
        <f t="shared" si="40"/>
        <v>#N/A</v>
      </c>
    </row>
    <row r="592" spans="1:9" x14ac:dyDescent="0.25">
      <c r="A592">
        <v>182451</v>
      </c>
      <c r="B592">
        <v>1204</v>
      </c>
      <c r="C592" t="s">
        <v>23</v>
      </c>
      <c r="D592" s="1">
        <v>45443</v>
      </c>
      <c r="E592" t="str">
        <f t="shared" si="37"/>
        <v>182451-MJ2-45443</v>
      </c>
      <c r="F592" t="str">
        <f t="shared" si="38"/>
        <v>182451-MJ2</v>
      </c>
      <c r="G592">
        <f t="shared" si="39"/>
        <v>4</v>
      </c>
      <c r="H592" t="e">
        <f>VLOOKUP(F592,Sheet2!E:F,2,0)</f>
        <v>#N/A</v>
      </c>
      <c r="I592" t="e">
        <f t="shared" si="40"/>
        <v>#N/A</v>
      </c>
    </row>
    <row r="593" spans="1:9" x14ac:dyDescent="0.25">
      <c r="A593">
        <v>182451</v>
      </c>
      <c r="B593">
        <v>1204</v>
      </c>
      <c r="C593" t="s">
        <v>23</v>
      </c>
      <c r="D593" s="1">
        <v>45443</v>
      </c>
      <c r="E593" t="str">
        <f t="shared" si="37"/>
        <v>182451-MJ2-45443</v>
      </c>
      <c r="F593" t="str">
        <f t="shared" si="38"/>
        <v>182451-MJ2</v>
      </c>
      <c r="G593">
        <f t="shared" si="39"/>
        <v>4</v>
      </c>
      <c r="H593" t="e">
        <f>VLOOKUP(F593,Sheet2!E:F,2,0)</f>
        <v>#N/A</v>
      </c>
      <c r="I593" t="e">
        <f t="shared" si="40"/>
        <v>#N/A</v>
      </c>
    </row>
    <row r="594" spans="1:9" x14ac:dyDescent="0.25">
      <c r="A594">
        <v>182440</v>
      </c>
      <c r="B594">
        <v>1204</v>
      </c>
      <c r="C594" t="s">
        <v>23</v>
      </c>
      <c r="D594" s="1">
        <v>45443</v>
      </c>
      <c r="E594" t="str">
        <f t="shared" si="37"/>
        <v>182440-MJ2-45443</v>
      </c>
      <c r="F594" t="str">
        <f t="shared" si="38"/>
        <v>182440-MJ2</v>
      </c>
      <c r="G594">
        <f t="shared" si="39"/>
        <v>4</v>
      </c>
      <c r="H594" t="e">
        <f>VLOOKUP(F594,Sheet2!E:F,2,0)</f>
        <v>#N/A</v>
      </c>
      <c r="I594" t="e">
        <f t="shared" si="40"/>
        <v>#N/A</v>
      </c>
    </row>
    <row r="595" spans="1:9" x14ac:dyDescent="0.25">
      <c r="A595">
        <v>182440</v>
      </c>
      <c r="B595">
        <v>1204</v>
      </c>
      <c r="C595" t="s">
        <v>23</v>
      </c>
      <c r="D595" s="1">
        <v>45443</v>
      </c>
      <c r="E595" t="str">
        <f t="shared" si="37"/>
        <v>182440-MJ2-45443</v>
      </c>
      <c r="F595" t="str">
        <f t="shared" si="38"/>
        <v>182440-MJ2</v>
      </c>
      <c r="G595">
        <f t="shared" si="39"/>
        <v>4</v>
      </c>
      <c r="H595" t="e">
        <f>VLOOKUP(F595,Sheet2!E:F,2,0)</f>
        <v>#N/A</v>
      </c>
      <c r="I595" t="e">
        <f t="shared" si="40"/>
        <v>#N/A</v>
      </c>
    </row>
    <row r="596" spans="1:9" x14ac:dyDescent="0.25">
      <c r="A596">
        <v>182440</v>
      </c>
      <c r="B596">
        <v>1204</v>
      </c>
      <c r="C596" t="s">
        <v>23</v>
      </c>
      <c r="D596" s="1">
        <v>45443</v>
      </c>
      <c r="E596" t="str">
        <f t="shared" si="37"/>
        <v>182440-MJ2-45443</v>
      </c>
      <c r="F596" t="str">
        <f t="shared" si="38"/>
        <v>182440-MJ2</v>
      </c>
      <c r="G596">
        <f t="shared" si="39"/>
        <v>4</v>
      </c>
      <c r="H596" t="e">
        <f>VLOOKUP(F596,Sheet2!E:F,2,0)</f>
        <v>#N/A</v>
      </c>
      <c r="I596" t="e">
        <f t="shared" si="40"/>
        <v>#N/A</v>
      </c>
    </row>
    <row r="597" spans="1:9" x14ac:dyDescent="0.25">
      <c r="A597">
        <v>182440</v>
      </c>
      <c r="B597">
        <v>1204</v>
      </c>
      <c r="C597" t="s">
        <v>23</v>
      </c>
      <c r="D597" s="1">
        <v>45443</v>
      </c>
      <c r="E597" t="str">
        <f t="shared" si="37"/>
        <v>182440-MJ2-45443</v>
      </c>
      <c r="F597" t="str">
        <f t="shared" si="38"/>
        <v>182440-MJ2</v>
      </c>
      <c r="G597">
        <f t="shared" si="39"/>
        <v>4</v>
      </c>
      <c r="H597" t="e">
        <f>VLOOKUP(F597,Sheet2!E:F,2,0)</f>
        <v>#N/A</v>
      </c>
      <c r="I597" t="e">
        <f t="shared" si="40"/>
        <v>#N/A</v>
      </c>
    </row>
    <row r="598" spans="1:9" x14ac:dyDescent="0.25">
      <c r="A598">
        <v>182441</v>
      </c>
      <c r="B598">
        <v>1204</v>
      </c>
      <c r="C598" t="s">
        <v>23</v>
      </c>
      <c r="D598" s="1">
        <v>45443</v>
      </c>
      <c r="E598" t="str">
        <f t="shared" si="37"/>
        <v>182441-MJ2-45443</v>
      </c>
      <c r="F598" t="str">
        <f t="shared" si="38"/>
        <v>182441-MJ2</v>
      </c>
      <c r="G598">
        <f t="shared" si="39"/>
        <v>4</v>
      </c>
      <c r="H598" t="e">
        <f>VLOOKUP(F598,Sheet2!E:F,2,0)</f>
        <v>#N/A</v>
      </c>
      <c r="I598" t="e">
        <f t="shared" si="40"/>
        <v>#N/A</v>
      </c>
    </row>
    <row r="599" spans="1:9" x14ac:dyDescent="0.25">
      <c r="A599">
        <v>182441</v>
      </c>
      <c r="B599">
        <v>1204</v>
      </c>
      <c r="C599" t="s">
        <v>23</v>
      </c>
      <c r="D599" s="1">
        <v>45443</v>
      </c>
      <c r="E599" t="str">
        <f t="shared" si="37"/>
        <v>182441-MJ2-45443</v>
      </c>
      <c r="F599" t="str">
        <f t="shared" si="38"/>
        <v>182441-MJ2</v>
      </c>
      <c r="G599">
        <f t="shared" si="39"/>
        <v>4</v>
      </c>
      <c r="H599" t="e">
        <f>VLOOKUP(F599,Sheet2!E:F,2,0)</f>
        <v>#N/A</v>
      </c>
      <c r="I599" t="e">
        <f t="shared" si="40"/>
        <v>#N/A</v>
      </c>
    </row>
    <row r="600" spans="1:9" x14ac:dyDescent="0.25">
      <c r="A600">
        <v>182441</v>
      </c>
      <c r="B600">
        <v>1204</v>
      </c>
      <c r="C600" t="s">
        <v>23</v>
      </c>
      <c r="D600" s="1">
        <v>45443</v>
      </c>
      <c r="E600" t="str">
        <f t="shared" si="37"/>
        <v>182441-MJ2-45443</v>
      </c>
      <c r="F600" t="str">
        <f t="shared" si="38"/>
        <v>182441-MJ2</v>
      </c>
      <c r="G600">
        <f t="shared" si="39"/>
        <v>4</v>
      </c>
      <c r="H600" t="e">
        <f>VLOOKUP(F600,Sheet2!E:F,2,0)</f>
        <v>#N/A</v>
      </c>
      <c r="I600" t="e">
        <f t="shared" si="40"/>
        <v>#N/A</v>
      </c>
    </row>
    <row r="601" spans="1:9" x14ac:dyDescent="0.25">
      <c r="A601">
        <v>182441</v>
      </c>
      <c r="B601">
        <v>1204</v>
      </c>
      <c r="C601" t="s">
        <v>23</v>
      </c>
      <c r="D601" s="1">
        <v>45443</v>
      </c>
      <c r="E601" t="str">
        <f t="shared" si="37"/>
        <v>182441-MJ2-45443</v>
      </c>
      <c r="F601" t="str">
        <f t="shared" si="38"/>
        <v>182441-MJ2</v>
      </c>
      <c r="G601">
        <f t="shared" si="39"/>
        <v>4</v>
      </c>
      <c r="H601" t="e">
        <f>VLOOKUP(F601,Sheet2!E:F,2,0)</f>
        <v>#N/A</v>
      </c>
      <c r="I601" t="e">
        <f t="shared" si="40"/>
        <v>#N/A</v>
      </c>
    </row>
    <row r="602" spans="1:9" x14ac:dyDescent="0.25">
      <c r="A602">
        <v>182443</v>
      </c>
      <c r="B602">
        <v>1204</v>
      </c>
      <c r="C602" t="s">
        <v>23</v>
      </c>
      <c r="D602" s="1">
        <v>45443</v>
      </c>
      <c r="E602" t="str">
        <f t="shared" si="37"/>
        <v>182443-MJ2-45443</v>
      </c>
      <c r="F602" t="str">
        <f t="shared" si="38"/>
        <v>182443-MJ2</v>
      </c>
      <c r="G602">
        <f t="shared" si="39"/>
        <v>4</v>
      </c>
      <c r="H602" t="e">
        <f>VLOOKUP(F602,Sheet2!E:F,2,0)</f>
        <v>#N/A</v>
      </c>
      <c r="I602" t="e">
        <f t="shared" si="40"/>
        <v>#N/A</v>
      </c>
    </row>
    <row r="603" spans="1:9" x14ac:dyDescent="0.25">
      <c r="A603">
        <v>182443</v>
      </c>
      <c r="B603">
        <v>1204</v>
      </c>
      <c r="C603" t="s">
        <v>23</v>
      </c>
      <c r="D603" s="1">
        <v>45443</v>
      </c>
      <c r="E603" t="str">
        <f t="shared" si="37"/>
        <v>182443-MJ2-45443</v>
      </c>
      <c r="F603" t="str">
        <f t="shared" si="38"/>
        <v>182443-MJ2</v>
      </c>
      <c r="G603">
        <f t="shared" si="39"/>
        <v>4</v>
      </c>
      <c r="H603" t="e">
        <f>VLOOKUP(F603,Sheet2!E:F,2,0)</f>
        <v>#N/A</v>
      </c>
      <c r="I603" t="e">
        <f t="shared" si="40"/>
        <v>#N/A</v>
      </c>
    </row>
    <row r="604" spans="1:9" x14ac:dyDescent="0.25">
      <c r="A604">
        <v>182443</v>
      </c>
      <c r="B604">
        <v>1204</v>
      </c>
      <c r="C604" t="s">
        <v>23</v>
      </c>
      <c r="D604" s="1">
        <v>45443</v>
      </c>
      <c r="E604" t="str">
        <f t="shared" si="37"/>
        <v>182443-MJ2-45443</v>
      </c>
      <c r="F604" t="str">
        <f t="shared" si="38"/>
        <v>182443-MJ2</v>
      </c>
      <c r="G604">
        <f t="shared" si="39"/>
        <v>4</v>
      </c>
      <c r="H604" t="e">
        <f>VLOOKUP(F604,Sheet2!E:F,2,0)</f>
        <v>#N/A</v>
      </c>
      <c r="I604" t="e">
        <f t="shared" si="40"/>
        <v>#N/A</v>
      </c>
    </row>
    <row r="605" spans="1:9" x14ac:dyDescent="0.25">
      <c r="A605">
        <v>182443</v>
      </c>
      <c r="B605">
        <v>1204</v>
      </c>
      <c r="C605" t="s">
        <v>23</v>
      </c>
      <c r="D605" s="1">
        <v>45443</v>
      </c>
      <c r="E605" t="str">
        <f t="shared" si="37"/>
        <v>182443-MJ2-45443</v>
      </c>
      <c r="F605" t="str">
        <f t="shared" si="38"/>
        <v>182443-MJ2</v>
      </c>
      <c r="G605">
        <f t="shared" si="39"/>
        <v>4</v>
      </c>
      <c r="H605" t="e">
        <f>VLOOKUP(F605,Sheet2!E:F,2,0)</f>
        <v>#N/A</v>
      </c>
      <c r="I605" t="e">
        <f t="shared" si="40"/>
        <v>#N/A</v>
      </c>
    </row>
    <row r="606" spans="1:9" x14ac:dyDescent="0.25">
      <c r="A606">
        <v>182444</v>
      </c>
      <c r="B606">
        <v>1204</v>
      </c>
      <c r="C606" t="s">
        <v>23</v>
      </c>
      <c r="D606" s="1">
        <v>45443</v>
      </c>
      <c r="E606" t="str">
        <f t="shared" si="37"/>
        <v>182444-MJ2-45443</v>
      </c>
      <c r="F606" t="str">
        <f t="shared" si="38"/>
        <v>182444-MJ2</v>
      </c>
      <c r="G606">
        <f t="shared" si="39"/>
        <v>4</v>
      </c>
      <c r="H606" t="e">
        <f>VLOOKUP(F606,Sheet2!E:F,2,0)</f>
        <v>#N/A</v>
      </c>
      <c r="I606" t="e">
        <f t="shared" si="40"/>
        <v>#N/A</v>
      </c>
    </row>
    <row r="607" spans="1:9" x14ac:dyDescent="0.25">
      <c r="A607">
        <v>182444</v>
      </c>
      <c r="B607">
        <v>1204</v>
      </c>
      <c r="C607" t="s">
        <v>23</v>
      </c>
      <c r="D607" s="1">
        <v>45443</v>
      </c>
      <c r="E607" t="str">
        <f t="shared" si="37"/>
        <v>182444-MJ2-45443</v>
      </c>
      <c r="F607" t="str">
        <f t="shared" si="38"/>
        <v>182444-MJ2</v>
      </c>
      <c r="G607">
        <f t="shared" si="39"/>
        <v>4</v>
      </c>
      <c r="H607" t="e">
        <f>VLOOKUP(F607,Sheet2!E:F,2,0)</f>
        <v>#N/A</v>
      </c>
      <c r="I607" t="e">
        <f t="shared" si="40"/>
        <v>#N/A</v>
      </c>
    </row>
    <row r="608" spans="1:9" x14ac:dyDescent="0.25">
      <c r="A608">
        <v>182444</v>
      </c>
      <c r="B608">
        <v>1204</v>
      </c>
      <c r="C608" t="s">
        <v>23</v>
      </c>
      <c r="D608" s="1">
        <v>45443</v>
      </c>
      <c r="E608" t="str">
        <f t="shared" si="37"/>
        <v>182444-MJ2-45443</v>
      </c>
      <c r="F608" t="str">
        <f t="shared" si="38"/>
        <v>182444-MJ2</v>
      </c>
      <c r="G608">
        <f t="shared" si="39"/>
        <v>4</v>
      </c>
      <c r="H608" t="e">
        <f>VLOOKUP(F608,Sheet2!E:F,2,0)</f>
        <v>#N/A</v>
      </c>
      <c r="I608" t="e">
        <f t="shared" si="40"/>
        <v>#N/A</v>
      </c>
    </row>
    <row r="609" spans="1:9" x14ac:dyDescent="0.25">
      <c r="A609">
        <v>182444</v>
      </c>
      <c r="B609">
        <v>1204</v>
      </c>
      <c r="C609" t="s">
        <v>23</v>
      </c>
      <c r="D609" s="1">
        <v>45443</v>
      </c>
      <c r="E609" t="str">
        <f t="shared" si="37"/>
        <v>182444-MJ2-45443</v>
      </c>
      <c r="F609" t="str">
        <f t="shared" si="38"/>
        <v>182444-MJ2</v>
      </c>
      <c r="G609">
        <f t="shared" si="39"/>
        <v>4</v>
      </c>
      <c r="H609" t="e">
        <f>VLOOKUP(F609,Sheet2!E:F,2,0)</f>
        <v>#N/A</v>
      </c>
      <c r="I609" t="e">
        <f t="shared" si="40"/>
        <v>#N/A</v>
      </c>
    </row>
    <row r="610" spans="1:9" x14ac:dyDescent="0.25">
      <c r="A610">
        <v>182445</v>
      </c>
      <c r="B610">
        <v>1204</v>
      </c>
      <c r="C610" t="s">
        <v>23</v>
      </c>
      <c r="D610" s="1">
        <v>45443</v>
      </c>
      <c r="E610" t="str">
        <f t="shared" si="37"/>
        <v>182445-MJ2-45443</v>
      </c>
      <c r="F610" t="str">
        <f t="shared" si="38"/>
        <v>182445-MJ2</v>
      </c>
      <c r="G610">
        <f t="shared" si="39"/>
        <v>4</v>
      </c>
      <c r="H610" t="e">
        <f>VLOOKUP(F610,Sheet2!E:F,2,0)</f>
        <v>#N/A</v>
      </c>
      <c r="I610" t="e">
        <f t="shared" si="40"/>
        <v>#N/A</v>
      </c>
    </row>
    <row r="611" spans="1:9" x14ac:dyDescent="0.25">
      <c r="A611">
        <v>182445</v>
      </c>
      <c r="B611">
        <v>1204</v>
      </c>
      <c r="C611" t="s">
        <v>23</v>
      </c>
      <c r="D611" s="1">
        <v>45443</v>
      </c>
      <c r="E611" t="str">
        <f t="shared" si="37"/>
        <v>182445-MJ2-45443</v>
      </c>
      <c r="F611" t="str">
        <f t="shared" si="38"/>
        <v>182445-MJ2</v>
      </c>
      <c r="G611">
        <f t="shared" si="39"/>
        <v>4</v>
      </c>
      <c r="H611" t="e">
        <f>VLOOKUP(F611,Sheet2!E:F,2,0)</f>
        <v>#N/A</v>
      </c>
      <c r="I611" t="e">
        <f t="shared" si="40"/>
        <v>#N/A</v>
      </c>
    </row>
    <row r="612" spans="1:9" x14ac:dyDescent="0.25">
      <c r="A612">
        <v>182445</v>
      </c>
      <c r="B612">
        <v>1204</v>
      </c>
      <c r="C612" t="s">
        <v>23</v>
      </c>
      <c r="D612" s="1">
        <v>45443</v>
      </c>
      <c r="E612" t="str">
        <f t="shared" si="37"/>
        <v>182445-MJ2-45443</v>
      </c>
      <c r="F612" t="str">
        <f t="shared" si="38"/>
        <v>182445-MJ2</v>
      </c>
      <c r="G612">
        <f t="shared" si="39"/>
        <v>4</v>
      </c>
      <c r="H612" t="e">
        <f>VLOOKUP(F612,Sheet2!E:F,2,0)</f>
        <v>#N/A</v>
      </c>
      <c r="I612" t="e">
        <f t="shared" si="40"/>
        <v>#N/A</v>
      </c>
    </row>
    <row r="613" spans="1:9" x14ac:dyDescent="0.25">
      <c r="A613">
        <v>182445</v>
      </c>
      <c r="B613">
        <v>1204</v>
      </c>
      <c r="C613" t="s">
        <v>23</v>
      </c>
      <c r="D613" s="1">
        <v>45443</v>
      </c>
      <c r="E613" t="str">
        <f t="shared" si="37"/>
        <v>182445-MJ2-45443</v>
      </c>
      <c r="F613" t="str">
        <f t="shared" si="38"/>
        <v>182445-MJ2</v>
      </c>
      <c r="G613">
        <f t="shared" si="39"/>
        <v>4</v>
      </c>
      <c r="H613" t="e">
        <f>VLOOKUP(F613,Sheet2!E:F,2,0)</f>
        <v>#N/A</v>
      </c>
      <c r="I613" t="e">
        <f t="shared" si="40"/>
        <v>#N/A</v>
      </c>
    </row>
    <row r="614" spans="1:9" x14ac:dyDescent="0.25">
      <c r="A614">
        <v>182435</v>
      </c>
      <c r="B614">
        <v>1204</v>
      </c>
      <c r="C614" t="s">
        <v>23</v>
      </c>
      <c r="D614" s="1">
        <v>45443</v>
      </c>
      <c r="E614" t="str">
        <f t="shared" si="37"/>
        <v>182435-MJ2-45443</v>
      </c>
      <c r="F614" t="str">
        <f t="shared" si="38"/>
        <v>182435-MJ2</v>
      </c>
      <c r="G614">
        <f t="shared" si="39"/>
        <v>4</v>
      </c>
      <c r="H614" t="e">
        <f>VLOOKUP(F614,Sheet2!E:F,2,0)</f>
        <v>#N/A</v>
      </c>
      <c r="I614" t="e">
        <f t="shared" si="40"/>
        <v>#N/A</v>
      </c>
    </row>
    <row r="615" spans="1:9" x14ac:dyDescent="0.25">
      <c r="A615">
        <v>182435</v>
      </c>
      <c r="B615">
        <v>1204</v>
      </c>
      <c r="C615" t="s">
        <v>23</v>
      </c>
      <c r="D615" s="1">
        <v>45443</v>
      </c>
      <c r="E615" t="str">
        <f t="shared" si="37"/>
        <v>182435-MJ2-45443</v>
      </c>
      <c r="F615" t="str">
        <f t="shared" si="38"/>
        <v>182435-MJ2</v>
      </c>
      <c r="G615">
        <f t="shared" si="39"/>
        <v>4</v>
      </c>
      <c r="H615" t="e">
        <f>VLOOKUP(F615,Sheet2!E:F,2,0)</f>
        <v>#N/A</v>
      </c>
      <c r="I615" t="e">
        <f t="shared" si="40"/>
        <v>#N/A</v>
      </c>
    </row>
    <row r="616" spans="1:9" x14ac:dyDescent="0.25">
      <c r="A616">
        <v>182435</v>
      </c>
      <c r="B616">
        <v>1204</v>
      </c>
      <c r="C616" t="s">
        <v>23</v>
      </c>
      <c r="D616" s="1">
        <v>45443</v>
      </c>
      <c r="E616" t="str">
        <f t="shared" si="37"/>
        <v>182435-MJ2-45443</v>
      </c>
      <c r="F616" t="str">
        <f t="shared" si="38"/>
        <v>182435-MJ2</v>
      </c>
      <c r="G616">
        <f t="shared" si="39"/>
        <v>4</v>
      </c>
      <c r="H616" t="e">
        <f>VLOOKUP(F616,Sheet2!E:F,2,0)</f>
        <v>#N/A</v>
      </c>
      <c r="I616" t="e">
        <f t="shared" si="40"/>
        <v>#N/A</v>
      </c>
    </row>
    <row r="617" spans="1:9" x14ac:dyDescent="0.25">
      <c r="A617">
        <v>182435</v>
      </c>
      <c r="B617">
        <v>1204</v>
      </c>
      <c r="C617" t="s">
        <v>23</v>
      </c>
      <c r="D617" s="1">
        <v>45443</v>
      </c>
      <c r="E617" t="str">
        <f t="shared" si="37"/>
        <v>182435-MJ2-45443</v>
      </c>
      <c r="F617" t="str">
        <f t="shared" si="38"/>
        <v>182435-MJ2</v>
      </c>
      <c r="G617">
        <f t="shared" si="39"/>
        <v>4</v>
      </c>
      <c r="H617" t="e">
        <f>VLOOKUP(F617,Sheet2!E:F,2,0)</f>
        <v>#N/A</v>
      </c>
      <c r="I617" t="e">
        <f t="shared" si="40"/>
        <v>#N/A</v>
      </c>
    </row>
    <row r="618" spans="1:9" x14ac:dyDescent="0.25">
      <c r="A618">
        <v>182436</v>
      </c>
      <c r="B618">
        <v>1204</v>
      </c>
      <c r="C618" t="s">
        <v>23</v>
      </c>
      <c r="D618" s="1">
        <v>45443</v>
      </c>
      <c r="E618" t="str">
        <f t="shared" si="37"/>
        <v>182436-MJ2-45443</v>
      </c>
      <c r="F618" t="str">
        <f t="shared" si="38"/>
        <v>182436-MJ2</v>
      </c>
      <c r="G618">
        <f t="shared" si="39"/>
        <v>4</v>
      </c>
      <c r="H618" t="e">
        <f>VLOOKUP(F618,Sheet2!E:F,2,0)</f>
        <v>#N/A</v>
      </c>
      <c r="I618" t="e">
        <f t="shared" si="40"/>
        <v>#N/A</v>
      </c>
    </row>
    <row r="619" spans="1:9" x14ac:dyDescent="0.25">
      <c r="A619">
        <v>182436</v>
      </c>
      <c r="B619">
        <v>1204</v>
      </c>
      <c r="C619" t="s">
        <v>23</v>
      </c>
      <c r="D619" s="1">
        <v>45443</v>
      </c>
      <c r="E619" t="str">
        <f t="shared" si="37"/>
        <v>182436-MJ2-45443</v>
      </c>
      <c r="F619" t="str">
        <f t="shared" si="38"/>
        <v>182436-MJ2</v>
      </c>
      <c r="G619">
        <f t="shared" si="39"/>
        <v>4</v>
      </c>
      <c r="H619" t="e">
        <f>VLOOKUP(F619,Sheet2!E:F,2,0)</f>
        <v>#N/A</v>
      </c>
      <c r="I619" t="e">
        <f t="shared" si="40"/>
        <v>#N/A</v>
      </c>
    </row>
    <row r="620" spans="1:9" x14ac:dyDescent="0.25">
      <c r="A620">
        <v>182436</v>
      </c>
      <c r="B620">
        <v>1204</v>
      </c>
      <c r="C620" t="s">
        <v>23</v>
      </c>
      <c r="D620" s="1">
        <v>45443</v>
      </c>
      <c r="E620" t="str">
        <f t="shared" si="37"/>
        <v>182436-MJ2-45443</v>
      </c>
      <c r="F620" t="str">
        <f t="shared" si="38"/>
        <v>182436-MJ2</v>
      </c>
      <c r="G620">
        <f t="shared" si="39"/>
        <v>4</v>
      </c>
      <c r="H620" t="e">
        <f>VLOOKUP(F620,Sheet2!E:F,2,0)</f>
        <v>#N/A</v>
      </c>
      <c r="I620" t="e">
        <f t="shared" si="40"/>
        <v>#N/A</v>
      </c>
    </row>
    <row r="621" spans="1:9" x14ac:dyDescent="0.25">
      <c r="A621">
        <v>182436</v>
      </c>
      <c r="B621">
        <v>1204</v>
      </c>
      <c r="C621" t="s">
        <v>23</v>
      </c>
      <c r="D621" s="1">
        <v>45443</v>
      </c>
      <c r="E621" t="str">
        <f t="shared" si="37"/>
        <v>182436-MJ2-45443</v>
      </c>
      <c r="F621" t="str">
        <f t="shared" si="38"/>
        <v>182436-MJ2</v>
      </c>
      <c r="G621">
        <f t="shared" si="39"/>
        <v>4</v>
      </c>
      <c r="H621" t="e">
        <f>VLOOKUP(F621,Sheet2!E:F,2,0)</f>
        <v>#N/A</v>
      </c>
      <c r="I621" t="e">
        <f t="shared" si="40"/>
        <v>#N/A</v>
      </c>
    </row>
    <row r="622" spans="1:9" x14ac:dyDescent="0.25">
      <c r="A622">
        <v>182437</v>
      </c>
      <c r="B622">
        <v>1204</v>
      </c>
      <c r="C622" t="s">
        <v>23</v>
      </c>
      <c r="D622" s="1">
        <v>45443</v>
      </c>
      <c r="E622" t="str">
        <f t="shared" si="37"/>
        <v>182437-MJ2-45443</v>
      </c>
      <c r="F622" t="str">
        <f t="shared" si="38"/>
        <v>182437-MJ2</v>
      </c>
      <c r="G622">
        <f t="shared" si="39"/>
        <v>4</v>
      </c>
      <c r="H622" t="e">
        <f>VLOOKUP(F622,Sheet2!E:F,2,0)</f>
        <v>#N/A</v>
      </c>
      <c r="I622" t="e">
        <f t="shared" si="40"/>
        <v>#N/A</v>
      </c>
    </row>
    <row r="623" spans="1:9" x14ac:dyDescent="0.25">
      <c r="A623">
        <v>182437</v>
      </c>
      <c r="B623">
        <v>1204</v>
      </c>
      <c r="C623" t="s">
        <v>23</v>
      </c>
      <c r="D623" s="1">
        <v>45443</v>
      </c>
      <c r="E623" t="str">
        <f t="shared" si="37"/>
        <v>182437-MJ2-45443</v>
      </c>
      <c r="F623" t="str">
        <f t="shared" si="38"/>
        <v>182437-MJ2</v>
      </c>
      <c r="G623">
        <f t="shared" si="39"/>
        <v>4</v>
      </c>
      <c r="H623" t="e">
        <f>VLOOKUP(F623,Sheet2!E:F,2,0)</f>
        <v>#N/A</v>
      </c>
      <c r="I623" t="e">
        <f t="shared" si="40"/>
        <v>#N/A</v>
      </c>
    </row>
    <row r="624" spans="1:9" x14ac:dyDescent="0.25">
      <c r="A624">
        <v>182437</v>
      </c>
      <c r="B624">
        <v>1204</v>
      </c>
      <c r="C624" t="s">
        <v>23</v>
      </c>
      <c r="D624" s="1">
        <v>45443</v>
      </c>
      <c r="E624" t="str">
        <f t="shared" si="37"/>
        <v>182437-MJ2-45443</v>
      </c>
      <c r="F624" t="str">
        <f t="shared" si="38"/>
        <v>182437-MJ2</v>
      </c>
      <c r="G624">
        <f t="shared" si="39"/>
        <v>4</v>
      </c>
      <c r="H624" t="e">
        <f>VLOOKUP(F624,Sheet2!E:F,2,0)</f>
        <v>#N/A</v>
      </c>
      <c r="I624" t="e">
        <f t="shared" si="40"/>
        <v>#N/A</v>
      </c>
    </row>
    <row r="625" spans="1:9" x14ac:dyDescent="0.25">
      <c r="A625">
        <v>182437</v>
      </c>
      <c r="B625">
        <v>1204</v>
      </c>
      <c r="C625" t="s">
        <v>23</v>
      </c>
      <c r="D625" s="1">
        <v>45443</v>
      </c>
      <c r="E625" t="str">
        <f t="shared" si="37"/>
        <v>182437-MJ2-45443</v>
      </c>
      <c r="F625" t="str">
        <f t="shared" si="38"/>
        <v>182437-MJ2</v>
      </c>
      <c r="G625">
        <f t="shared" si="39"/>
        <v>4</v>
      </c>
      <c r="H625" t="e">
        <f>VLOOKUP(F625,Sheet2!E:F,2,0)</f>
        <v>#N/A</v>
      </c>
      <c r="I625" t="e">
        <f t="shared" si="40"/>
        <v>#N/A</v>
      </c>
    </row>
    <row r="626" spans="1:9" x14ac:dyDescent="0.25">
      <c r="A626">
        <v>182438</v>
      </c>
      <c r="B626">
        <v>1204</v>
      </c>
      <c r="C626" t="s">
        <v>23</v>
      </c>
      <c r="D626" s="1">
        <v>45443</v>
      </c>
      <c r="E626" t="str">
        <f t="shared" si="37"/>
        <v>182438-MJ2-45443</v>
      </c>
      <c r="F626" t="str">
        <f t="shared" si="38"/>
        <v>182438-MJ2</v>
      </c>
      <c r="G626">
        <f t="shared" si="39"/>
        <v>4</v>
      </c>
      <c r="H626" t="e">
        <f>VLOOKUP(F626,Sheet2!E:F,2,0)</f>
        <v>#N/A</v>
      </c>
      <c r="I626" t="e">
        <f t="shared" si="40"/>
        <v>#N/A</v>
      </c>
    </row>
    <row r="627" spans="1:9" x14ac:dyDescent="0.25">
      <c r="A627">
        <v>182438</v>
      </c>
      <c r="B627">
        <v>1204</v>
      </c>
      <c r="C627" t="s">
        <v>23</v>
      </c>
      <c r="D627" s="1">
        <v>45443</v>
      </c>
      <c r="E627" t="str">
        <f t="shared" si="37"/>
        <v>182438-MJ2-45443</v>
      </c>
      <c r="F627" t="str">
        <f t="shared" si="38"/>
        <v>182438-MJ2</v>
      </c>
      <c r="G627">
        <f t="shared" si="39"/>
        <v>4</v>
      </c>
      <c r="H627" t="e">
        <f>VLOOKUP(F627,Sheet2!E:F,2,0)</f>
        <v>#N/A</v>
      </c>
      <c r="I627" t="e">
        <f t="shared" si="40"/>
        <v>#N/A</v>
      </c>
    </row>
    <row r="628" spans="1:9" x14ac:dyDescent="0.25">
      <c r="A628">
        <v>182438</v>
      </c>
      <c r="B628">
        <v>1204</v>
      </c>
      <c r="C628" t="s">
        <v>23</v>
      </c>
      <c r="D628" s="1">
        <v>45443</v>
      </c>
      <c r="E628" t="str">
        <f t="shared" si="37"/>
        <v>182438-MJ2-45443</v>
      </c>
      <c r="F628" t="str">
        <f t="shared" si="38"/>
        <v>182438-MJ2</v>
      </c>
      <c r="G628">
        <f t="shared" si="39"/>
        <v>4</v>
      </c>
      <c r="H628" t="e">
        <f>VLOOKUP(F628,Sheet2!E:F,2,0)</f>
        <v>#N/A</v>
      </c>
      <c r="I628" t="e">
        <f t="shared" si="40"/>
        <v>#N/A</v>
      </c>
    </row>
    <row r="629" spans="1:9" x14ac:dyDescent="0.25">
      <c r="A629">
        <v>182438</v>
      </c>
      <c r="B629">
        <v>1204</v>
      </c>
      <c r="C629" t="s">
        <v>23</v>
      </c>
      <c r="D629" s="1">
        <v>45443</v>
      </c>
      <c r="E629" t="str">
        <f t="shared" si="37"/>
        <v>182438-MJ2-45443</v>
      </c>
      <c r="F629" t="str">
        <f t="shared" si="38"/>
        <v>182438-MJ2</v>
      </c>
      <c r="G629">
        <f t="shared" si="39"/>
        <v>4</v>
      </c>
      <c r="H629" t="e">
        <f>VLOOKUP(F629,Sheet2!E:F,2,0)</f>
        <v>#N/A</v>
      </c>
      <c r="I629" t="e">
        <f t="shared" si="40"/>
        <v>#N/A</v>
      </c>
    </row>
    <row r="630" spans="1:9" x14ac:dyDescent="0.25">
      <c r="A630">
        <v>182423</v>
      </c>
      <c r="B630">
        <v>1204</v>
      </c>
      <c r="C630" t="s">
        <v>50</v>
      </c>
      <c r="D630" s="1">
        <v>45443</v>
      </c>
      <c r="E630" t="str">
        <f t="shared" si="37"/>
        <v>182423-MJ1-45443</v>
      </c>
      <c r="F630" t="str">
        <f t="shared" si="38"/>
        <v>182423-MJ1</v>
      </c>
      <c r="G630">
        <f t="shared" si="39"/>
        <v>2</v>
      </c>
      <c r="H630" t="e">
        <f>VLOOKUP(F630,Sheet2!E:F,2,0)</f>
        <v>#N/A</v>
      </c>
      <c r="I630" t="e">
        <f t="shared" si="40"/>
        <v>#N/A</v>
      </c>
    </row>
    <row r="631" spans="1:9" x14ac:dyDescent="0.25">
      <c r="A631">
        <v>182423</v>
      </c>
      <c r="B631">
        <v>1204</v>
      </c>
      <c r="C631" t="s">
        <v>50</v>
      </c>
      <c r="D631" s="1">
        <v>45443</v>
      </c>
      <c r="E631" t="str">
        <f t="shared" si="37"/>
        <v>182423-MJ1-45443</v>
      </c>
      <c r="F631" t="str">
        <f t="shared" si="38"/>
        <v>182423-MJ1</v>
      </c>
      <c r="G631">
        <f t="shared" si="39"/>
        <v>2</v>
      </c>
      <c r="H631" t="e">
        <f>VLOOKUP(F631,Sheet2!E:F,2,0)</f>
        <v>#N/A</v>
      </c>
      <c r="I631" t="e">
        <f t="shared" si="40"/>
        <v>#N/A</v>
      </c>
    </row>
    <row r="632" spans="1:9" x14ac:dyDescent="0.25">
      <c r="A632">
        <v>182424</v>
      </c>
      <c r="B632">
        <v>1204</v>
      </c>
      <c r="C632" t="s">
        <v>50</v>
      </c>
      <c r="D632" s="1">
        <v>45443</v>
      </c>
      <c r="E632" t="str">
        <f t="shared" si="37"/>
        <v>182424-MJ1-45443</v>
      </c>
      <c r="F632" t="str">
        <f t="shared" si="38"/>
        <v>182424-MJ1</v>
      </c>
      <c r="G632">
        <f t="shared" si="39"/>
        <v>2</v>
      </c>
      <c r="H632" t="e">
        <f>VLOOKUP(F632,Sheet2!E:F,2,0)</f>
        <v>#N/A</v>
      </c>
      <c r="I632" t="e">
        <f t="shared" si="40"/>
        <v>#N/A</v>
      </c>
    </row>
    <row r="633" spans="1:9" x14ac:dyDescent="0.25">
      <c r="A633">
        <v>182424</v>
      </c>
      <c r="B633">
        <v>1204</v>
      </c>
      <c r="C633" t="s">
        <v>50</v>
      </c>
      <c r="D633" s="1">
        <v>45443</v>
      </c>
      <c r="E633" t="str">
        <f t="shared" si="37"/>
        <v>182424-MJ1-45443</v>
      </c>
      <c r="F633" t="str">
        <f t="shared" si="38"/>
        <v>182424-MJ1</v>
      </c>
      <c r="G633">
        <f t="shared" si="39"/>
        <v>2</v>
      </c>
      <c r="H633" t="e">
        <f>VLOOKUP(F633,Sheet2!E:F,2,0)</f>
        <v>#N/A</v>
      </c>
      <c r="I633" t="e">
        <f t="shared" si="40"/>
        <v>#N/A</v>
      </c>
    </row>
    <row r="634" spans="1:9" x14ac:dyDescent="0.25">
      <c r="A634">
        <v>182419</v>
      </c>
      <c r="B634">
        <v>1204</v>
      </c>
      <c r="C634" t="s">
        <v>50</v>
      </c>
      <c r="D634" s="1">
        <v>45443</v>
      </c>
      <c r="E634" t="str">
        <f t="shared" si="37"/>
        <v>182419-MJ1-45443</v>
      </c>
      <c r="F634" t="str">
        <f t="shared" si="38"/>
        <v>182419-MJ1</v>
      </c>
      <c r="G634">
        <f t="shared" si="39"/>
        <v>2</v>
      </c>
      <c r="H634" t="e">
        <f>VLOOKUP(F634,Sheet2!E:F,2,0)</f>
        <v>#N/A</v>
      </c>
      <c r="I634" t="e">
        <f t="shared" si="40"/>
        <v>#N/A</v>
      </c>
    </row>
    <row r="635" spans="1:9" x14ac:dyDescent="0.25">
      <c r="A635">
        <v>182419</v>
      </c>
      <c r="B635">
        <v>1204</v>
      </c>
      <c r="C635" t="s">
        <v>50</v>
      </c>
      <c r="D635" s="1">
        <v>45443</v>
      </c>
      <c r="E635" t="str">
        <f t="shared" si="37"/>
        <v>182419-MJ1-45443</v>
      </c>
      <c r="F635" t="str">
        <f t="shared" si="38"/>
        <v>182419-MJ1</v>
      </c>
      <c r="G635">
        <f t="shared" si="39"/>
        <v>2</v>
      </c>
      <c r="H635" t="e">
        <f>VLOOKUP(F635,Sheet2!E:F,2,0)</f>
        <v>#N/A</v>
      </c>
      <c r="I635" t="e">
        <f t="shared" si="40"/>
        <v>#N/A</v>
      </c>
    </row>
    <row r="636" spans="1:9" x14ac:dyDescent="0.25">
      <c r="A636">
        <v>182420</v>
      </c>
      <c r="B636">
        <v>1204</v>
      </c>
      <c r="C636" t="s">
        <v>50</v>
      </c>
      <c r="D636" s="1">
        <v>45443</v>
      </c>
      <c r="E636" t="str">
        <f t="shared" si="37"/>
        <v>182420-MJ1-45443</v>
      </c>
      <c r="F636" t="str">
        <f t="shared" si="38"/>
        <v>182420-MJ1</v>
      </c>
      <c r="G636">
        <f t="shared" si="39"/>
        <v>2</v>
      </c>
      <c r="H636" t="e">
        <f>VLOOKUP(F636,Sheet2!E:F,2,0)</f>
        <v>#N/A</v>
      </c>
      <c r="I636" t="e">
        <f t="shared" si="40"/>
        <v>#N/A</v>
      </c>
    </row>
    <row r="637" spans="1:9" x14ac:dyDescent="0.25">
      <c r="A637">
        <v>182420</v>
      </c>
      <c r="B637">
        <v>1204</v>
      </c>
      <c r="C637" t="s">
        <v>50</v>
      </c>
      <c r="D637" s="1">
        <v>45443</v>
      </c>
      <c r="E637" t="str">
        <f t="shared" si="37"/>
        <v>182420-MJ1-45443</v>
      </c>
      <c r="F637" t="str">
        <f t="shared" si="38"/>
        <v>182420-MJ1</v>
      </c>
      <c r="G637">
        <f t="shared" si="39"/>
        <v>2</v>
      </c>
      <c r="H637" t="e">
        <f>VLOOKUP(F637,Sheet2!E:F,2,0)</f>
        <v>#N/A</v>
      </c>
      <c r="I637" t="e">
        <f t="shared" si="40"/>
        <v>#N/A</v>
      </c>
    </row>
    <row r="638" spans="1:9" x14ac:dyDescent="0.25">
      <c r="A638">
        <v>182425</v>
      </c>
      <c r="B638">
        <v>1204</v>
      </c>
      <c r="C638" t="s">
        <v>50</v>
      </c>
      <c r="D638" s="1">
        <v>45443</v>
      </c>
      <c r="E638" t="str">
        <f t="shared" si="37"/>
        <v>182425-MJ1-45443</v>
      </c>
      <c r="F638" t="str">
        <f t="shared" si="38"/>
        <v>182425-MJ1</v>
      </c>
      <c r="G638">
        <f t="shared" si="39"/>
        <v>1</v>
      </c>
      <c r="H638" t="e">
        <f>VLOOKUP(F638,Sheet2!E:F,2,0)</f>
        <v>#N/A</v>
      </c>
      <c r="I638" t="e">
        <f t="shared" si="40"/>
        <v>#N/A</v>
      </c>
    </row>
    <row r="639" spans="1:9" x14ac:dyDescent="0.25">
      <c r="A639">
        <v>182426</v>
      </c>
      <c r="B639">
        <v>1204</v>
      </c>
      <c r="C639" t="s">
        <v>50</v>
      </c>
      <c r="D639" s="1">
        <v>45443</v>
      </c>
      <c r="E639" t="str">
        <f t="shared" si="37"/>
        <v>182426-MJ1-45443</v>
      </c>
      <c r="F639" t="str">
        <f t="shared" si="38"/>
        <v>182426-MJ1</v>
      </c>
      <c r="G639">
        <f t="shared" si="39"/>
        <v>1</v>
      </c>
      <c r="H639" t="e">
        <f>VLOOKUP(F639,Sheet2!E:F,2,0)</f>
        <v>#N/A</v>
      </c>
      <c r="I639" t="e">
        <f t="shared" si="40"/>
        <v>#N/A</v>
      </c>
    </row>
    <row r="640" spans="1:9" x14ac:dyDescent="0.25">
      <c r="A640">
        <v>182407</v>
      </c>
      <c r="B640">
        <v>1204</v>
      </c>
      <c r="C640" t="s">
        <v>50</v>
      </c>
      <c r="D640" s="1">
        <v>45443</v>
      </c>
      <c r="E640" t="str">
        <f t="shared" si="37"/>
        <v>182407-MJ1-45443</v>
      </c>
      <c r="F640" t="str">
        <f t="shared" si="38"/>
        <v>182407-MJ1</v>
      </c>
      <c r="G640">
        <f t="shared" si="39"/>
        <v>2</v>
      </c>
      <c r="H640" t="e">
        <f>VLOOKUP(F640,Sheet2!E:F,2,0)</f>
        <v>#N/A</v>
      </c>
      <c r="I640" t="e">
        <f t="shared" si="40"/>
        <v>#N/A</v>
      </c>
    </row>
    <row r="641" spans="1:9" x14ac:dyDescent="0.25">
      <c r="A641">
        <v>182407</v>
      </c>
      <c r="B641">
        <v>1204</v>
      </c>
      <c r="C641" t="s">
        <v>50</v>
      </c>
      <c r="D641" s="1">
        <v>45443</v>
      </c>
      <c r="E641" t="str">
        <f t="shared" si="37"/>
        <v>182407-MJ1-45443</v>
      </c>
      <c r="F641" t="str">
        <f t="shared" si="38"/>
        <v>182407-MJ1</v>
      </c>
      <c r="G641">
        <f t="shared" si="39"/>
        <v>2</v>
      </c>
      <c r="H641" t="e">
        <f>VLOOKUP(F641,Sheet2!E:F,2,0)</f>
        <v>#N/A</v>
      </c>
      <c r="I641" t="e">
        <f t="shared" si="40"/>
        <v>#N/A</v>
      </c>
    </row>
    <row r="642" spans="1:9" x14ac:dyDescent="0.25">
      <c r="A642">
        <v>182408</v>
      </c>
      <c r="B642">
        <v>1204</v>
      </c>
      <c r="C642" t="s">
        <v>50</v>
      </c>
      <c r="D642" s="1">
        <v>45443</v>
      </c>
      <c r="E642" t="str">
        <f t="shared" si="37"/>
        <v>182408-MJ1-45443</v>
      </c>
      <c r="F642" t="str">
        <f t="shared" si="38"/>
        <v>182408-MJ1</v>
      </c>
      <c r="G642">
        <f t="shared" si="39"/>
        <v>2</v>
      </c>
      <c r="H642" t="e">
        <f>VLOOKUP(F642,Sheet2!E:F,2,0)</f>
        <v>#N/A</v>
      </c>
      <c r="I642" t="e">
        <f t="shared" si="40"/>
        <v>#N/A</v>
      </c>
    </row>
    <row r="643" spans="1:9" x14ac:dyDescent="0.25">
      <c r="A643">
        <v>182408</v>
      </c>
      <c r="B643">
        <v>1204</v>
      </c>
      <c r="C643" t="s">
        <v>50</v>
      </c>
      <c r="D643" s="1">
        <v>45443</v>
      </c>
      <c r="E643" t="str">
        <f t="shared" si="37"/>
        <v>182408-MJ1-45443</v>
      </c>
      <c r="F643" t="str">
        <f t="shared" si="38"/>
        <v>182408-MJ1</v>
      </c>
      <c r="G643">
        <f t="shared" si="39"/>
        <v>2</v>
      </c>
      <c r="H643" t="e">
        <f>VLOOKUP(F643,Sheet2!E:F,2,0)</f>
        <v>#N/A</v>
      </c>
      <c r="I643" t="e">
        <f t="shared" si="40"/>
        <v>#N/A</v>
      </c>
    </row>
    <row r="644" spans="1:9" x14ac:dyDescent="0.25">
      <c r="A644">
        <v>182409</v>
      </c>
      <c r="B644">
        <v>1204</v>
      </c>
      <c r="C644" t="s">
        <v>50</v>
      </c>
      <c r="D644" s="1">
        <v>45443</v>
      </c>
      <c r="E644" t="str">
        <f t="shared" ref="E644:E663" si="41">CONCATENATE(A644,"-",C644,"-",D644)</f>
        <v>182409-MJ1-45443</v>
      </c>
      <c r="F644" t="str">
        <f t="shared" ref="F644:F663" si="42">CONCATENATE(A644,"-",C644)</f>
        <v>182409-MJ1</v>
      </c>
      <c r="G644">
        <f t="shared" ref="G644:G663" si="43">COUNTIF($E$3:$E$663,E644)</f>
        <v>2</v>
      </c>
      <c r="H644" t="e">
        <f>VLOOKUP(F644,Sheet2!E:F,2,0)</f>
        <v>#N/A</v>
      </c>
      <c r="I644" t="e">
        <f t="shared" ref="I644:I663" si="44">G644=H644</f>
        <v>#N/A</v>
      </c>
    </row>
    <row r="645" spans="1:9" x14ac:dyDescent="0.25">
      <c r="A645">
        <v>182409</v>
      </c>
      <c r="B645">
        <v>1204</v>
      </c>
      <c r="C645" t="s">
        <v>50</v>
      </c>
      <c r="D645" s="1">
        <v>45443</v>
      </c>
      <c r="E645" t="str">
        <f t="shared" si="41"/>
        <v>182409-MJ1-45443</v>
      </c>
      <c r="F645" t="str">
        <f t="shared" si="42"/>
        <v>182409-MJ1</v>
      </c>
      <c r="G645">
        <f t="shared" si="43"/>
        <v>2</v>
      </c>
      <c r="H645" t="e">
        <f>VLOOKUP(F645,Sheet2!E:F,2,0)</f>
        <v>#N/A</v>
      </c>
      <c r="I645" t="e">
        <f t="shared" si="44"/>
        <v>#N/A</v>
      </c>
    </row>
    <row r="646" spans="1:9" x14ac:dyDescent="0.25">
      <c r="A646">
        <v>182410</v>
      </c>
      <c r="B646">
        <v>1204</v>
      </c>
      <c r="C646" t="s">
        <v>50</v>
      </c>
      <c r="D646" s="1">
        <v>45443</v>
      </c>
      <c r="E646" t="str">
        <f t="shared" si="41"/>
        <v>182410-MJ1-45443</v>
      </c>
      <c r="F646" t="str">
        <f t="shared" si="42"/>
        <v>182410-MJ1</v>
      </c>
      <c r="G646">
        <f t="shared" si="43"/>
        <v>2</v>
      </c>
      <c r="H646" t="e">
        <f>VLOOKUP(F646,Sheet2!E:F,2,0)</f>
        <v>#N/A</v>
      </c>
      <c r="I646" t="e">
        <f t="shared" si="44"/>
        <v>#N/A</v>
      </c>
    </row>
    <row r="647" spans="1:9" x14ac:dyDescent="0.25">
      <c r="A647">
        <v>182410</v>
      </c>
      <c r="B647">
        <v>1204</v>
      </c>
      <c r="C647" t="s">
        <v>50</v>
      </c>
      <c r="D647" s="1">
        <v>45443</v>
      </c>
      <c r="E647" t="str">
        <f t="shared" si="41"/>
        <v>182410-MJ1-45443</v>
      </c>
      <c r="F647" t="str">
        <f t="shared" si="42"/>
        <v>182410-MJ1</v>
      </c>
      <c r="G647">
        <f t="shared" si="43"/>
        <v>2</v>
      </c>
      <c r="H647" t="e">
        <f>VLOOKUP(F647,Sheet2!E:F,2,0)</f>
        <v>#N/A</v>
      </c>
      <c r="I647" t="e">
        <f t="shared" si="44"/>
        <v>#N/A</v>
      </c>
    </row>
    <row r="648" spans="1:9" hidden="1" x14ac:dyDescent="0.25">
      <c r="A648">
        <v>181943</v>
      </c>
      <c r="B648">
        <v>1204</v>
      </c>
      <c r="C648" t="s">
        <v>18</v>
      </c>
      <c r="D648" s="1">
        <v>45412</v>
      </c>
      <c r="E648" t="str">
        <f t="shared" si="41"/>
        <v>181943-KLB-45412</v>
      </c>
      <c r="F648" t="str">
        <f t="shared" si="42"/>
        <v>181943-KLB</v>
      </c>
      <c r="G648">
        <f t="shared" si="43"/>
        <v>1</v>
      </c>
      <c r="H648">
        <f>VLOOKUP(F648,Sheet2!E:F,2,0)</f>
        <v>6</v>
      </c>
      <c r="I648" t="b">
        <f t="shared" si="44"/>
        <v>0</v>
      </c>
    </row>
    <row r="649" spans="1:9" hidden="1" x14ac:dyDescent="0.25">
      <c r="A649">
        <v>182343</v>
      </c>
      <c r="B649">
        <v>1205</v>
      </c>
      <c r="C649" t="s">
        <v>124</v>
      </c>
      <c r="D649" s="1">
        <v>45419</v>
      </c>
      <c r="E649" t="str">
        <f t="shared" si="41"/>
        <v>182343-CHW-45419</v>
      </c>
      <c r="F649" t="str">
        <f t="shared" si="42"/>
        <v>182343-CHW</v>
      </c>
      <c r="G649">
        <f t="shared" si="43"/>
        <v>1</v>
      </c>
      <c r="H649">
        <f>VLOOKUP(F649,Sheet2!E:F,2,0)</f>
        <v>1</v>
      </c>
      <c r="I649" t="b">
        <f t="shared" si="44"/>
        <v>1</v>
      </c>
    </row>
    <row r="650" spans="1:9" hidden="1" x14ac:dyDescent="0.25">
      <c r="A650">
        <v>182353</v>
      </c>
      <c r="B650">
        <v>1205</v>
      </c>
      <c r="C650" t="s">
        <v>124</v>
      </c>
      <c r="D650" s="1">
        <v>45419</v>
      </c>
      <c r="E650" t="str">
        <f t="shared" si="41"/>
        <v>182353-CHW-45419</v>
      </c>
      <c r="F650" t="str">
        <f t="shared" si="42"/>
        <v>182353-CHW</v>
      </c>
      <c r="G650">
        <f t="shared" si="43"/>
        <v>1</v>
      </c>
      <c r="H650">
        <f>VLOOKUP(F650,Sheet2!E:F,2,0)</f>
        <v>1</v>
      </c>
      <c r="I650" t="b">
        <f t="shared" si="44"/>
        <v>1</v>
      </c>
    </row>
    <row r="651" spans="1:9" x14ac:dyDescent="0.25">
      <c r="A651">
        <v>182339</v>
      </c>
      <c r="B651">
        <v>1205</v>
      </c>
      <c r="C651" t="s">
        <v>124</v>
      </c>
      <c r="D651" s="1">
        <v>45419</v>
      </c>
      <c r="E651" t="str">
        <f t="shared" si="41"/>
        <v>182339-CHW-45419</v>
      </c>
      <c r="F651" t="str">
        <f t="shared" si="42"/>
        <v>182339-CHW</v>
      </c>
      <c r="G651">
        <f t="shared" si="43"/>
        <v>1</v>
      </c>
      <c r="H651" t="e">
        <f>VLOOKUP(F651,Sheet2!E:F,2,0)</f>
        <v>#N/A</v>
      </c>
      <c r="I651" t="e">
        <f t="shared" si="44"/>
        <v>#N/A</v>
      </c>
    </row>
    <row r="652" spans="1:9" hidden="1" x14ac:dyDescent="0.25">
      <c r="A652">
        <v>182349</v>
      </c>
      <c r="B652">
        <v>1205</v>
      </c>
      <c r="C652" t="s">
        <v>124</v>
      </c>
      <c r="D652" s="1">
        <v>45419</v>
      </c>
      <c r="E652" t="str">
        <f t="shared" si="41"/>
        <v>182349-CHW-45419</v>
      </c>
      <c r="F652" t="str">
        <f t="shared" si="42"/>
        <v>182349-CHW</v>
      </c>
      <c r="G652">
        <f t="shared" si="43"/>
        <v>1</v>
      </c>
      <c r="H652">
        <f>VLOOKUP(F652,Sheet2!E:F,2,0)</f>
        <v>1</v>
      </c>
      <c r="I652" t="b">
        <f t="shared" si="44"/>
        <v>1</v>
      </c>
    </row>
    <row r="653" spans="1:9" hidden="1" x14ac:dyDescent="0.25">
      <c r="A653">
        <v>182347</v>
      </c>
      <c r="B653">
        <v>1205</v>
      </c>
      <c r="C653" t="s">
        <v>124</v>
      </c>
      <c r="D653" s="1">
        <v>45419</v>
      </c>
      <c r="E653" t="str">
        <f t="shared" si="41"/>
        <v>182347-CHW-45419</v>
      </c>
      <c r="F653" t="str">
        <f t="shared" si="42"/>
        <v>182347-CHW</v>
      </c>
      <c r="G653">
        <f t="shared" si="43"/>
        <v>1</v>
      </c>
      <c r="H653">
        <f>VLOOKUP(F653,Sheet2!E:F,2,0)</f>
        <v>1</v>
      </c>
      <c r="I653" t="b">
        <f t="shared" si="44"/>
        <v>1</v>
      </c>
    </row>
    <row r="654" spans="1:9" hidden="1" x14ac:dyDescent="0.25">
      <c r="A654">
        <v>182344</v>
      </c>
      <c r="B654">
        <v>1205</v>
      </c>
      <c r="C654" t="s">
        <v>124</v>
      </c>
      <c r="D654" s="1">
        <v>45419</v>
      </c>
      <c r="E654" t="str">
        <f t="shared" si="41"/>
        <v>182344-CHW-45419</v>
      </c>
      <c r="F654" t="str">
        <f t="shared" si="42"/>
        <v>182344-CHW</v>
      </c>
      <c r="G654">
        <f t="shared" si="43"/>
        <v>1</v>
      </c>
      <c r="H654">
        <f>VLOOKUP(F654,Sheet2!E:F,2,0)</f>
        <v>1</v>
      </c>
      <c r="I654" t="b">
        <f t="shared" si="44"/>
        <v>1</v>
      </c>
    </row>
    <row r="655" spans="1:9" x14ac:dyDescent="0.25">
      <c r="A655">
        <v>182340</v>
      </c>
      <c r="B655">
        <v>1205</v>
      </c>
      <c r="C655" t="s">
        <v>124</v>
      </c>
      <c r="D655" s="1">
        <v>45419</v>
      </c>
      <c r="E655" t="str">
        <f t="shared" si="41"/>
        <v>182340-CHW-45419</v>
      </c>
      <c r="F655" t="str">
        <f t="shared" si="42"/>
        <v>182340-CHW</v>
      </c>
      <c r="G655">
        <f t="shared" si="43"/>
        <v>1</v>
      </c>
      <c r="H655" t="e">
        <f>VLOOKUP(F655,Sheet2!E:F,2,0)</f>
        <v>#N/A</v>
      </c>
      <c r="I655" t="e">
        <f t="shared" si="44"/>
        <v>#N/A</v>
      </c>
    </row>
    <row r="656" spans="1:9" hidden="1" x14ac:dyDescent="0.25">
      <c r="A656">
        <v>182350</v>
      </c>
      <c r="B656">
        <v>1205</v>
      </c>
      <c r="C656" t="s">
        <v>124</v>
      </c>
      <c r="D656" s="1">
        <v>45419</v>
      </c>
      <c r="E656" t="str">
        <f t="shared" si="41"/>
        <v>182350-CHW-45419</v>
      </c>
      <c r="F656" t="str">
        <f t="shared" si="42"/>
        <v>182350-CHW</v>
      </c>
      <c r="G656">
        <f t="shared" si="43"/>
        <v>1</v>
      </c>
      <c r="H656">
        <f>VLOOKUP(F656,Sheet2!E:F,2,0)</f>
        <v>1</v>
      </c>
      <c r="I656" t="b">
        <f t="shared" si="44"/>
        <v>1</v>
      </c>
    </row>
    <row r="657" spans="1:9" hidden="1" x14ac:dyDescent="0.25">
      <c r="A657">
        <v>182348</v>
      </c>
      <c r="B657">
        <v>1205</v>
      </c>
      <c r="C657" t="s">
        <v>124</v>
      </c>
      <c r="D657" s="1">
        <v>45419</v>
      </c>
      <c r="E657" t="str">
        <f t="shared" si="41"/>
        <v>182348-CHW-45419</v>
      </c>
      <c r="F657" t="str">
        <f t="shared" si="42"/>
        <v>182348-CHW</v>
      </c>
      <c r="G657">
        <f t="shared" si="43"/>
        <v>1</v>
      </c>
      <c r="H657">
        <f>VLOOKUP(F657,Sheet2!E:F,2,0)</f>
        <v>1</v>
      </c>
      <c r="I657" t="b">
        <f t="shared" si="44"/>
        <v>1</v>
      </c>
    </row>
    <row r="658" spans="1:9" hidden="1" x14ac:dyDescent="0.25">
      <c r="A658">
        <v>182329</v>
      </c>
      <c r="B658">
        <v>1205</v>
      </c>
      <c r="C658" t="s">
        <v>124</v>
      </c>
      <c r="D658" s="1">
        <v>45419</v>
      </c>
      <c r="E658" t="str">
        <f t="shared" si="41"/>
        <v>182329-CHW-45419</v>
      </c>
      <c r="F658" t="str">
        <f t="shared" si="42"/>
        <v>182329-CHW</v>
      </c>
      <c r="G658">
        <f t="shared" si="43"/>
        <v>1</v>
      </c>
      <c r="H658">
        <f>VLOOKUP(F658,Sheet2!E:F,2,0)</f>
        <v>1</v>
      </c>
      <c r="I658" t="b">
        <f t="shared" si="44"/>
        <v>1</v>
      </c>
    </row>
    <row r="659" spans="1:9" hidden="1" x14ac:dyDescent="0.25">
      <c r="A659">
        <v>182330</v>
      </c>
      <c r="B659">
        <v>1205</v>
      </c>
      <c r="C659" t="s">
        <v>124</v>
      </c>
      <c r="D659" s="1">
        <v>45419</v>
      </c>
      <c r="E659" t="str">
        <f t="shared" si="41"/>
        <v>182330-CHW-45419</v>
      </c>
      <c r="F659" t="str">
        <f t="shared" si="42"/>
        <v>182330-CHW</v>
      </c>
      <c r="G659">
        <f t="shared" si="43"/>
        <v>1</v>
      </c>
      <c r="H659">
        <f>VLOOKUP(F659,Sheet2!E:F,2,0)</f>
        <v>1</v>
      </c>
      <c r="I659" t="b">
        <f t="shared" si="44"/>
        <v>1</v>
      </c>
    </row>
    <row r="660" spans="1:9" hidden="1" x14ac:dyDescent="0.25">
      <c r="A660">
        <v>182307</v>
      </c>
      <c r="B660">
        <v>1205</v>
      </c>
      <c r="C660" t="s">
        <v>124</v>
      </c>
      <c r="D660" s="1">
        <v>45419</v>
      </c>
      <c r="E660" t="str">
        <f t="shared" si="41"/>
        <v>182307-CHW-45419</v>
      </c>
      <c r="F660" t="str">
        <f t="shared" si="42"/>
        <v>182307-CHW</v>
      </c>
      <c r="G660">
        <f t="shared" si="43"/>
        <v>1</v>
      </c>
      <c r="H660">
        <f>VLOOKUP(F660,Sheet2!E:F,2,0)</f>
        <v>1</v>
      </c>
      <c r="I660" t="b">
        <f t="shared" si="44"/>
        <v>1</v>
      </c>
    </row>
    <row r="661" spans="1:9" hidden="1" x14ac:dyDescent="0.25">
      <c r="A661">
        <v>182308</v>
      </c>
      <c r="B661">
        <v>1205</v>
      </c>
      <c r="C661" t="s">
        <v>124</v>
      </c>
      <c r="D661" s="1">
        <v>45419</v>
      </c>
      <c r="E661" t="str">
        <f t="shared" si="41"/>
        <v>182308-CHW-45419</v>
      </c>
      <c r="F661" t="str">
        <f t="shared" si="42"/>
        <v>182308-CHW</v>
      </c>
      <c r="G661">
        <f t="shared" si="43"/>
        <v>1</v>
      </c>
      <c r="H661">
        <f>VLOOKUP(F661,Sheet2!E:F,2,0)</f>
        <v>1</v>
      </c>
      <c r="I661" t="b">
        <f t="shared" si="44"/>
        <v>1</v>
      </c>
    </row>
    <row r="662" spans="1:9" hidden="1" x14ac:dyDescent="0.25">
      <c r="A662">
        <v>181943</v>
      </c>
      <c r="B662">
        <v>1204</v>
      </c>
      <c r="C662" t="s">
        <v>18</v>
      </c>
      <c r="D662" s="1">
        <v>45422</v>
      </c>
      <c r="E662" t="str">
        <f t="shared" si="41"/>
        <v>181943-KLB-45422</v>
      </c>
      <c r="F662" t="str">
        <f t="shared" si="42"/>
        <v>181943-KLB</v>
      </c>
      <c r="G662">
        <f t="shared" si="43"/>
        <v>1</v>
      </c>
      <c r="H662">
        <f>VLOOKUP(F662,Sheet2!E:F,2,0)</f>
        <v>6</v>
      </c>
      <c r="I662" t="b">
        <f t="shared" si="44"/>
        <v>0</v>
      </c>
    </row>
    <row r="663" spans="1:9" hidden="1" x14ac:dyDescent="0.25">
      <c r="A663">
        <v>181646</v>
      </c>
      <c r="B663">
        <v>1201</v>
      </c>
      <c r="C663" t="s">
        <v>139</v>
      </c>
      <c r="D663" s="1">
        <v>45429</v>
      </c>
      <c r="E663" t="str">
        <f t="shared" si="41"/>
        <v>181646-CBA-45429</v>
      </c>
      <c r="F663" t="str">
        <f t="shared" si="42"/>
        <v>181646-CBA</v>
      </c>
      <c r="G663">
        <f t="shared" si="43"/>
        <v>1</v>
      </c>
      <c r="H663">
        <f>VLOOKUP(F663,Sheet2!E:F,2,0)</f>
        <v>2</v>
      </c>
      <c r="I663" t="b">
        <f t="shared" si="44"/>
        <v>0</v>
      </c>
    </row>
  </sheetData>
  <autoFilter ref="A2:I663" xr:uid="{847CF68F-4104-4721-8E3D-FC775B846285}">
    <filterColumn colId="8">
      <filters>
        <filter val="#N/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B896-9076-456E-900A-F1F57A3554AE}">
  <sheetPr codeName="Sheet1" filterMode="1"/>
  <dimension ref="A1:T104"/>
  <sheetViews>
    <sheetView workbookViewId="0">
      <selection activeCell="K944" sqref="K944"/>
    </sheetView>
  </sheetViews>
  <sheetFormatPr defaultRowHeight="15" x14ac:dyDescent="0.25"/>
  <cols>
    <col min="1" max="1" width="5.85546875" bestFit="1" customWidth="1"/>
    <col min="2" max="3" width="9" bestFit="1" customWidth="1"/>
    <col min="4" max="4" width="9.7109375" bestFit="1" customWidth="1"/>
    <col min="5" max="5" width="12.140625" bestFit="1" customWidth="1"/>
    <col min="6" max="6" width="11.140625" bestFit="1" customWidth="1"/>
    <col min="8" max="8" width="6.85546875" bestFit="1" customWidth="1"/>
    <col min="9" max="9" width="6.140625" bestFit="1" customWidth="1"/>
    <col min="10" max="10" width="12" bestFit="1" customWidth="1"/>
    <col min="11" max="11" width="13.28515625" bestFit="1" customWidth="1"/>
    <col min="12" max="12" width="9.7109375" bestFit="1" customWidth="1"/>
    <col min="13" max="13" width="10.85546875" bestFit="1" customWidth="1"/>
    <col min="14" max="14" width="8.7109375" bestFit="1" customWidth="1"/>
    <col min="15" max="15" width="11" bestFit="1" customWidth="1"/>
    <col min="16" max="16" width="6" bestFit="1" customWidth="1"/>
    <col min="17" max="17" width="6.85546875" bestFit="1" customWidth="1"/>
    <col min="18" max="18" width="9.42578125" bestFit="1" customWidth="1"/>
    <col min="19" max="19" width="10.28515625" bestFit="1" customWidth="1"/>
    <col min="20" max="20" width="6.140625" bestFit="1" customWidth="1"/>
  </cols>
  <sheetData>
    <row r="1" spans="1:20" x14ac:dyDescent="0.25">
      <c r="A1" t="s">
        <v>0</v>
      </c>
      <c r="B1" t="s">
        <v>380</v>
      </c>
      <c r="C1" t="s">
        <v>381</v>
      </c>
      <c r="D1" t="s">
        <v>11</v>
      </c>
      <c r="E1" t="s">
        <v>1</v>
      </c>
      <c r="F1" t="s">
        <v>3</v>
      </c>
      <c r="G1" t="s">
        <v>382</v>
      </c>
      <c r="H1" s="7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6</v>
      </c>
      <c r="R1" t="s">
        <v>392</v>
      </c>
      <c r="S1" t="s">
        <v>393</v>
      </c>
      <c r="T1" t="s">
        <v>394</v>
      </c>
    </row>
    <row r="2" spans="1:20" x14ac:dyDescent="0.25">
      <c r="A2">
        <v>1</v>
      </c>
      <c r="B2">
        <v>181943</v>
      </c>
      <c r="C2">
        <v>23002461</v>
      </c>
      <c r="D2" t="s">
        <v>18</v>
      </c>
      <c r="E2" t="s">
        <v>15</v>
      </c>
      <c r="F2">
        <v>5152376</v>
      </c>
      <c r="G2">
        <v>147154</v>
      </c>
      <c r="H2" t="s">
        <v>370</v>
      </c>
      <c r="I2">
        <v>20867</v>
      </c>
      <c r="J2" s="1">
        <v>45399</v>
      </c>
      <c r="K2" s="1">
        <v>45411</v>
      </c>
      <c r="L2" t="s">
        <v>395</v>
      </c>
      <c r="M2" s="1">
        <v>45422</v>
      </c>
      <c r="N2" t="s">
        <v>396</v>
      </c>
      <c r="O2" t="s">
        <v>397</v>
      </c>
      <c r="P2">
        <v>0.68</v>
      </c>
      <c r="Q2">
        <v>1.69</v>
      </c>
      <c r="R2">
        <v>14189.56</v>
      </c>
      <c r="S2">
        <v>35265.230000000003</v>
      </c>
      <c r="T2" t="s">
        <v>6</v>
      </c>
    </row>
    <row r="3" spans="1:20" hidden="1" x14ac:dyDescent="0.25">
      <c r="A3">
        <v>2</v>
      </c>
      <c r="B3">
        <v>181944</v>
      </c>
      <c r="C3">
        <v>23002462</v>
      </c>
      <c r="D3" t="s">
        <v>18</v>
      </c>
      <c r="E3" t="s">
        <v>15</v>
      </c>
      <c r="F3" t="s">
        <v>398</v>
      </c>
      <c r="G3">
        <v>147154</v>
      </c>
      <c r="H3" t="s">
        <v>370</v>
      </c>
      <c r="I3">
        <v>4530</v>
      </c>
      <c r="J3" s="1">
        <v>45397</v>
      </c>
      <c r="K3" s="1">
        <v>45399</v>
      </c>
      <c r="L3" t="s">
        <v>395</v>
      </c>
      <c r="M3" s="1">
        <v>45412</v>
      </c>
      <c r="N3" t="s">
        <v>396</v>
      </c>
      <c r="O3" t="s">
        <v>395</v>
      </c>
      <c r="P3">
        <v>0.65</v>
      </c>
      <c r="Q3">
        <v>1.81</v>
      </c>
      <c r="R3">
        <v>2944.5</v>
      </c>
      <c r="S3">
        <v>8199.2999999999993</v>
      </c>
      <c r="T3" t="s">
        <v>6</v>
      </c>
    </row>
    <row r="4" spans="1:20" hidden="1" x14ac:dyDescent="0.25">
      <c r="A4">
        <v>3</v>
      </c>
      <c r="B4">
        <v>182133</v>
      </c>
      <c r="C4">
        <v>24001036</v>
      </c>
      <c r="D4" t="s">
        <v>18</v>
      </c>
      <c r="E4" t="s">
        <v>15</v>
      </c>
      <c r="F4">
        <v>5158607</v>
      </c>
      <c r="G4">
        <v>8</v>
      </c>
      <c r="H4" t="s">
        <v>370</v>
      </c>
      <c r="I4">
        <v>4180</v>
      </c>
      <c r="J4" s="1">
        <v>45383</v>
      </c>
      <c r="K4" s="1">
        <v>45397</v>
      </c>
      <c r="L4" t="s">
        <v>395</v>
      </c>
      <c r="M4" s="1">
        <v>45415</v>
      </c>
      <c r="N4" t="s">
        <v>396</v>
      </c>
      <c r="O4" t="s">
        <v>397</v>
      </c>
      <c r="P4">
        <v>0.7</v>
      </c>
      <c r="Q4">
        <v>1.71</v>
      </c>
      <c r="R4">
        <v>2926</v>
      </c>
      <c r="S4">
        <v>7147.8</v>
      </c>
      <c r="T4" t="s">
        <v>6</v>
      </c>
    </row>
    <row r="5" spans="1:20" hidden="1" x14ac:dyDescent="0.25">
      <c r="A5">
        <v>4</v>
      </c>
      <c r="B5">
        <v>182135</v>
      </c>
      <c r="C5">
        <v>24001071</v>
      </c>
      <c r="D5" t="s">
        <v>18</v>
      </c>
      <c r="E5" t="s">
        <v>15</v>
      </c>
      <c r="F5">
        <v>5158043</v>
      </c>
      <c r="G5">
        <v>10</v>
      </c>
      <c r="H5" t="s">
        <v>370</v>
      </c>
      <c r="I5">
        <v>1825</v>
      </c>
      <c r="J5" s="1">
        <v>45383</v>
      </c>
      <c r="K5" s="1">
        <v>45385</v>
      </c>
      <c r="L5" t="s">
        <v>395</v>
      </c>
      <c r="M5" s="1">
        <v>45408</v>
      </c>
      <c r="N5" t="s">
        <v>396</v>
      </c>
      <c r="O5" t="s">
        <v>395</v>
      </c>
      <c r="P5">
        <v>0.65</v>
      </c>
      <c r="Q5">
        <v>1.64</v>
      </c>
      <c r="R5">
        <v>1186.25</v>
      </c>
      <c r="S5">
        <v>2993</v>
      </c>
      <c r="T5" t="s">
        <v>6</v>
      </c>
    </row>
    <row r="6" spans="1:20" hidden="1" x14ac:dyDescent="0.25">
      <c r="A6">
        <v>5</v>
      </c>
      <c r="B6">
        <v>182137</v>
      </c>
      <c r="C6">
        <v>24001108</v>
      </c>
      <c r="D6" t="s">
        <v>18</v>
      </c>
      <c r="E6" t="s">
        <v>15</v>
      </c>
      <c r="F6">
        <v>5158041</v>
      </c>
      <c r="G6">
        <v>10</v>
      </c>
      <c r="H6" t="s">
        <v>370</v>
      </c>
      <c r="I6">
        <v>5362</v>
      </c>
      <c r="J6" s="1">
        <v>45383</v>
      </c>
      <c r="K6" s="1">
        <v>45399</v>
      </c>
      <c r="L6" t="s">
        <v>395</v>
      </c>
      <c r="M6" s="1">
        <v>45408</v>
      </c>
      <c r="N6" t="s">
        <v>396</v>
      </c>
      <c r="O6" t="s">
        <v>395</v>
      </c>
      <c r="P6">
        <v>0.65</v>
      </c>
      <c r="Q6">
        <v>1.64</v>
      </c>
      <c r="R6">
        <v>3485.3</v>
      </c>
      <c r="S6">
        <v>8793.68</v>
      </c>
      <c r="T6" t="s">
        <v>6</v>
      </c>
    </row>
    <row r="7" spans="1:20" hidden="1" x14ac:dyDescent="0.25">
      <c r="A7">
        <v>6</v>
      </c>
      <c r="B7">
        <v>182388</v>
      </c>
      <c r="C7">
        <v>24001195</v>
      </c>
      <c r="D7" t="s">
        <v>18</v>
      </c>
      <c r="E7" t="s">
        <v>15</v>
      </c>
      <c r="F7">
        <v>5158042</v>
      </c>
      <c r="G7">
        <v>74</v>
      </c>
      <c r="H7" t="s">
        <v>370</v>
      </c>
      <c r="I7">
        <v>1980</v>
      </c>
      <c r="J7" s="1">
        <v>45400</v>
      </c>
      <c r="K7" s="1">
        <v>45412</v>
      </c>
      <c r="L7" t="s">
        <v>395</v>
      </c>
      <c r="M7" s="1">
        <v>45422</v>
      </c>
      <c r="N7" t="s">
        <v>396</v>
      </c>
      <c r="O7" t="s">
        <v>397</v>
      </c>
      <c r="P7">
        <v>0.65</v>
      </c>
      <c r="Q7">
        <v>1.64</v>
      </c>
      <c r="R7">
        <v>1287</v>
      </c>
      <c r="S7">
        <v>3247.2</v>
      </c>
      <c r="T7" t="s">
        <v>6</v>
      </c>
    </row>
    <row r="8" spans="1:20" hidden="1" x14ac:dyDescent="0.25">
      <c r="A8">
        <v>7</v>
      </c>
      <c r="B8">
        <v>182388</v>
      </c>
      <c r="C8">
        <v>24001195</v>
      </c>
      <c r="D8" t="s">
        <v>18</v>
      </c>
      <c r="E8" t="s">
        <v>15</v>
      </c>
      <c r="F8">
        <v>5158042</v>
      </c>
      <c r="G8">
        <v>74</v>
      </c>
      <c r="H8" t="s">
        <v>370</v>
      </c>
      <c r="I8">
        <v>2808</v>
      </c>
      <c r="J8" s="1">
        <v>45414</v>
      </c>
      <c r="K8" s="1">
        <v>45418</v>
      </c>
      <c r="L8" t="s">
        <v>397</v>
      </c>
      <c r="M8" s="1">
        <v>45422</v>
      </c>
      <c r="N8" t="s">
        <v>396</v>
      </c>
      <c r="O8" t="s">
        <v>397</v>
      </c>
      <c r="P8">
        <v>0.65</v>
      </c>
      <c r="Q8">
        <v>1.64</v>
      </c>
      <c r="R8">
        <v>1825.2</v>
      </c>
      <c r="S8">
        <v>4605.12</v>
      </c>
      <c r="T8" t="s">
        <v>6</v>
      </c>
    </row>
    <row r="9" spans="1:20" hidden="1" x14ac:dyDescent="0.25">
      <c r="A9">
        <v>8</v>
      </c>
      <c r="B9">
        <v>182389</v>
      </c>
      <c r="C9">
        <v>24001196</v>
      </c>
      <c r="D9" t="s">
        <v>18</v>
      </c>
      <c r="E9" t="s">
        <v>15</v>
      </c>
      <c r="F9">
        <v>5158043</v>
      </c>
      <c r="G9">
        <v>74</v>
      </c>
      <c r="H9" t="s">
        <v>370</v>
      </c>
      <c r="I9">
        <v>7020</v>
      </c>
      <c r="J9" s="1">
        <v>45418</v>
      </c>
      <c r="K9" s="1">
        <v>45422</v>
      </c>
      <c r="L9" t="s">
        <v>397</v>
      </c>
      <c r="M9" s="1">
        <v>45443</v>
      </c>
      <c r="N9" t="s">
        <v>396</v>
      </c>
      <c r="O9" t="s">
        <v>397</v>
      </c>
      <c r="P9">
        <v>0.65</v>
      </c>
      <c r="Q9">
        <v>1.64</v>
      </c>
      <c r="R9">
        <v>4563</v>
      </c>
      <c r="S9">
        <v>11512.8</v>
      </c>
      <c r="T9" t="s">
        <v>6</v>
      </c>
    </row>
    <row r="10" spans="1:20" hidden="1" x14ac:dyDescent="0.25">
      <c r="A10">
        <v>9</v>
      </c>
      <c r="B10">
        <v>182392</v>
      </c>
      <c r="C10">
        <v>24001199</v>
      </c>
      <c r="D10" t="s">
        <v>18</v>
      </c>
      <c r="E10" t="s">
        <v>15</v>
      </c>
      <c r="F10">
        <v>5158037</v>
      </c>
      <c r="G10">
        <v>74</v>
      </c>
      <c r="H10" t="s">
        <v>370</v>
      </c>
      <c r="I10">
        <v>5976</v>
      </c>
      <c r="J10" s="1">
        <v>45422</v>
      </c>
      <c r="K10" s="1">
        <v>45427</v>
      </c>
      <c r="L10" t="s">
        <v>397</v>
      </c>
      <c r="M10" s="1">
        <v>45436</v>
      </c>
      <c r="N10" t="s">
        <v>396</v>
      </c>
      <c r="O10" t="s">
        <v>397</v>
      </c>
      <c r="P10">
        <v>0.65</v>
      </c>
      <c r="Q10">
        <v>1.64</v>
      </c>
      <c r="R10">
        <v>3884.4</v>
      </c>
      <c r="S10">
        <v>9800.64</v>
      </c>
      <c r="T10" t="s">
        <v>6</v>
      </c>
    </row>
    <row r="11" spans="1:20" hidden="1" x14ac:dyDescent="0.25">
      <c r="A11">
        <v>10</v>
      </c>
      <c r="B11">
        <v>182393</v>
      </c>
      <c r="C11">
        <v>24001200</v>
      </c>
      <c r="D11" t="s">
        <v>18</v>
      </c>
      <c r="E11" t="s">
        <v>15</v>
      </c>
      <c r="F11">
        <v>5158060</v>
      </c>
      <c r="G11">
        <v>74</v>
      </c>
      <c r="H11" t="s">
        <v>370</v>
      </c>
      <c r="I11">
        <v>2142</v>
      </c>
      <c r="J11" s="1">
        <v>45427</v>
      </c>
      <c r="K11" s="1">
        <v>45428</v>
      </c>
      <c r="L11" t="s">
        <v>397</v>
      </c>
      <c r="M11" s="1">
        <v>45443</v>
      </c>
      <c r="N11" t="s">
        <v>396</v>
      </c>
      <c r="O11" t="s">
        <v>397</v>
      </c>
      <c r="P11">
        <v>0.65</v>
      </c>
      <c r="Q11">
        <v>1.64</v>
      </c>
      <c r="R11">
        <v>1392.3</v>
      </c>
      <c r="S11">
        <v>3512.88</v>
      </c>
      <c r="T11" t="s">
        <v>6</v>
      </c>
    </row>
    <row r="12" spans="1:20" hidden="1" x14ac:dyDescent="0.25">
      <c r="A12">
        <v>11</v>
      </c>
      <c r="B12">
        <v>182394</v>
      </c>
      <c r="C12">
        <v>24001201</v>
      </c>
      <c r="D12" t="s">
        <v>18</v>
      </c>
      <c r="E12" t="s">
        <v>15</v>
      </c>
      <c r="F12" t="s">
        <v>399</v>
      </c>
      <c r="G12">
        <v>74</v>
      </c>
      <c r="H12" t="s">
        <v>370</v>
      </c>
      <c r="I12">
        <v>306</v>
      </c>
      <c r="J12" s="1">
        <v>45428</v>
      </c>
      <c r="K12" s="1">
        <v>45428</v>
      </c>
      <c r="L12" t="s">
        <v>397</v>
      </c>
      <c r="M12" s="1">
        <v>45443</v>
      </c>
      <c r="N12" t="s">
        <v>396</v>
      </c>
      <c r="O12" t="s">
        <v>397</v>
      </c>
      <c r="P12">
        <v>0.65</v>
      </c>
      <c r="Q12">
        <v>1.76</v>
      </c>
      <c r="R12">
        <v>198.9</v>
      </c>
      <c r="S12">
        <v>538.55999999999995</v>
      </c>
      <c r="T12" t="s">
        <v>6</v>
      </c>
    </row>
    <row r="13" spans="1:20" hidden="1" x14ac:dyDescent="0.25">
      <c r="A13">
        <v>12</v>
      </c>
      <c r="B13">
        <v>182415</v>
      </c>
      <c r="C13">
        <v>24001150</v>
      </c>
      <c r="D13" t="s">
        <v>18</v>
      </c>
      <c r="E13" t="s">
        <v>15</v>
      </c>
      <c r="F13">
        <v>5158614</v>
      </c>
      <c r="G13">
        <v>75</v>
      </c>
      <c r="H13" t="s">
        <v>370</v>
      </c>
      <c r="I13">
        <v>11322</v>
      </c>
      <c r="J13" s="1">
        <v>45428</v>
      </c>
      <c r="K13" s="1">
        <v>45436</v>
      </c>
      <c r="L13" t="s">
        <v>397</v>
      </c>
      <c r="M13" s="1">
        <v>45436</v>
      </c>
      <c r="N13" t="s">
        <v>396</v>
      </c>
      <c r="O13" t="s">
        <v>397</v>
      </c>
      <c r="P13">
        <v>0.7</v>
      </c>
      <c r="Q13">
        <v>1.71</v>
      </c>
      <c r="R13">
        <v>7925.4</v>
      </c>
      <c r="S13">
        <v>19360.62</v>
      </c>
      <c r="T13" t="s">
        <v>6</v>
      </c>
    </row>
    <row r="14" spans="1:20" hidden="1" x14ac:dyDescent="0.25">
      <c r="A14">
        <v>13</v>
      </c>
      <c r="B14">
        <v>182416</v>
      </c>
      <c r="C14">
        <v>24001151</v>
      </c>
      <c r="D14" t="s">
        <v>18</v>
      </c>
      <c r="E14" t="s">
        <v>15</v>
      </c>
      <c r="F14" t="s">
        <v>400</v>
      </c>
      <c r="G14">
        <v>75</v>
      </c>
      <c r="H14" t="s">
        <v>370</v>
      </c>
      <c r="I14">
        <v>396</v>
      </c>
      <c r="J14" s="1">
        <v>45436</v>
      </c>
      <c r="K14" s="1">
        <v>45436</v>
      </c>
      <c r="L14" t="s">
        <v>397</v>
      </c>
      <c r="M14" s="1">
        <v>45436</v>
      </c>
      <c r="N14" t="s">
        <v>396</v>
      </c>
      <c r="O14" t="s">
        <v>397</v>
      </c>
      <c r="P14">
        <v>0.67</v>
      </c>
      <c r="Q14">
        <v>1.83</v>
      </c>
      <c r="R14">
        <v>265.32</v>
      </c>
      <c r="S14">
        <v>724.68</v>
      </c>
      <c r="T14" t="s">
        <v>6</v>
      </c>
    </row>
    <row r="15" spans="1:20" hidden="1" x14ac:dyDescent="0.25">
      <c r="A15">
        <v>14</v>
      </c>
      <c r="B15">
        <v>182429</v>
      </c>
      <c r="C15">
        <v>24001164</v>
      </c>
      <c r="D15" t="s">
        <v>18</v>
      </c>
      <c r="E15" t="s">
        <v>15</v>
      </c>
      <c r="F15">
        <v>5158584</v>
      </c>
      <c r="G15">
        <v>75</v>
      </c>
      <c r="H15" t="s">
        <v>370</v>
      </c>
      <c r="I15">
        <v>2826</v>
      </c>
      <c r="J15" s="1">
        <v>45436</v>
      </c>
      <c r="K15" s="1">
        <v>45440</v>
      </c>
      <c r="L15" t="s">
        <v>397</v>
      </c>
      <c r="M15" s="1">
        <v>45443</v>
      </c>
      <c r="N15" t="s">
        <v>396</v>
      </c>
      <c r="O15" t="s">
        <v>397</v>
      </c>
      <c r="P15">
        <v>0.7</v>
      </c>
      <c r="Q15">
        <v>1.71</v>
      </c>
      <c r="R15">
        <v>1978.2</v>
      </c>
      <c r="S15">
        <v>4832.46</v>
      </c>
      <c r="T15" t="s">
        <v>6</v>
      </c>
    </row>
    <row r="16" spans="1:20" hidden="1" x14ac:dyDescent="0.25">
      <c r="A16">
        <v>15</v>
      </c>
      <c r="B16">
        <v>182430</v>
      </c>
      <c r="C16">
        <v>24001165</v>
      </c>
      <c r="D16" t="s">
        <v>18</v>
      </c>
      <c r="E16" t="s">
        <v>15</v>
      </c>
      <c r="F16" t="s">
        <v>401</v>
      </c>
      <c r="G16">
        <v>75</v>
      </c>
      <c r="H16" t="s">
        <v>370</v>
      </c>
      <c r="I16">
        <v>180</v>
      </c>
      <c r="J16" s="1">
        <v>45440</v>
      </c>
      <c r="K16" s="1">
        <v>45440</v>
      </c>
      <c r="L16" t="s">
        <v>397</v>
      </c>
      <c r="M16" s="1">
        <v>45443</v>
      </c>
      <c r="N16" t="s">
        <v>396</v>
      </c>
      <c r="O16" t="s">
        <v>397</v>
      </c>
      <c r="P16">
        <v>0.67</v>
      </c>
      <c r="Q16">
        <v>1.83</v>
      </c>
      <c r="R16">
        <v>120.6</v>
      </c>
      <c r="S16">
        <v>329.4</v>
      </c>
      <c r="T16" t="s">
        <v>6</v>
      </c>
    </row>
    <row r="17" spans="1:20" hidden="1" x14ac:dyDescent="0.25">
      <c r="A17">
        <v>16</v>
      </c>
      <c r="B17">
        <v>182686</v>
      </c>
      <c r="C17">
        <v>24001334</v>
      </c>
      <c r="D17" t="s">
        <v>18</v>
      </c>
      <c r="E17" t="s">
        <v>15</v>
      </c>
      <c r="F17">
        <v>5158042</v>
      </c>
      <c r="G17">
        <v>182</v>
      </c>
      <c r="H17" t="s">
        <v>370</v>
      </c>
      <c r="I17">
        <v>5706</v>
      </c>
      <c r="J17" s="1">
        <v>45441</v>
      </c>
      <c r="K17" s="1">
        <v>45443</v>
      </c>
      <c r="L17" t="s">
        <v>397</v>
      </c>
      <c r="M17" s="1">
        <v>45464</v>
      </c>
      <c r="N17" t="s">
        <v>396</v>
      </c>
      <c r="O17" t="s">
        <v>402</v>
      </c>
      <c r="P17">
        <v>0.65</v>
      </c>
      <c r="Q17">
        <v>1.64</v>
      </c>
      <c r="R17">
        <v>3708.9</v>
      </c>
      <c r="S17">
        <v>9357.84</v>
      </c>
      <c r="T17" t="s">
        <v>6</v>
      </c>
    </row>
    <row r="18" spans="1:20" hidden="1" x14ac:dyDescent="0.25">
      <c r="A18">
        <v>17</v>
      </c>
      <c r="B18">
        <v>24001268</v>
      </c>
      <c r="C18">
        <v>24001268</v>
      </c>
      <c r="D18" t="s">
        <v>18</v>
      </c>
      <c r="E18" t="s">
        <v>15</v>
      </c>
      <c r="F18">
        <v>5158037</v>
      </c>
      <c r="H18" t="s">
        <v>370</v>
      </c>
      <c r="I18">
        <v>564</v>
      </c>
      <c r="J18" s="1">
        <v>45443</v>
      </c>
      <c r="K18" s="1">
        <v>45443</v>
      </c>
      <c r="L18" t="s">
        <v>397</v>
      </c>
      <c r="M18" s="1">
        <v>45464</v>
      </c>
      <c r="N18" t="s">
        <v>396</v>
      </c>
      <c r="O18" t="s">
        <v>402</v>
      </c>
      <c r="P18">
        <v>0.65</v>
      </c>
      <c r="Q18">
        <v>1.64</v>
      </c>
      <c r="R18">
        <v>366.6</v>
      </c>
      <c r="S18">
        <v>924.96</v>
      </c>
      <c r="T18" t="s">
        <v>6</v>
      </c>
    </row>
    <row r="19" spans="1:20" hidden="1" x14ac:dyDescent="0.25">
      <c r="A19">
        <v>18</v>
      </c>
      <c r="B19">
        <v>182711</v>
      </c>
      <c r="C19">
        <v>24001289</v>
      </c>
      <c r="D19" t="s">
        <v>18</v>
      </c>
      <c r="E19" t="s">
        <v>15</v>
      </c>
      <c r="F19" t="s">
        <v>400</v>
      </c>
      <c r="G19">
        <v>185</v>
      </c>
      <c r="H19" t="s">
        <v>370</v>
      </c>
      <c r="I19">
        <v>648</v>
      </c>
      <c r="J19" s="1">
        <v>45440</v>
      </c>
      <c r="K19" s="1">
        <v>45441</v>
      </c>
      <c r="L19" t="s">
        <v>397</v>
      </c>
      <c r="M19" s="1">
        <v>45471</v>
      </c>
      <c r="N19" t="s">
        <v>396</v>
      </c>
      <c r="O19" t="s">
        <v>402</v>
      </c>
      <c r="P19">
        <v>0.67</v>
      </c>
      <c r="Q19">
        <v>1.83</v>
      </c>
      <c r="R19">
        <v>434.16</v>
      </c>
      <c r="S19">
        <v>1185.8399999999999</v>
      </c>
      <c r="T19" t="s">
        <v>6</v>
      </c>
    </row>
    <row r="20" spans="1:20" x14ac:dyDescent="0.25">
      <c r="A20">
        <v>19</v>
      </c>
      <c r="B20">
        <v>181943</v>
      </c>
      <c r="C20">
        <v>23002461</v>
      </c>
      <c r="D20" t="s">
        <v>18</v>
      </c>
      <c r="E20" t="s">
        <v>15</v>
      </c>
      <c r="F20">
        <v>5152376</v>
      </c>
      <c r="G20">
        <v>147154</v>
      </c>
      <c r="H20" t="s">
        <v>371</v>
      </c>
      <c r="I20">
        <v>21226</v>
      </c>
      <c r="J20" s="1">
        <v>45398</v>
      </c>
      <c r="K20" s="1">
        <v>45412</v>
      </c>
      <c r="L20" t="s">
        <v>395</v>
      </c>
      <c r="M20" s="1">
        <v>45422</v>
      </c>
      <c r="N20" t="s">
        <v>396</v>
      </c>
      <c r="O20" t="s">
        <v>397</v>
      </c>
      <c r="P20">
        <v>0.68</v>
      </c>
      <c r="Q20">
        <v>1.69</v>
      </c>
      <c r="R20">
        <v>14433.68</v>
      </c>
      <c r="S20">
        <v>35871.94</v>
      </c>
      <c r="T20" t="s">
        <v>6</v>
      </c>
    </row>
    <row r="21" spans="1:20" hidden="1" x14ac:dyDescent="0.25">
      <c r="A21">
        <v>20</v>
      </c>
      <c r="B21">
        <v>181944</v>
      </c>
      <c r="C21">
        <v>23002462</v>
      </c>
      <c r="D21" t="s">
        <v>18</v>
      </c>
      <c r="E21" t="s">
        <v>15</v>
      </c>
      <c r="F21" t="s">
        <v>398</v>
      </c>
      <c r="G21">
        <v>147154</v>
      </c>
      <c r="H21" t="s">
        <v>371</v>
      </c>
      <c r="I21">
        <v>4914</v>
      </c>
      <c r="J21" s="1">
        <v>45387</v>
      </c>
      <c r="K21" s="1">
        <v>45400</v>
      </c>
      <c r="L21" t="s">
        <v>395</v>
      </c>
      <c r="M21" s="1">
        <v>45412</v>
      </c>
      <c r="N21" t="s">
        <v>396</v>
      </c>
      <c r="O21" t="s">
        <v>395</v>
      </c>
      <c r="P21">
        <v>0.65</v>
      </c>
      <c r="Q21">
        <v>1.81</v>
      </c>
      <c r="R21">
        <v>3194.1</v>
      </c>
      <c r="S21">
        <v>8894.34</v>
      </c>
      <c r="T21" t="s">
        <v>6</v>
      </c>
    </row>
    <row r="22" spans="1:20" hidden="1" x14ac:dyDescent="0.25">
      <c r="A22">
        <v>21</v>
      </c>
      <c r="B22">
        <v>182133</v>
      </c>
      <c r="C22">
        <v>24001036</v>
      </c>
      <c r="D22" t="s">
        <v>18</v>
      </c>
      <c r="E22" t="s">
        <v>15</v>
      </c>
      <c r="F22">
        <v>5158607</v>
      </c>
      <c r="G22">
        <v>8</v>
      </c>
      <c r="H22" t="s">
        <v>371</v>
      </c>
      <c r="I22">
        <v>3680</v>
      </c>
      <c r="J22" s="1">
        <v>45383</v>
      </c>
      <c r="K22" s="1">
        <v>45397</v>
      </c>
      <c r="L22" t="s">
        <v>395</v>
      </c>
      <c r="M22" s="1">
        <v>45415</v>
      </c>
      <c r="N22" t="s">
        <v>396</v>
      </c>
      <c r="O22" t="s">
        <v>397</v>
      </c>
      <c r="P22">
        <v>0.7</v>
      </c>
      <c r="Q22">
        <v>1.71</v>
      </c>
      <c r="R22">
        <v>2576</v>
      </c>
      <c r="S22">
        <v>6292.8</v>
      </c>
      <c r="T22" t="s">
        <v>6</v>
      </c>
    </row>
    <row r="23" spans="1:20" hidden="1" x14ac:dyDescent="0.25">
      <c r="A23">
        <v>22</v>
      </c>
      <c r="B23">
        <v>182135</v>
      </c>
      <c r="C23">
        <v>24001071</v>
      </c>
      <c r="D23" t="s">
        <v>18</v>
      </c>
      <c r="E23" t="s">
        <v>15</v>
      </c>
      <c r="F23">
        <v>5158043</v>
      </c>
      <c r="G23">
        <v>10</v>
      </c>
      <c r="H23" t="s">
        <v>371</v>
      </c>
      <c r="I23">
        <v>502</v>
      </c>
      <c r="J23" s="1">
        <v>45383</v>
      </c>
      <c r="K23" s="1">
        <v>45398</v>
      </c>
      <c r="L23" t="s">
        <v>395</v>
      </c>
      <c r="M23" s="1">
        <v>45408</v>
      </c>
      <c r="N23" t="s">
        <v>396</v>
      </c>
      <c r="O23" t="s">
        <v>395</v>
      </c>
      <c r="P23">
        <v>0.65</v>
      </c>
      <c r="Q23">
        <v>1.64</v>
      </c>
      <c r="R23">
        <v>326.3</v>
      </c>
      <c r="S23">
        <v>823.28</v>
      </c>
      <c r="T23" t="s">
        <v>6</v>
      </c>
    </row>
    <row r="24" spans="1:20" hidden="1" x14ac:dyDescent="0.25">
      <c r="A24">
        <v>23</v>
      </c>
      <c r="B24">
        <v>182137</v>
      </c>
      <c r="C24">
        <v>24001108</v>
      </c>
      <c r="D24" t="s">
        <v>18</v>
      </c>
      <c r="E24" t="s">
        <v>15</v>
      </c>
      <c r="F24">
        <v>5158041</v>
      </c>
      <c r="G24">
        <v>10</v>
      </c>
      <c r="H24" t="s">
        <v>371</v>
      </c>
      <c r="I24">
        <v>4656</v>
      </c>
      <c r="J24" s="1">
        <v>45383</v>
      </c>
      <c r="K24" s="1">
        <v>45398</v>
      </c>
      <c r="L24" t="s">
        <v>395</v>
      </c>
      <c r="M24" s="1">
        <v>45408</v>
      </c>
      <c r="N24" t="s">
        <v>396</v>
      </c>
      <c r="O24" t="s">
        <v>395</v>
      </c>
      <c r="P24">
        <v>0.65</v>
      </c>
      <c r="Q24">
        <v>1.64</v>
      </c>
      <c r="R24">
        <v>3026.4</v>
      </c>
      <c r="S24">
        <v>7635.84</v>
      </c>
      <c r="T24" t="s">
        <v>6</v>
      </c>
    </row>
    <row r="25" spans="1:20" hidden="1" x14ac:dyDescent="0.25">
      <c r="A25">
        <v>24</v>
      </c>
      <c r="B25">
        <v>182388</v>
      </c>
      <c r="C25">
        <v>24001195</v>
      </c>
      <c r="D25" t="s">
        <v>18</v>
      </c>
      <c r="E25" t="s">
        <v>15</v>
      </c>
      <c r="F25">
        <v>5158042</v>
      </c>
      <c r="G25">
        <v>74</v>
      </c>
      <c r="H25" t="s">
        <v>371</v>
      </c>
      <c r="I25">
        <v>2325</v>
      </c>
      <c r="J25" s="1">
        <v>45412</v>
      </c>
      <c r="K25" s="1">
        <v>45412</v>
      </c>
      <c r="L25" t="s">
        <v>395</v>
      </c>
      <c r="M25" s="1">
        <v>45422</v>
      </c>
      <c r="N25" t="s">
        <v>396</v>
      </c>
      <c r="O25" t="s">
        <v>397</v>
      </c>
      <c r="P25">
        <v>0.65</v>
      </c>
      <c r="Q25">
        <v>1.64</v>
      </c>
      <c r="R25">
        <v>1511.25</v>
      </c>
      <c r="S25">
        <v>3813</v>
      </c>
      <c r="T25" t="s">
        <v>6</v>
      </c>
    </row>
    <row r="26" spans="1:20" hidden="1" x14ac:dyDescent="0.25">
      <c r="A26">
        <v>25</v>
      </c>
      <c r="B26">
        <v>182388</v>
      </c>
      <c r="C26">
        <v>24001195</v>
      </c>
      <c r="D26" t="s">
        <v>18</v>
      </c>
      <c r="E26" t="s">
        <v>15</v>
      </c>
      <c r="F26">
        <v>5158042</v>
      </c>
      <c r="G26">
        <v>74</v>
      </c>
      <c r="H26" t="s">
        <v>371</v>
      </c>
      <c r="I26">
        <v>2600</v>
      </c>
      <c r="J26" s="1">
        <v>45414</v>
      </c>
      <c r="K26" s="1">
        <v>45414</v>
      </c>
      <c r="L26" t="s">
        <v>397</v>
      </c>
      <c r="M26" s="1">
        <v>45422</v>
      </c>
      <c r="N26" t="s">
        <v>396</v>
      </c>
      <c r="O26" t="s">
        <v>397</v>
      </c>
      <c r="P26">
        <v>0.65</v>
      </c>
      <c r="Q26">
        <v>1.64</v>
      </c>
      <c r="R26">
        <v>1690</v>
      </c>
      <c r="S26">
        <v>4264</v>
      </c>
      <c r="T26" t="s">
        <v>6</v>
      </c>
    </row>
    <row r="27" spans="1:20" hidden="1" x14ac:dyDescent="0.25">
      <c r="A27">
        <v>26</v>
      </c>
      <c r="B27">
        <v>182389</v>
      </c>
      <c r="C27">
        <v>24001196</v>
      </c>
      <c r="D27" t="s">
        <v>18</v>
      </c>
      <c r="E27" t="s">
        <v>15</v>
      </c>
      <c r="F27">
        <v>5158043</v>
      </c>
      <c r="G27">
        <v>74</v>
      </c>
      <c r="H27" t="s">
        <v>371</v>
      </c>
      <c r="I27">
        <v>7020</v>
      </c>
      <c r="J27" s="1">
        <v>45415</v>
      </c>
      <c r="K27" s="1">
        <v>45422</v>
      </c>
      <c r="L27" t="s">
        <v>397</v>
      </c>
      <c r="M27" s="1">
        <v>45443</v>
      </c>
      <c r="N27" t="s">
        <v>396</v>
      </c>
      <c r="O27" t="s">
        <v>397</v>
      </c>
      <c r="P27">
        <v>0.65</v>
      </c>
      <c r="Q27">
        <v>1.64</v>
      </c>
      <c r="R27">
        <v>4563</v>
      </c>
      <c r="S27">
        <v>11512.8</v>
      </c>
      <c r="T27" t="s">
        <v>6</v>
      </c>
    </row>
    <row r="28" spans="1:20" hidden="1" x14ac:dyDescent="0.25">
      <c r="A28">
        <v>27</v>
      </c>
      <c r="B28">
        <v>182392</v>
      </c>
      <c r="C28">
        <v>24001199</v>
      </c>
      <c r="D28" t="s">
        <v>18</v>
      </c>
      <c r="E28" t="s">
        <v>15</v>
      </c>
      <c r="F28">
        <v>5158037</v>
      </c>
      <c r="G28">
        <v>74</v>
      </c>
      <c r="H28" t="s">
        <v>371</v>
      </c>
      <c r="I28">
        <v>5976</v>
      </c>
      <c r="J28" s="1">
        <v>45422</v>
      </c>
      <c r="K28" s="1">
        <v>45426</v>
      </c>
      <c r="L28" t="s">
        <v>397</v>
      </c>
      <c r="M28" s="1">
        <v>45436</v>
      </c>
      <c r="N28" t="s">
        <v>396</v>
      </c>
      <c r="O28" t="s">
        <v>397</v>
      </c>
      <c r="P28">
        <v>0.65</v>
      </c>
      <c r="Q28">
        <v>1.64</v>
      </c>
      <c r="R28">
        <v>3884.4</v>
      </c>
      <c r="S28">
        <v>9800.64</v>
      </c>
      <c r="T28" t="s">
        <v>6</v>
      </c>
    </row>
    <row r="29" spans="1:20" hidden="1" x14ac:dyDescent="0.25">
      <c r="A29">
        <v>28</v>
      </c>
      <c r="B29">
        <v>182393</v>
      </c>
      <c r="C29">
        <v>24001200</v>
      </c>
      <c r="D29" t="s">
        <v>18</v>
      </c>
      <c r="E29" t="s">
        <v>15</v>
      </c>
      <c r="F29">
        <v>5158060</v>
      </c>
      <c r="G29">
        <v>74</v>
      </c>
      <c r="H29" t="s">
        <v>371</v>
      </c>
      <c r="I29">
        <v>2142</v>
      </c>
      <c r="J29" s="1">
        <v>45426</v>
      </c>
      <c r="K29" s="1">
        <v>45427</v>
      </c>
      <c r="L29" t="s">
        <v>397</v>
      </c>
      <c r="M29" s="1">
        <v>45443</v>
      </c>
      <c r="N29" t="s">
        <v>396</v>
      </c>
      <c r="O29" t="s">
        <v>397</v>
      </c>
      <c r="P29">
        <v>0.65</v>
      </c>
      <c r="Q29">
        <v>1.64</v>
      </c>
      <c r="R29">
        <v>1392.3</v>
      </c>
      <c r="S29">
        <v>3512.88</v>
      </c>
      <c r="T29" t="s">
        <v>6</v>
      </c>
    </row>
    <row r="30" spans="1:20" hidden="1" x14ac:dyDescent="0.25">
      <c r="A30">
        <v>29</v>
      </c>
      <c r="B30">
        <v>182394</v>
      </c>
      <c r="C30">
        <v>24001201</v>
      </c>
      <c r="D30" t="s">
        <v>18</v>
      </c>
      <c r="E30" t="s">
        <v>15</v>
      </c>
      <c r="F30" t="s">
        <v>399</v>
      </c>
      <c r="G30">
        <v>74</v>
      </c>
      <c r="H30" t="s">
        <v>371</v>
      </c>
      <c r="I30">
        <v>306</v>
      </c>
      <c r="J30" s="1">
        <v>45427</v>
      </c>
      <c r="K30" s="1">
        <v>45428</v>
      </c>
      <c r="L30" t="s">
        <v>397</v>
      </c>
      <c r="M30" s="1">
        <v>45443</v>
      </c>
      <c r="N30" t="s">
        <v>396</v>
      </c>
      <c r="O30" t="s">
        <v>397</v>
      </c>
      <c r="P30">
        <v>0.65</v>
      </c>
      <c r="Q30">
        <v>1.76</v>
      </c>
      <c r="R30">
        <v>198.9</v>
      </c>
      <c r="S30">
        <v>538.55999999999995</v>
      </c>
      <c r="T30" t="s">
        <v>6</v>
      </c>
    </row>
    <row r="31" spans="1:20" hidden="1" x14ac:dyDescent="0.25">
      <c r="A31">
        <v>30</v>
      </c>
      <c r="B31">
        <v>182415</v>
      </c>
      <c r="C31">
        <v>24001150</v>
      </c>
      <c r="D31" t="s">
        <v>18</v>
      </c>
      <c r="E31" t="s">
        <v>15</v>
      </c>
      <c r="F31">
        <v>5158614</v>
      </c>
      <c r="G31">
        <v>75</v>
      </c>
      <c r="H31" t="s">
        <v>371</v>
      </c>
      <c r="I31">
        <v>11322</v>
      </c>
      <c r="J31" s="1">
        <v>45428</v>
      </c>
      <c r="K31" s="1">
        <v>45436</v>
      </c>
      <c r="L31" t="s">
        <v>397</v>
      </c>
      <c r="M31" s="1">
        <v>45436</v>
      </c>
      <c r="N31" t="s">
        <v>396</v>
      </c>
      <c r="O31" t="s">
        <v>397</v>
      </c>
      <c r="P31">
        <v>0.7</v>
      </c>
      <c r="Q31">
        <v>1.71</v>
      </c>
      <c r="R31">
        <v>7925.4</v>
      </c>
      <c r="S31">
        <v>19360.62</v>
      </c>
      <c r="T31" t="s">
        <v>6</v>
      </c>
    </row>
    <row r="32" spans="1:20" hidden="1" x14ac:dyDescent="0.25">
      <c r="A32">
        <v>31</v>
      </c>
      <c r="B32">
        <v>182416</v>
      </c>
      <c r="C32">
        <v>24001151</v>
      </c>
      <c r="D32" t="s">
        <v>18</v>
      </c>
      <c r="E32" t="s">
        <v>15</v>
      </c>
      <c r="F32" t="s">
        <v>400</v>
      </c>
      <c r="G32">
        <v>75</v>
      </c>
      <c r="H32" t="s">
        <v>371</v>
      </c>
      <c r="I32">
        <v>396</v>
      </c>
      <c r="J32" s="1">
        <v>45436</v>
      </c>
      <c r="K32" s="1">
        <v>45436</v>
      </c>
      <c r="L32" t="s">
        <v>397</v>
      </c>
      <c r="M32" s="1">
        <v>45436</v>
      </c>
      <c r="N32" t="s">
        <v>396</v>
      </c>
      <c r="O32" t="s">
        <v>397</v>
      </c>
      <c r="P32">
        <v>0.67</v>
      </c>
      <c r="Q32">
        <v>1.83</v>
      </c>
      <c r="R32">
        <v>265.32</v>
      </c>
      <c r="S32">
        <v>724.68</v>
      </c>
      <c r="T32" t="s">
        <v>6</v>
      </c>
    </row>
    <row r="33" spans="1:20" hidden="1" x14ac:dyDescent="0.25">
      <c r="A33">
        <v>32</v>
      </c>
      <c r="B33">
        <v>182429</v>
      </c>
      <c r="C33">
        <v>24001164</v>
      </c>
      <c r="D33" t="s">
        <v>18</v>
      </c>
      <c r="E33" t="s">
        <v>15</v>
      </c>
      <c r="F33">
        <v>5158584</v>
      </c>
      <c r="G33">
        <v>75</v>
      </c>
      <c r="H33" t="s">
        <v>371</v>
      </c>
      <c r="I33">
        <v>2826</v>
      </c>
      <c r="J33" s="1">
        <v>45436</v>
      </c>
      <c r="K33" s="1">
        <v>45439</v>
      </c>
      <c r="L33" t="s">
        <v>397</v>
      </c>
      <c r="M33" s="1">
        <v>45443</v>
      </c>
      <c r="N33" t="s">
        <v>396</v>
      </c>
      <c r="O33" t="s">
        <v>397</v>
      </c>
      <c r="P33">
        <v>0.7</v>
      </c>
      <c r="Q33">
        <v>1.71</v>
      </c>
      <c r="R33">
        <v>1978.2</v>
      </c>
      <c r="S33">
        <v>4832.46</v>
      </c>
      <c r="T33" t="s">
        <v>6</v>
      </c>
    </row>
    <row r="34" spans="1:20" hidden="1" x14ac:dyDescent="0.25">
      <c r="A34">
        <v>33</v>
      </c>
      <c r="B34">
        <v>182430</v>
      </c>
      <c r="C34">
        <v>24001165</v>
      </c>
      <c r="D34" t="s">
        <v>18</v>
      </c>
      <c r="E34" t="s">
        <v>15</v>
      </c>
      <c r="F34" t="s">
        <v>401</v>
      </c>
      <c r="G34">
        <v>75</v>
      </c>
      <c r="H34" t="s">
        <v>371</v>
      </c>
      <c r="I34">
        <v>180</v>
      </c>
      <c r="J34" s="1">
        <v>45439</v>
      </c>
      <c r="K34" s="1">
        <v>45439</v>
      </c>
      <c r="L34" t="s">
        <v>397</v>
      </c>
      <c r="M34" s="1">
        <v>45443</v>
      </c>
      <c r="N34" t="s">
        <v>396</v>
      </c>
      <c r="O34" t="s">
        <v>397</v>
      </c>
      <c r="P34">
        <v>0.67</v>
      </c>
      <c r="Q34">
        <v>1.83</v>
      </c>
      <c r="R34">
        <v>120.6</v>
      </c>
      <c r="S34">
        <v>329.4</v>
      </c>
      <c r="T34" t="s">
        <v>6</v>
      </c>
    </row>
    <row r="35" spans="1:20" hidden="1" x14ac:dyDescent="0.25">
      <c r="A35">
        <v>34</v>
      </c>
      <c r="B35">
        <v>182686</v>
      </c>
      <c r="C35">
        <v>24001334</v>
      </c>
      <c r="D35" t="s">
        <v>18</v>
      </c>
      <c r="E35" t="s">
        <v>15</v>
      </c>
      <c r="F35">
        <v>5158042</v>
      </c>
      <c r="G35">
        <v>182</v>
      </c>
      <c r="H35" t="s">
        <v>371</v>
      </c>
      <c r="I35">
        <v>5706</v>
      </c>
      <c r="J35" s="1">
        <v>45440</v>
      </c>
      <c r="K35" s="1">
        <v>45442</v>
      </c>
      <c r="L35" t="s">
        <v>397</v>
      </c>
      <c r="M35" s="1">
        <v>45464</v>
      </c>
      <c r="N35" t="s">
        <v>396</v>
      </c>
      <c r="O35" t="s">
        <v>402</v>
      </c>
      <c r="P35">
        <v>0.65</v>
      </c>
      <c r="Q35">
        <v>1.64</v>
      </c>
      <c r="R35">
        <v>3708.9</v>
      </c>
      <c r="S35">
        <v>9357.84</v>
      </c>
      <c r="T35" t="s">
        <v>6</v>
      </c>
    </row>
    <row r="36" spans="1:20" hidden="1" x14ac:dyDescent="0.25">
      <c r="A36">
        <v>35</v>
      </c>
      <c r="B36">
        <v>24001268</v>
      </c>
      <c r="C36">
        <v>24001268</v>
      </c>
      <c r="D36" t="s">
        <v>18</v>
      </c>
      <c r="E36" t="s">
        <v>15</v>
      </c>
      <c r="F36">
        <v>5158037</v>
      </c>
      <c r="H36" t="s">
        <v>371</v>
      </c>
      <c r="I36">
        <v>2256</v>
      </c>
      <c r="J36" s="1">
        <v>45443</v>
      </c>
      <c r="K36" s="1">
        <v>45443</v>
      </c>
      <c r="L36" t="s">
        <v>397</v>
      </c>
      <c r="M36" s="1">
        <v>45464</v>
      </c>
      <c r="N36" t="s">
        <v>396</v>
      </c>
      <c r="O36" t="s">
        <v>402</v>
      </c>
      <c r="P36">
        <v>0.65</v>
      </c>
      <c r="Q36">
        <v>1.64</v>
      </c>
      <c r="R36">
        <v>1466.4</v>
      </c>
      <c r="S36">
        <v>3699.84</v>
      </c>
      <c r="T36" t="s">
        <v>6</v>
      </c>
    </row>
    <row r="37" spans="1:20" hidden="1" x14ac:dyDescent="0.25">
      <c r="A37">
        <v>36</v>
      </c>
      <c r="B37">
        <v>182711</v>
      </c>
      <c r="C37">
        <v>24001289</v>
      </c>
      <c r="D37" t="s">
        <v>18</v>
      </c>
      <c r="E37" t="s">
        <v>15</v>
      </c>
      <c r="F37" t="s">
        <v>400</v>
      </c>
      <c r="G37">
        <v>185</v>
      </c>
      <c r="H37" t="s">
        <v>371</v>
      </c>
      <c r="I37">
        <v>648</v>
      </c>
      <c r="J37" s="1">
        <v>45442</v>
      </c>
      <c r="K37" s="1">
        <v>45442</v>
      </c>
      <c r="L37" t="s">
        <v>397</v>
      </c>
      <c r="M37" s="1">
        <v>45471</v>
      </c>
      <c r="N37" t="s">
        <v>396</v>
      </c>
      <c r="O37" t="s">
        <v>402</v>
      </c>
      <c r="P37">
        <v>0.67</v>
      </c>
      <c r="Q37">
        <v>1.83</v>
      </c>
      <c r="R37">
        <v>434.16</v>
      </c>
      <c r="S37">
        <v>1185.8399999999999</v>
      </c>
      <c r="T37" t="s">
        <v>6</v>
      </c>
    </row>
    <row r="38" spans="1:20" x14ac:dyDescent="0.25">
      <c r="A38">
        <v>37</v>
      </c>
      <c r="B38">
        <v>181943</v>
      </c>
      <c r="C38">
        <v>23002461</v>
      </c>
      <c r="D38" t="s">
        <v>18</v>
      </c>
      <c r="E38" t="s">
        <v>15</v>
      </c>
      <c r="F38">
        <v>5152376</v>
      </c>
      <c r="G38">
        <v>147154</v>
      </c>
      <c r="H38" t="s">
        <v>372</v>
      </c>
      <c r="I38">
        <v>22005</v>
      </c>
      <c r="J38" s="1">
        <v>45398</v>
      </c>
      <c r="K38" s="1">
        <v>45411</v>
      </c>
      <c r="L38" t="s">
        <v>395</v>
      </c>
      <c r="M38" s="1">
        <v>45422</v>
      </c>
      <c r="N38" t="s">
        <v>396</v>
      </c>
      <c r="O38" t="s">
        <v>397</v>
      </c>
      <c r="P38">
        <v>0.68</v>
      </c>
      <c r="Q38">
        <v>1.69</v>
      </c>
      <c r="R38">
        <v>14963.4</v>
      </c>
      <c r="S38">
        <v>37188.449999999997</v>
      </c>
      <c r="T38" t="s">
        <v>6</v>
      </c>
    </row>
    <row r="39" spans="1:20" hidden="1" x14ac:dyDescent="0.25">
      <c r="A39">
        <v>38</v>
      </c>
      <c r="B39">
        <v>182133</v>
      </c>
      <c r="C39">
        <v>24001036</v>
      </c>
      <c r="D39" t="s">
        <v>18</v>
      </c>
      <c r="E39" t="s">
        <v>15</v>
      </c>
      <c r="F39">
        <v>5158607</v>
      </c>
      <c r="G39">
        <v>8</v>
      </c>
      <c r="H39" t="s">
        <v>372</v>
      </c>
      <c r="I39">
        <v>3900</v>
      </c>
      <c r="J39" s="1">
        <v>45383</v>
      </c>
      <c r="K39" s="1">
        <v>45399</v>
      </c>
      <c r="L39" t="s">
        <v>395</v>
      </c>
      <c r="M39" s="1">
        <v>45415</v>
      </c>
      <c r="N39" t="s">
        <v>396</v>
      </c>
      <c r="O39" t="s">
        <v>397</v>
      </c>
      <c r="P39">
        <v>0.7</v>
      </c>
      <c r="Q39">
        <v>1.71</v>
      </c>
      <c r="R39">
        <v>2730</v>
      </c>
      <c r="S39">
        <v>6669</v>
      </c>
      <c r="T39" t="s">
        <v>6</v>
      </c>
    </row>
    <row r="40" spans="1:20" hidden="1" x14ac:dyDescent="0.25">
      <c r="A40">
        <v>39</v>
      </c>
      <c r="B40">
        <v>182135</v>
      </c>
      <c r="C40">
        <v>24001071</v>
      </c>
      <c r="D40" t="s">
        <v>18</v>
      </c>
      <c r="E40" t="s">
        <v>15</v>
      </c>
      <c r="F40">
        <v>5158043</v>
      </c>
      <c r="G40">
        <v>10</v>
      </c>
      <c r="H40" t="s">
        <v>372</v>
      </c>
      <c r="I40">
        <v>2200</v>
      </c>
      <c r="J40" s="1">
        <v>45383</v>
      </c>
      <c r="K40" s="1">
        <v>45385</v>
      </c>
      <c r="L40" t="s">
        <v>395</v>
      </c>
      <c r="M40" s="1">
        <v>45408</v>
      </c>
      <c r="N40" t="s">
        <v>396</v>
      </c>
      <c r="O40" t="s">
        <v>395</v>
      </c>
      <c r="P40">
        <v>0.65</v>
      </c>
      <c r="Q40">
        <v>1.64</v>
      </c>
      <c r="R40">
        <v>1430</v>
      </c>
      <c r="S40">
        <v>3608</v>
      </c>
      <c r="T40" t="s">
        <v>6</v>
      </c>
    </row>
    <row r="41" spans="1:20" hidden="1" x14ac:dyDescent="0.25">
      <c r="A41">
        <v>40</v>
      </c>
      <c r="B41">
        <v>182136</v>
      </c>
      <c r="C41">
        <v>24001072</v>
      </c>
      <c r="D41" t="s">
        <v>18</v>
      </c>
      <c r="E41" t="s">
        <v>15</v>
      </c>
      <c r="F41" t="s">
        <v>403</v>
      </c>
      <c r="G41">
        <v>10</v>
      </c>
      <c r="H41" t="s">
        <v>372</v>
      </c>
      <c r="I41">
        <v>4</v>
      </c>
      <c r="J41" s="1">
        <v>45384</v>
      </c>
      <c r="K41" s="1">
        <v>45400</v>
      </c>
      <c r="L41" t="s">
        <v>395</v>
      </c>
      <c r="M41" s="1">
        <v>45408</v>
      </c>
      <c r="N41" t="s">
        <v>396</v>
      </c>
      <c r="O41" t="s">
        <v>395</v>
      </c>
      <c r="P41">
        <v>0.65</v>
      </c>
      <c r="Q41">
        <v>1.76</v>
      </c>
      <c r="R41">
        <v>2.6</v>
      </c>
      <c r="S41">
        <v>7.04</v>
      </c>
      <c r="T41" t="s">
        <v>6</v>
      </c>
    </row>
    <row r="42" spans="1:20" hidden="1" x14ac:dyDescent="0.25">
      <c r="A42">
        <v>41</v>
      </c>
      <c r="B42">
        <v>182137</v>
      </c>
      <c r="C42">
        <v>24001108</v>
      </c>
      <c r="D42" t="s">
        <v>18</v>
      </c>
      <c r="E42" t="s">
        <v>15</v>
      </c>
      <c r="F42">
        <v>5158041</v>
      </c>
      <c r="G42">
        <v>10</v>
      </c>
      <c r="H42" t="s">
        <v>372</v>
      </c>
      <c r="I42">
        <v>5460</v>
      </c>
      <c r="J42" s="1">
        <v>45384</v>
      </c>
      <c r="K42" s="1">
        <v>45398</v>
      </c>
      <c r="L42" t="s">
        <v>395</v>
      </c>
      <c r="M42" s="1">
        <v>45408</v>
      </c>
      <c r="N42" t="s">
        <v>396</v>
      </c>
      <c r="O42" t="s">
        <v>395</v>
      </c>
      <c r="P42">
        <v>0.65</v>
      </c>
      <c r="Q42">
        <v>1.64</v>
      </c>
      <c r="R42">
        <v>3549</v>
      </c>
      <c r="S42">
        <v>8954.4</v>
      </c>
      <c r="T42" t="s">
        <v>6</v>
      </c>
    </row>
    <row r="43" spans="1:20" hidden="1" x14ac:dyDescent="0.25">
      <c r="A43">
        <v>42</v>
      </c>
      <c r="B43">
        <v>182388</v>
      </c>
      <c r="C43">
        <v>24001195</v>
      </c>
      <c r="D43" t="s">
        <v>18</v>
      </c>
      <c r="E43" t="s">
        <v>15</v>
      </c>
      <c r="F43">
        <v>5158042</v>
      </c>
      <c r="G43">
        <v>74</v>
      </c>
      <c r="H43" t="s">
        <v>372</v>
      </c>
      <c r="I43">
        <v>375</v>
      </c>
      <c r="J43" s="1">
        <v>45412</v>
      </c>
      <c r="K43" s="1">
        <v>45412</v>
      </c>
      <c r="L43" t="s">
        <v>395</v>
      </c>
      <c r="M43" s="1">
        <v>45422</v>
      </c>
      <c r="N43" t="s">
        <v>396</v>
      </c>
      <c r="O43" t="s">
        <v>397</v>
      </c>
      <c r="P43">
        <v>0.65</v>
      </c>
      <c r="Q43">
        <v>1.64</v>
      </c>
      <c r="R43">
        <v>243.75</v>
      </c>
      <c r="S43">
        <v>615</v>
      </c>
      <c r="T43" t="s">
        <v>6</v>
      </c>
    </row>
    <row r="44" spans="1:20" hidden="1" x14ac:dyDescent="0.25">
      <c r="A44">
        <v>43</v>
      </c>
      <c r="B44">
        <v>182388</v>
      </c>
      <c r="C44">
        <v>24001195</v>
      </c>
      <c r="D44" t="s">
        <v>18</v>
      </c>
      <c r="E44" t="s">
        <v>15</v>
      </c>
      <c r="F44">
        <v>5158042</v>
      </c>
      <c r="G44">
        <v>74</v>
      </c>
      <c r="H44" t="s">
        <v>372</v>
      </c>
      <c r="I44">
        <v>4413</v>
      </c>
      <c r="J44" s="1">
        <v>45414</v>
      </c>
      <c r="K44" s="1">
        <v>45419</v>
      </c>
      <c r="L44" t="s">
        <v>397</v>
      </c>
      <c r="M44" s="1">
        <v>45422</v>
      </c>
      <c r="N44" t="s">
        <v>396</v>
      </c>
      <c r="O44" t="s">
        <v>397</v>
      </c>
      <c r="P44">
        <v>0.65</v>
      </c>
      <c r="Q44">
        <v>1.64</v>
      </c>
      <c r="R44">
        <v>2868.45</v>
      </c>
      <c r="S44">
        <v>7237.32</v>
      </c>
      <c r="T44" t="s">
        <v>6</v>
      </c>
    </row>
    <row r="45" spans="1:20" hidden="1" x14ac:dyDescent="0.25">
      <c r="A45">
        <v>44</v>
      </c>
      <c r="B45">
        <v>182389</v>
      </c>
      <c r="C45">
        <v>24001196</v>
      </c>
      <c r="D45" t="s">
        <v>18</v>
      </c>
      <c r="E45" t="s">
        <v>15</v>
      </c>
      <c r="F45">
        <v>5158043</v>
      </c>
      <c r="G45">
        <v>74</v>
      </c>
      <c r="H45" t="s">
        <v>372</v>
      </c>
      <c r="I45">
        <v>7020</v>
      </c>
      <c r="J45" s="1">
        <v>45419</v>
      </c>
      <c r="K45" s="1">
        <v>45425</v>
      </c>
      <c r="L45" t="s">
        <v>397</v>
      </c>
      <c r="M45" s="1">
        <v>45443</v>
      </c>
      <c r="N45" t="s">
        <v>396</v>
      </c>
      <c r="O45" t="s">
        <v>397</v>
      </c>
      <c r="P45">
        <v>0.65</v>
      </c>
      <c r="Q45">
        <v>1.64</v>
      </c>
      <c r="R45">
        <v>4563</v>
      </c>
      <c r="S45">
        <v>11512.8</v>
      </c>
      <c r="T45" t="s">
        <v>6</v>
      </c>
    </row>
    <row r="46" spans="1:20" hidden="1" x14ac:dyDescent="0.25">
      <c r="A46">
        <v>45</v>
      </c>
      <c r="B46">
        <v>182392</v>
      </c>
      <c r="C46">
        <v>24001199</v>
      </c>
      <c r="D46" t="s">
        <v>18</v>
      </c>
      <c r="E46" t="s">
        <v>15</v>
      </c>
      <c r="F46">
        <v>5158037</v>
      </c>
      <c r="G46">
        <v>74</v>
      </c>
      <c r="H46" t="s">
        <v>372</v>
      </c>
      <c r="I46">
        <v>5976</v>
      </c>
      <c r="J46" s="1">
        <v>45425</v>
      </c>
      <c r="K46" s="1">
        <v>45427</v>
      </c>
      <c r="L46" t="s">
        <v>397</v>
      </c>
      <c r="M46" s="1">
        <v>45436</v>
      </c>
      <c r="N46" t="s">
        <v>396</v>
      </c>
      <c r="O46" t="s">
        <v>397</v>
      </c>
      <c r="P46">
        <v>0.65</v>
      </c>
      <c r="Q46">
        <v>1.64</v>
      </c>
      <c r="R46">
        <v>3884.4</v>
      </c>
      <c r="S46">
        <v>9800.64</v>
      </c>
      <c r="T46" t="s">
        <v>6</v>
      </c>
    </row>
    <row r="47" spans="1:20" hidden="1" x14ac:dyDescent="0.25">
      <c r="A47">
        <v>46</v>
      </c>
      <c r="B47">
        <v>182393</v>
      </c>
      <c r="C47">
        <v>24001200</v>
      </c>
      <c r="D47" t="s">
        <v>18</v>
      </c>
      <c r="E47" t="s">
        <v>15</v>
      </c>
      <c r="F47">
        <v>5158060</v>
      </c>
      <c r="G47">
        <v>74</v>
      </c>
      <c r="H47" t="s">
        <v>372</v>
      </c>
      <c r="I47">
        <v>2142</v>
      </c>
      <c r="J47" s="1">
        <v>45428</v>
      </c>
      <c r="K47" s="1">
        <v>45428</v>
      </c>
      <c r="L47" t="s">
        <v>397</v>
      </c>
      <c r="M47" s="1">
        <v>45443</v>
      </c>
      <c r="N47" t="s">
        <v>396</v>
      </c>
      <c r="O47" t="s">
        <v>397</v>
      </c>
      <c r="P47">
        <v>0.65</v>
      </c>
      <c r="Q47">
        <v>1.64</v>
      </c>
      <c r="R47">
        <v>1392.3</v>
      </c>
      <c r="S47">
        <v>3512.88</v>
      </c>
      <c r="T47" t="s">
        <v>6</v>
      </c>
    </row>
    <row r="48" spans="1:20" hidden="1" x14ac:dyDescent="0.25">
      <c r="A48">
        <v>47</v>
      </c>
      <c r="B48">
        <v>182394</v>
      </c>
      <c r="C48">
        <v>24001201</v>
      </c>
      <c r="D48" t="s">
        <v>18</v>
      </c>
      <c r="E48" t="s">
        <v>15</v>
      </c>
      <c r="F48" t="s">
        <v>399</v>
      </c>
      <c r="G48">
        <v>74</v>
      </c>
      <c r="H48" t="s">
        <v>372</v>
      </c>
      <c r="I48">
        <v>306</v>
      </c>
      <c r="J48" s="1">
        <v>45429</v>
      </c>
      <c r="K48" s="1">
        <v>45429</v>
      </c>
      <c r="L48" t="s">
        <v>397</v>
      </c>
      <c r="M48" s="1">
        <v>45443</v>
      </c>
      <c r="N48" t="s">
        <v>396</v>
      </c>
      <c r="O48" t="s">
        <v>397</v>
      </c>
      <c r="P48">
        <v>0.65</v>
      </c>
      <c r="Q48">
        <v>1.76</v>
      </c>
      <c r="R48">
        <v>198.9</v>
      </c>
      <c r="S48">
        <v>538.55999999999995</v>
      </c>
      <c r="T48" t="s">
        <v>6</v>
      </c>
    </row>
    <row r="49" spans="1:20" hidden="1" x14ac:dyDescent="0.25">
      <c r="A49">
        <v>48</v>
      </c>
      <c r="B49">
        <v>182415</v>
      </c>
      <c r="C49">
        <v>24001150</v>
      </c>
      <c r="D49" t="s">
        <v>18</v>
      </c>
      <c r="E49" t="s">
        <v>15</v>
      </c>
      <c r="F49">
        <v>5158614</v>
      </c>
      <c r="G49">
        <v>75</v>
      </c>
      <c r="H49" t="s">
        <v>372</v>
      </c>
      <c r="I49">
        <v>11322</v>
      </c>
      <c r="J49" s="1">
        <v>45429</v>
      </c>
      <c r="K49" s="1">
        <v>45439</v>
      </c>
      <c r="L49" t="s">
        <v>397</v>
      </c>
      <c r="M49" s="1">
        <v>45436</v>
      </c>
      <c r="N49" t="s">
        <v>404</v>
      </c>
      <c r="O49" t="s">
        <v>397</v>
      </c>
      <c r="P49">
        <v>0.7</v>
      </c>
      <c r="Q49">
        <v>1.71</v>
      </c>
      <c r="R49">
        <v>7925.4</v>
      </c>
      <c r="S49">
        <v>19360.62</v>
      </c>
      <c r="T49" t="s">
        <v>6</v>
      </c>
    </row>
    <row r="50" spans="1:20" hidden="1" x14ac:dyDescent="0.25">
      <c r="A50">
        <v>49</v>
      </c>
      <c r="B50">
        <v>182416</v>
      </c>
      <c r="C50">
        <v>24001151</v>
      </c>
      <c r="D50" t="s">
        <v>18</v>
      </c>
      <c r="E50" t="s">
        <v>15</v>
      </c>
      <c r="F50" t="s">
        <v>400</v>
      </c>
      <c r="G50">
        <v>75</v>
      </c>
      <c r="H50" t="s">
        <v>372</v>
      </c>
      <c r="I50">
        <v>396</v>
      </c>
      <c r="J50" s="1">
        <v>45439</v>
      </c>
      <c r="K50" s="1">
        <v>45439</v>
      </c>
      <c r="L50" t="s">
        <v>397</v>
      </c>
      <c r="M50" s="1">
        <v>45436</v>
      </c>
      <c r="N50" t="s">
        <v>404</v>
      </c>
      <c r="O50" t="s">
        <v>397</v>
      </c>
      <c r="P50">
        <v>0.67</v>
      </c>
      <c r="Q50">
        <v>1.83</v>
      </c>
      <c r="R50">
        <v>265.32</v>
      </c>
      <c r="S50">
        <v>724.68</v>
      </c>
      <c r="T50" t="s">
        <v>6</v>
      </c>
    </row>
    <row r="51" spans="1:20" hidden="1" x14ac:dyDescent="0.25">
      <c r="A51">
        <v>50</v>
      </c>
      <c r="B51">
        <v>182429</v>
      </c>
      <c r="C51">
        <v>24001164</v>
      </c>
      <c r="D51" t="s">
        <v>18</v>
      </c>
      <c r="E51" t="s">
        <v>15</v>
      </c>
      <c r="F51">
        <v>5158584</v>
      </c>
      <c r="G51">
        <v>75</v>
      </c>
      <c r="H51" t="s">
        <v>372</v>
      </c>
      <c r="I51">
        <v>2826</v>
      </c>
      <c r="J51" s="1">
        <v>45439</v>
      </c>
      <c r="K51" s="1">
        <v>45440</v>
      </c>
      <c r="L51" t="s">
        <v>397</v>
      </c>
      <c r="M51" s="1">
        <v>45443</v>
      </c>
      <c r="N51" t="s">
        <v>396</v>
      </c>
      <c r="O51" t="s">
        <v>397</v>
      </c>
      <c r="P51">
        <v>0.7</v>
      </c>
      <c r="Q51">
        <v>1.71</v>
      </c>
      <c r="R51">
        <v>1978.2</v>
      </c>
      <c r="S51">
        <v>4832.46</v>
      </c>
      <c r="T51" t="s">
        <v>6</v>
      </c>
    </row>
    <row r="52" spans="1:20" hidden="1" x14ac:dyDescent="0.25">
      <c r="A52">
        <v>51</v>
      </c>
      <c r="B52">
        <v>182430</v>
      </c>
      <c r="C52">
        <v>24001165</v>
      </c>
      <c r="D52" t="s">
        <v>18</v>
      </c>
      <c r="E52" t="s">
        <v>15</v>
      </c>
      <c r="F52" t="s">
        <v>401</v>
      </c>
      <c r="G52">
        <v>75</v>
      </c>
      <c r="H52" t="s">
        <v>372</v>
      </c>
      <c r="I52">
        <v>180</v>
      </c>
      <c r="J52" s="1">
        <v>45441</v>
      </c>
      <c r="K52" s="1">
        <v>45441</v>
      </c>
      <c r="L52" t="s">
        <v>397</v>
      </c>
      <c r="M52" s="1">
        <v>45443</v>
      </c>
      <c r="N52" t="s">
        <v>396</v>
      </c>
      <c r="O52" t="s">
        <v>397</v>
      </c>
      <c r="P52">
        <v>0.67</v>
      </c>
      <c r="Q52">
        <v>1.83</v>
      </c>
      <c r="R52">
        <v>120.6</v>
      </c>
      <c r="S52">
        <v>329.4</v>
      </c>
      <c r="T52" t="s">
        <v>6</v>
      </c>
    </row>
    <row r="53" spans="1:20" hidden="1" x14ac:dyDescent="0.25">
      <c r="A53">
        <v>52</v>
      </c>
      <c r="B53">
        <v>182686</v>
      </c>
      <c r="C53">
        <v>24001334</v>
      </c>
      <c r="D53" t="s">
        <v>18</v>
      </c>
      <c r="E53" t="s">
        <v>15</v>
      </c>
      <c r="F53">
        <v>5158042</v>
      </c>
      <c r="G53">
        <v>182</v>
      </c>
      <c r="H53" t="s">
        <v>372</v>
      </c>
      <c r="I53">
        <v>5706</v>
      </c>
      <c r="J53" s="1">
        <v>45441</v>
      </c>
      <c r="K53" s="1">
        <v>45443</v>
      </c>
      <c r="L53" t="s">
        <v>397</v>
      </c>
      <c r="M53" s="1">
        <v>45464</v>
      </c>
      <c r="N53" t="s">
        <v>396</v>
      </c>
      <c r="O53" t="s">
        <v>402</v>
      </c>
      <c r="P53">
        <v>0.65</v>
      </c>
      <c r="Q53">
        <v>1.64</v>
      </c>
      <c r="R53">
        <v>3708.9</v>
      </c>
      <c r="S53">
        <v>9357.84</v>
      </c>
      <c r="T53" t="s">
        <v>6</v>
      </c>
    </row>
    <row r="54" spans="1:20" hidden="1" x14ac:dyDescent="0.25">
      <c r="A54">
        <v>53</v>
      </c>
      <c r="B54">
        <v>24001268</v>
      </c>
      <c r="C54">
        <v>24001268</v>
      </c>
      <c r="D54" t="s">
        <v>18</v>
      </c>
      <c r="E54" t="s">
        <v>15</v>
      </c>
      <c r="F54">
        <v>5158037</v>
      </c>
      <c r="H54" t="s">
        <v>372</v>
      </c>
      <c r="I54">
        <v>564</v>
      </c>
      <c r="J54" s="1">
        <v>45443</v>
      </c>
      <c r="K54" s="1">
        <v>45443</v>
      </c>
      <c r="L54" t="s">
        <v>397</v>
      </c>
      <c r="M54" s="1">
        <v>45464</v>
      </c>
      <c r="N54" t="s">
        <v>396</v>
      </c>
      <c r="O54" t="s">
        <v>402</v>
      </c>
      <c r="P54">
        <v>0.65</v>
      </c>
      <c r="Q54">
        <v>1.64</v>
      </c>
      <c r="R54">
        <v>366.6</v>
      </c>
      <c r="S54">
        <v>924.96</v>
      </c>
      <c r="T54" t="s">
        <v>6</v>
      </c>
    </row>
    <row r="55" spans="1:20" x14ac:dyDescent="0.25">
      <c r="A55">
        <v>54</v>
      </c>
      <c r="B55">
        <v>181943</v>
      </c>
      <c r="C55">
        <v>23002461</v>
      </c>
      <c r="D55" t="s">
        <v>18</v>
      </c>
      <c r="E55" t="s">
        <v>15</v>
      </c>
      <c r="F55">
        <v>5152376</v>
      </c>
      <c r="G55">
        <v>147154</v>
      </c>
      <c r="H55" t="s">
        <v>373</v>
      </c>
      <c r="I55">
        <v>21460</v>
      </c>
      <c r="J55" s="1">
        <v>45397</v>
      </c>
      <c r="K55" s="1">
        <v>45412</v>
      </c>
      <c r="L55" t="s">
        <v>395</v>
      </c>
      <c r="M55" s="1">
        <v>45422</v>
      </c>
      <c r="N55" t="s">
        <v>396</v>
      </c>
      <c r="O55" t="s">
        <v>397</v>
      </c>
      <c r="P55">
        <v>0.68</v>
      </c>
      <c r="Q55">
        <v>1.69</v>
      </c>
      <c r="R55">
        <v>14592.8</v>
      </c>
      <c r="S55">
        <v>36267.4</v>
      </c>
      <c r="T55" t="s">
        <v>6</v>
      </c>
    </row>
    <row r="56" spans="1:20" hidden="1" x14ac:dyDescent="0.25">
      <c r="A56">
        <v>55</v>
      </c>
      <c r="B56">
        <v>182133</v>
      </c>
      <c r="C56">
        <v>24001036</v>
      </c>
      <c r="D56" t="s">
        <v>18</v>
      </c>
      <c r="E56" t="s">
        <v>15</v>
      </c>
      <c r="F56">
        <v>5158607</v>
      </c>
      <c r="G56">
        <v>8</v>
      </c>
      <c r="H56" t="s">
        <v>373</v>
      </c>
      <c r="I56">
        <v>3915</v>
      </c>
      <c r="J56" s="1">
        <v>45383</v>
      </c>
      <c r="K56" s="1">
        <v>45397</v>
      </c>
      <c r="L56" t="s">
        <v>395</v>
      </c>
      <c r="M56" s="1">
        <v>45415</v>
      </c>
      <c r="N56" t="s">
        <v>396</v>
      </c>
      <c r="O56" t="s">
        <v>397</v>
      </c>
      <c r="P56">
        <v>0.7</v>
      </c>
      <c r="Q56">
        <v>1.71</v>
      </c>
      <c r="R56">
        <v>2740.5</v>
      </c>
      <c r="S56">
        <v>6694.65</v>
      </c>
      <c r="T56" t="s">
        <v>6</v>
      </c>
    </row>
    <row r="57" spans="1:20" hidden="1" x14ac:dyDescent="0.25">
      <c r="A57">
        <v>56</v>
      </c>
      <c r="B57">
        <v>182135</v>
      </c>
      <c r="C57">
        <v>24001071</v>
      </c>
      <c r="D57" t="s">
        <v>18</v>
      </c>
      <c r="E57" t="s">
        <v>15</v>
      </c>
      <c r="F57">
        <v>5158043</v>
      </c>
      <c r="G57">
        <v>10</v>
      </c>
      <c r="H57" t="s">
        <v>373</v>
      </c>
      <c r="I57">
        <v>1815</v>
      </c>
      <c r="J57" s="1">
        <v>45383</v>
      </c>
      <c r="K57" s="1">
        <v>45401</v>
      </c>
      <c r="L57" t="s">
        <v>395</v>
      </c>
      <c r="M57" s="1">
        <v>45408</v>
      </c>
      <c r="N57" t="s">
        <v>396</v>
      </c>
      <c r="O57" t="s">
        <v>395</v>
      </c>
      <c r="P57">
        <v>0.65</v>
      </c>
      <c r="Q57">
        <v>1.64</v>
      </c>
      <c r="R57">
        <v>1179.75</v>
      </c>
      <c r="S57">
        <v>2976.6</v>
      </c>
      <c r="T57" t="s">
        <v>6</v>
      </c>
    </row>
    <row r="58" spans="1:20" hidden="1" x14ac:dyDescent="0.25">
      <c r="A58">
        <v>57</v>
      </c>
      <c r="B58">
        <v>182137</v>
      </c>
      <c r="C58">
        <v>24001108</v>
      </c>
      <c r="D58" t="s">
        <v>18</v>
      </c>
      <c r="E58" t="s">
        <v>15</v>
      </c>
      <c r="F58">
        <v>5158041</v>
      </c>
      <c r="G58">
        <v>10</v>
      </c>
      <c r="H58" t="s">
        <v>373</v>
      </c>
      <c r="I58">
        <v>4145</v>
      </c>
      <c r="J58" s="1">
        <v>45383</v>
      </c>
      <c r="K58" s="1">
        <v>45400</v>
      </c>
      <c r="L58" t="s">
        <v>395</v>
      </c>
      <c r="M58" s="1">
        <v>45408</v>
      </c>
      <c r="N58" t="s">
        <v>396</v>
      </c>
      <c r="O58" t="s">
        <v>395</v>
      </c>
      <c r="P58">
        <v>0.65</v>
      </c>
      <c r="Q58">
        <v>1.64</v>
      </c>
      <c r="R58">
        <v>2694.25</v>
      </c>
      <c r="S58">
        <v>6797.8</v>
      </c>
      <c r="T58" t="s">
        <v>6</v>
      </c>
    </row>
    <row r="59" spans="1:20" hidden="1" x14ac:dyDescent="0.25">
      <c r="A59">
        <v>58</v>
      </c>
      <c r="B59">
        <v>182388</v>
      </c>
      <c r="C59">
        <v>24001195</v>
      </c>
      <c r="D59" t="s">
        <v>18</v>
      </c>
      <c r="E59" t="s">
        <v>15</v>
      </c>
      <c r="F59">
        <v>5158042</v>
      </c>
      <c r="G59">
        <v>74</v>
      </c>
      <c r="H59" t="s">
        <v>373</v>
      </c>
      <c r="I59">
        <v>1940</v>
      </c>
      <c r="J59" s="1">
        <v>45412</v>
      </c>
      <c r="K59" s="1">
        <v>45412</v>
      </c>
      <c r="L59" t="s">
        <v>395</v>
      </c>
      <c r="M59" s="1">
        <v>45422</v>
      </c>
      <c r="N59" t="s">
        <v>396</v>
      </c>
      <c r="O59" t="s">
        <v>397</v>
      </c>
      <c r="P59">
        <v>0.65</v>
      </c>
      <c r="Q59">
        <v>1.64</v>
      </c>
      <c r="R59">
        <v>1261</v>
      </c>
      <c r="S59">
        <v>3181.6</v>
      </c>
      <c r="T59" t="s">
        <v>6</v>
      </c>
    </row>
    <row r="60" spans="1:20" hidden="1" x14ac:dyDescent="0.25">
      <c r="A60">
        <v>59</v>
      </c>
      <c r="B60">
        <v>182388</v>
      </c>
      <c r="C60">
        <v>24001195</v>
      </c>
      <c r="D60" t="s">
        <v>18</v>
      </c>
      <c r="E60" t="s">
        <v>15</v>
      </c>
      <c r="F60">
        <v>5158042</v>
      </c>
      <c r="G60">
        <v>74</v>
      </c>
      <c r="H60" t="s">
        <v>373</v>
      </c>
      <c r="I60">
        <v>2848</v>
      </c>
      <c r="J60" s="1">
        <v>45414</v>
      </c>
      <c r="K60" s="1">
        <v>45418</v>
      </c>
      <c r="L60" t="s">
        <v>397</v>
      </c>
      <c r="M60" s="1">
        <v>45422</v>
      </c>
      <c r="N60" t="s">
        <v>396</v>
      </c>
      <c r="O60" t="s">
        <v>397</v>
      </c>
      <c r="P60">
        <v>0.65</v>
      </c>
      <c r="Q60">
        <v>1.64</v>
      </c>
      <c r="R60">
        <v>1851.2</v>
      </c>
      <c r="S60">
        <v>4670.72</v>
      </c>
      <c r="T60" t="s">
        <v>6</v>
      </c>
    </row>
    <row r="61" spans="1:20" hidden="1" x14ac:dyDescent="0.25">
      <c r="A61">
        <v>60</v>
      </c>
      <c r="B61">
        <v>182389</v>
      </c>
      <c r="C61">
        <v>24001196</v>
      </c>
      <c r="D61" t="s">
        <v>18</v>
      </c>
      <c r="E61" t="s">
        <v>15</v>
      </c>
      <c r="F61">
        <v>5158043</v>
      </c>
      <c r="G61">
        <v>74</v>
      </c>
      <c r="H61" t="s">
        <v>373</v>
      </c>
      <c r="I61">
        <v>7020</v>
      </c>
      <c r="J61" s="1">
        <v>45418</v>
      </c>
      <c r="K61" s="1">
        <v>45422</v>
      </c>
      <c r="L61" t="s">
        <v>397</v>
      </c>
      <c r="M61" s="1">
        <v>45443</v>
      </c>
      <c r="N61" t="s">
        <v>396</v>
      </c>
      <c r="O61" t="s">
        <v>397</v>
      </c>
      <c r="P61">
        <v>0.65</v>
      </c>
      <c r="Q61">
        <v>1.64</v>
      </c>
      <c r="R61">
        <v>4563</v>
      </c>
      <c r="S61">
        <v>11512.8</v>
      </c>
      <c r="T61" t="s">
        <v>6</v>
      </c>
    </row>
    <row r="62" spans="1:20" hidden="1" x14ac:dyDescent="0.25">
      <c r="A62">
        <v>61</v>
      </c>
      <c r="B62">
        <v>182392</v>
      </c>
      <c r="C62">
        <v>24001199</v>
      </c>
      <c r="D62" t="s">
        <v>18</v>
      </c>
      <c r="E62" t="s">
        <v>15</v>
      </c>
      <c r="F62">
        <v>5158037</v>
      </c>
      <c r="G62">
        <v>74</v>
      </c>
      <c r="H62" t="s">
        <v>373</v>
      </c>
      <c r="I62">
        <v>5976</v>
      </c>
      <c r="J62" s="1">
        <v>45422</v>
      </c>
      <c r="K62" s="1">
        <v>45427</v>
      </c>
      <c r="L62" t="s">
        <v>397</v>
      </c>
      <c r="M62" s="1">
        <v>45436</v>
      </c>
      <c r="N62" t="s">
        <v>396</v>
      </c>
      <c r="O62" t="s">
        <v>397</v>
      </c>
      <c r="P62">
        <v>0.65</v>
      </c>
      <c r="Q62">
        <v>1.64</v>
      </c>
      <c r="R62">
        <v>3884.4</v>
      </c>
      <c r="S62">
        <v>9800.64</v>
      </c>
      <c r="T62" t="s">
        <v>6</v>
      </c>
    </row>
    <row r="63" spans="1:20" hidden="1" x14ac:dyDescent="0.25">
      <c r="A63">
        <v>62</v>
      </c>
      <c r="B63">
        <v>182393</v>
      </c>
      <c r="C63">
        <v>24001200</v>
      </c>
      <c r="D63" t="s">
        <v>18</v>
      </c>
      <c r="E63" t="s">
        <v>15</v>
      </c>
      <c r="F63">
        <v>5158060</v>
      </c>
      <c r="G63">
        <v>74</v>
      </c>
      <c r="H63" t="s">
        <v>373</v>
      </c>
      <c r="I63">
        <v>2142</v>
      </c>
      <c r="J63" s="1">
        <v>45427</v>
      </c>
      <c r="K63" s="1">
        <v>45428</v>
      </c>
      <c r="L63" t="s">
        <v>397</v>
      </c>
      <c r="M63" s="1">
        <v>45443</v>
      </c>
      <c r="N63" t="s">
        <v>396</v>
      </c>
      <c r="O63" t="s">
        <v>397</v>
      </c>
      <c r="P63">
        <v>0.65</v>
      </c>
      <c r="Q63">
        <v>1.64</v>
      </c>
      <c r="R63">
        <v>1392.3</v>
      </c>
      <c r="S63">
        <v>3512.88</v>
      </c>
      <c r="T63" t="s">
        <v>6</v>
      </c>
    </row>
    <row r="64" spans="1:20" hidden="1" x14ac:dyDescent="0.25">
      <c r="A64">
        <v>63</v>
      </c>
      <c r="B64">
        <v>182394</v>
      </c>
      <c r="C64">
        <v>24001201</v>
      </c>
      <c r="D64" t="s">
        <v>18</v>
      </c>
      <c r="E64" t="s">
        <v>15</v>
      </c>
      <c r="F64" t="s">
        <v>399</v>
      </c>
      <c r="G64">
        <v>74</v>
      </c>
      <c r="H64" t="s">
        <v>373</v>
      </c>
      <c r="I64">
        <v>306</v>
      </c>
      <c r="J64" s="1">
        <v>45428</v>
      </c>
      <c r="K64" s="1">
        <v>45428</v>
      </c>
      <c r="L64" t="s">
        <v>397</v>
      </c>
      <c r="M64" s="1">
        <v>45443</v>
      </c>
      <c r="N64" t="s">
        <v>396</v>
      </c>
      <c r="O64" t="s">
        <v>397</v>
      </c>
      <c r="P64">
        <v>0.65</v>
      </c>
      <c r="Q64">
        <v>1.76</v>
      </c>
      <c r="R64">
        <v>198.9</v>
      </c>
      <c r="S64">
        <v>538.55999999999995</v>
      </c>
      <c r="T64" t="s">
        <v>6</v>
      </c>
    </row>
    <row r="65" spans="1:20" hidden="1" x14ac:dyDescent="0.25">
      <c r="A65">
        <v>64</v>
      </c>
      <c r="B65">
        <v>182415</v>
      </c>
      <c r="C65">
        <v>24001150</v>
      </c>
      <c r="D65" t="s">
        <v>18</v>
      </c>
      <c r="E65" t="s">
        <v>15</v>
      </c>
      <c r="F65">
        <v>5158614</v>
      </c>
      <c r="G65">
        <v>75</v>
      </c>
      <c r="H65" t="s">
        <v>373</v>
      </c>
      <c r="I65">
        <v>11322</v>
      </c>
      <c r="J65" s="1">
        <v>45428</v>
      </c>
      <c r="K65" s="1">
        <v>45436</v>
      </c>
      <c r="L65" t="s">
        <v>397</v>
      </c>
      <c r="M65" s="1">
        <v>45436</v>
      </c>
      <c r="N65" t="s">
        <v>396</v>
      </c>
      <c r="O65" t="s">
        <v>397</v>
      </c>
      <c r="P65">
        <v>0.7</v>
      </c>
      <c r="Q65">
        <v>1.71</v>
      </c>
      <c r="R65">
        <v>7925.4</v>
      </c>
      <c r="S65">
        <v>19360.62</v>
      </c>
      <c r="T65" t="s">
        <v>6</v>
      </c>
    </row>
    <row r="66" spans="1:20" hidden="1" x14ac:dyDescent="0.25">
      <c r="A66">
        <v>65</v>
      </c>
      <c r="B66">
        <v>182416</v>
      </c>
      <c r="C66">
        <v>24001151</v>
      </c>
      <c r="D66" t="s">
        <v>18</v>
      </c>
      <c r="E66" t="s">
        <v>15</v>
      </c>
      <c r="F66" t="s">
        <v>400</v>
      </c>
      <c r="G66">
        <v>75</v>
      </c>
      <c r="H66" t="s">
        <v>373</v>
      </c>
      <c r="I66">
        <v>396</v>
      </c>
      <c r="J66" s="1">
        <v>45436</v>
      </c>
      <c r="K66" s="1">
        <v>45436</v>
      </c>
      <c r="L66" t="s">
        <v>397</v>
      </c>
      <c r="M66" s="1">
        <v>45436</v>
      </c>
      <c r="N66" t="s">
        <v>396</v>
      </c>
      <c r="O66" t="s">
        <v>397</v>
      </c>
      <c r="P66">
        <v>0.67</v>
      </c>
      <c r="Q66">
        <v>1.83</v>
      </c>
      <c r="R66">
        <v>265.32</v>
      </c>
      <c r="S66">
        <v>724.68</v>
      </c>
      <c r="T66" t="s">
        <v>6</v>
      </c>
    </row>
    <row r="67" spans="1:20" hidden="1" x14ac:dyDescent="0.25">
      <c r="A67">
        <v>66</v>
      </c>
      <c r="B67">
        <v>182429</v>
      </c>
      <c r="C67">
        <v>24001164</v>
      </c>
      <c r="D67" t="s">
        <v>18</v>
      </c>
      <c r="E67" t="s">
        <v>15</v>
      </c>
      <c r="F67">
        <v>5158584</v>
      </c>
      <c r="G67">
        <v>75</v>
      </c>
      <c r="H67" t="s">
        <v>373</v>
      </c>
      <c r="I67">
        <v>2826</v>
      </c>
      <c r="J67" s="1">
        <v>45436</v>
      </c>
      <c r="K67" s="1">
        <v>45440</v>
      </c>
      <c r="L67" t="s">
        <v>397</v>
      </c>
      <c r="M67" s="1">
        <v>45443</v>
      </c>
      <c r="N67" t="s">
        <v>396</v>
      </c>
      <c r="O67" t="s">
        <v>397</v>
      </c>
      <c r="P67">
        <v>0.7</v>
      </c>
      <c r="Q67">
        <v>1.71</v>
      </c>
      <c r="R67">
        <v>1978.2</v>
      </c>
      <c r="S67">
        <v>4832.46</v>
      </c>
      <c r="T67" t="s">
        <v>6</v>
      </c>
    </row>
    <row r="68" spans="1:20" hidden="1" x14ac:dyDescent="0.25">
      <c r="A68">
        <v>67</v>
      </c>
      <c r="B68">
        <v>182430</v>
      </c>
      <c r="C68">
        <v>24001165</v>
      </c>
      <c r="D68" t="s">
        <v>18</v>
      </c>
      <c r="E68" t="s">
        <v>15</v>
      </c>
      <c r="F68" t="s">
        <v>401</v>
      </c>
      <c r="G68">
        <v>75</v>
      </c>
      <c r="H68" t="s">
        <v>373</v>
      </c>
      <c r="I68">
        <v>180</v>
      </c>
      <c r="J68" s="1">
        <v>45440</v>
      </c>
      <c r="K68" s="1">
        <v>45440</v>
      </c>
      <c r="L68" t="s">
        <v>397</v>
      </c>
      <c r="M68" s="1">
        <v>45443</v>
      </c>
      <c r="N68" t="s">
        <v>396</v>
      </c>
      <c r="O68" t="s">
        <v>397</v>
      </c>
      <c r="P68">
        <v>0.67</v>
      </c>
      <c r="Q68">
        <v>1.83</v>
      </c>
      <c r="R68">
        <v>120.6</v>
      </c>
      <c r="S68">
        <v>329.4</v>
      </c>
      <c r="T68" t="s">
        <v>6</v>
      </c>
    </row>
    <row r="69" spans="1:20" hidden="1" x14ac:dyDescent="0.25">
      <c r="A69">
        <v>68</v>
      </c>
      <c r="B69">
        <v>182686</v>
      </c>
      <c r="C69">
        <v>24001334</v>
      </c>
      <c r="D69" t="s">
        <v>18</v>
      </c>
      <c r="E69" t="s">
        <v>15</v>
      </c>
      <c r="F69">
        <v>5158042</v>
      </c>
      <c r="G69">
        <v>182</v>
      </c>
      <c r="H69" t="s">
        <v>373</v>
      </c>
      <c r="I69">
        <v>5706</v>
      </c>
      <c r="J69" s="1">
        <v>45440</v>
      </c>
      <c r="K69" s="1">
        <v>45442</v>
      </c>
      <c r="L69" t="s">
        <v>397</v>
      </c>
      <c r="M69" s="1">
        <v>45464</v>
      </c>
      <c r="N69" t="s">
        <v>396</v>
      </c>
      <c r="O69" t="s">
        <v>402</v>
      </c>
      <c r="P69">
        <v>0.65</v>
      </c>
      <c r="Q69">
        <v>1.64</v>
      </c>
      <c r="R69">
        <v>3708.9</v>
      </c>
      <c r="S69">
        <v>9357.84</v>
      </c>
      <c r="T69" t="s">
        <v>6</v>
      </c>
    </row>
    <row r="70" spans="1:20" hidden="1" x14ac:dyDescent="0.25">
      <c r="A70">
        <v>69</v>
      </c>
      <c r="B70">
        <v>24001268</v>
      </c>
      <c r="C70">
        <v>24001268</v>
      </c>
      <c r="D70" t="s">
        <v>18</v>
      </c>
      <c r="E70" t="s">
        <v>15</v>
      </c>
      <c r="F70">
        <v>5158037</v>
      </c>
      <c r="H70" t="s">
        <v>373</v>
      </c>
      <c r="I70">
        <v>2256</v>
      </c>
      <c r="J70" s="1">
        <v>45443</v>
      </c>
      <c r="K70" s="1">
        <v>45443</v>
      </c>
      <c r="L70" t="s">
        <v>397</v>
      </c>
      <c r="M70" s="1">
        <v>45464</v>
      </c>
      <c r="N70" t="s">
        <v>396</v>
      </c>
      <c r="O70" t="s">
        <v>402</v>
      </c>
      <c r="P70">
        <v>0.65</v>
      </c>
      <c r="Q70">
        <v>1.64</v>
      </c>
      <c r="R70">
        <v>1466.4</v>
      </c>
      <c r="S70">
        <v>3699.84</v>
      </c>
      <c r="T70" t="s">
        <v>6</v>
      </c>
    </row>
    <row r="71" spans="1:20" x14ac:dyDescent="0.25">
      <c r="A71">
        <v>70</v>
      </c>
      <c r="B71">
        <v>181943</v>
      </c>
      <c r="C71">
        <v>23002461</v>
      </c>
      <c r="D71" t="s">
        <v>18</v>
      </c>
      <c r="E71" t="s">
        <v>15</v>
      </c>
      <c r="F71">
        <v>5152376</v>
      </c>
      <c r="G71">
        <v>147154</v>
      </c>
      <c r="H71" t="s">
        <v>374</v>
      </c>
      <c r="I71">
        <v>22220</v>
      </c>
      <c r="J71" s="1">
        <v>45397</v>
      </c>
      <c r="K71" s="1">
        <v>45411</v>
      </c>
      <c r="L71" t="s">
        <v>395</v>
      </c>
      <c r="M71" s="1">
        <v>45422</v>
      </c>
      <c r="N71" t="s">
        <v>396</v>
      </c>
      <c r="O71" t="s">
        <v>397</v>
      </c>
      <c r="P71">
        <v>0.68</v>
      </c>
      <c r="Q71">
        <v>1.69</v>
      </c>
      <c r="R71">
        <v>15109.6</v>
      </c>
      <c r="S71">
        <v>37551.800000000003</v>
      </c>
      <c r="T71" t="s">
        <v>6</v>
      </c>
    </row>
    <row r="72" spans="1:20" hidden="1" x14ac:dyDescent="0.25">
      <c r="A72">
        <v>71</v>
      </c>
      <c r="B72">
        <v>182133</v>
      </c>
      <c r="C72">
        <v>24001036</v>
      </c>
      <c r="D72" t="s">
        <v>18</v>
      </c>
      <c r="E72" t="s">
        <v>15</v>
      </c>
      <c r="F72">
        <v>5158607</v>
      </c>
      <c r="G72">
        <v>8</v>
      </c>
      <c r="H72" t="s">
        <v>374</v>
      </c>
      <c r="I72">
        <v>3840</v>
      </c>
      <c r="J72" s="1">
        <v>45383</v>
      </c>
      <c r="K72" s="1">
        <v>45397</v>
      </c>
      <c r="L72" t="s">
        <v>395</v>
      </c>
      <c r="M72" s="1">
        <v>45415</v>
      </c>
      <c r="N72" t="s">
        <v>396</v>
      </c>
      <c r="O72" t="s">
        <v>397</v>
      </c>
      <c r="P72">
        <v>0.7</v>
      </c>
      <c r="Q72">
        <v>1.71</v>
      </c>
      <c r="R72">
        <v>2688</v>
      </c>
      <c r="S72">
        <v>6566.4</v>
      </c>
      <c r="T72" t="s">
        <v>6</v>
      </c>
    </row>
    <row r="73" spans="1:20" hidden="1" x14ac:dyDescent="0.25">
      <c r="A73">
        <v>72</v>
      </c>
      <c r="B73">
        <v>182135</v>
      </c>
      <c r="C73">
        <v>24001071</v>
      </c>
      <c r="D73" t="s">
        <v>18</v>
      </c>
      <c r="E73" t="s">
        <v>15</v>
      </c>
      <c r="F73">
        <v>5158043</v>
      </c>
      <c r="G73">
        <v>10</v>
      </c>
      <c r="H73" t="s">
        <v>374</v>
      </c>
      <c r="I73">
        <v>2175</v>
      </c>
      <c r="J73" s="1">
        <v>45383</v>
      </c>
      <c r="K73" s="1">
        <v>45385</v>
      </c>
      <c r="L73" t="s">
        <v>395</v>
      </c>
      <c r="M73" s="1">
        <v>45408</v>
      </c>
      <c r="N73" t="s">
        <v>396</v>
      </c>
      <c r="O73" t="s">
        <v>395</v>
      </c>
      <c r="P73">
        <v>0.65</v>
      </c>
      <c r="Q73">
        <v>1.64</v>
      </c>
      <c r="R73">
        <v>1413.75</v>
      </c>
      <c r="S73">
        <v>3567</v>
      </c>
      <c r="T73" t="s">
        <v>6</v>
      </c>
    </row>
    <row r="74" spans="1:20" hidden="1" x14ac:dyDescent="0.25">
      <c r="A74">
        <v>73</v>
      </c>
      <c r="B74">
        <v>182137</v>
      </c>
      <c r="C74">
        <v>24001108</v>
      </c>
      <c r="D74" t="s">
        <v>18</v>
      </c>
      <c r="E74" t="s">
        <v>15</v>
      </c>
      <c r="F74">
        <v>5158041</v>
      </c>
      <c r="G74">
        <v>10</v>
      </c>
      <c r="H74" t="s">
        <v>374</v>
      </c>
      <c r="I74">
        <v>5890</v>
      </c>
      <c r="J74" s="1">
        <v>45384</v>
      </c>
      <c r="K74" s="1">
        <v>45397</v>
      </c>
      <c r="L74" t="s">
        <v>395</v>
      </c>
      <c r="M74" s="1">
        <v>45408</v>
      </c>
      <c r="N74" t="s">
        <v>396</v>
      </c>
      <c r="O74" t="s">
        <v>395</v>
      </c>
      <c r="P74">
        <v>0.65</v>
      </c>
      <c r="Q74">
        <v>1.64</v>
      </c>
      <c r="R74">
        <v>3828.5</v>
      </c>
      <c r="S74">
        <v>9659.6</v>
      </c>
      <c r="T74" t="s">
        <v>6</v>
      </c>
    </row>
    <row r="75" spans="1:20" hidden="1" x14ac:dyDescent="0.25">
      <c r="A75">
        <v>74</v>
      </c>
      <c r="B75">
        <v>182388</v>
      </c>
      <c r="C75">
        <v>24001195</v>
      </c>
      <c r="D75" t="s">
        <v>18</v>
      </c>
      <c r="E75" t="s">
        <v>15</v>
      </c>
      <c r="F75">
        <v>5158042</v>
      </c>
      <c r="G75">
        <v>74</v>
      </c>
      <c r="H75" t="s">
        <v>374</v>
      </c>
      <c r="I75">
        <v>1190</v>
      </c>
      <c r="J75" s="1">
        <v>45412</v>
      </c>
      <c r="K75" s="1">
        <v>45412</v>
      </c>
      <c r="L75" t="s">
        <v>395</v>
      </c>
      <c r="M75" s="1">
        <v>45422</v>
      </c>
      <c r="N75" t="s">
        <v>396</v>
      </c>
      <c r="O75" t="s">
        <v>397</v>
      </c>
      <c r="P75">
        <v>0.65</v>
      </c>
      <c r="Q75">
        <v>1.64</v>
      </c>
      <c r="R75">
        <v>773.5</v>
      </c>
      <c r="S75">
        <v>1951.6</v>
      </c>
      <c r="T75" t="s">
        <v>6</v>
      </c>
    </row>
    <row r="76" spans="1:20" hidden="1" x14ac:dyDescent="0.25">
      <c r="A76">
        <v>75</v>
      </c>
      <c r="B76">
        <v>182388</v>
      </c>
      <c r="C76">
        <v>24001195</v>
      </c>
      <c r="D76" t="s">
        <v>18</v>
      </c>
      <c r="E76" t="s">
        <v>15</v>
      </c>
      <c r="F76">
        <v>5158042</v>
      </c>
      <c r="G76">
        <v>74</v>
      </c>
      <c r="H76" t="s">
        <v>374</v>
      </c>
      <c r="I76">
        <v>3598</v>
      </c>
      <c r="J76" s="1">
        <v>45414</v>
      </c>
      <c r="K76" s="1">
        <v>45418</v>
      </c>
      <c r="L76" t="s">
        <v>397</v>
      </c>
      <c r="M76" s="1">
        <v>45422</v>
      </c>
      <c r="N76" t="s">
        <v>396</v>
      </c>
      <c r="O76" t="s">
        <v>397</v>
      </c>
      <c r="P76">
        <v>0.65</v>
      </c>
      <c r="Q76">
        <v>1.64</v>
      </c>
      <c r="R76">
        <v>2338.6999999999998</v>
      </c>
      <c r="S76">
        <v>5900.72</v>
      </c>
      <c r="T76" t="s">
        <v>6</v>
      </c>
    </row>
    <row r="77" spans="1:20" hidden="1" x14ac:dyDescent="0.25">
      <c r="A77">
        <v>76</v>
      </c>
      <c r="B77">
        <v>182389</v>
      </c>
      <c r="C77">
        <v>24001196</v>
      </c>
      <c r="D77" t="s">
        <v>18</v>
      </c>
      <c r="E77" t="s">
        <v>15</v>
      </c>
      <c r="F77">
        <v>5158043</v>
      </c>
      <c r="G77">
        <v>74</v>
      </c>
      <c r="H77" t="s">
        <v>374</v>
      </c>
      <c r="I77">
        <v>7020</v>
      </c>
      <c r="J77" s="1">
        <v>45418</v>
      </c>
      <c r="K77" s="1">
        <v>45422</v>
      </c>
      <c r="L77" t="s">
        <v>397</v>
      </c>
      <c r="M77" s="1">
        <v>45443</v>
      </c>
      <c r="N77" t="s">
        <v>396</v>
      </c>
      <c r="O77" t="s">
        <v>397</v>
      </c>
      <c r="P77">
        <v>0.65</v>
      </c>
      <c r="Q77">
        <v>1.64</v>
      </c>
      <c r="R77">
        <v>4563</v>
      </c>
      <c r="S77">
        <v>11512.8</v>
      </c>
      <c r="T77" t="s">
        <v>6</v>
      </c>
    </row>
    <row r="78" spans="1:20" hidden="1" x14ac:dyDescent="0.25">
      <c r="A78">
        <v>77</v>
      </c>
      <c r="B78">
        <v>182392</v>
      </c>
      <c r="C78">
        <v>24001199</v>
      </c>
      <c r="D78" t="s">
        <v>18</v>
      </c>
      <c r="E78" t="s">
        <v>15</v>
      </c>
      <c r="F78">
        <v>5158037</v>
      </c>
      <c r="G78">
        <v>74</v>
      </c>
      <c r="H78" t="s">
        <v>374</v>
      </c>
      <c r="I78">
        <v>5976</v>
      </c>
      <c r="J78" s="1">
        <v>45422</v>
      </c>
      <c r="K78" s="1">
        <v>45427</v>
      </c>
      <c r="L78" t="s">
        <v>397</v>
      </c>
      <c r="M78" s="1">
        <v>45436</v>
      </c>
      <c r="N78" t="s">
        <v>396</v>
      </c>
      <c r="O78" t="s">
        <v>397</v>
      </c>
      <c r="P78">
        <v>0.65</v>
      </c>
      <c r="Q78">
        <v>1.64</v>
      </c>
      <c r="R78">
        <v>3884.4</v>
      </c>
      <c r="S78">
        <v>9800.64</v>
      </c>
      <c r="T78" t="s">
        <v>6</v>
      </c>
    </row>
    <row r="79" spans="1:20" hidden="1" x14ac:dyDescent="0.25">
      <c r="A79">
        <v>78</v>
      </c>
      <c r="B79">
        <v>182393</v>
      </c>
      <c r="C79">
        <v>24001200</v>
      </c>
      <c r="D79" t="s">
        <v>18</v>
      </c>
      <c r="E79" t="s">
        <v>15</v>
      </c>
      <c r="F79">
        <v>5158060</v>
      </c>
      <c r="G79">
        <v>74</v>
      </c>
      <c r="H79" t="s">
        <v>374</v>
      </c>
      <c r="I79">
        <v>2142</v>
      </c>
      <c r="J79" s="1">
        <v>45427</v>
      </c>
      <c r="K79" s="1">
        <v>45428</v>
      </c>
      <c r="L79" t="s">
        <v>397</v>
      </c>
      <c r="M79" s="1">
        <v>45443</v>
      </c>
      <c r="N79" t="s">
        <v>396</v>
      </c>
      <c r="O79" t="s">
        <v>397</v>
      </c>
      <c r="P79">
        <v>0.65</v>
      </c>
      <c r="Q79">
        <v>1.64</v>
      </c>
      <c r="R79">
        <v>1392.3</v>
      </c>
      <c r="S79">
        <v>3512.88</v>
      </c>
      <c r="T79" t="s">
        <v>6</v>
      </c>
    </row>
    <row r="80" spans="1:20" hidden="1" x14ac:dyDescent="0.25">
      <c r="A80">
        <v>79</v>
      </c>
      <c r="B80">
        <v>182394</v>
      </c>
      <c r="C80">
        <v>24001201</v>
      </c>
      <c r="D80" t="s">
        <v>18</v>
      </c>
      <c r="E80" t="s">
        <v>15</v>
      </c>
      <c r="F80" t="s">
        <v>399</v>
      </c>
      <c r="G80">
        <v>74</v>
      </c>
      <c r="H80" t="s">
        <v>374</v>
      </c>
      <c r="I80">
        <v>306</v>
      </c>
      <c r="J80" s="1">
        <v>45428</v>
      </c>
      <c r="K80" s="1">
        <v>45428</v>
      </c>
      <c r="L80" t="s">
        <v>397</v>
      </c>
      <c r="M80" s="1">
        <v>45443</v>
      </c>
      <c r="N80" t="s">
        <v>396</v>
      </c>
      <c r="O80" t="s">
        <v>397</v>
      </c>
      <c r="P80">
        <v>0.65</v>
      </c>
      <c r="Q80">
        <v>1.76</v>
      </c>
      <c r="R80">
        <v>198.9</v>
      </c>
      <c r="S80">
        <v>538.55999999999995</v>
      </c>
      <c r="T80" t="s">
        <v>6</v>
      </c>
    </row>
    <row r="81" spans="1:20" hidden="1" x14ac:dyDescent="0.25">
      <c r="A81">
        <v>80</v>
      </c>
      <c r="B81">
        <v>182415</v>
      </c>
      <c r="C81">
        <v>24001150</v>
      </c>
      <c r="D81" t="s">
        <v>18</v>
      </c>
      <c r="E81" t="s">
        <v>15</v>
      </c>
      <c r="F81">
        <v>5158614</v>
      </c>
      <c r="G81">
        <v>75</v>
      </c>
      <c r="H81" t="s">
        <v>374</v>
      </c>
      <c r="I81">
        <v>11322</v>
      </c>
      <c r="J81" s="1">
        <v>45428</v>
      </c>
      <c r="K81" s="1">
        <v>45436</v>
      </c>
      <c r="L81" t="s">
        <v>397</v>
      </c>
      <c r="M81" s="1">
        <v>45436</v>
      </c>
      <c r="N81" t="s">
        <v>396</v>
      </c>
      <c r="O81" t="s">
        <v>397</v>
      </c>
      <c r="P81">
        <v>0.7</v>
      </c>
      <c r="Q81">
        <v>1.71</v>
      </c>
      <c r="R81">
        <v>7925.4</v>
      </c>
      <c r="S81">
        <v>19360.62</v>
      </c>
      <c r="T81" t="s">
        <v>6</v>
      </c>
    </row>
    <row r="82" spans="1:20" hidden="1" x14ac:dyDescent="0.25">
      <c r="A82">
        <v>81</v>
      </c>
      <c r="B82">
        <v>182416</v>
      </c>
      <c r="C82">
        <v>24001151</v>
      </c>
      <c r="D82" t="s">
        <v>18</v>
      </c>
      <c r="E82" t="s">
        <v>15</v>
      </c>
      <c r="F82" t="s">
        <v>400</v>
      </c>
      <c r="G82">
        <v>75</v>
      </c>
      <c r="H82" t="s">
        <v>374</v>
      </c>
      <c r="I82">
        <v>396</v>
      </c>
      <c r="J82" s="1">
        <v>45439</v>
      </c>
      <c r="K82" s="1">
        <v>45439</v>
      </c>
      <c r="L82" t="s">
        <v>397</v>
      </c>
      <c r="M82" s="1">
        <v>45436</v>
      </c>
      <c r="N82" t="s">
        <v>404</v>
      </c>
      <c r="O82" t="s">
        <v>397</v>
      </c>
      <c r="P82">
        <v>0.67</v>
      </c>
      <c r="Q82">
        <v>1.83</v>
      </c>
      <c r="R82">
        <v>265.32</v>
      </c>
      <c r="S82">
        <v>724.68</v>
      </c>
      <c r="T82" t="s">
        <v>6</v>
      </c>
    </row>
    <row r="83" spans="1:20" hidden="1" x14ac:dyDescent="0.25">
      <c r="A83">
        <v>82</v>
      </c>
      <c r="B83">
        <v>182429</v>
      </c>
      <c r="C83">
        <v>24001164</v>
      </c>
      <c r="D83" t="s">
        <v>18</v>
      </c>
      <c r="E83" t="s">
        <v>15</v>
      </c>
      <c r="F83">
        <v>5158584</v>
      </c>
      <c r="G83">
        <v>75</v>
      </c>
      <c r="H83" t="s">
        <v>374</v>
      </c>
      <c r="I83">
        <v>2826</v>
      </c>
      <c r="J83" s="1">
        <v>45439</v>
      </c>
      <c r="K83" s="1">
        <v>45440</v>
      </c>
      <c r="L83" t="s">
        <v>397</v>
      </c>
      <c r="M83" s="1">
        <v>45443</v>
      </c>
      <c r="N83" t="s">
        <v>396</v>
      </c>
      <c r="O83" t="s">
        <v>397</v>
      </c>
      <c r="P83">
        <v>0.7</v>
      </c>
      <c r="Q83">
        <v>1.71</v>
      </c>
      <c r="R83">
        <v>1978.2</v>
      </c>
      <c r="S83">
        <v>4832.46</v>
      </c>
      <c r="T83" t="s">
        <v>6</v>
      </c>
    </row>
    <row r="84" spans="1:20" hidden="1" x14ac:dyDescent="0.25">
      <c r="A84">
        <v>83</v>
      </c>
      <c r="B84">
        <v>182430</v>
      </c>
      <c r="C84">
        <v>24001165</v>
      </c>
      <c r="D84" t="s">
        <v>18</v>
      </c>
      <c r="E84" t="s">
        <v>15</v>
      </c>
      <c r="F84" t="s">
        <v>401</v>
      </c>
      <c r="G84">
        <v>75</v>
      </c>
      <c r="H84" t="s">
        <v>374</v>
      </c>
      <c r="I84">
        <v>180</v>
      </c>
      <c r="J84" s="1">
        <v>45440</v>
      </c>
      <c r="K84" s="1">
        <v>45440</v>
      </c>
      <c r="L84" t="s">
        <v>397</v>
      </c>
      <c r="M84" s="1">
        <v>45443</v>
      </c>
      <c r="N84" t="s">
        <v>396</v>
      </c>
      <c r="O84" t="s">
        <v>397</v>
      </c>
      <c r="P84">
        <v>0.67</v>
      </c>
      <c r="Q84">
        <v>1.83</v>
      </c>
      <c r="R84">
        <v>120.6</v>
      </c>
      <c r="S84">
        <v>329.4</v>
      </c>
      <c r="T84" t="s">
        <v>6</v>
      </c>
    </row>
    <row r="85" spans="1:20" hidden="1" x14ac:dyDescent="0.25">
      <c r="A85">
        <v>84</v>
      </c>
      <c r="B85">
        <v>182686</v>
      </c>
      <c r="C85">
        <v>24001334</v>
      </c>
      <c r="D85" t="s">
        <v>18</v>
      </c>
      <c r="E85" t="s">
        <v>15</v>
      </c>
      <c r="F85">
        <v>5158042</v>
      </c>
      <c r="G85">
        <v>182</v>
      </c>
      <c r="H85" t="s">
        <v>374</v>
      </c>
      <c r="I85">
        <v>5706</v>
      </c>
      <c r="J85" s="1">
        <v>45440</v>
      </c>
      <c r="K85" s="1">
        <v>45443</v>
      </c>
      <c r="L85" t="s">
        <v>397</v>
      </c>
      <c r="M85" s="1">
        <v>45464</v>
      </c>
      <c r="N85" t="s">
        <v>396</v>
      </c>
      <c r="O85" t="s">
        <v>402</v>
      </c>
      <c r="P85">
        <v>0.65</v>
      </c>
      <c r="Q85">
        <v>1.64</v>
      </c>
      <c r="R85">
        <v>3708.9</v>
      </c>
      <c r="S85">
        <v>9357.84</v>
      </c>
      <c r="T85" t="s">
        <v>6</v>
      </c>
    </row>
    <row r="86" spans="1:20" hidden="1" x14ac:dyDescent="0.25">
      <c r="A86">
        <v>85</v>
      </c>
      <c r="B86">
        <v>182687</v>
      </c>
      <c r="C86">
        <v>24001265</v>
      </c>
      <c r="D86" t="s">
        <v>18</v>
      </c>
      <c r="E86" t="s">
        <v>15</v>
      </c>
      <c r="F86" t="s">
        <v>405</v>
      </c>
      <c r="G86">
        <v>182</v>
      </c>
      <c r="H86" t="s">
        <v>374</v>
      </c>
      <c r="I86">
        <v>918</v>
      </c>
      <c r="J86" s="1">
        <v>45443</v>
      </c>
      <c r="K86" s="1">
        <v>45443</v>
      </c>
      <c r="L86" t="s">
        <v>397</v>
      </c>
      <c r="M86" s="1">
        <v>45464</v>
      </c>
      <c r="N86" t="s">
        <v>396</v>
      </c>
      <c r="O86" t="s">
        <v>402</v>
      </c>
      <c r="P86">
        <v>0.65</v>
      </c>
      <c r="Q86">
        <v>1.76</v>
      </c>
      <c r="R86">
        <v>596.70000000000005</v>
      </c>
      <c r="S86">
        <v>1615.68</v>
      </c>
      <c r="T86" t="s">
        <v>6</v>
      </c>
    </row>
    <row r="87" spans="1:20" hidden="1" x14ac:dyDescent="0.25">
      <c r="A87">
        <v>86</v>
      </c>
      <c r="B87">
        <v>24001268</v>
      </c>
      <c r="C87">
        <v>24001268</v>
      </c>
      <c r="D87" t="s">
        <v>18</v>
      </c>
      <c r="E87" t="s">
        <v>15</v>
      </c>
      <c r="F87">
        <v>5158037</v>
      </c>
      <c r="H87" t="s">
        <v>374</v>
      </c>
      <c r="I87">
        <v>282</v>
      </c>
      <c r="J87" s="1">
        <v>45443</v>
      </c>
      <c r="K87" s="1">
        <v>45443</v>
      </c>
      <c r="L87" t="s">
        <v>397</v>
      </c>
      <c r="M87" s="1">
        <v>45464</v>
      </c>
      <c r="N87" t="s">
        <v>396</v>
      </c>
      <c r="O87" t="s">
        <v>402</v>
      </c>
      <c r="P87">
        <v>0.65</v>
      </c>
      <c r="Q87">
        <v>1.64</v>
      </c>
      <c r="R87">
        <v>183.3</v>
      </c>
      <c r="S87">
        <v>462.48</v>
      </c>
      <c r="T87" t="s">
        <v>6</v>
      </c>
    </row>
    <row r="88" spans="1:20" x14ac:dyDescent="0.25">
      <c r="A88">
        <v>87</v>
      </c>
      <c r="B88">
        <v>181943</v>
      </c>
      <c r="C88">
        <v>23002461</v>
      </c>
      <c r="D88" t="s">
        <v>18</v>
      </c>
      <c r="E88" t="s">
        <v>15</v>
      </c>
      <c r="F88">
        <v>5152376</v>
      </c>
      <c r="G88">
        <v>147154</v>
      </c>
      <c r="H88" t="s">
        <v>375</v>
      </c>
      <c r="I88">
        <v>22005</v>
      </c>
      <c r="J88" s="1">
        <v>45397</v>
      </c>
      <c r="K88" s="1">
        <v>45408</v>
      </c>
      <c r="L88" t="s">
        <v>395</v>
      </c>
      <c r="M88" s="1">
        <v>45422</v>
      </c>
      <c r="N88" t="s">
        <v>396</v>
      </c>
      <c r="O88" t="s">
        <v>397</v>
      </c>
      <c r="P88">
        <v>0.68</v>
      </c>
      <c r="Q88">
        <v>1.69</v>
      </c>
      <c r="R88">
        <v>14963.4</v>
      </c>
      <c r="S88">
        <v>37188.449999999997</v>
      </c>
      <c r="T88" t="s">
        <v>6</v>
      </c>
    </row>
    <row r="89" spans="1:20" hidden="1" x14ac:dyDescent="0.25">
      <c r="A89">
        <v>88</v>
      </c>
      <c r="B89">
        <v>182133</v>
      </c>
      <c r="C89">
        <v>24001036</v>
      </c>
      <c r="D89" t="s">
        <v>18</v>
      </c>
      <c r="E89" t="s">
        <v>15</v>
      </c>
      <c r="F89">
        <v>5158607</v>
      </c>
      <c r="G89">
        <v>8</v>
      </c>
      <c r="H89" t="s">
        <v>375</v>
      </c>
      <c r="I89">
        <v>4015</v>
      </c>
      <c r="J89" s="1">
        <v>45383</v>
      </c>
      <c r="K89" s="1">
        <v>45387</v>
      </c>
      <c r="L89" t="s">
        <v>395</v>
      </c>
      <c r="M89" s="1">
        <v>45415</v>
      </c>
      <c r="N89" t="s">
        <v>396</v>
      </c>
      <c r="O89" t="s">
        <v>397</v>
      </c>
      <c r="P89">
        <v>0.7</v>
      </c>
      <c r="Q89">
        <v>1.71</v>
      </c>
      <c r="R89">
        <v>2810.5</v>
      </c>
      <c r="S89">
        <v>6865.65</v>
      </c>
      <c r="T89" t="s">
        <v>6</v>
      </c>
    </row>
    <row r="90" spans="1:20" hidden="1" x14ac:dyDescent="0.25">
      <c r="A90">
        <v>89</v>
      </c>
      <c r="B90">
        <v>182135</v>
      </c>
      <c r="C90">
        <v>24001071</v>
      </c>
      <c r="D90" t="s">
        <v>18</v>
      </c>
      <c r="E90" t="s">
        <v>15</v>
      </c>
      <c r="F90">
        <v>5158043</v>
      </c>
      <c r="G90">
        <v>10</v>
      </c>
      <c r="H90" t="s">
        <v>375</v>
      </c>
      <c r="I90">
        <v>2346</v>
      </c>
      <c r="J90" s="1">
        <v>45383</v>
      </c>
      <c r="K90" s="1">
        <v>45397</v>
      </c>
      <c r="L90" t="s">
        <v>395</v>
      </c>
      <c r="M90" s="1">
        <v>45408</v>
      </c>
      <c r="N90" t="s">
        <v>396</v>
      </c>
      <c r="O90" t="s">
        <v>395</v>
      </c>
      <c r="P90">
        <v>0.65</v>
      </c>
      <c r="Q90">
        <v>1.64</v>
      </c>
      <c r="R90">
        <v>1524.9</v>
      </c>
      <c r="S90">
        <v>3847.44</v>
      </c>
      <c r="T90" t="s">
        <v>6</v>
      </c>
    </row>
    <row r="91" spans="1:20" hidden="1" x14ac:dyDescent="0.25">
      <c r="A91">
        <v>90</v>
      </c>
      <c r="B91">
        <v>182137</v>
      </c>
      <c r="C91">
        <v>24001108</v>
      </c>
      <c r="D91" t="s">
        <v>18</v>
      </c>
      <c r="E91" t="s">
        <v>15</v>
      </c>
      <c r="F91">
        <v>5158041</v>
      </c>
      <c r="G91">
        <v>10</v>
      </c>
      <c r="H91" t="s">
        <v>375</v>
      </c>
      <c r="I91">
        <v>4040</v>
      </c>
      <c r="J91" s="1">
        <v>45384</v>
      </c>
      <c r="K91" s="1">
        <v>45397</v>
      </c>
      <c r="L91" t="s">
        <v>395</v>
      </c>
      <c r="M91" s="1">
        <v>45408</v>
      </c>
      <c r="N91" t="s">
        <v>396</v>
      </c>
      <c r="O91" t="s">
        <v>395</v>
      </c>
      <c r="P91">
        <v>0.65</v>
      </c>
      <c r="Q91">
        <v>1.64</v>
      </c>
      <c r="R91">
        <v>2626</v>
      </c>
      <c r="S91">
        <v>6625.6</v>
      </c>
      <c r="T91" t="s">
        <v>6</v>
      </c>
    </row>
    <row r="92" spans="1:20" hidden="1" x14ac:dyDescent="0.25">
      <c r="A92">
        <v>91</v>
      </c>
      <c r="B92">
        <v>182388</v>
      </c>
      <c r="C92">
        <v>24001195</v>
      </c>
      <c r="D92" t="s">
        <v>18</v>
      </c>
      <c r="E92" t="s">
        <v>15</v>
      </c>
      <c r="F92">
        <v>5158042</v>
      </c>
      <c r="G92">
        <v>74</v>
      </c>
      <c r="H92" t="s">
        <v>375</v>
      </c>
      <c r="I92">
        <v>2075</v>
      </c>
      <c r="J92" s="1">
        <v>45411</v>
      </c>
      <c r="K92" s="1">
        <v>45412</v>
      </c>
      <c r="L92" t="s">
        <v>395</v>
      </c>
      <c r="M92" s="1">
        <v>45422</v>
      </c>
      <c r="N92" t="s">
        <v>396</v>
      </c>
      <c r="O92" t="s">
        <v>397</v>
      </c>
      <c r="P92">
        <v>0.65</v>
      </c>
      <c r="Q92">
        <v>1.64</v>
      </c>
      <c r="R92">
        <v>1348.75</v>
      </c>
      <c r="S92">
        <v>3403</v>
      </c>
      <c r="T92" t="s">
        <v>6</v>
      </c>
    </row>
    <row r="93" spans="1:20" hidden="1" x14ac:dyDescent="0.25">
      <c r="A93">
        <v>92</v>
      </c>
      <c r="B93">
        <v>182388</v>
      </c>
      <c r="C93">
        <v>24001195</v>
      </c>
      <c r="D93" t="s">
        <v>18</v>
      </c>
      <c r="E93" t="s">
        <v>15</v>
      </c>
      <c r="F93">
        <v>5158042</v>
      </c>
      <c r="G93">
        <v>74</v>
      </c>
      <c r="H93" t="s">
        <v>375</v>
      </c>
      <c r="I93">
        <v>2713</v>
      </c>
      <c r="J93" s="1">
        <v>45414</v>
      </c>
      <c r="K93" s="1">
        <v>45418</v>
      </c>
      <c r="L93" t="s">
        <v>397</v>
      </c>
      <c r="M93" s="1">
        <v>45422</v>
      </c>
      <c r="N93" t="s">
        <v>396</v>
      </c>
      <c r="O93" t="s">
        <v>397</v>
      </c>
      <c r="P93">
        <v>0.65</v>
      </c>
      <c r="Q93">
        <v>1.64</v>
      </c>
      <c r="R93">
        <v>1763.45</v>
      </c>
      <c r="S93">
        <v>4449.32</v>
      </c>
      <c r="T93" t="s">
        <v>6</v>
      </c>
    </row>
    <row r="94" spans="1:20" hidden="1" x14ac:dyDescent="0.25">
      <c r="A94">
        <v>93</v>
      </c>
      <c r="B94">
        <v>182389</v>
      </c>
      <c r="C94">
        <v>24001196</v>
      </c>
      <c r="D94" t="s">
        <v>18</v>
      </c>
      <c r="E94" t="s">
        <v>15</v>
      </c>
      <c r="F94">
        <v>5158043</v>
      </c>
      <c r="G94">
        <v>74</v>
      </c>
      <c r="H94" t="s">
        <v>375</v>
      </c>
      <c r="I94">
        <v>7020</v>
      </c>
      <c r="J94" s="1">
        <v>45418</v>
      </c>
      <c r="K94" s="1">
        <v>45422</v>
      </c>
      <c r="L94" t="s">
        <v>397</v>
      </c>
      <c r="M94" s="1">
        <v>45443</v>
      </c>
      <c r="N94" t="s">
        <v>396</v>
      </c>
      <c r="O94" t="s">
        <v>397</v>
      </c>
      <c r="P94">
        <v>0.65</v>
      </c>
      <c r="Q94">
        <v>1.64</v>
      </c>
      <c r="R94">
        <v>4563</v>
      </c>
      <c r="S94">
        <v>11512.8</v>
      </c>
      <c r="T94" t="s">
        <v>6</v>
      </c>
    </row>
    <row r="95" spans="1:20" hidden="1" x14ac:dyDescent="0.25">
      <c r="A95">
        <v>94</v>
      </c>
      <c r="B95">
        <v>182392</v>
      </c>
      <c r="C95">
        <v>24001199</v>
      </c>
      <c r="D95" t="s">
        <v>18</v>
      </c>
      <c r="E95" t="s">
        <v>15</v>
      </c>
      <c r="F95">
        <v>5158037</v>
      </c>
      <c r="G95">
        <v>74</v>
      </c>
      <c r="H95" t="s">
        <v>375</v>
      </c>
      <c r="I95">
        <v>5976</v>
      </c>
      <c r="J95" s="1">
        <v>45422</v>
      </c>
      <c r="K95" s="1">
        <v>45427</v>
      </c>
      <c r="L95" t="s">
        <v>397</v>
      </c>
      <c r="M95" s="1">
        <v>45436</v>
      </c>
      <c r="N95" t="s">
        <v>396</v>
      </c>
      <c r="O95" t="s">
        <v>397</v>
      </c>
      <c r="P95">
        <v>0.65</v>
      </c>
      <c r="Q95">
        <v>1.64</v>
      </c>
      <c r="R95">
        <v>3884.4</v>
      </c>
      <c r="S95">
        <v>9800.64</v>
      </c>
      <c r="T95" t="s">
        <v>6</v>
      </c>
    </row>
    <row r="96" spans="1:20" hidden="1" x14ac:dyDescent="0.25">
      <c r="A96">
        <v>95</v>
      </c>
      <c r="B96">
        <v>182393</v>
      </c>
      <c r="C96">
        <v>24001200</v>
      </c>
      <c r="D96" t="s">
        <v>18</v>
      </c>
      <c r="E96" t="s">
        <v>15</v>
      </c>
      <c r="F96">
        <v>5158060</v>
      </c>
      <c r="G96">
        <v>74</v>
      </c>
      <c r="H96" t="s">
        <v>375</v>
      </c>
      <c r="I96">
        <v>2142</v>
      </c>
      <c r="J96" s="1">
        <v>45427</v>
      </c>
      <c r="K96" s="1">
        <v>45428</v>
      </c>
      <c r="L96" t="s">
        <v>397</v>
      </c>
      <c r="M96" s="1">
        <v>45443</v>
      </c>
      <c r="N96" t="s">
        <v>396</v>
      </c>
      <c r="O96" t="s">
        <v>397</v>
      </c>
      <c r="P96">
        <v>0.65</v>
      </c>
      <c r="Q96">
        <v>1.64</v>
      </c>
      <c r="R96">
        <v>1392.3</v>
      </c>
      <c r="S96">
        <v>3512.88</v>
      </c>
      <c r="T96" t="s">
        <v>6</v>
      </c>
    </row>
    <row r="97" spans="1:20" hidden="1" x14ac:dyDescent="0.25">
      <c r="A97">
        <v>96</v>
      </c>
      <c r="B97">
        <v>182394</v>
      </c>
      <c r="C97">
        <v>24001201</v>
      </c>
      <c r="D97" t="s">
        <v>18</v>
      </c>
      <c r="E97" t="s">
        <v>15</v>
      </c>
      <c r="F97" t="s">
        <v>399</v>
      </c>
      <c r="G97">
        <v>74</v>
      </c>
      <c r="H97" t="s">
        <v>375</v>
      </c>
      <c r="I97">
        <v>306</v>
      </c>
      <c r="J97" s="1">
        <v>45428</v>
      </c>
      <c r="K97" s="1">
        <v>45428</v>
      </c>
      <c r="L97" t="s">
        <v>397</v>
      </c>
      <c r="M97" s="1">
        <v>45443</v>
      </c>
      <c r="N97" t="s">
        <v>396</v>
      </c>
      <c r="O97" t="s">
        <v>397</v>
      </c>
      <c r="P97">
        <v>0.65</v>
      </c>
      <c r="Q97">
        <v>1.76</v>
      </c>
      <c r="R97">
        <v>198.9</v>
      </c>
      <c r="S97">
        <v>538.55999999999995</v>
      </c>
      <c r="T97" t="s">
        <v>6</v>
      </c>
    </row>
    <row r="98" spans="1:20" hidden="1" x14ac:dyDescent="0.25">
      <c r="A98">
        <v>97</v>
      </c>
      <c r="B98">
        <v>182415</v>
      </c>
      <c r="C98">
        <v>24001150</v>
      </c>
      <c r="D98" t="s">
        <v>18</v>
      </c>
      <c r="E98" t="s">
        <v>15</v>
      </c>
      <c r="F98">
        <v>5158614</v>
      </c>
      <c r="G98">
        <v>75</v>
      </c>
      <c r="H98" t="s">
        <v>375</v>
      </c>
      <c r="I98">
        <v>11322</v>
      </c>
      <c r="J98" s="1">
        <v>45428</v>
      </c>
      <c r="K98" s="1">
        <v>45436</v>
      </c>
      <c r="L98" t="s">
        <v>397</v>
      </c>
      <c r="M98" s="1">
        <v>45436</v>
      </c>
      <c r="N98" t="s">
        <v>396</v>
      </c>
      <c r="O98" t="s">
        <v>397</v>
      </c>
      <c r="P98">
        <v>0.7</v>
      </c>
      <c r="Q98">
        <v>1.71</v>
      </c>
      <c r="R98">
        <v>7925.4</v>
      </c>
      <c r="S98">
        <v>19360.62</v>
      </c>
      <c r="T98" t="s">
        <v>6</v>
      </c>
    </row>
    <row r="99" spans="1:20" hidden="1" x14ac:dyDescent="0.25">
      <c r="A99">
        <v>98</v>
      </c>
      <c r="B99">
        <v>182416</v>
      </c>
      <c r="C99">
        <v>24001151</v>
      </c>
      <c r="D99" t="s">
        <v>18</v>
      </c>
      <c r="E99" t="s">
        <v>15</v>
      </c>
      <c r="F99" t="s">
        <v>400</v>
      </c>
      <c r="G99">
        <v>75</v>
      </c>
      <c r="H99" t="s">
        <v>375</v>
      </c>
      <c r="I99">
        <v>396</v>
      </c>
      <c r="J99" s="1">
        <v>45436</v>
      </c>
      <c r="K99" s="1">
        <v>45436</v>
      </c>
      <c r="L99" t="s">
        <v>397</v>
      </c>
      <c r="M99" s="1">
        <v>45436</v>
      </c>
      <c r="N99" t="s">
        <v>396</v>
      </c>
      <c r="O99" t="s">
        <v>397</v>
      </c>
      <c r="P99">
        <v>0.67</v>
      </c>
      <c r="Q99">
        <v>1.83</v>
      </c>
      <c r="R99">
        <v>265.32</v>
      </c>
      <c r="S99">
        <v>724.68</v>
      </c>
      <c r="T99" t="s">
        <v>6</v>
      </c>
    </row>
    <row r="100" spans="1:20" hidden="1" x14ac:dyDescent="0.25">
      <c r="A100">
        <v>99</v>
      </c>
      <c r="B100">
        <v>182429</v>
      </c>
      <c r="C100">
        <v>24001164</v>
      </c>
      <c r="D100" t="s">
        <v>18</v>
      </c>
      <c r="E100" t="s">
        <v>15</v>
      </c>
      <c r="F100">
        <v>5158584</v>
      </c>
      <c r="G100">
        <v>75</v>
      </c>
      <c r="H100" t="s">
        <v>375</v>
      </c>
      <c r="I100">
        <v>2826</v>
      </c>
      <c r="J100" s="1">
        <v>45436</v>
      </c>
      <c r="K100" s="1">
        <v>45440</v>
      </c>
      <c r="L100" t="s">
        <v>397</v>
      </c>
      <c r="M100" s="1">
        <v>45443</v>
      </c>
      <c r="N100" t="s">
        <v>396</v>
      </c>
      <c r="O100" t="s">
        <v>397</v>
      </c>
      <c r="P100">
        <v>0.7</v>
      </c>
      <c r="Q100">
        <v>1.71</v>
      </c>
      <c r="R100">
        <v>1978.2</v>
      </c>
      <c r="S100">
        <v>4832.46</v>
      </c>
      <c r="T100" t="s">
        <v>6</v>
      </c>
    </row>
    <row r="101" spans="1:20" hidden="1" x14ac:dyDescent="0.25">
      <c r="A101">
        <v>100</v>
      </c>
      <c r="B101">
        <v>182430</v>
      </c>
      <c r="C101">
        <v>24001165</v>
      </c>
      <c r="D101" t="s">
        <v>18</v>
      </c>
      <c r="E101" t="s">
        <v>15</v>
      </c>
      <c r="F101" t="s">
        <v>401</v>
      </c>
      <c r="G101">
        <v>75</v>
      </c>
      <c r="H101" t="s">
        <v>375</v>
      </c>
      <c r="I101">
        <v>180</v>
      </c>
      <c r="J101" s="1">
        <v>45440</v>
      </c>
      <c r="K101" s="1">
        <v>45440</v>
      </c>
      <c r="L101" t="s">
        <v>397</v>
      </c>
      <c r="M101" s="1">
        <v>45443</v>
      </c>
      <c r="N101" t="s">
        <v>396</v>
      </c>
      <c r="O101" t="s">
        <v>397</v>
      </c>
      <c r="P101">
        <v>0.67</v>
      </c>
      <c r="Q101">
        <v>1.83</v>
      </c>
      <c r="R101">
        <v>120.6</v>
      </c>
      <c r="S101">
        <v>329.4</v>
      </c>
      <c r="T101" t="s">
        <v>6</v>
      </c>
    </row>
    <row r="102" spans="1:20" hidden="1" x14ac:dyDescent="0.25">
      <c r="A102">
        <v>101</v>
      </c>
      <c r="B102">
        <v>182686</v>
      </c>
      <c r="C102">
        <v>24001334</v>
      </c>
      <c r="D102" t="s">
        <v>18</v>
      </c>
      <c r="E102" t="s">
        <v>15</v>
      </c>
      <c r="F102">
        <v>5158042</v>
      </c>
      <c r="G102">
        <v>182</v>
      </c>
      <c r="H102" t="s">
        <v>375</v>
      </c>
      <c r="I102">
        <v>5706</v>
      </c>
      <c r="J102" s="1">
        <v>45440</v>
      </c>
      <c r="K102" s="1">
        <v>45442</v>
      </c>
      <c r="L102" t="s">
        <v>397</v>
      </c>
      <c r="M102" s="1">
        <v>45464</v>
      </c>
      <c r="N102" t="s">
        <v>396</v>
      </c>
      <c r="O102" t="s">
        <v>402</v>
      </c>
      <c r="P102">
        <v>0.65</v>
      </c>
      <c r="Q102">
        <v>1.64</v>
      </c>
      <c r="R102">
        <v>3708.9</v>
      </c>
      <c r="S102">
        <v>9357.84</v>
      </c>
      <c r="T102" t="s">
        <v>6</v>
      </c>
    </row>
    <row r="103" spans="1:20" hidden="1" x14ac:dyDescent="0.25">
      <c r="A103">
        <v>102</v>
      </c>
      <c r="B103">
        <v>182687</v>
      </c>
      <c r="C103">
        <v>24001265</v>
      </c>
      <c r="D103" t="s">
        <v>18</v>
      </c>
      <c r="E103" t="s">
        <v>15</v>
      </c>
      <c r="F103" t="s">
        <v>405</v>
      </c>
      <c r="G103">
        <v>182</v>
      </c>
      <c r="H103" t="s">
        <v>375</v>
      </c>
      <c r="I103">
        <v>918</v>
      </c>
      <c r="J103" s="1">
        <v>45442</v>
      </c>
      <c r="K103" s="1">
        <v>45443</v>
      </c>
      <c r="L103" t="s">
        <v>397</v>
      </c>
      <c r="M103" s="1">
        <v>45464</v>
      </c>
      <c r="N103" t="s">
        <v>396</v>
      </c>
      <c r="O103" t="s">
        <v>402</v>
      </c>
      <c r="P103">
        <v>0.65</v>
      </c>
      <c r="Q103">
        <v>1.76</v>
      </c>
      <c r="R103">
        <v>596.70000000000005</v>
      </c>
      <c r="S103">
        <v>1615.68</v>
      </c>
      <c r="T103" t="s">
        <v>6</v>
      </c>
    </row>
    <row r="104" spans="1:20" hidden="1" x14ac:dyDescent="0.25">
      <c r="A104">
        <v>103</v>
      </c>
      <c r="B104">
        <v>24001268</v>
      </c>
      <c r="C104">
        <v>24001268</v>
      </c>
      <c r="D104" t="s">
        <v>18</v>
      </c>
      <c r="E104" t="s">
        <v>15</v>
      </c>
      <c r="F104">
        <v>5158037</v>
      </c>
      <c r="H104" t="s">
        <v>375</v>
      </c>
      <c r="I104">
        <v>1410</v>
      </c>
      <c r="J104" s="1">
        <v>45443</v>
      </c>
      <c r="K104" s="1">
        <v>45443</v>
      </c>
      <c r="L104" t="s">
        <v>397</v>
      </c>
      <c r="M104" s="1">
        <v>45464</v>
      </c>
      <c r="N104" t="s">
        <v>396</v>
      </c>
      <c r="O104" t="s">
        <v>402</v>
      </c>
      <c r="P104">
        <v>0.65</v>
      </c>
      <c r="Q104">
        <v>1.64</v>
      </c>
      <c r="R104">
        <v>916.5</v>
      </c>
      <c r="S104">
        <v>2312.4</v>
      </c>
      <c r="T104" t="s">
        <v>6</v>
      </c>
    </row>
  </sheetData>
  <autoFilter ref="A1:T104" xr:uid="{AADEA4C7-B5B5-45AC-914A-CACDD48763D8}">
    <filterColumn colId="1">
      <filters>
        <filter val="18194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0CDD-3882-4FED-B7DF-4F2B435E56E1}">
  <sheetPr codeName="Sheet6"/>
  <dimension ref="A1:G951"/>
  <sheetViews>
    <sheetView workbookViewId="0">
      <pane ySplit="1" topLeftCell="A932" activePane="bottomLeft" state="frozen"/>
      <selection activeCell="K944" sqref="K944"/>
      <selection pane="bottomLeft" activeCell="K944" sqref="K944"/>
    </sheetView>
  </sheetViews>
  <sheetFormatPr defaultRowHeight="15" x14ac:dyDescent="0.25"/>
  <cols>
    <col min="4" max="4" width="15.140625" bestFit="1" customWidth="1"/>
    <col min="5" max="5" width="11.28515625" bestFit="1" customWidth="1"/>
    <col min="6" max="6" width="11.28515625" customWidth="1"/>
  </cols>
  <sheetData>
    <row r="1" spans="1:7" x14ac:dyDescent="0.25">
      <c r="A1" t="s">
        <v>10</v>
      </c>
      <c r="B1" t="s">
        <v>383</v>
      </c>
      <c r="C1" t="s">
        <v>380</v>
      </c>
      <c r="D1" t="s">
        <v>1613</v>
      </c>
      <c r="E1" t="s">
        <v>1614</v>
      </c>
      <c r="G1" t="s">
        <v>1613</v>
      </c>
    </row>
    <row r="2" spans="1:7" x14ac:dyDescent="0.25">
      <c r="A2" t="s">
        <v>139</v>
      </c>
      <c r="B2" t="s">
        <v>424</v>
      </c>
      <c r="C2">
        <v>181645</v>
      </c>
      <c r="D2" t="s">
        <v>663</v>
      </c>
      <c r="E2" t="str">
        <f>CONCATENATE(C2,"-",A2)</f>
        <v>181645-CBA</v>
      </c>
      <c r="F2">
        <f>COUNTIF($E$2:$E$951,E2)</f>
        <v>3</v>
      </c>
    </row>
    <row r="3" spans="1:7" x14ac:dyDescent="0.25">
      <c r="A3" t="s">
        <v>139</v>
      </c>
      <c r="B3" t="s">
        <v>427</v>
      </c>
      <c r="C3">
        <v>181645</v>
      </c>
      <c r="D3" t="s">
        <v>664</v>
      </c>
      <c r="E3" t="str">
        <f t="shared" ref="E3:E66" si="0">CONCATENATE(C3,"-",A3)</f>
        <v>181645-CBA</v>
      </c>
      <c r="F3">
        <f t="shared" ref="F3:F66" si="1">COUNTIF($E$2:$E$951,E3)</f>
        <v>3</v>
      </c>
    </row>
    <row r="4" spans="1:7" x14ac:dyDescent="0.25">
      <c r="A4" t="s">
        <v>139</v>
      </c>
      <c r="B4" t="s">
        <v>429</v>
      </c>
      <c r="C4">
        <v>181645</v>
      </c>
      <c r="D4" t="s">
        <v>665</v>
      </c>
      <c r="E4" t="str">
        <f t="shared" si="0"/>
        <v>181645-CBA</v>
      </c>
      <c r="F4">
        <f t="shared" si="1"/>
        <v>3</v>
      </c>
    </row>
    <row r="5" spans="1:7" x14ac:dyDescent="0.25">
      <c r="A5" t="s">
        <v>129</v>
      </c>
      <c r="B5" t="s">
        <v>424</v>
      </c>
      <c r="C5">
        <v>181852</v>
      </c>
      <c r="D5" t="s">
        <v>666</v>
      </c>
      <c r="E5" t="str">
        <f t="shared" si="0"/>
        <v>181852-CNJ2</v>
      </c>
      <c r="F5">
        <f t="shared" si="1"/>
        <v>2</v>
      </c>
    </row>
    <row r="6" spans="1:7" x14ac:dyDescent="0.25">
      <c r="A6" t="s">
        <v>129</v>
      </c>
      <c r="B6" t="s">
        <v>427</v>
      </c>
      <c r="C6">
        <v>181852</v>
      </c>
      <c r="D6" t="s">
        <v>667</v>
      </c>
      <c r="E6" t="str">
        <f t="shared" si="0"/>
        <v>181852-CNJ2</v>
      </c>
      <c r="F6">
        <f t="shared" si="1"/>
        <v>2</v>
      </c>
    </row>
    <row r="7" spans="1:7" x14ac:dyDescent="0.25">
      <c r="A7" t="s">
        <v>129</v>
      </c>
      <c r="B7" t="s">
        <v>429</v>
      </c>
      <c r="C7">
        <v>181767</v>
      </c>
      <c r="D7" t="s">
        <v>668</v>
      </c>
      <c r="E7" t="str">
        <f t="shared" si="0"/>
        <v>181767-CNJ2</v>
      </c>
      <c r="F7">
        <f t="shared" si="1"/>
        <v>1</v>
      </c>
    </row>
    <row r="8" spans="1:7" x14ac:dyDescent="0.25">
      <c r="A8" t="s">
        <v>129</v>
      </c>
      <c r="B8" t="s">
        <v>438</v>
      </c>
      <c r="C8">
        <v>181752</v>
      </c>
      <c r="D8" t="s">
        <v>669</v>
      </c>
      <c r="E8" t="str">
        <f t="shared" si="0"/>
        <v>181752-CNJ2</v>
      </c>
      <c r="F8">
        <f t="shared" si="1"/>
        <v>1</v>
      </c>
    </row>
    <row r="9" spans="1:7" x14ac:dyDescent="0.25">
      <c r="A9" t="s">
        <v>129</v>
      </c>
      <c r="B9" t="s">
        <v>441</v>
      </c>
      <c r="C9">
        <v>182131</v>
      </c>
      <c r="D9" t="s">
        <v>670</v>
      </c>
      <c r="E9" t="str">
        <f t="shared" si="0"/>
        <v>182131-CNJ2</v>
      </c>
      <c r="F9">
        <f t="shared" si="1"/>
        <v>3</v>
      </c>
    </row>
    <row r="10" spans="1:7" x14ac:dyDescent="0.25">
      <c r="A10" t="s">
        <v>129</v>
      </c>
      <c r="B10" t="s">
        <v>445</v>
      </c>
      <c r="C10">
        <v>182112</v>
      </c>
      <c r="D10" t="s">
        <v>671</v>
      </c>
      <c r="E10" t="str">
        <f t="shared" si="0"/>
        <v>182112-CNJ2</v>
      </c>
      <c r="F10">
        <f t="shared" si="1"/>
        <v>1</v>
      </c>
    </row>
    <row r="11" spans="1:7" x14ac:dyDescent="0.25">
      <c r="A11" t="s">
        <v>129</v>
      </c>
      <c r="B11" t="s">
        <v>445</v>
      </c>
      <c r="C11">
        <v>182111</v>
      </c>
      <c r="D11" t="s">
        <v>672</v>
      </c>
      <c r="E11" t="str">
        <f t="shared" si="0"/>
        <v>182111-CNJ2</v>
      </c>
      <c r="F11">
        <f t="shared" si="1"/>
        <v>1</v>
      </c>
    </row>
    <row r="12" spans="1:7" x14ac:dyDescent="0.25">
      <c r="A12" t="s">
        <v>129</v>
      </c>
      <c r="B12" t="s">
        <v>445</v>
      </c>
      <c r="C12">
        <v>182113</v>
      </c>
      <c r="D12" t="s">
        <v>673</v>
      </c>
      <c r="E12" t="str">
        <f t="shared" si="0"/>
        <v>182113-CNJ2</v>
      </c>
      <c r="F12">
        <f t="shared" si="1"/>
        <v>1</v>
      </c>
    </row>
    <row r="13" spans="1:7" x14ac:dyDescent="0.25">
      <c r="A13" t="s">
        <v>79</v>
      </c>
      <c r="B13" t="s">
        <v>424</v>
      </c>
      <c r="C13">
        <v>181865</v>
      </c>
      <c r="D13" t="s">
        <v>674</v>
      </c>
      <c r="E13" t="str">
        <f t="shared" si="0"/>
        <v>181865-CVA2</v>
      </c>
      <c r="F13">
        <f t="shared" si="1"/>
        <v>2</v>
      </c>
    </row>
    <row r="14" spans="1:7" x14ac:dyDescent="0.25">
      <c r="A14" t="s">
        <v>79</v>
      </c>
      <c r="B14" t="s">
        <v>427</v>
      </c>
      <c r="C14">
        <v>181865</v>
      </c>
      <c r="D14" t="s">
        <v>675</v>
      </c>
      <c r="E14" t="str">
        <f t="shared" si="0"/>
        <v>181865-CVA2</v>
      </c>
      <c r="F14">
        <f t="shared" si="1"/>
        <v>2</v>
      </c>
    </row>
    <row r="15" spans="1:7" x14ac:dyDescent="0.25">
      <c r="A15" t="s">
        <v>223</v>
      </c>
      <c r="B15" t="s">
        <v>429</v>
      </c>
      <c r="C15">
        <v>181771</v>
      </c>
      <c r="D15" t="s">
        <v>676</v>
      </c>
      <c r="E15" t="str">
        <f t="shared" si="0"/>
        <v>181771-CJL</v>
      </c>
      <c r="F15">
        <f t="shared" si="1"/>
        <v>1</v>
      </c>
    </row>
    <row r="16" spans="1:7" x14ac:dyDescent="0.25">
      <c r="A16" t="s">
        <v>82</v>
      </c>
      <c r="B16" t="s">
        <v>424</v>
      </c>
      <c r="C16">
        <v>181865</v>
      </c>
      <c r="D16" t="s">
        <v>677</v>
      </c>
      <c r="E16" t="str">
        <f t="shared" si="0"/>
        <v>181865-CVA</v>
      </c>
      <c r="F16">
        <f t="shared" si="1"/>
        <v>4</v>
      </c>
    </row>
    <row r="17" spans="1:6" x14ac:dyDescent="0.25">
      <c r="A17" t="s">
        <v>82</v>
      </c>
      <c r="B17" t="s">
        <v>424</v>
      </c>
      <c r="C17">
        <v>181431</v>
      </c>
      <c r="D17" t="s">
        <v>678</v>
      </c>
      <c r="E17" t="str">
        <f t="shared" si="0"/>
        <v>181431-CVA</v>
      </c>
      <c r="F17">
        <f t="shared" si="1"/>
        <v>2</v>
      </c>
    </row>
    <row r="18" spans="1:6" x14ac:dyDescent="0.25">
      <c r="A18" t="s">
        <v>82</v>
      </c>
      <c r="B18" t="s">
        <v>427</v>
      </c>
      <c r="C18">
        <v>181865</v>
      </c>
      <c r="D18" t="s">
        <v>679</v>
      </c>
      <c r="E18" t="str">
        <f t="shared" si="0"/>
        <v>181865-CVA</v>
      </c>
      <c r="F18">
        <f t="shared" si="1"/>
        <v>4</v>
      </c>
    </row>
    <row r="19" spans="1:6" x14ac:dyDescent="0.25">
      <c r="A19" t="s">
        <v>82</v>
      </c>
      <c r="B19" t="s">
        <v>429</v>
      </c>
      <c r="C19">
        <v>182005</v>
      </c>
      <c r="D19" t="s">
        <v>680</v>
      </c>
      <c r="E19" t="str">
        <f t="shared" si="0"/>
        <v>182005-CVA</v>
      </c>
      <c r="F19">
        <f t="shared" si="1"/>
        <v>6</v>
      </c>
    </row>
    <row r="20" spans="1:6" x14ac:dyDescent="0.25">
      <c r="A20" t="s">
        <v>82</v>
      </c>
      <c r="B20" t="s">
        <v>429</v>
      </c>
      <c r="C20">
        <v>181433</v>
      </c>
      <c r="D20" t="s">
        <v>681</v>
      </c>
      <c r="E20" t="str">
        <f t="shared" si="0"/>
        <v>181433-CVA</v>
      </c>
      <c r="F20">
        <f t="shared" si="1"/>
        <v>1</v>
      </c>
    </row>
    <row r="21" spans="1:6" x14ac:dyDescent="0.25">
      <c r="A21" t="s">
        <v>82</v>
      </c>
      <c r="B21" t="s">
        <v>438</v>
      </c>
      <c r="C21">
        <v>182005</v>
      </c>
      <c r="D21" t="s">
        <v>682</v>
      </c>
      <c r="E21" t="str">
        <f t="shared" si="0"/>
        <v>182005-CVA</v>
      </c>
      <c r="F21">
        <f t="shared" si="1"/>
        <v>6</v>
      </c>
    </row>
    <row r="22" spans="1:6" x14ac:dyDescent="0.25">
      <c r="A22" t="s">
        <v>82</v>
      </c>
      <c r="B22" t="s">
        <v>438</v>
      </c>
      <c r="C22">
        <v>181431</v>
      </c>
      <c r="D22" t="s">
        <v>683</v>
      </c>
      <c r="E22" t="str">
        <f t="shared" si="0"/>
        <v>181431-CVA</v>
      </c>
      <c r="F22">
        <f t="shared" si="1"/>
        <v>2</v>
      </c>
    </row>
    <row r="23" spans="1:6" x14ac:dyDescent="0.25">
      <c r="A23" t="s">
        <v>82</v>
      </c>
      <c r="B23" t="s">
        <v>441</v>
      </c>
      <c r="C23">
        <v>181819</v>
      </c>
      <c r="D23" t="s">
        <v>684</v>
      </c>
      <c r="E23" t="str">
        <f t="shared" si="0"/>
        <v>181819-CVA</v>
      </c>
      <c r="F23">
        <f t="shared" si="1"/>
        <v>4</v>
      </c>
    </row>
    <row r="24" spans="1:6" x14ac:dyDescent="0.25">
      <c r="A24" t="s">
        <v>82</v>
      </c>
      <c r="B24" t="s">
        <v>445</v>
      </c>
      <c r="C24">
        <v>181819</v>
      </c>
      <c r="D24" t="s">
        <v>685</v>
      </c>
      <c r="E24" t="str">
        <f t="shared" si="0"/>
        <v>181819-CVA</v>
      </c>
      <c r="F24">
        <f t="shared" si="1"/>
        <v>4</v>
      </c>
    </row>
    <row r="25" spans="1:6" x14ac:dyDescent="0.25">
      <c r="A25" t="s">
        <v>82</v>
      </c>
      <c r="B25" t="s">
        <v>463</v>
      </c>
      <c r="C25">
        <v>182005</v>
      </c>
      <c r="D25" t="s">
        <v>686</v>
      </c>
      <c r="E25" t="str">
        <f t="shared" si="0"/>
        <v>182005-CVA</v>
      </c>
      <c r="F25">
        <f t="shared" si="1"/>
        <v>6</v>
      </c>
    </row>
    <row r="26" spans="1:6" x14ac:dyDescent="0.25">
      <c r="A26" t="s">
        <v>82</v>
      </c>
      <c r="B26" t="s">
        <v>465</v>
      </c>
      <c r="C26">
        <v>182005</v>
      </c>
      <c r="D26" t="s">
        <v>687</v>
      </c>
      <c r="E26" t="str">
        <f t="shared" si="0"/>
        <v>182005-CVA</v>
      </c>
      <c r="F26">
        <f t="shared" si="1"/>
        <v>6</v>
      </c>
    </row>
    <row r="27" spans="1:6" x14ac:dyDescent="0.25">
      <c r="A27" t="s">
        <v>82</v>
      </c>
      <c r="B27" t="s">
        <v>467</v>
      </c>
      <c r="C27">
        <v>182005</v>
      </c>
      <c r="D27" t="s">
        <v>688</v>
      </c>
      <c r="E27" t="str">
        <f t="shared" si="0"/>
        <v>182005-CVA</v>
      </c>
      <c r="F27">
        <f t="shared" si="1"/>
        <v>6</v>
      </c>
    </row>
    <row r="28" spans="1:6" x14ac:dyDescent="0.25">
      <c r="A28" t="s">
        <v>82</v>
      </c>
      <c r="B28" t="s">
        <v>469</v>
      </c>
      <c r="C28">
        <v>182005</v>
      </c>
      <c r="D28" t="s">
        <v>689</v>
      </c>
      <c r="E28" t="str">
        <f t="shared" si="0"/>
        <v>182005-CVA</v>
      </c>
      <c r="F28">
        <f t="shared" si="1"/>
        <v>6</v>
      </c>
    </row>
    <row r="29" spans="1:6" x14ac:dyDescent="0.25">
      <c r="A29" t="s">
        <v>124</v>
      </c>
      <c r="B29" t="s">
        <v>424</v>
      </c>
      <c r="C29">
        <v>181857</v>
      </c>
      <c r="D29" t="s">
        <v>690</v>
      </c>
      <c r="E29" t="str">
        <f t="shared" si="0"/>
        <v>181857-CHW</v>
      </c>
      <c r="F29">
        <f t="shared" si="1"/>
        <v>2</v>
      </c>
    </row>
    <row r="30" spans="1:6" x14ac:dyDescent="0.25">
      <c r="A30" t="s">
        <v>124</v>
      </c>
      <c r="B30" t="s">
        <v>438</v>
      </c>
      <c r="C30">
        <v>181857</v>
      </c>
      <c r="D30" t="s">
        <v>691</v>
      </c>
      <c r="E30" t="str">
        <f t="shared" si="0"/>
        <v>181857-CHW</v>
      </c>
      <c r="F30">
        <f t="shared" si="1"/>
        <v>2</v>
      </c>
    </row>
    <row r="31" spans="1:6" x14ac:dyDescent="0.25">
      <c r="A31" t="s">
        <v>124</v>
      </c>
      <c r="B31" t="s">
        <v>427</v>
      </c>
      <c r="C31">
        <v>180692</v>
      </c>
      <c r="D31" t="s">
        <v>692</v>
      </c>
      <c r="E31" t="str">
        <f t="shared" si="0"/>
        <v>180692-CHW</v>
      </c>
      <c r="F31">
        <f t="shared" si="1"/>
        <v>1</v>
      </c>
    </row>
    <row r="32" spans="1:6" x14ac:dyDescent="0.25">
      <c r="A32" t="s">
        <v>124</v>
      </c>
      <c r="B32" t="s">
        <v>427</v>
      </c>
      <c r="C32">
        <v>180113</v>
      </c>
      <c r="D32" t="s">
        <v>693</v>
      </c>
      <c r="E32" t="str">
        <f t="shared" si="0"/>
        <v>180113-CHW</v>
      </c>
      <c r="F32">
        <f t="shared" si="1"/>
        <v>1</v>
      </c>
    </row>
    <row r="33" spans="1:6" x14ac:dyDescent="0.25">
      <c r="A33" t="s">
        <v>124</v>
      </c>
      <c r="B33" t="s">
        <v>427</v>
      </c>
      <c r="C33">
        <v>181233</v>
      </c>
      <c r="D33" t="s">
        <v>694</v>
      </c>
      <c r="E33" t="str">
        <f t="shared" si="0"/>
        <v>181233-CHW</v>
      </c>
      <c r="F33">
        <f t="shared" si="1"/>
        <v>1</v>
      </c>
    </row>
    <row r="34" spans="1:6" x14ac:dyDescent="0.25">
      <c r="A34" t="s">
        <v>124</v>
      </c>
      <c r="B34" t="s">
        <v>424</v>
      </c>
      <c r="C34">
        <v>180091</v>
      </c>
      <c r="D34" t="s">
        <v>695</v>
      </c>
      <c r="E34" t="str">
        <f t="shared" si="0"/>
        <v>180091-CHW</v>
      </c>
      <c r="F34">
        <f t="shared" si="1"/>
        <v>1</v>
      </c>
    </row>
    <row r="35" spans="1:6" x14ac:dyDescent="0.25">
      <c r="A35" t="s">
        <v>124</v>
      </c>
      <c r="B35" t="s">
        <v>427</v>
      </c>
      <c r="C35">
        <v>179903</v>
      </c>
      <c r="D35" t="s">
        <v>696</v>
      </c>
      <c r="E35" t="str">
        <f t="shared" si="0"/>
        <v>179903-CHW</v>
      </c>
      <c r="F35">
        <f t="shared" si="1"/>
        <v>1</v>
      </c>
    </row>
    <row r="36" spans="1:6" x14ac:dyDescent="0.25">
      <c r="A36" t="s">
        <v>124</v>
      </c>
      <c r="B36" t="s">
        <v>438</v>
      </c>
      <c r="C36">
        <v>181510</v>
      </c>
      <c r="D36" t="s">
        <v>697</v>
      </c>
      <c r="E36" t="str">
        <f t="shared" si="0"/>
        <v>181510-CHW</v>
      </c>
      <c r="F36">
        <f t="shared" si="1"/>
        <v>1</v>
      </c>
    </row>
    <row r="37" spans="1:6" x14ac:dyDescent="0.25">
      <c r="A37" t="s">
        <v>124</v>
      </c>
      <c r="B37" t="s">
        <v>427</v>
      </c>
      <c r="C37">
        <v>179872</v>
      </c>
      <c r="D37" t="s">
        <v>698</v>
      </c>
      <c r="E37" t="str">
        <f t="shared" si="0"/>
        <v>179872-CHW</v>
      </c>
      <c r="F37">
        <f t="shared" si="1"/>
        <v>1</v>
      </c>
    </row>
    <row r="38" spans="1:6" x14ac:dyDescent="0.25">
      <c r="A38" t="s">
        <v>124</v>
      </c>
      <c r="B38" t="s">
        <v>424</v>
      </c>
      <c r="C38">
        <v>180092</v>
      </c>
      <c r="D38" t="s">
        <v>699</v>
      </c>
      <c r="E38" t="str">
        <f t="shared" si="0"/>
        <v>180092-CHW</v>
      </c>
      <c r="F38">
        <f t="shared" si="1"/>
        <v>1</v>
      </c>
    </row>
    <row r="39" spans="1:6" x14ac:dyDescent="0.25">
      <c r="A39" t="s">
        <v>124</v>
      </c>
      <c r="B39" t="s">
        <v>424</v>
      </c>
      <c r="C39">
        <v>180897</v>
      </c>
      <c r="D39" t="s">
        <v>700</v>
      </c>
      <c r="E39" t="str">
        <f t="shared" si="0"/>
        <v>180897-CHW</v>
      </c>
      <c r="F39">
        <f t="shared" si="1"/>
        <v>1</v>
      </c>
    </row>
    <row r="40" spans="1:6" x14ac:dyDescent="0.25">
      <c r="A40" t="s">
        <v>124</v>
      </c>
      <c r="B40" t="s">
        <v>427</v>
      </c>
      <c r="C40">
        <v>180898</v>
      </c>
      <c r="D40" t="s">
        <v>701</v>
      </c>
      <c r="E40" t="str">
        <f t="shared" si="0"/>
        <v>180898-CHW</v>
      </c>
      <c r="F40">
        <f t="shared" si="1"/>
        <v>1</v>
      </c>
    </row>
    <row r="41" spans="1:6" x14ac:dyDescent="0.25">
      <c r="A41" t="s">
        <v>124</v>
      </c>
      <c r="B41" t="s">
        <v>424</v>
      </c>
      <c r="C41">
        <v>181359</v>
      </c>
      <c r="D41" t="s">
        <v>702</v>
      </c>
      <c r="E41" t="str">
        <f t="shared" si="0"/>
        <v>181359-CHW</v>
      </c>
      <c r="F41">
        <f t="shared" si="1"/>
        <v>1</v>
      </c>
    </row>
    <row r="42" spans="1:6" x14ac:dyDescent="0.25">
      <c r="A42" t="s">
        <v>124</v>
      </c>
      <c r="B42" t="s">
        <v>429</v>
      </c>
      <c r="C42">
        <v>179891</v>
      </c>
      <c r="D42" t="s">
        <v>703</v>
      </c>
      <c r="E42" t="str">
        <f t="shared" si="0"/>
        <v>179891-CHW</v>
      </c>
      <c r="F42">
        <f t="shared" si="1"/>
        <v>1</v>
      </c>
    </row>
    <row r="43" spans="1:6" x14ac:dyDescent="0.25">
      <c r="A43" t="s">
        <v>124</v>
      </c>
      <c r="B43" t="s">
        <v>429</v>
      </c>
      <c r="C43">
        <v>181099</v>
      </c>
      <c r="D43" t="s">
        <v>704</v>
      </c>
      <c r="E43" t="str">
        <f t="shared" si="0"/>
        <v>181099-CHW</v>
      </c>
      <c r="F43">
        <f t="shared" si="1"/>
        <v>1</v>
      </c>
    </row>
    <row r="44" spans="1:6" x14ac:dyDescent="0.25">
      <c r="A44" t="s">
        <v>124</v>
      </c>
      <c r="B44" t="s">
        <v>429</v>
      </c>
      <c r="C44">
        <v>181792</v>
      </c>
      <c r="D44" t="s">
        <v>705</v>
      </c>
      <c r="E44" t="str">
        <f t="shared" si="0"/>
        <v>181792-CHW</v>
      </c>
      <c r="F44">
        <f t="shared" si="1"/>
        <v>1</v>
      </c>
    </row>
    <row r="45" spans="1:6" x14ac:dyDescent="0.25">
      <c r="A45" t="s">
        <v>50</v>
      </c>
      <c r="B45" t="s">
        <v>424</v>
      </c>
      <c r="C45">
        <v>181736</v>
      </c>
      <c r="D45" t="s">
        <v>706</v>
      </c>
      <c r="E45" t="str">
        <f t="shared" si="0"/>
        <v>181736-MJ1</v>
      </c>
      <c r="F45">
        <f t="shared" si="1"/>
        <v>2</v>
      </c>
    </row>
    <row r="46" spans="1:6" x14ac:dyDescent="0.25">
      <c r="A46" t="s">
        <v>50</v>
      </c>
      <c r="B46" t="s">
        <v>424</v>
      </c>
      <c r="C46">
        <v>181737</v>
      </c>
      <c r="D46" t="s">
        <v>707</v>
      </c>
      <c r="E46" t="str">
        <f t="shared" si="0"/>
        <v>181737-MJ1</v>
      </c>
      <c r="F46">
        <f t="shared" si="1"/>
        <v>2</v>
      </c>
    </row>
    <row r="47" spans="1:6" x14ac:dyDescent="0.25">
      <c r="A47" t="s">
        <v>50</v>
      </c>
      <c r="B47" t="s">
        <v>424</v>
      </c>
      <c r="C47">
        <v>182004</v>
      </c>
      <c r="D47" t="s">
        <v>708</v>
      </c>
      <c r="E47" t="str">
        <f t="shared" si="0"/>
        <v>182004-MJ1</v>
      </c>
      <c r="F47">
        <f t="shared" si="1"/>
        <v>4</v>
      </c>
    </row>
    <row r="48" spans="1:6" x14ac:dyDescent="0.25">
      <c r="A48" t="s">
        <v>50</v>
      </c>
      <c r="B48" t="s">
        <v>427</v>
      </c>
      <c r="C48">
        <v>181419</v>
      </c>
      <c r="D48" t="s">
        <v>709</v>
      </c>
      <c r="E48" t="str">
        <f t="shared" si="0"/>
        <v>181419-MJ1</v>
      </c>
      <c r="F48">
        <f t="shared" si="1"/>
        <v>1</v>
      </c>
    </row>
    <row r="49" spans="1:6" x14ac:dyDescent="0.25">
      <c r="A49" t="s">
        <v>50</v>
      </c>
      <c r="B49" t="s">
        <v>429</v>
      </c>
      <c r="C49">
        <v>182004</v>
      </c>
      <c r="D49" t="s">
        <v>710</v>
      </c>
      <c r="E49" t="str">
        <f t="shared" si="0"/>
        <v>182004-MJ1</v>
      </c>
      <c r="F49">
        <f t="shared" si="1"/>
        <v>4</v>
      </c>
    </row>
    <row r="50" spans="1:6" x14ac:dyDescent="0.25">
      <c r="A50" t="s">
        <v>50</v>
      </c>
      <c r="B50" t="s">
        <v>438</v>
      </c>
      <c r="C50">
        <v>181987</v>
      </c>
      <c r="D50" t="s">
        <v>711</v>
      </c>
      <c r="E50" t="str">
        <f t="shared" si="0"/>
        <v>181987-MJ1</v>
      </c>
      <c r="F50">
        <f t="shared" si="1"/>
        <v>1</v>
      </c>
    </row>
    <row r="51" spans="1:6" x14ac:dyDescent="0.25">
      <c r="A51" t="s">
        <v>50</v>
      </c>
      <c r="B51" t="s">
        <v>438</v>
      </c>
      <c r="C51">
        <v>181980</v>
      </c>
      <c r="D51" t="s">
        <v>712</v>
      </c>
      <c r="E51" t="str">
        <f t="shared" si="0"/>
        <v>181980-MJ1</v>
      </c>
      <c r="F51">
        <f t="shared" si="1"/>
        <v>1</v>
      </c>
    </row>
    <row r="52" spans="1:6" x14ac:dyDescent="0.25">
      <c r="A52" t="s">
        <v>50</v>
      </c>
      <c r="B52" t="s">
        <v>438</v>
      </c>
      <c r="C52">
        <v>181981</v>
      </c>
      <c r="D52" t="s">
        <v>713</v>
      </c>
      <c r="E52" t="str">
        <f t="shared" si="0"/>
        <v>181981-MJ1</v>
      </c>
      <c r="F52">
        <f t="shared" si="1"/>
        <v>2</v>
      </c>
    </row>
    <row r="53" spans="1:6" x14ac:dyDescent="0.25">
      <c r="A53" t="s">
        <v>50</v>
      </c>
      <c r="B53" t="s">
        <v>441</v>
      </c>
      <c r="C53">
        <v>181816</v>
      </c>
      <c r="D53" t="s">
        <v>714</v>
      </c>
      <c r="E53" t="str">
        <f t="shared" si="0"/>
        <v>181816-MJ1</v>
      </c>
      <c r="F53">
        <f t="shared" si="1"/>
        <v>1</v>
      </c>
    </row>
    <row r="54" spans="1:6" x14ac:dyDescent="0.25">
      <c r="A54" t="s">
        <v>50</v>
      </c>
      <c r="B54" t="s">
        <v>445</v>
      </c>
      <c r="C54">
        <v>181549</v>
      </c>
      <c r="D54" t="s">
        <v>715</v>
      </c>
      <c r="E54" t="str">
        <f t="shared" si="0"/>
        <v>181549-MJ1</v>
      </c>
      <c r="F54">
        <f t="shared" si="1"/>
        <v>2</v>
      </c>
    </row>
    <row r="55" spans="1:6" x14ac:dyDescent="0.25">
      <c r="A55" t="s">
        <v>50</v>
      </c>
      <c r="B55" t="s">
        <v>445</v>
      </c>
      <c r="C55">
        <v>181981</v>
      </c>
      <c r="D55" t="s">
        <v>716</v>
      </c>
      <c r="E55" t="str">
        <f t="shared" si="0"/>
        <v>181981-MJ1</v>
      </c>
      <c r="F55">
        <f t="shared" si="1"/>
        <v>2</v>
      </c>
    </row>
    <row r="56" spans="1:6" x14ac:dyDescent="0.25">
      <c r="A56" t="s">
        <v>50</v>
      </c>
      <c r="B56" t="s">
        <v>504</v>
      </c>
      <c r="C56">
        <v>181966</v>
      </c>
      <c r="D56" t="s">
        <v>717</v>
      </c>
      <c r="E56" t="str">
        <f t="shared" si="0"/>
        <v>181966-MJ1</v>
      </c>
      <c r="F56">
        <f t="shared" si="1"/>
        <v>2</v>
      </c>
    </row>
    <row r="57" spans="1:6" x14ac:dyDescent="0.25">
      <c r="A57" t="s">
        <v>50</v>
      </c>
      <c r="B57" t="s">
        <v>507</v>
      </c>
      <c r="C57">
        <v>181736</v>
      </c>
      <c r="D57" t="s">
        <v>718</v>
      </c>
      <c r="E57" t="str">
        <f t="shared" si="0"/>
        <v>181736-MJ1</v>
      </c>
      <c r="F57">
        <f t="shared" si="1"/>
        <v>2</v>
      </c>
    </row>
    <row r="58" spans="1:6" x14ac:dyDescent="0.25">
      <c r="A58" t="s">
        <v>50</v>
      </c>
      <c r="B58" t="s">
        <v>507</v>
      </c>
      <c r="C58">
        <v>181737</v>
      </c>
      <c r="D58" t="s">
        <v>719</v>
      </c>
      <c r="E58" t="str">
        <f t="shared" si="0"/>
        <v>181737-MJ1</v>
      </c>
      <c r="F58">
        <f t="shared" si="1"/>
        <v>2</v>
      </c>
    </row>
    <row r="59" spans="1:6" x14ac:dyDescent="0.25">
      <c r="A59" t="s">
        <v>18</v>
      </c>
      <c r="B59" t="s">
        <v>370</v>
      </c>
      <c r="C59">
        <v>181715</v>
      </c>
      <c r="D59" t="s">
        <v>720</v>
      </c>
      <c r="E59" t="str">
        <f t="shared" si="0"/>
        <v>181715-KLB</v>
      </c>
      <c r="F59">
        <f t="shared" si="1"/>
        <v>6</v>
      </c>
    </row>
    <row r="60" spans="1:6" x14ac:dyDescent="0.25">
      <c r="A60" t="s">
        <v>18</v>
      </c>
      <c r="B60" t="s">
        <v>370</v>
      </c>
      <c r="C60">
        <v>181717</v>
      </c>
      <c r="D60" t="s">
        <v>721</v>
      </c>
      <c r="E60" t="str">
        <f t="shared" si="0"/>
        <v>181717-KLB</v>
      </c>
      <c r="F60">
        <f t="shared" si="1"/>
        <v>3</v>
      </c>
    </row>
    <row r="61" spans="1:6" x14ac:dyDescent="0.25">
      <c r="A61" t="s">
        <v>18</v>
      </c>
      <c r="B61" t="s">
        <v>371</v>
      </c>
      <c r="C61">
        <v>181715</v>
      </c>
      <c r="D61" t="s">
        <v>722</v>
      </c>
      <c r="E61" t="str">
        <f t="shared" si="0"/>
        <v>181715-KLB</v>
      </c>
      <c r="F61">
        <f t="shared" si="1"/>
        <v>6</v>
      </c>
    </row>
    <row r="62" spans="1:6" x14ac:dyDescent="0.25">
      <c r="A62" t="s">
        <v>18</v>
      </c>
      <c r="B62" t="s">
        <v>372</v>
      </c>
      <c r="C62">
        <v>181715</v>
      </c>
      <c r="D62" t="s">
        <v>723</v>
      </c>
      <c r="E62" t="str">
        <f t="shared" si="0"/>
        <v>181715-KLB</v>
      </c>
      <c r="F62">
        <f t="shared" si="1"/>
        <v>6</v>
      </c>
    </row>
    <row r="63" spans="1:6" x14ac:dyDescent="0.25">
      <c r="A63" t="s">
        <v>18</v>
      </c>
      <c r="B63" t="s">
        <v>373</v>
      </c>
      <c r="C63">
        <v>181715</v>
      </c>
      <c r="D63" t="s">
        <v>724</v>
      </c>
      <c r="E63" t="str">
        <f t="shared" si="0"/>
        <v>181715-KLB</v>
      </c>
      <c r="F63">
        <f t="shared" si="1"/>
        <v>6</v>
      </c>
    </row>
    <row r="64" spans="1:6" x14ac:dyDescent="0.25">
      <c r="A64" t="s">
        <v>18</v>
      </c>
      <c r="B64" t="s">
        <v>374</v>
      </c>
      <c r="C64">
        <v>181715</v>
      </c>
      <c r="D64" t="s">
        <v>725</v>
      </c>
      <c r="E64" t="str">
        <f t="shared" si="0"/>
        <v>181715-KLB</v>
      </c>
      <c r="F64">
        <f t="shared" si="1"/>
        <v>6</v>
      </c>
    </row>
    <row r="65" spans="1:6" x14ac:dyDescent="0.25">
      <c r="A65" t="s">
        <v>18</v>
      </c>
      <c r="B65" t="s">
        <v>374</v>
      </c>
      <c r="C65">
        <v>181717</v>
      </c>
      <c r="D65" t="s">
        <v>726</v>
      </c>
      <c r="E65" t="str">
        <f t="shared" si="0"/>
        <v>181717-KLB</v>
      </c>
      <c r="F65">
        <f t="shared" si="1"/>
        <v>3</v>
      </c>
    </row>
    <row r="66" spans="1:6" x14ac:dyDescent="0.25">
      <c r="A66" t="s">
        <v>18</v>
      </c>
      <c r="B66" t="s">
        <v>374</v>
      </c>
      <c r="C66">
        <v>181709</v>
      </c>
      <c r="D66" t="s">
        <v>727</v>
      </c>
      <c r="E66" t="str">
        <f t="shared" si="0"/>
        <v>181709-KLB</v>
      </c>
      <c r="F66">
        <f t="shared" si="1"/>
        <v>1</v>
      </c>
    </row>
    <row r="67" spans="1:6" x14ac:dyDescent="0.25">
      <c r="A67" t="s">
        <v>18</v>
      </c>
      <c r="B67" t="s">
        <v>375</v>
      </c>
      <c r="C67">
        <v>181715</v>
      </c>
      <c r="D67" t="s">
        <v>728</v>
      </c>
      <c r="E67" t="str">
        <f t="shared" ref="E67:E130" si="2">CONCATENATE(C67,"-",A67)</f>
        <v>181715-KLB</v>
      </c>
      <c r="F67">
        <f t="shared" ref="F67:F130" si="3">COUNTIF($E$2:$E$951,E67)</f>
        <v>6</v>
      </c>
    </row>
    <row r="68" spans="1:6" x14ac:dyDescent="0.25">
      <c r="A68" t="s">
        <v>23</v>
      </c>
      <c r="B68" t="s">
        <v>424</v>
      </c>
      <c r="C68">
        <v>181720</v>
      </c>
      <c r="D68" t="s">
        <v>729</v>
      </c>
      <c r="E68" t="str">
        <f t="shared" si="2"/>
        <v>181720-MJ2</v>
      </c>
      <c r="F68">
        <f t="shared" si="3"/>
        <v>11</v>
      </c>
    </row>
    <row r="69" spans="1:6" x14ac:dyDescent="0.25">
      <c r="A69" t="s">
        <v>23</v>
      </c>
      <c r="B69" t="s">
        <v>424</v>
      </c>
      <c r="C69">
        <v>181738</v>
      </c>
      <c r="D69" t="s">
        <v>730</v>
      </c>
      <c r="E69" t="str">
        <f t="shared" si="2"/>
        <v>181738-MJ2</v>
      </c>
      <c r="F69">
        <f t="shared" si="3"/>
        <v>7</v>
      </c>
    </row>
    <row r="70" spans="1:6" x14ac:dyDescent="0.25">
      <c r="A70" t="s">
        <v>23</v>
      </c>
      <c r="B70" t="s">
        <v>424</v>
      </c>
      <c r="C70">
        <v>181721</v>
      </c>
      <c r="D70" t="s">
        <v>731</v>
      </c>
      <c r="E70" t="str">
        <f t="shared" si="2"/>
        <v>181721-MJ2</v>
      </c>
      <c r="F70">
        <f t="shared" si="3"/>
        <v>5</v>
      </c>
    </row>
    <row r="71" spans="1:6" x14ac:dyDescent="0.25">
      <c r="A71" t="s">
        <v>23</v>
      </c>
      <c r="B71" t="s">
        <v>424</v>
      </c>
      <c r="C71">
        <v>181999</v>
      </c>
      <c r="D71" t="s">
        <v>732</v>
      </c>
      <c r="E71" t="str">
        <f t="shared" si="2"/>
        <v>181999-MJ2</v>
      </c>
      <c r="F71">
        <f t="shared" si="3"/>
        <v>7</v>
      </c>
    </row>
    <row r="72" spans="1:6" x14ac:dyDescent="0.25">
      <c r="A72" t="s">
        <v>23</v>
      </c>
      <c r="B72" t="s">
        <v>424</v>
      </c>
      <c r="C72">
        <v>181746</v>
      </c>
      <c r="D72" t="s">
        <v>733</v>
      </c>
      <c r="E72" t="str">
        <f t="shared" si="2"/>
        <v>181746-MJ2</v>
      </c>
      <c r="F72">
        <f t="shared" si="3"/>
        <v>3</v>
      </c>
    </row>
    <row r="73" spans="1:6" x14ac:dyDescent="0.25">
      <c r="A73" t="s">
        <v>23</v>
      </c>
      <c r="B73" t="s">
        <v>427</v>
      </c>
      <c r="C73">
        <v>181720</v>
      </c>
      <c r="D73" t="s">
        <v>734</v>
      </c>
      <c r="E73" t="str">
        <f t="shared" si="2"/>
        <v>181720-MJ2</v>
      </c>
      <c r="F73">
        <f t="shared" si="3"/>
        <v>11</v>
      </c>
    </row>
    <row r="74" spans="1:6" x14ac:dyDescent="0.25">
      <c r="A74" t="s">
        <v>23</v>
      </c>
      <c r="B74" t="s">
        <v>427</v>
      </c>
      <c r="C74">
        <v>181721</v>
      </c>
      <c r="D74" t="s">
        <v>735</v>
      </c>
      <c r="E74" t="str">
        <f t="shared" si="2"/>
        <v>181721-MJ2</v>
      </c>
      <c r="F74">
        <f t="shared" si="3"/>
        <v>5</v>
      </c>
    </row>
    <row r="75" spans="1:6" x14ac:dyDescent="0.25">
      <c r="A75" t="s">
        <v>23</v>
      </c>
      <c r="B75" t="s">
        <v>427</v>
      </c>
      <c r="C75">
        <v>181730</v>
      </c>
      <c r="D75" t="s">
        <v>736</v>
      </c>
      <c r="E75" t="str">
        <f t="shared" si="2"/>
        <v>181730-MJ2</v>
      </c>
      <c r="F75">
        <f t="shared" si="3"/>
        <v>6</v>
      </c>
    </row>
    <row r="76" spans="1:6" x14ac:dyDescent="0.25">
      <c r="A76" t="s">
        <v>23</v>
      </c>
      <c r="B76" t="s">
        <v>427</v>
      </c>
      <c r="C76">
        <v>181724</v>
      </c>
      <c r="D76" t="s">
        <v>737</v>
      </c>
      <c r="E76" t="str">
        <f t="shared" si="2"/>
        <v>181724-MJ2</v>
      </c>
      <c r="F76">
        <f t="shared" si="3"/>
        <v>2</v>
      </c>
    </row>
    <row r="77" spans="1:6" x14ac:dyDescent="0.25">
      <c r="A77" t="s">
        <v>23</v>
      </c>
      <c r="B77" t="s">
        <v>427</v>
      </c>
      <c r="C77">
        <v>181732</v>
      </c>
      <c r="D77" t="s">
        <v>738</v>
      </c>
      <c r="E77" t="str">
        <f t="shared" si="2"/>
        <v>181732-MJ2</v>
      </c>
      <c r="F77">
        <f t="shared" si="3"/>
        <v>6</v>
      </c>
    </row>
    <row r="78" spans="1:6" x14ac:dyDescent="0.25">
      <c r="A78" t="s">
        <v>23</v>
      </c>
      <c r="B78" t="s">
        <v>427</v>
      </c>
      <c r="C78">
        <v>181747</v>
      </c>
      <c r="D78" t="s">
        <v>739</v>
      </c>
      <c r="E78" t="str">
        <f t="shared" si="2"/>
        <v>181747-MJ2</v>
      </c>
      <c r="F78">
        <f t="shared" si="3"/>
        <v>6</v>
      </c>
    </row>
    <row r="79" spans="1:6" x14ac:dyDescent="0.25">
      <c r="A79" t="s">
        <v>23</v>
      </c>
      <c r="B79" t="s">
        <v>429</v>
      </c>
      <c r="C79">
        <v>181720</v>
      </c>
      <c r="D79" t="s">
        <v>740</v>
      </c>
      <c r="E79" t="str">
        <f t="shared" si="2"/>
        <v>181720-MJ2</v>
      </c>
      <c r="F79">
        <f t="shared" si="3"/>
        <v>11</v>
      </c>
    </row>
    <row r="80" spans="1:6" x14ac:dyDescent="0.25">
      <c r="A80" t="s">
        <v>23</v>
      </c>
      <c r="B80" t="s">
        <v>429</v>
      </c>
      <c r="C80">
        <v>181721</v>
      </c>
      <c r="D80" t="s">
        <v>741</v>
      </c>
      <c r="E80" t="str">
        <f t="shared" si="2"/>
        <v>181721-MJ2</v>
      </c>
      <c r="F80">
        <f t="shared" si="3"/>
        <v>5</v>
      </c>
    </row>
    <row r="81" spans="1:6" x14ac:dyDescent="0.25">
      <c r="A81" t="s">
        <v>23</v>
      </c>
      <c r="B81" t="s">
        <v>429</v>
      </c>
      <c r="C81">
        <v>181730</v>
      </c>
      <c r="D81" t="s">
        <v>742</v>
      </c>
      <c r="E81" t="str">
        <f t="shared" si="2"/>
        <v>181730-MJ2</v>
      </c>
      <c r="F81">
        <f t="shared" si="3"/>
        <v>6</v>
      </c>
    </row>
    <row r="82" spans="1:6" x14ac:dyDescent="0.25">
      <c r="A82" t="s">
        <v>23</v>
      </c>
      <c r="B82" t="s">
        <v>429</v>
      </c>
      <c r="C82">
        <v>181724</v>
      </c>
      <c r="D82" t="s">
        <v>743</v>
      </c>
      <c r="E82" t="str">
        <f t="shared" si="2"/>
        <v>181724-MJ2</v>
      </c>
      <c r="F82">
        <f t="shared" si="3"/>
        <v>2</v>
      </c>
    </row>
    <row r="83" spans="1:6" x14ac:dyDescent="0.25">
      <c r="A83" t="s">
        <v>23</v>
      </c>
      <c r="B83" t="s">
        <v>429</v>
      </c>
      <c r="C83">
        <v>181732</v>
      </c>
      <c r="D83" t="s">
        <v>744</v>
      </c>
      <c r="E83" t="str">
        <f t="shared" si="2"/>
        <v>181732-MJ2</v>
      </c>
      <c r="F83">
        <f t="shared" si="3"/>
        <v>6</v>
      </c>
    </row>
    <row r="84" spans="1:6" x14ac:dyDescent="0.25">
      <c r="A84" t="s">
        <v>23</v>
      </c>
      <c r="B84" t="s">
        <v>429</v>
      </c>
      <c r="C84">
        <v>181747</v>
      </c>
      <c r="D84" t="s">
        <v>745</v>
      </c>
      <c r="E84" t="str">
        <f t="shared" si="2"/>
        <v>181747-MJ2</v>
      </c>
      <c r="F84">
        <f t="shared" si="3"/>
        <v>6</v>
      </c>
    </row>
    <row r="85" spans="1:6" x14ac:dyDescent="0.25">
      <c r="A85" t="s">
        <v>23</v>
      </c>
      <c r="B85" t="s">
        <v>438</v>
      </c>
      <c r="C85">
        <v>182001</v>
      </c>
      <c r="D85" t="s">
        <v>746</v>
      </c>
      <c r="E85" t="str">
        <f t="shared" si="2"/>
        <v>182001-MJ2</v>
      </c>
      <c r="F85">
        <f t="shared" si="3"/>
        <v>4</v>
      </c>
    </row>
    <row r="86" spans="1:6" x14ac:dyDescent="0.25">
      <c r="A86" t="s">
        <v>23</v>
      </c>
      <c r="B86" t="s">
        <v>438</v>
      </c>
      <c r="C86">
        <v>182002</v>
      </c>
      <c r="D86" t="s">
        <v>747</v>
      </c>
      <c r="E86" t="str">
        <f t="shared" si="2"/>
        <v>182002-MJ2</v>
      </c>
      <c r="F86">
        <f t="shared" si="3"/>
        <v>6</v>
      </c>
    </row>
    <row r="87" spans="1:6" x14ac:dyDescent="0.25">
      <c r="A87" t="s">
        <v>23</v>
      </c>
      <c r="B87" t="s">
        <v>438</v>
      </c>
      <c r="C87">
        <v>181718</v>
      </c>
      <c r="D87" t="s">
        <v>748</v>
      </c>
      <c r="E87" t="str">
        <f t="shared" si="2"/>
        <v>181718-MJ2</v>
      </c>
      <c r="F87">
        <f t="shared" si="3"/>
        <v>6</v>
      </c>
    </row>
    <row r="88" spans="1:6" x14ac:dyDescent="0.25">
      <c r="A88" t="s">
        <v>23</v>
      </c>
      <c r="B88" t="s">
        <v>438</v>
      </c>
      <c r="C88">
        <v>181999</v>
      </c>
      <c r="D88" t="s">
        <v>749</v>
      </c>
      <c r="E88" t="str">
        <f t="shared" si="2"/>
        <v>181999-MJ2</v>
      </c>
      <c r="F88">
        <f t="shared" si="3"/>
        <v>7</v>
      </c>
    </row>
    <row r="89" spans="1:6" x14ac:dyDescent="0.25">
      <c r="A89" t="s">
        <v>23</v>
      </c>
      <c r="B89" t="s">
        <v>438</v>
      </c>
      <c r="C89">
        <v>181719</v>
      </c>
      <c r="D89" t="s">
        <v>750</v>
      </c>
      <c r="E89" t="str">
        <f t="shared" si="2"/>
        <v>181719-MJ2</v>
      </c>
      <c r="F89">
        <f t="shared" si="3"/>
        <v>6</v>
      </c>
    </row>
    <row r="90" spans="1:6" x14ac:dyDescent="0.25">
      <c r="A90" t="s">
        <v>23</v>
      </c>
      <c r="B90" t="s">
        <v>438</v>
      </c>
      <c r="C90">
        <v>181722</v>
      </c>
      <c r="D90" t="s">
        <v>751</v>
      </c>
      <c r="E90" t="str">
        <f t="shared" si="2"/>
        <v>181722-MJ2</v>
      </c>
      <c r="F90">
        <f t="shared" si="3"/>
        <v>2</v>
      </c>
    </row>
    <row r="91" spans="1:6" x14ac:dyDescent="0.25">
      <c r="A91" t="s">
        <v>23</v>
      </c>
      <c r="B91" t="s">
        <v>441</v>
      </c>
      <c r="C91">
        <v>182001</v>
      </c>
      <c r="D91" t="s">
        <v>752</v>
      </c>
      <c r="E91" t="str">
        <f t="shared" si="2"/>
        <v>182001-MJ2</v>
      </c>
      <c r="F91">
        <f t="shared" si="3"/>
        <v>4</v>
      </c>
    </row>
    <row r="92" spans="1:6" x14ac:dyDescent="0.25">
      <c r="A92" t="s">
        <v>23</v>
      </c>
      <c r="B92" t="s">
        <v>441</v>
      </c>
      <c r="C92">
        <v>182002</v>
      </c>
      <c r="D92" t="s">
        <v>753</v>
      </c>
      <c r="E92" t="str">
        <f t="shared" si="2"/>
        <v>182002-MJ2</v>
      </c>
      <c r="F92">
        <f t="shared" si="3"/>
        <v>6</v>
      </c>
    </row>
    <row r="93" spans="1:6" x14ac:dyDescent="0.25">
      <c r="A93" t="s">
        <v>23</v>
      </c>
      <c r="B93" t="s">
        <v>441</v>
      </c>
      <c r="C93">
        <v>181718</v>
      </c>
      <c r="D93" t="s">
        <v>754</v>
      </c>
      <c r="E93" t="str">
        <f t="shared" si="2"/>
        <v>181718-MJ2</v>
      </c>
      <c r="F93">
        <f t="shared" si="3"/>
        <v>6</v>
      </c>
    </row>
    <row r="94" spans="1:6" x14ac:dyDescent="0.25">
      <c r="A94" t="s">
        <v>23</v>
      </c>
      <c r="B94" t="s">
        <v>441</v>
      </c>
      <c r="C94">
        <v>181999</v>
      </c>
      <c r="D94" t="s">
        <v>755</v>
      </c>
      <c r="E94" t="str">
        <f t="shared" si="2"/>
        <v>181999-MJ2</v>
      </c>
      <c r="F94">
        <f t="shared" si="3"/>
        <v>7</v>
      </c>
    </row>
    <row r="95" spans="1:6" x14ac:dyDescent="0.25">
      <c r="A95" t="s">
        <v>23</v>
      </c>
      <c r="B95" t="s">
        <v>441</v>
      </c>
      <c r="C95">
        <v>181719</v>
      </c>
      <c r="D95" t="s">
        <v>756</v>
      </c>
      <c r="E95" t="str">
        <f t="shared" si="2"/>
        <v>181719-MJ2</v>
      </c>
      <c r="F95">
        <f t="shared" si="3"/>
        <v>6</v>
      </c>
    </row>
    <row r="96" spans="1:6" x14ac:dyDescent="0.25">
      <c r="A96" t="s">
        <v>23</v>
      </c>
      <c r="B96" t="s">
        <v>441</v>
      </c>
      <c r="C96">
        <v>181722</v>
      </c>
      <c r="D96" t="s">
        <v>757</v>
      </c>
      <c r="E96" t="str">
        <f t="shared" si="2"/>
        <v>181722-MJ2</v>
      </c>
      <c r="F96">
        <f t="shared" si="3"/>
        <v>2</v>
      </c>
    </row>
    <row r="97" spans="1:6" x14ac:dyDescent="0.25">
      <c r="A97" t="s">
        <v>23</v>
      </c>
      <c r="B97" t="s">
        <v>445</v>
      </c>
      <c r="C97">
        <v>182001</v>
      </c>
      <c r="D97" t="s">
        <v>758</v>
      </c>
      <c r="E97" t="str">
        <f t="shared" si="2"/>
        <v>182001-MJ2</v>
      </c>
      <c r="F97">
        <f t="shared" si="3"/>
        <v>4</v>
      </c>
    </row>
    <row r="98" spans="1:6" x14ac:dyDescent="0.25">
      <c r="A98" t="s">
        <v>23</v>
      </c>
      <c r="B98" t="s">
        <v>445</v>
      </c>
      <c r="C98">
        <v>181748</v>
      </c>
      <c r="D98" t="s">
        <v>759</v>
      </c>
      <c r="E98" t="str">
        <f t="shared" si="2"/>
        <v>181748-MJ2</v>
      </c>
      <c r="F98">
        <f t="shared" si="3"/>
        <v>2</v>
      </c>
    </row>
    <row r="99" spans="1:6" x14ac:dyDescent="0.25">
      <c r="A99" t="s">
        <v>23</v>
      </c>
      <c r="B99" t="s">
        <v>445</v>
      </c>
      <c r="C99">
        <v>181732</v>
      </c>
      <c r="D99" t="s">
        <v>760</v>
      </c>
      <c r="E99" t="str">
        <f t="shared" si="2"/>
        <v>181732-MJ2</v>
      </c>
      <c r="F99">
        <f t="shared" si="3"/>
        <v>6</v>
      </c>
    </row>
    <row r="100" spans="1:6" x14ac:dyDescent="0.25">
      <c r="A100" t="s">
        <v>23</v>
      </c>
      <c r="B100" t="s">
        <v>445</v>
      </c>
      <c r="C100">
        <v>182002</v>
      </c>
      <c r="D100" t="s">
        <v>761</v>
      </c>
      <c r="E100" t="str">
        <f t="shared" si="2"/>
        <v>182002-MJ2</v>
      </c>
      <c r="F100">
        <f t="shared" si="3"/>
        <v>6</v>
      </c>
    </row>
    <row r="101" spans="1:6" x14ac:dyDescent="0.25">
      <c r="A101" t="s">
        <v>23</v>
      </c>
      <c r="B101" t="s">
        <v>445</v>
      </c>
      <c r="C101">
        <v>181746</v>
      </c>
      <c r="D101" t="s">
        <v>762</v>
      </c>
      <c r="E101" t="str">
        <f t="shared" si="2"/>
        <v>181746-MJ2</v>
      </c>
      <c r="F101">
        <f t="shared" si="3"/>
        <v>3</v>
      </c>
    </row>
    <row r="102" spans="1:6" x14ac:dyDescent="0.25">
      <c r="A102" t="s">
        <v>23</v>
      </c>
      <c r="B102" t="s">
        <v>445</v>
      </c>
      <c r="C102">
        <v>181733</v>
      </c>
      <c r="D102" t="s">
        <v>763</v>
      </c>
      <c r="E102" t="str">
        <f t="shared" si="2"/>
        <v>181733-MJ2</v>
      </c>
      <c r="F102">
        <f t="shared" si="3"/>
        <v>2</v>
      </c>
    </row>
    <row r="103" spans="1:6" x14ac:dyDescent="0.25">
      <c r="A103" t="s">
        <v>23</v>
      </c>
      <c r="B103" t="s">
        <v>463</v>
      </c>
      <c r="C103">
        <v>182001</v>
      </c>
      <c r="D103" t="s">
        <v>764</v>
      </c>
      <c r="E103" t="str">
        <f t="shared" si="2"/>
        <v>182001-MJ2</v>
      </c>
      <c r="F103">
        <f t="shared" si="3"/>
        <v>4</v>
      </c>
    </row>
    <row r="104" spans="1:6" x14ac:dyDescent="0.25">
      <c r="A104" t="s">
        <v>23</v>
      </c>
      <c r="B104" t="s">
        <v>463</v>
      </c>
      <c r="C104">
        <v>181748</v>
      </c>
      <c r="D104" t="s">
        <v>765</v>
      </c>
      <c r="E104" t="str">
        <f t="shared" si="2"/>
        <v>181748-MJ2</v>
      </c>
      <c r="F104">
        <f t="shared" si="3"/>
        <v>2</v>
      </c>
    </row>
    <row r="105" spans="1:6" x14ac:dyDescent="0.25">
      <c r="A105" t="s">
        <v>23</v>
      </c>
      <c r="B105" t="s">
        <v>463</v>
      </c>
      <c r="C105">
        <v>181732</v>
      </c>
      <c r="D105" t="s">
        <v>766</v>
      </c>
      <c r="E105" t="str">
        <f t="shared" si="2"/>
        <v>181732-MJ2</v>
      </c>
      <c r="F105">
        <f t="shared" si="3"/>
        <v>6</v>
      </c>
    </row>
    <row r="106" spans="1:6" x14ac:dyDescent="0.25">
      <c r="A106" t="s">
        <v>23</v>
      </c>
      <c r="B106" t="s">
        <v>463</v>
      </c>
      <c r="C106">
        <v>182002</v>
      </c>
      <c r="D106" t="s">
        <v>767</v>
      </c>
      <c r="E106" t="str">
        <f t="shared" si="2"/>
        <v>182002-MJ2</v>
      </c>
      <c r="F106">
        <f t="shared" si="3"/>
        <v>6</v>
      </c>
    </row>
    <row r="107" spans="1:6" x14ac:dyDescent="0.25">
      <c r="A107" t="s">
        <v>23</v>
      </c>
      <c r="B107" t="s">
        <v>463</v>
      </c>
      <c r="C107">
        <v>181746</v>
      </c>
      <c r="D107" t="s">
        <v>768</v>
      </c>
      <c r="E107" t="str">
        <f t="shared" si="2"/>
        <v>181746-MJ2</v>
      </c>
      <c r="F107">
        <f t="shared" si="3"/>
        <v>3</v>
      </c>
    </row>
    <row r="108" spans="1:6" x14ac:dyDescent="0.25">
      <c r="A108" t="s">
        <v>23</v>
      </c>
      <c r="B108" t="s">
        <v>463</v>
      </c>
      <c r="C108">
        <v>181733</v>
      </c>
      <c r="D108" t="s">
        <v>769</v>
      </c>
      <c r="E108" t="str">
        <f t="shared" si="2"/>
        <v>181733-MJ2</v>
      </c>
      <c r="F108">
        <f t="shared" si="3"/>
        <v>2</v>
      </c>
    </row>
    <row r="109" spans="1:6" x14ac:dyDescent="0.25">
      <c r="A109" t="s">
        <v>23</v>
      </c>
      <c r="B109" t="s">
        <v>465</v>
      </c>
      <c r="C109">
        <v>182000</v>
      </c>
      <c r="D109" t="s">
        <v>770</v>
      </c>
      <c r="E109" t="str">
        <f t="shared" si="2"/>
        <v>182000-MJ2</v>
      </c>
      <c r="F109">
        <f t="shared" si="3"/>
        <v>4</v>
      </c>
    </row>
    <row r="110" spans="1:6" x14ac:dyDescent="0.25">
      <c r="A110" t="s">
        <v>23</v>
      </c>
      <c r="B110" t="s">
        <v>465</v>
      </c>
      <c r="C110">
        <v>181720</v>
      </c>
      <c r="D110" t="s">
        <v>771</v>
      </c>
      <c r="E110" t="str">
        <f t="shared" si="2"/>
        <v>181720-MJ2</v>
      </c>
      <c r="F110">
        <f t="shared" si="3"/>
        <v>11</v>
      </c>
    </row>
    <row r="111" spans="1:6" x14ac:dyDescent="0.25">
      <c r="A111" t="s">
        <v>23</v>
      </c>
      <c r="B111" t="s">
        <v>465</v>
      </c>
      <c r="C111">
        <v>181721</v>
      </c>
      <c r="D111" t="s">
        <v>772</v>
      </c>
      <c r="E111" t="str">
        <f t="shared" si="2"/>
        <v>181721-MJ2</v>
      </c>
      <c r="F111">
        <f t="shared" si="3"/>
        <v>5</v>
      </c>
    </row>
    <row r="112" spans="1:6" x14ac:dyDescent="0.25">
      <c r="A112" t="s">
        <v>23</v>
      </c>
      <c r="B112" t="s">
        <v>467</v>
      </c>
      <c r="C112">
        <v>182000</v>
      </c>
      <c r="D112" t="s">
        <v>773</v>
      </c>
      <c r="E112" t="str">
        <f t="shared" si="2"/>
        <v>182000-MJ2</v>
      </c>
      <c r="F112">
        <f t="shared" si="3"/>
        <v>4</v>
      </c>
    </row>
    <row r="113" spans="1:6" x14ac:dyDescent="0.25">
      <c r="A113" t="s">
        <v>23</v>
      </c>
      <c r="B113" t="s">
        <v>467</v>
      </c>
      <c r="C113">
        <v>181720</v>
      </c>
      <c r="D113" t="s">
        <v>774</v>
      </c>
      <c r="E113" t="str">
        <f t="shared" si="2"/>
        <v>181720-MJ2</v>
      </c>
      <c r="F113">
        <f t="shared" si="3"/>
        <v>11</v>
      </c>
    </row>
    <row r="114" spans="1:6" x14ac:dyDescent="0.25">
      <c r="A114" t="s">
        <v>23</v>
      </c>
      <c r="B114" t="s">
        <v>467</v>
      </c>
      <c r="C114">
        <v>181721</v>
      </c>
      <c r="D114" t="s">
        <v>775</v>
      </c>
      <c r="E114" t="str">
        <f t="shared" si="2"/>
        <v>181721-MJ2</v>
      </c>
      <c r="F114">
        <f t="shared" si="3"/>
        <v>5</v>
      </c>
    </row>
    <row r="115" spans="1:6" x14ac:dyDescent="0.25">
      <c r="A115" t="s">
        <v>23</v>
      </c>
      <c r="B115" t="s">
        <v>469</v>
      </c>
      <c r="C115">
        <v>182000</v>
      </c>
      <c r="D115" t="s">
        <v>776</v>
      </c>
      <c r="E115" t="str">
        <f t="shared" si="2"/>
        <v>182000-MJ2</v>
      </c>
      <c r="F115">
        <f t="shared" si="3"/>
        <v>4</v>
      </c>
    </row>
    <row r="116" spans="1:6" x14ac:dyDescent="0.25">
      <c r="A116" t="s">
        <v>23</v>
      </c>
      <c r="B116" t="s">
        <v>469</v>
      </c>
      <c r="C116">
        <v>181731</v>
      </c>
      <c r="D116" t="s">
        <v>777</v>
      </c>
      <c r="E116" t="str">
        <f t="shared" si="2"/>
        <v>181731-MJ2</v>
      </c>
      <c r="F116">
        <f t="shared" si="3"/>
        <v>4</v>
      </c>
    </row>
    <row r="117" spans="1:6" x14ac:dyDescent="0.25">
      <c r="A117" t="s">
        <v>23</v>
      </c>
      <c r="B117" t="s">
        <v>469</v>
      </c>
      <c r="C117">
        <v>181730</v>
      </c>
      <c r="D117" t="s">
        <v>778</v>
      </c>
      <c r="E117" t="str">
        <f t="shared" si="2"/>
        <v>181730-MJ2</v>
      </c>
      <c r="F117">
        <f t="shared" si="3"/>
        <v>6</v>
      </c>
    </row>
    <row r="118" spans="1:6" x14ac:dyDescent="0.25">
      <c r="A118" t="s">
        <v>23</v>
      </c>
      <c r="B118" t="s">
        <v>469</v>
      </c>
      <c r="C118">
        <v>181732</v>
      </c>
      <c r="D118" t="s">
        <v>779</v>
      </c>
      <c r="E118" t="str">
        <f t="shared" si="2"/>
        <v>181732-MJ2</v>
      </c>
      <c r="F118">
        <f t="shared" si="3"/>
        <v>6</v>
      </c>
    </row>
    <row r="119" spans="1:6" x14ac:dyDescent="0.25">
      <c r="A119" t="s">
        <v>23</v>
      </c>
      <c r="B119" t="s">
        <v>504</v>
      </c>
      <c r="C119">
        <v>182000</v>
      </c>
      <c r="D119" t="s">
        <v>780</v>
      </c>
      <c r="E119" t="str">
        <f t="shared" si="2"/>
        <v>182000-MJ2</v>
      </c>
      <c r="F119">
        <f t="shared" si="3"/>
        <v>4</v>
      </c>
    </row>
    <row r="120" spans="1:6" x14ac:dyDescent="0.25">
      <c r="A120" t="s">
        <v>23</v>
      </c>
      <c r="B120" t="s">
        <v>504</v>
      </c>
      <c r="C120">
        <v>181731</v>
      </c>
      <c r="D120" t="s">
        <v>781</v>
      </c>
      <c r="E120" t="str">
        <f t="shared" si="2"/>
        <v>181731-MJ2</v>
      </c>
      <c r="F120">
        <f t="shared" si="3"/>
        <v>4</v>
      </c>
    </row>
    <row r="121" spans="1:6" x14ac:dyDescent="0.25">
      <c r="A121" t="s">
        <v>23</v>
      </c>
      <c r="B121" t="s">
        <v>504</v>
      </c>
      <c r="C121">
        <v>181730</v>
      </c>
      <c r="D121" t="s">
        <v>782</v>
      </c>
      <c r="E121" t="str">
        <f t="shared" si="2"/>
        <v>181730-MJ2</v>
      </c>
      <c r="F121">
        <f t="shared" si="3"/>
        <v>6</v>
      </c>
    </row>
    <row r="122" spans="1:6" x14ac:dyDescent="0.25">
      <c r="A122" t="s">
        <v>23</v>
      </c>
      <c r="B122" t="s">
        <v>504</v>
      </c>
      <c r="C122">
        <v>181732</v>
      </c>
      <c r="D122" t="s">
        <v>783</v>
      </c>
      <c r="E122" t="str">
        <f t="shared" si="2"/>
        <v>181732-MJ2</v>
      </c>
      <c r="F122">
        <f t="shared" si="3"/>
        <v>6</v>
      </c>
    </row>
    <row r="123" spans="1:6" x14ac:dyDescent="0.25">
      <c r="A123" t="s">
        <v>23</v>
      </c>
      <c r="B123" t="s">
        <v>507</v>
      </c>
      <c r="C123">
        <v>181718</v>
      </c>
      <c r="D123" t="s">
        <v>784</v>
      </c>
      <c r="E123" t="str">
        <f t="shared" si="2"/>
        <v>181718-MJ2</v>
      </c>
      <c r="F123">
        <f t="shared" si="3"/>
        <v>6</v>
      </c>
    </row>
    <row r="124" spans="1:6" x14ac:dyDescent="0.25">
      <c r="A124" t="s">
        <v>23</v>
      </c>
      <c r="B124" t="s">
        <v>507</v>
      </c>
      <c r="C124">
        <v>181719</v>
      </c>
      <c r="D124" t="s">
        <v>785</v>
      </c>
      <c r="E124" t="str">
        <f t="shared" si="2"/>
        <v>181719-MJ2</v>
      </c>
      <c r="F124">
        <f t="shared" si="3"/>
        <v>6</v>
      </c>
    </row>
    <row r="125" spans="1:6" x14ac:dyDescent="0.25">
      <c r="A125" t="s">
        <v>23</v>
      </c>
      <c r="B125" t="s">
        <v>507</v>
      </c>
      <c r="C125">
        <v>182002</v>
      </c>
      <c r="D125" t="s">
        <v>786</v>
      </c>
      <c r="E125" t="str">
        <f t="shared" si="2"/>
        <v>182002-MJ2</v>
      </c>
      <c r="F125">
        <f t="shared" si="3"/>
        <v>6</v>
      </c>
    </row>
    <row r="126" spans="1:6" x14ac:dyDescent="0.25">
      <c r="A126" t="s">
        <v>23</v>
      </c>
      <c r="B126" t="s">
        <v>520</v>
      </c>
      <c r="C126">
        <v>181718</v>
      </c>
      <c r="D126" t="s">
        <v>787</v>
      </c>
      <c r="E126" t="str">
        <f t="shared" si="2"/>
        <v>181718-MJ2</v>
      </c>
      <c r="F126">
        <f t="shared" si="3"/>
        <v>6</v>
      </c>
    </row>
    <row r="127" spans="1:6" x14ac:dyDescent="0.25">
      <c r="A127" t="s">
        <v>23</v>
      </c>
      <c r="B127" t="s">
        <v>520</v>
      </c>
      <c r="C127">
        <v>181719</v>
      </c>
      <c r="D127" t="s">
        <v>788</v>
      </c>
      <c r="E127" t="str">
        <f t="shared" si="2"/>
        <v>181719-MJ2</v>
      </c>
      <c r="F127">
        <f t="shared" si="3"/>
        <v>6</v>
      </c>
    </row>
    <row r="128" spans="1:6" x14ac:dyDescent="0.25">
      <c r="A128" t="s">
        <v>23</v>
      </c>
      <c r="B128" t="s">
        <v>520</v>
      </c>
      <c r="C128">
        <v>182002</v>
      </c>
      <c r="D128" t="s">
        <v>789</v>
      </c>
      <c r="E128" t="str">
        <f t="shared" si="2"/>
        <v>182002-MJ2</v>
      </c>
      <c r="F128">
        <f t="shared" si="3"/>
        <v>6</v>
      </c>
    </row>
    <row r="129" spans="1:6" x14ac:dyDescent="0.25">
      <c r="A129" t="s">
        <v>139</v>
      </c>
      <c r="B129" t="s">
        <v>429</v>
      </c>
      <c r="C129">
        <v>181646</v>
      </c>
      <c r="D129" t="s">
        <v>790</v>
      </c>
      <c r="E129" t="str">
        <f t="shared" si="2"/>
        <v>181646-CBA</v>
      </c>
      <c r="F129">
        <f t="shared" si="3"/>
        <v>2</v>
      </c>
    </row>
    <row r="130" spans="1:6" x14ac:dyDescent="0.25">
      <c r="A130" t="s">
        <v>129</v>
      </c>
      <c r="B130" t="s">
        <v>445</v>
      </c>
      <c r="C130">
        <v>182114</v>
      </c>
      <c r="D130" t="s">
        <v>791</v>
      </c>
      <c r="E130" t="str">
        <f t="shared" si="2"/>
        <v>182114-CNJ2</v>
      </c>
      <c r="F130">
        <f t="shared" si="3"/>
        <v>1</v>
      </c>
    </row>
    <row r="131" spans="1:6" x14ac:dyDescent="0.25">
      <c r="A131" t="s">
        <v>129</v>
      </c>
      <c r="B131" t="s">
        <v>445</v>
      </c>
      <c r="C131">
        <v>182115</v>
      </c>
      <c r="D131" t="s">
        <v>792</v>
      </c>
      <c r="E131" t="str">
        <f t="shared" ref="E131:E194" si="4">CONCATENATE(C131,"-",A131)</f>
        <v>182115-CNJ2</v>
      </c>
      <c r="F131">
        <f t="shared" ref="F131:F194" si="5">COUNTIF($E$2:$E$951,E131)</f>
        <v>1</v>
      </c>
    </row>
    <row r="132" spans="1:6" x14ac:dyDescent="0.25">
      <c r="A132" t="s">
        <v>129</v>
      </c>
      <c r="B132" t="s">
        <v>445</v>
      </c>
      <c r="C132">
        <v>182116</v>
      </c>
      <c r="D132" t="s">
        <v>793</v>
      </c>
      <c r="E132" t="str">
        <f t="shared" si="4"/>
        <v>182116-CNJ2</v>
      </c>
      <c r="F132">
        <f t="shared" si="5"/>
        <v>1</v>
      </c>
    </row>
    <row r="133" spans="1:6" x14ac:dyDescent="0.25">
      <c r="A133" t="s">
        <v>139</v>
      </c>
      <c r="B133" t="s">
        <v>429</v>
      </c>
      <c r="C133">
        <v>181258</v>
      </c>
      <c r="D133" t="s">
        <v>794</v>
      </c>
      <c r="E133" t="str">
        <f t="shared" si="4"/>
        <v>181258-CBA</v>
      </c>
      <c r="F133">
        <f t="shared" si="5"/>
        <v>1</v>
      </c>
    </row>
    <row r="134" spans="1:6" x14ac:dyDescent="0.25">
      <c r="A134" t="s">
        <v>82</v>
      </c>
      <c r="B134" t="s">
        <v>438</v>
      </c>
      <c r="C134">
        <v>181435</v>
      </c>
      <c r="D134" t="s">
        <v>795</v>
      </c>
      <c r="E134" t="str">
        <f t="shared" si="4"/>
        <v>181435-CVA</v>
      </c>
      <c r="F134">
        <f t="shared" si="5"/>
        <v>3</v>
      </c>
    </row>
    <row r="135" spans="1:6" x14ac:dyDescent="0.25">
      <c r="A135" t="s">
        <v>82</v>
      </c>
      <c r="B135" t="s">
        <v>438</v>
      </c>
      <c r="C135">
        <v>181429</v>
      </c>
      <c r="D135" t="s">
        <v>796</v>
      </c>
      <c r="E135" t="str">
        <f t="shared" si="4"/>
        <v>181429-CVA</v>
      </c>
      <c r="F135">
        <f t="shared" si="5"/>
        <v>3</v>
      </c>
    </row>
    <row r="136" spans="1:6" x14ac:dyDescent="0.25">
      <c r="A136" t="s">
        <v>50</v>
      </c>
      <c r="B136" t="s">
        <v>441</v>
      </c>
      <c r="C136">
        <v>181549</v>
      </c>
      <c r="D136" t="s">
        <v>797</v>
      </c>
      <c r="E136" t="str">
        <f t="shared" si="4"/>
        <v>181549-MJ1</v>
      </c>
      <c r="F136">
        <f t="shared" si="5"/>
        <v>2</v>
      </c>
    </row>
    <row r="137" spans="1:6" x14ac:dyDescent="0.25">
      <c r="A137" t="s">
        <v>50</v>
      </c>
      <c r="B137" t="s">
        <v>507</v>
      </c>
      <c r="C137">
        <v>182004</v>
      </c>
      <c r="D137" t="s">
        <v>798</v>
      </c>
      <c r="E137" t="str">
        <f t="shared" si="4"/>
        <v>182004-MJ1</v>
      </c>
      <c r="F137">
        <f t="shared" si="5"/>
        <v>4</v>
      </c>
    </row>
    <row r="138" spans="1:6" x14ac:dyDescent="0.25">
      <c r="A138" t="s">
        <v>18</v>
      </c>
      <c r="B138" t="s">
        <v>371</v>
      </c>
      <c r="C138">
        <v>181997</v>
      </c>
      <c r="D138" t="s">
        <v>799</v>
      </c>
      <c r="E138" t="str">
        <f t="shared" si="4"/>
        <v>181997-KLB</v>
      </c>
      <c r="F138">
        <f t="shared" si="5"/>
        <v>6</v>
      </c>
    </row>
    <row r="139" spans="1:6" x14ac:dyDescent="0.25">
      <c r="A139" t="s">
        <v>18</v>
      </c>
      <c r="B139" t="s">
        <v>372</v>
      </c>
      <c r="C139">
        <v>181997</v>
      </c>
      <c r="D139" t="s">
        <v>800</v>
      </c>
      <c r="E139" t="str">
        <f t="shared" si="4"/>
        <v>181997-KLB</v>
      </c>
      <c r="F139">
        <f t="shared" si="5"/>
        <v>6</v>
      </c>
    </row>
    <row r="140" spans="1:6" x14ac:dyDescent="0.25">
      <c r="A140" t="s">
        <v>18</v>
      </c>
      <c r="B140" t="s">
        <v>373</v>
      </c>
      <c r="C140">
        <v>181997</v>
      </c>
      <c r="D140" t="s">
        <v>801</v>
      </c>
      <c r="E140" t="str">
        <f t="shared" si="4"/>
        <v>181997-KLB</v>
      </c>
      <c r="F140">
        <f t="shared" si="5"/>
        <v>6</v>
      </c>
    </row>
    <row r="141" spans="1:6" x14ac:dyDescent="0.25">
      <c r="A141" t="s">
        <v>18</v>
      </c>
      <c r="B141" t="s">
        <v>374</v>
      </c>
      <c r="C141">
        <v>181997</v>
      </c>
      <c r="D141" t="s">
        <v>802</v>
      </c>
      <c r="E141" t="str">
        <f t="shared" si="4"/>
        <v>181997-KLB</v>
      </c>
      <c r="F141">
        <f t="shared" si="5"/>
        <v>6</v>
      </c>
    </row>
    <row r="142" spans="1:6" x14ac:dyDescent="0.25">
      <c r="A142" t="s">
        <v>18</v>
      </c>
      <c r="B142" t="s">
        <v>375</v>
      </c>
      <c r="C142">
        <v>181717</v>
      </c>
      <c r="D142" t="s">
        <v>803</v>
      </c>
      <c r="E142" t="str">
        <f t="shared" si="4"/>
        <v>181717-KLB</v>
      </c>
      <c r="F142">
        <f t="shared" si="5"/>
        <v>3</v>
      </c>
    </row>
    <row r="143" spans="1:6" x14ac:dyDescent="0.25">
      <c r="A143" t="s">
        <v>18</v>
      </c>
      <c r="B143" t="s">
        <v>375</v>
      </c>
      <c r="C143">
        <v>181997</v>
      </c>
      <c r="D143" t="s">
        <v>804</v>
      </c>
      <c r="E143" t="str">
        <f t="shared" si="4"/>
        <v>181997-KLB</v>
      </c>
      <c r="F143">
        <f t="shared" si="5"/>
        <v>6</v>
      </c>
    </row>
    <row r="144" spans="1:6" x14ac:dyDescent="0.25">
      <c r="A144" t="s">
        <v>23</v>
      </c>
      <c r="B144" t="s">
        <v>424</v>
      </c>
      <c r="C144">
        <v>181739</v>
      </c>
      <c r="D144" t="s">
        <v>805</v>
      </c>
      <c r="E144" t="str">
        <f t="shared" si="4"/>
        <v>181739-MJ2</v>
      </c>
      <c r="F144">
        <f t="shared" si="5"/>
        <v>3</v>
      </c>
    </row>
    <row r="145" spans="1:6" x14ac:dyDescent="0.25">
      <c r="A145" t="s">
        <v>23</v>
      </c>
      <c r="B145" t="s">
        <v>424</v>
      </c>
      <c r="C145">
        <v>181968</v>
      </c>
      <c r="D145" t="s">
        <v>806</v>
      </c>
      <c r="E145" t="str">
        <f t="shared" si="4"/>
        <v>181968-MJ2</v>
      </c>
      <c r="F145">
        <f t="shared" si="5"/>
        <v>3</v>
      </c>
    </row>
    <row r="146" spans="1:6" x14ac:dyDescent="0.25">
      <c r="A146" t="s">
        <v>23</v>
      </c>
      <c r="B146" t="s">
        <v>427</v>
      </c>
      <c r="C146">
        <v>181998</v>
      </c>
      <c r="D146" t="s">
        <v>807</v>
      </c>
      <c r="E146" t="str">
        <f t="shared" si="4"/>
        <v>181998-MJ2</v>
      </c>
      <c r="F146">
        <f t="shared" si="5"/>
        <v>6</v>
      </c>
    </row>
    <row r="147" spans="1:6" x14ac:dyDescent="0.25">
      <c r="A147" t="s">
        <v>23</v>
      </c>
      <c r="B147" t="s">
        <v>427</v>
      </c>
      <c r="C147">
        <v>181989</v>
      </c>
      <c r="D147" t="s">
        <v>808</v>
      </c>
      <c r="E147" t="str">
        <f t="shared" si="4"/>
        <v>181989-MJ2</v>
      </c>
      <c r="F147">
        <f t="shared" si="5"/>
        <v>2</v>
      </c>
    </row>
    <row r="148" spans="1:6" x14ac:dyDescent="0.25">
      <c r="A148" t="s">
        <v>23</v>
      </c>
      <c r="B148" t="s">
        <v>427</v>
      </c>
      <c r="C148">
        <v>181968</v>
      </c>
      <c r="D148" t="s">
        <v>809</v>
      </c>
      <c r="E148" t="str">
        <f t="shared" si="4"/>
        <v>181968-MJ2</v>
      </c>
      <c r="F148">
        <f t="shared" si="5"/>
        <v>3</v>
      </c>
    </row>
    <row r="149" spans="1:6" x14ac:dyDescent="0.25">
      <c r="A149" t="s">
        <v>23</v>
      </c>
      <c r="B149" t="s">
        <v>427</v>
      </c>
      <c r="C149">
        <v>181970</v>
      </c>
      <c r="D149" t="s">
        <v>810</v>
      </c>
      <c r="E149" t="str">
        <f t="shared" si="4"/>
        <v>181970-MJ2</v>
      </c>
      <c r="F149">
        <f t="shared" si="5"/>
        <v>2</v>
      </c>
    </row>
    <row r="150" spans="1:6" x14ac:dyDescent="0.25">
      <c r="A150" t="s">
        <v>23</v>
      </c>
      <c r="B150" t="s">
        <v>427</v>
      </c>
      <c r="C150">
        <v>181990</v>
      </c>
      <c r="D150" t="s">
        <v>811</v>
      </c>
      <c r="E150" t="str">
        <f t="shared" si="4"/>
        <v>181990-MJ2</v>
      </c>
      <c r="F150">
        <f t="shared" si="5"/>
        <v>2</v>
      </c>
    </row>
    <row r="151" spans="1:6" x14ac:dyDescent="0.25">
      <c r="A151" t="s">
        <v>23</v>
      </c>
      <c r="B151" t="s">
        <v>429</v>
      </c>
      <c r="C151">
        <v>181998</v>
      </c>
      <c r="D151" t="s">
        <v>812</v>
      </c>
      <c r="E151" t="str">
        <f t="shared" si="4"/>
        <v>181998-MJ2</v>
      </c>
      <c r="F151">
        <f t="shared" si="5"/>
        <v>6</v>
      </c>
    </row>
    <row r="152" spans="1:6" x14ac:dyDescent="0.25">
      <c r="A152" t="s">
        <v>23</v>
      </c>
      <c r="B152" t="s">
        <v>429</v>
      </c>
      <c r="C152">
        <v>181989</v>
      </c>
      <c r="D152" t="s">
        <v>813</v>
      </c>
      <c r="E152" t="str">
        <f t="shared" si="4"/>
        <v>181989-MJ2</v>
      </c>
      <c r="F152">
        <f t="shared" si="5"/>
        <v>2</v>
      </c>
    </row>
    <row r="153" spans="1:6" x14ac:dyDescent="0.25">
      <c r="A153" t="s">
        <v>23</v>
      </c>
      <c r="B153" t="s">
        <v>429</v>
      </c>
      <c r="C153">
        <v>181968</v>
      </c>
      <c r="D153" t="s">
        <v>814</v>
      </c>
      <c r="E153" t="str">
        <f t="shared" si="4"/>
        <v>181968-MJ2</v>
      </c>
      <c r="F153">
        <f t="shared" si="5"/>
        <v>3</v>
      </c>
    </row>
    <row r="154" spans="1:6" x14ac:dyDescent="0.25">
      <c r="A154" t="s">
        <v>23</v>
      </c>
      <c r="B154" t="s">
        <v>429</v>
      </c>
      <c r="C154">
        <v>181970</v>
      </c>
      <c r="D154" t="s">
        <v>815</v>
      </c>
      <c r="E154" t="str">
        <f t="shared" si="4"/>
        <v>181970-MJ2</v>
      </c>
      <c r="F154">
        <f t="shared" si="5"/>
        <v>2</v>
      </c>
    </row>
    <row r="155" spans="1:6" x14ac:dyDescent="0.25">
      <c r="A155" t="s">
        <v>23</v>
      </c>
      <c r="B155" t="s">
        <v>429</v>
      </c>
      <c r="C155">
        <v>181990</v>
      </c>
      <c r="D155" t="s">
        <v>816</v>
      </c>
      <c r="E155" t="str">
        <f t="shared" si="4"/>
        <v>181990-MJ2</v>
      </c>
      <c r="F155">
        <f t="shared" si="5"/>
        <v>2</v>
      </c>
    </row>
    <row r="156" spans="1:6" x14ac:dyDescent="0.25">
      <c r="A156" t="s">
        <v>23</v>
      </c>
      <c r="B156" t="s">
        <v>445</v>
      </c>
      <c r="C156">
        <v>181719</v>
      </c>
      <c r="D156" t="s">
        <v>817</v>
      </c>
      <c r="E156" t="str">
        <f t="shared" si="4"/>
        <v>181719-MJ2</v>
      </c>
      <c r="F156">
        <f t="shared" si="5"/>
        <v>6</v>
      </c>
    </row>
    <row r="157" spans="1:6" x14ac:dyDescent="0.25">
      <c r="A157" t="s">
        <v>23</v>
      </c>
      <c r="B157" t="s">
        <v>463</v>
      </c>
      <c r="C157">
        <v>181719</v>
      </c>
      <c r="D157" t="s">
        <v>818</v>
      </c>
      <c r="E157" t="str">
        <f t="shared" si="4"/>
        <v>181719-MJ2</v>
      </c>
      <c r="F157">
        <f t="shared" si="5"/>
        <v>6</v>
      </c>
    </row>
    <row r="158" spans="1:6" x14ac:dyDescent="0.25">
      <c r="A158" t="s">
        <v>23</v>
      </c>
      <c r="B158" t="s">
        <v>465</v>
      </c>
      <c r="C158">
        <v>181730</v>
      </c>
      <c r="D158" t="s">
        <v>819</v>
      </c>
      <c r="E158" t="str">
        <f t="shared" si="4"/>
        <v>181730-MJ2</v>
      </c>
      <c r="F158">
        <f t="shared" si="5"/>
        <v>6</v>
      </c>
    </row>
    <row r="159" spans="1:6" x14ac:dyDescent="0.25">
      <c r="A159" t="s">
        <v>23</v>
      </c>
      <c r="B159" t="s">
        <v>465</v>
      </c>
      <c r="C159">
        <v>181731</v>
      </c>
      <c r="D159" t="s">
        <v>820</v>
      </c>
      <c r="E159" t="str">
        <f t="shared" si="4"/>
        <v>181731-MJ2</v>
      </c>
      <c r="F159">
        <f t="shared" si="5"/>
        <v>4</v>
      </c>
    </row>
    <row r="160" spans="1:6" x14ac:dyDescent="0.25">
      <c r="A160" t="s">
        <v>23</v>
      </c>
      <c r="B160" t="s">
        <v>467</v>
      </c>
      <c r="C160">
        <v>181730</v>
      </c>
      <c r="D160" t="s">
        <v>821</v>
      </c>
      <c r="E160" t="str">
        <f t="shared" si="4"/>
        <v>181730-MJ2</v>
      </c>
      <c r="F160">
        <f t="shared" si="5"/>
        <v>6</v>
      </c>
    </row>
    <row r="161" spans="1:6" x14ac:dyDescent="0.25">
      <c r="A161" t="s">
        <v>23</v>
      </c>
      <c r="B161" t="s">
        <v>467</v>
      </c>
      <c r="C161">
        <v>181731</v>
      </c>
      <c r="D161" t="s">
        <v>822</v>
      </c>
      <c r="E161" t="str">
        <f t="shared" si="4"/>
        <v>181731-MJ2</v>
      </c>
      <c r="F161">
        <f t="shared" si="5"/>
        <v>4</v>
      </c>
    </row>
    <row r="162" spans="1:6" x14ac:dyDescent="0.25">
      <c r="A162" t="s">
        <v>23</v>
      </c>
      <c r="B162" t="s">
        <v>507</v>
      </c>
      <c r="C162">
        <v>181739</v>
      </c>
      <c r="D162" t="s">
        <v>823</v>
      </c>
      <c r="E162" t="str">
        <f t="shared" si="4"/>
        <v>181739-MJ2</v>
      </c>
      <c r="F162">
        <f t="shared" si="5"/>
        <v>3</v>
      </c>
    </row>
    <row r="163" spans="1:6" x14ac:dyDescent="0.25">
      <c r="A163" t="s">
        <v>23</v>
      </c>
      <c r="B163" t="s">
        <v>507</v>
      </c>
      <c r="C163">
        <v>181738</v>
      </c>
      <c r="D163" t="s">
        <v>824</v>
      </c>
      <c r="E163" t="str">
        <f t="shared" si="4"/>
        <v>181738-MJ2</v>
      </c>
      <c r="F163">
        <f t="shared" si="5"/>
        <v>7</v>
      </c>
    </row>
    <row r="164" spans="1:6" x14ac:dyDescent="0.25">
      <c r="A164" t="s">
        <v>23</v>
      </c>
      <c r="B164" t="s">
        <v>520</v>
      </c>
      <c r="C164">
        <v>181739</v>
      </c>
      <c r="D164" t="s">
        <v>825</v>
      </c>
      <c r="E164" t="str">
        <f t="shared" si="4"/>
        <v>181739-MJ2</v>
      </c>
      <c r="F164">
        <f t="shared" si="5"/>
        <v>3</v>
      </c>
    </row>
    <row r="165" spans="1:6" x14ac:dyDescent="0.25">
      <c r="A165" t="s">
        <v>23</v>
      </c>
      <c r="B165" t="s">
        <v>520</v>
      </c>
      <c r="C165">
        <v>181738</v>
      </c>
      <c r="D165" t="s">
        <v>826</v>
      </c>
      <c r="E165" t="str">
        <f t="shared" si="4"/>
        <v>181738-MJ2</v>
      </c>
      <c r="F165">
        <f t="shared" si="5"/>
        <v>7</v>
      </c>
    </row>
    <row r="166" spans="1:6" x14ac:dyDescent="0.25">
      <c r="A166" t="s">
        <v>124</v>
      </c>
      <c r="B166" t="s">
        <v>429</v>
      </c>
      <c r="C166">
        <v>181793</v>
      </c>
      <c r="D166" t="s">
        <v>827</v>
      </c>
      <c r="E166" t="str">
        <f t="shared" si="4"/>
        <v>181793-CHW</v>
      </c>
      <c r="F166">
        <f t="shared" si="5"/>
        <v>1</v>
      </c>
    </row>
    <row r="167" spans="1:6" x14ac:dyDescent="0.25">
      <c r="A167" t="s">
        <v>124</v>
      </c>
      <c r="B167" t="s">
        <v>429</v>
      </c>
      <c r="C167">
        <v>181406</v>
      </c>
      <c r="D167" t="s">
        <v>828</v>
      </c>
      <c r="E167" t="str">
        <f t="shared" si="4"/>
        <v>181406-CHW</v>
      </c>
      <c r="F167">
        <f t="shared" si="5"/>
        <v>1</v>
      </c>
    </row>
    <row r="168" spans="1:6" x14ac:dyDescent="0.25">
      <c r="A168" t="s">
        <v>50</v>
      </c>
      <c r="B168" t="s">
        <v>424</v>
      </c>
      <c r="C168">
        <v>181961</v>
      </c>
      <c r="D168" t="s">
        <v>829</v>
      </c>
      <c r="E168" t="str">
        <f t="shared" si="4"/>
        <v>181961-MJ1</v>
      </c>
      <c r="F168">
        <f t="shared" si="5"/>
        <v>4</v>
      </c>
    </row>
    <row r="169" spans="1:6" x14ac:dyDescent="0.25">
      <c r="A169" t="s">
        <v>50</v>
      </c>
      <c r="B169" t="s">
        <v>438</v>
      </c>
      <c r="C169">
        <v>182165</v>
      </c>
      <c r="D169" t="s">
        <v>830</v>
      </c>
      <c r="E169" t="str">
        <f t="shared" si="4"/>
        <v>182165-MJ1</v>
      </c>
      <c r="F169">
        <f t="shared" si="5"/>
        <v>1</v>
      </c>
    </row>
    <row r="170" spans="1:6" x14ac:dyDescent="0.25">
      <c r="A170" t="s">
        <v>50</v>
      </c>
      <c r="B170" t="s">
        <v>504</v>
      </c>
      <c r="C170">
        <v>181967</v>
      </c>
      <c r="D170" t="s">
        <v>831</v>
      </c>
      <c r="E170" t="str">
        <f t="shared" si="4"/>
        <v>181967-MJ1</v>
      </c>
      <c r="F170">
        <f t="shared" si="5"/>
        <v>2</v>
      </c>
    </row>
    <row r="171" spans="1:6" x14ac:dyDescent="0.25">
      <c r="A171" t="s">
        <v>50</v>
      </c>
      <c r="B171" t="s">
        <v>507</v>
      </c>
      <c r="C171">
        <v>181961</v>
      </c>
      <c r="D171" t="s">
        <v>832</v>
      </c>
      <c r="E171" t="str">
        <f t="shared" si="4"/>
        <v>181961-MJ1</v>
      </c>
      <c r="F171">
        <f t="shared" si="5"/>
        <v>4</v>
      </c>
    </row>
    <row r="172" spans="1:6" x14ac:dyDescent="0.25">
      <c r="A172" t="s">
        <v>50</v>
      </c>
      <c r="B172" t="s">
        <v>507</v>
      </c>
      <c r="C172">
        <v>181743</v>
      </c>
      <c r="D172" t="s">
        <v>833</v>
      </c>
      <c r="E172" t="str">
        <f t="shared" si="4"/>
        <v>181743-MJ1</v>
      </c>
      <c r="F172">
        <f t="shared" si="5"/>
        <v>1</v>
      </c>
    </row>
    <row r="173" spans="1:6" x14ac:dyDescent="0.25">
      <c r="A173" t="s">
        <v>50</v>
      </c>
      <c r="B173" t="s">
        <v>507</v>
      </c>
      <c r="C173">
        <v>181744</v>
      </c>
      <c r="D173" t="s">
        <v>834</v>
      </c>
      <c r="E173" t="str">
        <f t="shared" si="4"/>
        <v>181744-MJ1</v>
      </c>
      <c r="F173">
        <f t="shared" si="5"/>
        <v>2</v>
      </c>
    </row>
    <row r="174" spans="1:6" x14ac:dyDescent="0.25">
      <c r="A174" t="s">
        <v>18</v>
      </c>
      <c r="B174" t="s">
        <v>370</v>
      </c>
      <c r="C174">
        <v>181997</v>
      </c>
      <c r="D174" t="s">
        <v>835</v>
      </c>
      <c r="E174" t="str">
        <f t="shared" si="4"/>
        <v>181997-KLB</v>
      </c>
      <c r="F174">
        <f t="shared" si="5"/>
        <v>6</v>
      </c>
    </row>
    <row r="175" spans="1:6" x14ac:dyDescent="0.25">
      <c r="A175" t="s">
        <v>82</v>
      </c>
      <c r="B175" t="s">
        <v>441</v>
      </c>
      <c r="C175">
        <v>182008</v>
      </c>
      <c r="D175" t="s">
        <v>836</v>
      </c>
      <c r="E175" t="str">
        <f t="shared" si="4"/>
        <v>182008-CVA</v>
      </c>
      <c r="F175">
        <f t="shared" si="5"/>
        <v>6</v>
      </c>
    </row>
    <row r="176" spans="1:6" x14ac:dyDescent="0.25">
      <c r="A176" t="s">
        <v>82</v>
      </c>
      <c r="B176" t="s">
        <v>445</v>
      </c>
      <c r="C176">
        <v>181821</v>
      </c>
      <c r="D176" t="s">
        <v>837</v>
      </c>
      <c r="E176" t="str">
        <f t="shared" si="4"/>
        <v>181821-CVA</v>
      </c>
      <c r="F176">
        <f t="shared" si="5"/>
        <v>3</v>
      </c>
    </row>
    <row r="177" spans="1:6" x14ac:dyDescent="0.25">
      <c r="A177" t="s">
        <v>82</v>
      </c>
      <c r="B177" t="s">
        <v>445</v>
      </c>
      <c r="C177">
        <v>182008</v>
      </c>
      <c r="D177" t="s">
        <v>838</v>
      </c>
      <c r="E177" t="str">
        <f t="shared" si="4"/>
        <v>182008-CVA</v>
      </c>
      <c r="F177">
        <f t="shared" si="5"/>
        <v>6</v>
      </c>
    </row>
    <row r="178" spans="1:6" x14ac:dyDescent="0.25">
      <c r="A178" t="s">
        <v>23</v>
      </c>
      <c r="B178" t="s">
        <v>445</v>
      </c>
      <c r="C178">
        <v>181718</v>
      </c>
      <c r="D178" t="s">
        <v>839</v>
      </c>
      <c r="E178" t="str">
        <f t="shared" si="4"/>
        <v>181718-MJ2</v>
      </c>
      <c r="F178">
        <f t="shared" si="5"/>
        <v>6</v>
      </c>
    </row>
    <row r="179" spans="1:6" x14ac:dyDescent="0.25">
      <c r="A179" t="s">
        <v>23</v>
      </c>
      <c r="B179" t="s">
        <v>445</v>
      </c>
      <c r="C179">
        <v>181720</v>
      </c>
      <c r="D179" t="s">
        <v>840</v>
      </c>
      <c r="E179" t="str">
        <f t="shared" si="4"/>
        <v>181720-MJ2</v>
      </c>
      <c r="F179">
        <f t="shared" si="5"/>
        <v>11</v>
      </c>
    </row>
    <row r="180" spans="1:6" x14ac:dyDescent="0.25">
      <c r="A180" t="s">
        <v>23</v>
      </c>
      <c r="B180" t="s">
        <v>463</v>
      </c>
      <c r="C180">
        <v>181718</v>
      </c>
      <c r="D180" t="s">
        <v>841</v>
      </c>
      <c r="E180" t="str">
        <f t="shared" si="4"/>
        <v>181718-MJ2</v>
      </c>
      <c r="F180">
        <f t="shared" si="5"/>
        <v>6</v>
      </c>
    </row>
    <row r="181" spans="1:6" x14ac:dyDescent="0.25">
      <c r="A181" t="s">
        <v>23</v>
      </c>
      <c r="B181" t="s">
        <v>463</v>
      </c>
      <c r="C181">
        <v>181720</v>
      </c>
      <c r="D181" t="s">
        <v>842</v>
      </c>
      <c r="E181" t="str">
        <f t="shared" si="4"/>
        <v>181720-MJ2</v>
      </c>
      <c r="F181">
        <f t="shared" si="5"/>
        <v>11</v>
      </c>
    </row>
    <row r="182" spans="1:6" x14ac:dyDescent="0.25">
      <c r="A182" t="s">
        <v>82</v>
      </c>
      <c r="B182" t="s">
        <v>424</v>
      </c>
      <c r="C182">
        <v>181868</v>
      </c>
      <c r="D182" t="s">
        <v>843</v>
      </c>
      <c r="E182" t="str">
        <f t="shared" si="4"/>
        <v>181868-CVA</v>
      </c>
      <c r="F182">
        <f t="shared" si="5"/>
        <v>8</v>
      </c>
    </row>
    <row r="183" spans="1:6" x14ac:dyDescent="0.25">
      <c r="A183" t="s">
        <v>82</v>
      </c>
      <c r="B183" t="s">
        <v>427</v>
      </c>
      <c r="C183">
        <v>181868</v>
      </c>
      <c r="D183" t="s">
        <v>844</v>
      </c>
      <c r="E183" t="str">
        <f t="shared" si="4"/>
        <v>181868-CVA</v>
      </c>
      <c r="F183">
        <f t="shared" si="5"/>
        <v>8</v>
      </c>
    </row>
    <row r="184" spans="1:6" x14ac:dyDescent="0.25">
      <c r="A184" t="s">
        <v>82</v>
      </c>
      <c r="B184" t="s">
        <v>429</v>
      </c>
      <c r="C184">
        <v>182008</v>
      </c>
      <c r="D184" t="s">
        <v>845</v>
      </c>
      <c r="E184" t="str">
        <f t="shared" si="4"/>
        <v>182008-CVA</v>
      </c>
      <c r="F184">
        <f t="shared" si="5"/>
        <v>6</v>
      </c>
    </row>
    <row r="185" spans="1:6" x14ac:dyDescent="0.25">
      <c r="A185" t="s">
        <v>82</v>
      </c>
      <c r="B185" t="s">
        <v>438</v>
      </c>
      <c r="C185">
        <v>182008</v>
      </c>
      <c r="D185" t="s">
        <v>846</v>
      </c>
      <c r="E185" t="str">
        <f t="shared" si="4"/>
        <v>182008-CVA</v>
      </c>
      <c r="F185">
        <f t="shared" si="5"/>
        <v>6</v>
      </c>
    </row>
    <row r="186" spans="1:6" x14ac:dyDescent="0.25">
      <c r="A186" t="s">
        <v>124</v>
      </c>
      <c r="B186" t="s">
        <v>427</v>
      </c>
      <c r="C186">
        <v>181910</v>
      </c>
      <c r="D186" t="s">
        <v>847</v>
      </c>
      <c r="E186" t="str">
        <f t="shared" si="4"/>
        <v>181910-CHW</v>
      </c>
      <c r="F186">
        <f t="shared" si="5"/>
        <v>1</v>
      </c>
    </row>
    <row r="187" spans="1:6" x14ac:dyDescent="0.25">
      <c r="A187" t="s">
        <v>79</v>
      </c>
      <c r="B187" t="s">
        <v>424</v>
      </c>
      <c r="C187">
        <v>181868</v>
      </c>
      <c r="D187" t="s">
        <v>848</v>
      </c>
      <c r="E187" t="str">
        <f t="shared" si="4"/>
        <v>181868-CVA2</v>
      </c>
      <c r="F187">
        <f t="shared" si="5"/>
        <v>2</v>
      </c>
    </row>
    <row r="188" spans="1:6" x14ac:dyDescent="0.25">
      <c r="A188" t="s">
        <v>79</v>
      </c>
      <c r="B188" t="s">
        <v>427</v>
      </c>
      <c r="C188">
        <v>181868</v>
      </c>
      <c r="D188" t="s">
        <v>849</v>
      </c>
      <c r="E188" t="str">
        <f t="shared" si="4"/>
        <v>181868-CVA2</v>
      </c>
      <c r="F188">
        <f t="shared" si="5"/>
        <v>2</v>
      </c>
    </row>
    <row r="189" spans="1:6" x14ac:dyDescent="0.25">
      <c r="A189" t="s">
        <v>129</v>
      </c>
      <c r="B189" t="s">
        <v>438</v>
      </c>
      <c r="C189">
        <v>181797</v>
      </c>
      <c r="D189" t="s">
        <v>850</v>
      </c>
      <c r="E189" t="str">
        <f t="shared" si="4"/>
        <v>181797-CNJ2</v>
      </c>
      <c r="F189">
        <f t="shared" si="5"/>
        <v>1</v>
      </c>
    </row>
    <row r="190" spans="1:6" x14ac:dyDescent="0.25">
      <c r="A190" t="s">
        <v>129</v>
      </c>
      <c r="B190" t="s">
        <v>445</v>
      </c>
      <c r="C190">
        <v>182117</v>
      </c>
      <c r="D190" t="s">
        <v>851</v>
      </c>
      <c r="E190" t="str">
        <f t="shared" si="4"/>
        <v>182117-CNJ2</v>
      </c>
      <c r="F190">
        <f t="shared" si="5"/>
        <v>1</v>
      </c>
    </row>
    <row r="191" spans="1:6" x14ac:dyDescent="0.25">
      <c r="A191" t="s">
        <v>129</v>
      </c>
      <c r="B191" t="s">
        <v>445</v>
      </c>
      <c r="C191">
        <v>182118</v>
      </c>
      <c r="D191" t="s">
        <v>852</v>
      </c>
      <c r="E191" t="str">
        <f t="shared" si="4"/>
        <v>182118-CNJ2</v>
      </c>
      <c r="F191">
        <f t="shared" si="5"/>
        <v>1</v>
      </c>
    </row>
    <row r="192" spans="1:6" x14ac:dyDescent="0.25">
      <c r="A192" t="s">
        <v>129</v>
      </c>
      <c r="B192" t="s">
        <v>445</v>
      </c>
      <c r="C192">
        <v>182120</v>
      </c>
      <c r="D192" t="s">
        <v>853</v>
      </c>
      <c r="E192" t="str">
        <f t="shared" si="4"/>
        <v>182120-CNJ2</v>
      </c>
      <c r="F192">
        <f t="shared" si="5"/>
        <v>1</v>
      </c>
    </row>
    <row r="193" spans="1:6" x14ac:dyDescent="0.25">
      <c r="A193" t="s">
        <v>129</v>
      </c>
      <c r="B193" t="s">
        <v>445</v>
      </c>
      <c r="C193">
        <v>182119</v>
      </c>
      <c r="D193" t="s">
        <v>854</v>
      </c>
      <c r="E193" t="str">
        <f t="shared" si="4"/>
        <v>182119-CNJ2</v>
      </c>
      <c r="F193">
        <f t="shared" si="5"/>
        <v>1</v>
      </c>
    </row>
    <row r="194" spans="1:6" x14ac:dyDescent="0.25">
      <c r="A194" t="s">
        <v>50</v>
      </c>
      <c r="B194" t="s">
        <v>424</v>
      </c>
      <c r="C194">
        <v>181830</v>
      </c>
      <c r="D194" t="s">
        <v>855</v>
      </c>
      <c r="E194" t="str">
        <f t="shared" si="4"/>
        <v>181830-MJ1</v>
      </c>
      <c r="F194">
        <f t="shared" si="5"/>
        <v>2</v>
      </c>
    </row>
    <row r="195" spans="1:6" x14ac:dyDescent="0.25">
      <c r="A195" t="s">
        <v>50</v>
      </c>
      <c r="B195" t="s">
        <v>429</v>
      </c>
      <c r="C195">
        <v>181961</v>
      </c>
      <c r="D195" t="s">
        <v>856</v>
      </c>
      <c r="E195" t="str">
        <f t="shared" ref="E195:E258" si="6">CONCATENATE(C195,"-",A195)</f>
        <v>181961-MJ1</v>
      </c>
      <c r="F195">
        <f t="shared" ref="F195:F258" si="7">COUNTIF($E$2:$E$951,E195)</f>
        <v>4</v>
      </c>
    </row>
    <row r="196" spans="1:6" x14ac:dyDescent="0.25">
      <c r="A196" t="s">
        <v>50</v>
      </c>
      <c r="B196" t="s">
        <v>438</v>
      </c>
      <c r="C196">
        <v>181988</v>
      </c>
      <c r="D196" t="s">
        <v>857</v>
      </c>
      <c r="E196" t="str">
        <f t="shared" si="6"/>
        <v>181988-MJ1</v>
      </c>
      <c r="F196">
        <f t="shared" si="7"/>
        <v>1</v>
      </c>
    </row>
    <row r="197" spans="1:6" x14ac:dyDescent="0.25">
      <c r="A197" t="s">
        <v>50</v>
      </c>
      <c r="B197" t="s">
        <v>445</v>
      </c>
      <c r="C197">
        <v>182222</v>
      </c>
      <c r="D197" t="s">
        <v>858</v>
      </c>
      <c r="E197" t="str">
        <f t="shared" si="6"/>
        <v>182222-MJ1</v>
      </c>
      <c r="F197">
        <f t="shared" si="7"/>
        <v>1</v>
      </c>
    </row>
    <row r="198" spans="1:6" x14ac:dyDescent="0.25">
      <c r="A198" t="s">
        <v>50</v>
      </c>
      <c r="B198" t="s">
        <v>504</v>
      </c>
      <c r="C198">
        <v>181840</v>
      </c>
      <c r="D198" t="s">
        <v>859</v>
      </c>
      <c r="E198" t="str">
        <f t="shared" si="6"/>
        <v>181840-MJ1</v>
      </c>
      <c r="F198">
        <f t="shared" si="7"/>
        <v>1</v>
      </c>
    </row>
    <row r="199" spans="1:6" x14ac:dyDescent="0.25">
      <c r="A199" t="s">
        <v>50</v>
      </c>
      <c r="B199" t="s">
        <v>504</v>
      </c>
      <c r="C199">
        <v>181830</v>
      </c>
      <c r="D199" t="s">
        <v>860</v>
      </c>
      <c r="E199" t="str">
        <f t="shared" si="6"/>
        <v>181830-MJ1</v>
      </c>
      <c r="F199">
        <f t="shared" si="7"/>
        <v>2</v>
      </c>
    </row>
    <row r="200" spans="1:6" x14ac:dyDescent="0.25">
      <c r="A200" t="s">
        <v>23</v>
      </c>
      <c r="B200" t="s">
        <v>438</v>
      </c>
      <c r="C200">
        <v>181720</v>
      </c>
      <c r="D200" t="s">
        <v>861</v>
      </c>
      <c r="E200" t="str">
        <f t="shared" si="6"/>
        <v>181720-MJ2</v>
      </c>
      <c r="F200">
        <f t="shared" si="7"/>
        <v>11</v>
      </c>
    </row>
    <row r="201" spans="1:6" x14ac:dyDescent="0.25">
      <c r="A201" t="s">
        <v>23</v>
      </c>
      <c r="B201" t="s">
        <v>441</v>
      </c>
      <c r="C201">
        <v>181720</v>
      </c>
      <c r="D201" t="s">
        <v>862</v>
      </c>
      <c r="E201" t="str">
        <f t="shared" si="6"/>
        <v>181720-MJ2</v>
      </c>
      <c r="F201">
        <f t="shared" si="7"/>
        <v>11</v>
      </c>
    </row>
    <row r="202" spans="1:6" x14ac:dyDescent="0.25">
      <c r="A202" t="s">
        <v>23</v>
      </c>
      <c r="B202" t="s">
        <v>507</v>
      </c>
      <c r="C202">
        <v>182003</v>
      </c>
      <c r="D202" t="s">
        <v>863</v>
      </c>
      <c r="E202" t="str">
        <f t="shared" si="6"/>
        <v>182003-MJ2</v>
      </c>
      <c r="F202">
        <f t="shared" si="7"/>
        <v>6</v>
      </c>
    </row>
    <row r="203" spans="1:6" x14ac:dyDescent="0.25">
      <c r="A203" t="s">
        <v>23</v>
      </c>
      <c r="B203" t="s">
        <v>520</v>
      </c>
      <c r="C203">
        <v>182003</v>
      </c>
      <c r="D203" t="s">
        <v>864</v>
      </c>
      <c r="E203" t="str">
        <f t="shared" si="6"/>
        <v>182003-MJ2</v>
      </c>
      <c r="F203">
        <f t="shared" si="7"/>
        <v>6</v>
      </c>
    </row>
    <row r="204" spans="1:6" x14ac:dyDescent="0.25">
      <c r="A204" t="s">
        <v>129</v>
      </c>
      <c r="B204" t="s">
        <v>445</v>
      </c>
      <c r="C204">
        <v>182271</v>
      </c>
      <c r="D204" t="s">
        <v>865</v>
      </c>
      <c r="E204" t="str">
        <f t="shared" si="6"/>
        <v>182271-CNJ2</v>
      </c>
      <c r="F204">
        <f t="shared" si="7"/>
        <v>1</v>
      </c>
    </row>
    <row r="205" spans="1:6" x14ac:dyDescent="0.25">
      <c r="A205" t="s">
        <v>50</v>
      </c>
      <c r="B205" t="s">
        <v>429</v>
      </c>
      <c r="C205">
        <v>181744</v>
      </c>
      <c r="D205" t="s">
        <v>866</v>
      </c>
      <c r="E205" t="str">
        <f t="shared" si="6"/>
        <v>181744-MJ1</v>
      </c>
      <c r="F205">
        <f t="shared" si="7"/>
        <v>2</v>
      </c>
    </row>
    <row r="206" spans="1:6" x14ac:dyDescent="0.25">
      <c r="A206" t="s">
        <v>50</v>
      </c>
      <c r="B206" t="s">
        <v>441</v>
      </c>
      <c r="C206">
        <v>182221</v>
      </c>
      <c r="D206" t="s">
        <v>867</v>
      </c>
      <c r="E206" t="str">
        <f t="shared" si="6"/>
        <v>182221-MJ1</v>
      </c>
      <c r="F206">
        <f t="shared" si="7"/>
        <v>2</v>
      </c>
    </row>
    <row r="207" spans="1:6" x14ac:dyDescent="0.25">
      <c r="A207" t="s">
        <v>50</v>
      </c>
      <c r="B207" t="s">
        <v>445</v>
      </c>
      <c r="C207">
        <v>182221</v>
      </c>
      <c r="D207" t="s">
        <v>868</v>
      </c>
      <c r="E207" t="str">
        <f t="shared" si="6"/>
        <v>182221-MJ1</v>
      </c>
      <c r="F207">
        <f t="shared" si="7"/>
        <v>2</v>
      </c>
    </row>
    <row r="208" spans="1:6" x14ac:dyDescent="0.25">
      <c r="A208" t="s">
        <v>50</v>
      </c>
      <c r="B208" t="s">
        <v>507</v>
      </c>
      <c r="C208">
        <v>181959</v>
      </c>
      <c r="D208" t="s">
        <v>869</v>
      </c>
      <c r="E208" t="str">
        <f t="shared" si="6"/>
        <v>181959-MJ1</v>
      </c>
      <c r="F208">
        <f t="shared" si="7"/>
        <v>4</v>
      </c>
    </row>
    <row r="209" spans="1:6" x14ac:dyDescent="0.25">
      <c r="A209" t="s">
        <v>23</v>
      </c>
      <c r="B209" t="s">
        <v>445</v>
      </c>
      <c r="C209">
        <v>182003</v>
      </c>
      <c r="D209" t="s">
        <v>870</v>
      </c>
      <c r="E209" t="str">
        <f t="shared" si="6"/>
        <v>182003-MJ2</v>
      </c>
      <c r="F209">
        <f t="shared" si="7"/>
        <v>6</v>
      </c>
    </row>
    <row r="210" spans="1:6" x14ac:dyDescent="0.25">
      <c r="A210" t="s">
        <v>23</v>
      </c>
      <c r="B210" t="s">
        <v>445</v>
      </c>
      <c r="C210">
        <v>181747</v>
      </c>
      <c r="D210" t="s">
        <v>871</v>
      </c>
      <c r="E210" t="str">
        <f t="shared" si="6"/>
        <v>181747-MJ2</v>
      </c>
      <c r="F210">
        <f t="shared" si="7"/>
        <v>6</v>
      </c>
    </row>
    <row r="211" spans="1:6" x14ac:dyDescent="0.25">
      <c r="A211" t="s">
        <v>23</v>
      </c>
      <c r="B211" t="s">
        <v>445</v>
      </c>
      <c r="C211">
        <v>181999</v>
      </c>
      <c r="D211" t="s">
        <v>872</v>
      </c>
      <c r="E211" t="str">
        <f t="shared" si="6"/>
        <v>181999-MJ2</v>
      </c>
      <c r="F211">
        <f t="shared" si="7"/>
        <v>7</v>
      </c>
    </row>
    <row r="212" spans="1:6" x14ac:dyDescent="0.25">
      <c r="A212" t="s">
        <v>23</v>
      </c>
      <c r="B212" t="s">
        <v>463</v>
      </c>
      <c r="C212">
        <v>182003</v>
      </c>
      <c r="D212" t="s">
        <v>873</v>
      </c>
      <c r="E212" t="str">
        <f t="shared" si="6"/>
        <v>182003-MJ2</v>
      </c>
      <c r="F212">
        <f t="shared" si="7"/>
        <v>6</v>
      </c>
    </row>
    <row r="213" spans="1:6" x14ac:dyDescent="0.25">
      <c r="A213" t="s">
        <v>23</v>
      </c>
      <c r="B213" t="s">
        <v>463</v>
      </c>
      <c r="C213">
        <v>181747</v>
      </c>
      <c r="D213" t="s">
        <v>874</v>
      </c>
      <c r="E213" t="str">
        <f t="shared" si="6"/>
        <v>181747-MJ2</v>
      </c>
      <c r="F213">
        <f t="shared" si="7"/>
        <v>6</v>
      </c>
    </row>
    <row r="214" spans="1:6" x14ac:dyDescent="0.25">
      <c r="A214" t="s">
        <v>23</v>
      </c>
      <c r="B214" t="s">
        <v>463</v>
      </c>
      <c r="C214">
        <v>181999</v>
      </c>
      <c r="D214" t="s">
        <v>875</v>
      </c>
      <c r="E214" t="str">
        <f t="shared" si="6"/>
        <v>181999-MJ2</v>
      </c>
      <c r="F214">
        <f t="shared" si="7"/>
        <v>7</v>
      </c>
    </row>
    <row r="215" spans="1:6" x14ac:dyDescent="0.25">
      <c r="A215" t="s">
        <v>23</v>
      </c>
      <c r="B215" t="s">
        <v>469</v>
      </c>
      <c r="C215">
        <v>181998</v>
      </c>
      <c r="D215" t="s">
        <v>876</v>
      </c>
      <c r="E215" t="str">
        <f t="shared" si="6"/>
        <v>181998-MJ2</v>
      </c>
      <c r="F215">
        <f t="shared" si="7"/>
        <v>6</v>
      </c>
    </row>
    <row r="216" spans="1:6" x14ac:dyDescent="0.25">
      <c r="A216" t="s">
        <v>23</v>
      </c>
      <c r="B216" t="s">
        <v>504</v>
      </c>
      <c r="C216">
        <v>181998</v>
      </c>
      <c r="D216" t="s">
        <v>877</v>
      </c>
      <c r="E216" t="str">
        <f t="shared" si="6"/>
        <v>181998-MJ2</v>
      </c>
      <c r="F216">
        <f t="shared" si="7"/>
        <v>6</v>
      </c>
    </row>
    <row r="217" spans="1:6" x14ac:dyDescent="0.25">
      <c r="A217" t="s">
        <v>18</v>
      </c>
      <c r="B217" t="s">
        <v>370</v>
      </c>
      <c r="C217">
        <v>181921</v>
      </c>
      <c r="D217" t="s">
        <v>878</v>
      </c>
      <c r="E217" t="str">
        <f t="shared" si="6"/>
        <v>181921-KLB</v>
      </c>
      <c r="F217">
        <f t="shared" si="7"/>
        <v>6</v>
      </c>
    </row>
    <row r="218" spans="1:6" x14ac:dyDescent="0.25">
      <c r="A218" t="s">
        <v>18</v>
      </c>
      <c r="B218" t="s">
        <v>371</v>
      </c>
      <c r="C218">
        <v>181921</v>
      </c>
      <c r="D218" t="s">
        <v>879</v>
      </c>
      <c r="E218" t="str">
        <f t="shared" si="6"/>
        <v>181921-KLB</v>
      </c>
      <c r="F218">
        <f t="shared" si="7"/>
        <v>6</v>
      </c>
    </row>
    <row r="219" spans="1:6" x14ac:dyDescent="0.25">
      <c r="A219" t="s">
        <v>18</v>
      </c>
      <c r="B219" t="s">
        <v>371</v>
      </c>
      <c r="C219">
        <v>181924</v>
      </c>
      <c r="D219" t="s">
        <v>880</v>
      </c>
      <c r="E219" t="str">
        <f t="shared" si="6"/>
        <v>181924-KLB</v>
      </c>
      <c r="F219">
        <f t="shared" si="7"/>
        <v>6</v>
      </c>
    </row>
    <row r="220" spans="1:6" x14ac:dyDescent="0.25">
      <c r="A220" t="s">
        <v>18</v>
      </c>
      <c r="B220" t="s">
        <v>372</v>
      </c>
      <c r="C220">
        <v>181921</v>
      </c>
      <c r="D220" t="s">
        <v>881</v>
      </c>
      <c r="E220" t="str">
        <f t="shared" si="6"/>
        <v>181921-KLB</v>
      </c>
      <c r="F220">
        <f t="shared" si="7"/>
        <v>6</v>
      </c>
    </row>
    <row r="221" spans="1:6" x14ac:dyDescent="0.25">
      <c r="A221" t="s">
        <v>18</v>
      </c>
      <c r="B221" t="s">
        <v>373</v>
      </c>
      <c r="C221">
        <v>181921</v>
      </c>
      <c r="D221" t="s">
        <v>882</v>
      </c>
      <c r="E221" t="str">
        <f t="shared" si="6"/>
        <v>181921-KLB</v>
      </c>
      <c r="F221">
        <f t="shared" si="7"/>
        <v>6</v>
      </c>
    </row>
    <row r="222" spans="1:6" x14ac:dyDescent="0.25">
      <c r="A222" t="s">
        <v>18</v>
      </c>
      <c r="B222" t="s">
        <v>373</v>
      </c>
      <c r="C222">
        <v>181924</v>
      </c>
      <c r="D222" t="s">
        <v>883</v>
      </c>
      <c r="E222" t="str">
        <f t="shared" si="6"/>
        <v>181924-KLB</v>
      </c>
      <c r="F222">
        <f t="shared" si="7"/>
        <v>6</v>
      </c>
    </row>
    <row r="223" spans="1:6" x14ac:dyDescent="0.25">
      <c r="A223" t="s">
        <v>18</v>
      </c>
      <c r="B223" t="s">
        <v>375</v>
      </c>
      <c r="C223">
        <v>181921</v>
      </c>
      <c r="D223" t="s">
        <v>884</v>
      </c>
      <c r="E223" t="str">
        <f t="shared" si="6"/>
        <v>181921-KLB</v>
      </c>
      <c r="F223">
        <f t="shared" si="7"/>
        <v>6</v>
      </c>
    </row>
    <row r="224" spans="1:6" x14ac:dyDescent="0.25">
      <c r="A224" t="s">
        <v>82</v>
      </c>
      <c r="B224" t="s">
        <v>429</v>
      </c>
      <c r="C224">
        <v>181868</v>
      </c>
      <c r="D224" t="s">
        <v>885</v>
      </c>
      <c r="E224" t="str">
        <f t="shared" si="6"/>
        <v>181868-CVA</v>
      </c>
      <c r="F224">
        <f t="shared" si="7"/>
        <v>8</v>
      </c>
    </row>
    <row r="225" spans="1:6" x14ac:dyDescent="0.25">
      <c r="A225" t="s">
        <v>82</v>
      </c>
      <c r="B225" t="s">
        <v>438</v>
      </c>
      <c r="C225">
        <v>181868</v>
      </c>
      <c r="D225" t="s">
        <v>886</v>
      </c>
      <c r="E225" t="str">
        <f t="shared" si="6"/>
        <v>181868-CVA</v>
      </c>
      <c r="F225">
        <f t="shared" si="7"/>
        <v>8</v>
      </c>
    </row>
    <row r="226" spans="1:6" x14ac:dyDescent="0.25">
      <c r="A226" t="s">
        <v>82</v>
      </c>
      <c r="B226" t="s">
        <v>441</v>
      </c>
      <c r="C226">
        <v>181868</v>
      </c>
      <c r="D226" t="s">
        <v>887</v>
      </c>
      <c r="E226" t="str">
        <f t="shared" si="6"/>
        <v>181868-CVA</v>
      </c>
      <c r="F226">
        <f t="shared" si="7"/>
        <v>8</v>
      </c>
    </row>
    <row r="227" spans="1:6" x14ac:dyDescent="0.25">
      <c r="A227" t="s">
        <v>82</v>
      </c>
      <c r="B227" t="s">
        <v>445</v>
      </c>
      <c r="C227">
        <v>181868</v>
      </c>
      <c r="D227" t="s">
        <v>888</v>
      </c>
      <c r="E227" t="str">
        <f t="shared" si="6"/>
        <v>181868-CVA</v>
      </c>
      <c r="F227">
        <f t="shared" si="7"/>
        <v>8</v>
      </c>
    </row>
    <row r="228" spans="1:6" x14ac:dyDescent="0.25">
      <c r="A228" t="s">
        <v>82</v>
      </c>
      <c r="B228" t="s">
        <v>467</v>
      </c>
      <c r="C228">
        <v>181868</v>
      </c>
      <c r="D228" t="s">
        <v>889</v>
      </c>
      <c r="E228" t="str">
        <f t="shared" si="6"/>
        <v>181868-CVA</v>
      </c>
      <c r="F228">
        <f t="shared" si="7"/>
        <v>8</v>
      </c>
    </row>
    <row r="229" spans="1:6" x14ac:dyDescent="0.25">
      <c r="A229" t="s">
        <v>82</v>
      </c>
      <c r="B229" t="s">
        <v>469</v>
      </c>
      <c r="C229">
        <v>181868</v>
      </c>
      <c r="D229" t="s">
        <v>890</v>
      </c>
      <c r="E229" t="str">
        <f t="shared" si="6"/>
        <v>181868-CVA</v>
      </c>
      <c r="F229">
        <f t="shared" si="7"/>
        <v>8</v>
      </c>
    </row>
    <row r="230" spans="1:6" x14ac:dyDescent="0.25">
      <c r="A230" t="s">
        <v>79</v>
      </c>
      <c r="B230" t="s">
        <v>424</v>
      </c>
      <c r="C230">
        <v>182008</v>
      </c>
      <c r="D230" t="s">
        <v>891</v>
      </c>
      <c r="E230" t="str">
        <f t="shared" si="6"/>
        <v>182008-CVA2</v>
      </c>
      <c r="F230">
        <f t="shared" si="7"/>
        <v>2</v>
      </c>
    </row>
    <row r="231" spans="1:6" x14ac:dyDescent="0.25">
      <c r="A231" t="s">
        <v>79</v>
      </c>
      <c r="B231" t="s">
        <v>427</v>
      </c>
      <c r="C231">
        <v>182008</v>
      </c>
      <c r="D231" t="s">
        <v>892</v>
      </c>
      <c r="E231" t="str">
        <f t="shared" si="6"/>
        <v>182008-CVA2</v>
      </c>
      <c r="F231">
        <f t="shared" si="7"/>
        <v>2</v>
      </c>
    </row>
    <row r="232" spans="1:6" x14ac:dyDescent="0.25">
      <c r="A232" t="s">
        <v>23</v>
      </c>
      <c r="B232" t="s">
        <v>427</v>
      </c>
      <c r="C232">
        <v>181725</v>
      </c>
      <c r="D232" t="s">
        <v>893</v>
      </c>
      <c r="E232" t="str">
        <f t="shared" si="6"/>
        <v>181725-MJ2</v>
      </c>
      <c r="F232">
        <f t="shared" si="7"/>
        <v>2</v>
      </c>
    </row>
    <row r="233" spans="1:6" x14ac:dyDescent="0.25">
      <c r="A233" t="s">
        <v>23</v>
      </c>
      <c r="B233" t="s">
        <v>429</v>
      </c>
      <c r="C233">
        <v>181725</v>
      </c>
      <c r="D233" t="s">
        <v>894</v>
      </c>
      <c r="E233" t="str">
        <f t="shared" si="6"/>
        <v>181725-MJ2</v>
      </c>
      <c r="F233">
        <f t="shared" si="7"/>
        <v>2</v>
      </c>
    </row>
    <row r="234" spans="1:6" x14ac:dyDescent="0.25">
      <c r="A234" t="s">
        <v>23</v>
      </c>
      <c r="B234" t="s">
        <v>438</v>
      </c>
      <c r="C234">
        <v>182003</v>
      </c>
      <c r="D234" t="s">
        <v>895</v>
      </c>
      <c r="E234" t="str">
        <f t="shared" si="6"/>
        <v>182003-MJ2</v>
      </c>
      <c r="F234">
        <f t="shared" si="7"/>
        <v>6</v>
      </c>
    </row>
    <row r="235" spans="1:6" x14ac:dyDescent="0.25">
      <c r="A235" t="s">
        <v>23</v>
      </c>
      <c r="B235" t="s">
        <v>441</v>
      </c>
      <c r="C235">
        <v>182003</v>
      </c>
      <c r="D235" t="s">
        <v>896</v>
      </c>
      <c r="E235" t="str">
        <f t="shared" si="6"/>
        <v>182003-MJ2</v>
      </c>
      <c r="F235">
        <f t="shared" si="7"/>
        <v>6</v>
      </c>
    </row>
    <row r="236" spans="1:6" x14ac:dyDescent="0.25">
      <c r="A236" t="s">
        <v>23</v>
      </c>
      <c r="B236" t="s">
        <v>465</v>
      </c>
      <c r="C236">
        <v>181998</v>
      </c>
      <c r="D236" t="s">
        <v>897</v>
      </c>
      <c r="E236" t="str">
        <f t="shared" si="6"/>
        <v>181998-MJ2</v>
      </c>
      <c r="F236">
        <f t="shared" si="7"/>
        <v>6</v>
      </c>
    </row>
    <row r="237" spans="1:6" x14ac:dyDescent="0.25">
      <c r="A237" t="s">
        <v>23</v>
      </c>
      <c r="B237" t="s">
        <v>467</v>
      </c>
      <c r="C237">
        <v>181998</v>
      </c>
      <c r="D237" t="s">
        <v>898</v>
      </c>
      <c r="E237" t="str">
        <f t="shared" si="6"/>
        <v>181998-MJ2</v>
      </c>
      <c r="F237">
        <f t="shared" si="7"/>
        <v>6</v>
      </c>
    </row>
    <row r="238" spans="1:6" x14ac:dyDescent="0.25">
      <c r="A238" t="s">
        <v>50</v>
      </c>
      <c r="B238" t="s">
        <v>424</v>
      </c>
      <c r="C238">
        <v>181959</v>
      </c>
      <c r="D238" t="s">
        <v>899</v>
      </c>
      <c r="E238" t="str">
        <f t="shared" si="6"/>
        <v>181959-MJ1</v>
      </c>
      <c r="F238">
        <f t="shared" si="7"/>
        <v>4</v>
      </c>
    </row>
    <row r="239" spans="1:6" x14ac:dyDescent="0.25">
      <c r="A239" t="s">
        <v>50</v>
      </c>
      <c r="B239" t="s">
        <v>504</v>
      </c>
      <c r="C239">
        <v>181977</v>
      </c>
      <c r="D239" t="s">
        <v>900</v>
      </c>
      <c r="E239" t="str">
        <f t="shared" si="6"/>
        <v>181977-MJ1</v>
      </c>
      <c r="F239">
        <f t="shared" si="7"/>
        <v>2</v>
      </c>
    </row>
    <row r="240" spans="1:6" x14ac:dyDescent="0.25">
      <c r="A240" t="s">
        <v>129</v>
      </c>
      <c r="B240" t="s">
        <v>429</v>
      </c>
      <c r="C240">
        <v>182083</v>
      </c>
      <c r="D240" t="s">
        <v>901</v>
      </c>
      <c r="E240" t="str">
        <f t="shared" si="6"/>
        <v>182083-CNJ2</v>
      </c>
      <c r="F240">
        <f t="shared" si="7"/>
        <v>1</v>
      </c>
    </row>
    <row r="241" spans="1:6" x14ac:dyDescent="0.25">
      <c r="A241" t="s">
        <v>129</v>
      </c>
      <c r="B241" t="s">
        <v>445</v>
      </c>
      <c r="C241">
        <v>182272</v>
      </c>
      <c r="D241" t="s">
        <v>902</v>
      </c>
      <c r="E241" t="str">
        <f t="shared" si="6"/>
        <v>182272-CNJ2</v>
      </c>
      <c r="F241">
        <f t="shared" si="7"/>
        <v>1</v>
      </c>
    </row>
    <row r="242" spans="1:6" x14ac:dyDescent="0.25">
      <c r="A242" t="s">
        <v>129</v>
      </c>
      <c r="B242" t="s">
        <v>445</v>
      </c>
      <c r="C242">
        <v>182273</v>
      </c>
      <c r="D242" t="s">
        <v>903</v>
      </c>
      <c r="E242" t="str">
        <f t="shared" si="6"/>
        <v>182273-CNJ2</v>
      </c>
      <c r="F242">
        <f t="shared" si="7"/>
        <v>1</v>
      </c>
    </row>
    <row r="243" spans="1:6" x14ac:dyDescent="0.25">
      <c r="A243" t="s">
        <v>129</v>
      </c>
      <c r="B243" t="s">
        <v>445</v>
      </c>
      <c r="C243">
        <v>182274</v>
      </c>
      <c r="D243" t="s">
        <v>904</v>
      </c>
      <c r="E243" t="str">
        <f t="shared" si="6"/>
        <v>182274-CNJ2</v>
      </c>
      <c r="F243">
        <f t="shared" si="7"/>
        <v>1</v>
      </c>
    </row>
    <row r="244" spans="1:6" x14ac:dyDescent="0.25">
      <c r="A244" t="s">
        <v>129</v>
      </c>
      <c r="B244" t="s">
        <v>445</v>
      </c>
      <c r="C244">
        <v>182275</v>
      </c>
      <c r="D244" t="s">
        <v>905</v>
      </c>
      <c r="E244" t="str">
        <f t="shared" si="6"/>
        <v>182275-CNJ2</v>
      </c>
      <c r="F244">
        <f t="shared" si="7"/>
        <v>1</v>
      </c>
    </row>
    <row r="245" spans="1:6" x14ac:dyDescent="0.25">
      <c r="A245" t="s">
        <v>129</v>
      </c>
      <c r="B245" t="s">
        <v>438</v>
      </c>
      <c r="C245">
        <v>182090</v>
      </c>
      <c r="D245" t="s">
        <v>906</v>
      </c>
      <c r="E245" t="str">
        <f t="shared" si="6"/>
        <v>182090-CNJ2</v>
      </c>
      <c r="F245">
        <f t="shared" si="7"/>
        <v>1</v>
      </c>
    </row>
    <row r="246" spans="1:6" x14ac:dyDescent="0.25">
      <c r="A246" t="s">
        <v>129</v>
      </c>
      <c r="B246" t="s">
        <v>445</v>
      </c>
      <c r="C246">
        <v>182041</v>
      </c>
      <c r="D246" t="s">
        <v>907</v>
      </c>
      <c r="E246" t="str">
        <f t="shared" si="6"/>
        <v>182041-CNJ2</v>
      </c>
      <c r="F246">
        <f t="shared" si="7"/>
        <v>1</v>
      </c>
    </row>
    <row r="247" spans="1:6" x14ac:dyDescent="0.25">
      <c r="A247" t="s">
        <v>129</v>
      </c>
      <c r="B247" t="s">
        <v>445</v>
      </c>
      <c r="C247">
        <v>182042</v>
      </c>
      <c r="D247" t="s">
        <v>908</v>
      </c>
      <c r="E247" t="str">
        <f t="shared" si="6"/>
        <v>182042-CNJ2</v>
      </c>
      <c r="F247">
        <f t="shared" si="7"/>
        <v>1</v>
      </c>
    </row>
    <row r="248" spans="1:6" x14ac:dyDescent="0.25">
      <c r="A248" t="s">
        <v>129</v>
      </c>
      <c r="B248" t="s">
        <v>445</v>
      </c>
      <c r="C248">
        <v>182043</v>
      </c>
      <c r="D248" t="s">
        <v>909</v>
      </c>
      <c r="E248" t="str">
        <f t="shared" si="6"/>
        <v>182043-CNJ2</v>
      </c>
      <c r="F248">
        <f t="shared" si="7"/>
        <v>1</v>
      </c>
    </row>
    <row r="249" spans="1:6" x14ac:dyDescent="0.25">
      <c r="A249" t="s">
        <v>139</v>
      </c>
      <c r="B249" t="s">
        <v>424</v>
      </c>
      <c r="C249">
        <v>181647</v>
      </c>
      <c r="D249" t="s">
        <v>910</v>
      </c>
      <c r="E249" t="str">
        <f t="shared" si="6"/>
        <v>181647-CBA</v>
      </c>
      <c r="F249">
        <f t="shared" si="7"/>
        <v>1</v>
      </c>
    </row>
    <row r="250" spans="1:6" x14ac:dyDescent="0.25">
      <c r="A250" t="s">
        <v>79</v>
      </c>
      <c r="B250" t="s">
        <v>427</v>
      </c>
      <c r="C250">
        <v>181819</v>
      </c>
      <c r="D250" t="s">
        <v>911</v>
      </c>
      <c r="E250" t="str">
        <f t="shared" si="6"/>
        <v>181819-CVA2</v>
      </c>
      <c r="F250">
        <f t="shared" si="7"/>
        <v>2</v>
      </c>
    </row>
    <row r="251" spans="1:6" x14ac:dyDescent="0.25">
      <c r="A251" t="s">
        <v>82</v>
      </c>
      <c r="B251" t="s">
        <v>463</v>
      </c>
      <c r="C251">
        <v>181861</v>
      </c>
      <c r="D251" t="s">
        <v>912</v>
      </c>
      <c r="E251" t="str">
        <f t="shared" si="6"/>
        <v>181861-CVA</v>
      </c>
      <c r="F251">
        <f t="shared" si="7"/>
        <v>7</v>
      </c>
    </row>
    <row r="252" spans="1:6" x14ac:dyDescent="0.25">
      <c r="A252" t="s">
        <v>82</v>
      </c>
      <c r="B252" t="s">
        <v>465</v>
      </c>
      <c r="C252">
        <v>181861</v>
      </c>
      <c r="D252" t="s">
        <v>913</v>
      </c>
      <c r="E252" t="str">
        <f t="shared" si="6"/>
        <v>181861-CVA</v>
      </c>
      <c r="F252">
        <f t="shared" si="7"/>
        <v>7</v>
      </c>
    </row>
    <row r="253" spans="1:6" x14ac:dyDescent="0.25">
      <c r="A253" t="s">
        <v>82</v>
      </c>
      <c r="B253" t="s">
        <v>467</v>
      </c>
      <c r="C253">
        <v>182008</v>
      </c>
      <c r="D253" t="s">
        <v>914</v>
      </c>
      <c r="E253" t="str">
        <f t="shared" si="6"/>
        <v>182008-CVA</v>
      </c>
      <c r="F253">
        <f t="shared" si="7"/>
        <v>6</v>
      </c>
    </row>
    <row r="254" spans="1:6" x14ac:dyDescent="0.25">
      <c r="A254" t="s">
        <v>82</v>
      </c>
      <c r="B254" t="s">
        <v>469</v>
      </c>
      <c r="C254">
        <v>182008</v>
      </c>
      <c r="D254" t="s">
        <v>915</v>
      </c>
      <c r="E254" t="str">
        <f t="shared" si="6"/>
        <v>182008-CVA</v>
      </c>
      <c r="F254">
        <f t="shared" si="7"/>
        <v>6</v>
      </c>
    </row>
    <row r="255" spans="1:6" x14ac:dyDescent="0.25">
      <c r="A255" t="s">
        <v>124</v>
      </c>
      <c r="B255" t="s">
        <v>427</v>
      </c>
      <c r="C255">
        <v>181911</v>
      </c>
      <c r="D255" t="s">
        <v>916</v>
      </c>
      <c r="E255" t="str">
        <f t="shared" si="6"/>
        <v>181911-CHW</v>
      </c>
      <c r="F255">
        <f t="shared" si="7"/>
        <v>1</v>
      </c>
    </row>
    <row r="256" spans="1:6" x14ac:dyDescent="0.25">
      <c r="A256" t="s">
        <v>124</v>
      </c>
      <c r="B256" t="s">
        <v>438</v>
      </c>
      <c r="C256">
        <v>182306</v>
      </c>
      <c r="D256" t="s">
        <v>917</v>
      </c>
      <c r="E256" t="str">
        <f t="shared" si="6"/>
        <v>182306-CHW</v>
      </c>
      <c r="F256">
        <f t="shared" si="7"/>
        <v>1</v>
      </c>
    </row>
    <row r="257" spans="1:6" x14ac:dyDescent="0.25">
      <c r="A257" t="s">
        <v>50</v>
      </c>
      <c r="B257" t="s">
        <v>424</v>
      </c>
      <c r="C257">
        <v>181966</v>
      </c>
      <c r="D257" t="s">
        <v>918</v>
      </c>
      <c r="E257" t="str">
        <f t="shared" si="6"/>
        <v>181966-MJ1</v>
      </c>
      <c r="F257">
        <f t="shared" si="7"/>
        <v>2</v>
      </c>
    </row>
    <row r="258" spans="1:6" x14ac:dyDescent="0.25">
      <c r="A258" t="s">
        <v>50</v>
      </c>
      <c r="B258" t="s">
        <v>424</v>
      </c>
      <c r="C258">
        <v>181967</v>
      </c>
      <c r="D258" t="s">
        <v>919</v>
      </c>
      <c r="E258" t="str">
        <f t="shared" si="6"/>
        <v>181967-MJ1</v>
      </c>
      <c r="F258">
        <f t="shared" si="7"/>
        <v>2</v>
      </c>
    </row>
    <row r="259" spans="1:6" x14ac:dyDescent="0.25">
      <c r="A259" t="s">
        <v>50</v>
      </c>
      <c r="B259" t="s">
        <v>424</v>
      </c>
      <c r="C259">
        <v>181977</v>
      </c>
      <c r="D259" t="s">
        <v>920</v>
      </c>
      <c r="E259" t="str">
        <f t="shared" ref="E259:E322" si="8">CONCATENATE(C259,"-",A259)</f>
        <v>181977-MJ1</v>
      </c>
      <c r="F259">
        <f t="shared" ref="F259:F322" si="9">COUNTIF($E$2:$E$951,E259)</f>
        <v>2</v>
      </c>
    </row>
    <row r="260" spans="1:6" x14ac:dyDescent="0.25">
      <c r="A260" t="s">
        <v>50</v>
      </c>
      <c r="B260" t="s">
        <v>427</v>
      </c>
      <c r="C260">
        <v>181961</v>
      </c>
      <c r="D260" t="s">
        <v>921</v>
      </c>
      <c r="E260" t="str">
        <f t="shared" si="8"/>
        <v>181961-MJ1</v>
      </c>
      <c r="F260">
        <f t="shared" si="9"/>
        <v>4</v>
      </c>
    </row>
    <row r="261" spans="1:6" x14ac:dyDescent="0.25">
      <c r="A261" t="s">
        <v>50</v>
      </c>
      <c r="B261" t="s">
        <v>427</v>
      </c>
      <c r="C261">
        <v>181959</v>
      </c>
      <c r="D261" t="s">
        <v>922</v>
      </c>
      <c r="E261" t="str">
        <f t="shared" si="8"/>
        <v>181959-MJ1</v>
      </c>
      <c r="F261">
        <f t="shared" si="9"/>
        <v>4</v>
      </c>
    </row>
    <row r="262" spans="1:6" x14ac:dyDescent="0.25">
      <c r="A262" t="s">
        <v>50</v>
      </c>
      <c r="B262" t="s">
        <v>429</v>
      </c>
      <c r="C262">
        <v>181959</v>
      </c>
      <c r="D262" t="s">
        <v>923</v>
      </c>
      <c r="E262" t="str">
        <f t="shared" si="8"/>
        <v>181959-MJ1</v>
      </c>
      <c r="F262">
        <f t="shared" si="9"/>
        <v>4</v>
      </c>
    </row>
    <row r="263" spans="1:6" x14ac:dyDescent="0.25">
      <c r="A263" t="s">
        <v>50</v>
      </c>
      <c r="B263" t="s">
        <v>441</v>
      </c>
      <c r="C263">
        <v>182037</v>
      </c>
      <c r="D263" t="s">
        <v>924</v>
      </c>
      <c r="E263" t="str">
        <f t="shared" si="8"/>
        <v>182037-MJ1</v>
      </c>
      <c r="F263">
        <f t="shared" si="9"/>
        <v>2</v>
      </c>
    </row>
    <row r="264" spans="1:6" x14ac:dyDescent="0.25">
      <c r="A264" t="s">
        <v>50</v>
      </c>
      <c r="B264" t="s">
        <v>445</v>
      </c>
      <c r="C264">
        <v>182037</v>
      </c>
      <c r="D264" t="s">
        <v>925</v>
      </c>
      <c r="E264" t="str">
        <f t="shared" si="8"/>
        <v>182037-MJ1</v>
      </c>
      <c r="F264">
        <f t="shared" si="9"/>
        <v>2</v>
      </c>
    </row>
    <row r="265" spans="1:6" x14ac:dyDescent="0.25">
      <c r="A265" t="s">
        <v>18</v>
      </c>
      <c r="B265" t="s">
        <v>370</v>
      </c>
      <c r="C265">
        <v>181924</v>
      </c>
      <c r="D265" t="s">
        <v>926</v>
      </c>
      <c r="E265" t="str">
        <f t="shared" si="8"/>
        <v>181924-KLB</v>
      </c>
      <c r="F265">
        <f t="shared" si="9"/>
        <v>6</v>
      </c>
    </row>
    <row r="266" spans="1:6" x14ac:dyDescent="0.25">
      <c r="A266" t="s">
        <v>18</v>
      </c>
      <c r="B266" t="s">
        <v>372</v>
      </c>
      <c r="C266">
        <v>181924</v>
      </c>
      <c r="D266" t="s">
        <v>927</v>
      </c>
      <c r="E266" t="str">
        <f t="shared" si="8"/>
        <v>181924-KLB</v>
      </c>
      <c r="F266">
        <f t="shared" si="9"/>
        <v>6</v>
      </c>
    </row>
    <row r="267" spans="1:6" x14ac:dyDescent="0.25">
      <c r="A267" t="s">
        <v>18</v>
      </c>
      <c r="B267" t="s">
        <v>374</v>
      </c>
      <c r="C267">
        <v>181921</v>
      </c>
      <c r="D267" t="s">
        <v>928</v>
      </c>
      <c r="E267" t="str">
        <f t="shared" si="8"/>
        <v>181921-KLB</v>
      </c>
      <c r="F267">
        <f t="shared" si="9"/>
        <v>6</v>
      </c>
    </row>
    <row r="268" spans="1:6" x14ac:dyDescent="0.25">
      <c r="A268" t="s">
        <v>18</v>
      </c>
      <c r="B268" t="s">
        <v>374</v>
      </c>
      <c r="C268">
        <v>181924</v>
      </c>
      <c r="D268" t="s">
        <v>929</v>
      </c>
      <c r="E268" t="str">
        <f t="shared" si="8"/>
        <v>181924-KLB</v>
      </c>
      <c r="F268">
        <f t="shared" si="9"/>
        <v>6</v>
      </c>
    </row>
    <row r="269" spans="1:6" x14ac:dyDescent="0.25">
      <c r="A269" t="s">
        <v>18</v>
      </c>
      <c r="B269" t="s">
        <v>375</v>
      </c>
      <c r="C269">
        <v>181924</v>
      </c>
      <c r="D269" t="s">
        <v>930</v>
      </c>
      <c r="E269" t="str">
        <f t="shared" si="8"/>
        <v>181924-KLB</v>
      </c>
      <c r="F269">
        <f t="shared" si="9"/>
        <v>6</v>
      </c>
    </row>
    <row r="270" spans="1:6" x14ac:dyDescent="0.25">
      <c r="A270" t="s">
        <v>23</v>
      </c>
      <c r="B270" t="s">
        <v>424</v>
      </c>
      <c r="C270">
        <v>181971</v>
      </c>
      <c r="D270" t="s">
        <v>931</v>
      </c>
      <c r="E270" t="str">
        <f t="shared" si="8"/>
        <v>181971-MJ2</v>
      </c>
      <c r="F270">
        <f t="shared" si="9"/>
        <v>1</v>
      </c>
    </row>
    <row r="271" spans="1:6" x14ac:dyDescent="0.25">
      <c r="A271" t="s">
        <v>23</v>
      </c>
      <c r="B271" t="s">
        <v>427</v>
      </c>
      <c r="C271">
        <v>181972</v>
      </c>
      <c r="D271" t="s">
        <v>932</v>
      </c>
      <c r="E271" t="str">
        <f t="shared" si="8"/>
        <v>181972-MJ2</v>
      </c>
      <c r="F271">
        <f t="shared" si="9"/>
        <v>6</v>
      </c>
    </row>
    <row r="272" spans="1:6" x14ac:dyDescent="0.25">
      <c r="A272" t="s">
        <v>23</v>
      </c>
      <c r="B272" t="s">
        <v>427</v>
      </c>
      <c r="C272">
        <v>181999</v>
      </c>
      <c r="D272" t="s">
        <v>933</v>
      </c>
      <c r="E272" t="str">
        <f t="shared" si="8"/>
        <v>181999-MJ2</v>
      </c>
      <c r="F272">
        <f t="shared" si="9"/>
        <v>7</v>
      </c>
    </row>
    <row r="273" spans="1:6" x14ac:dyDescent="0.25">
      <c r="A273" t="s">
        <v>23</v>
      </c>
      <c r="B273" t="s">
        <v>429</v>
      </c>
      <c r="C273">
        <v>181972</v>
      </c>
      <c r="D273" t="s">
        <v>934</v>
      </c>
      <c r="E273" t="str">
        <f t="shared" si="8"/>
        <v>181972-MJ2</v>
      </c>
      <c r="F273">
        <f t="shared" si="9"/>
        <v>6</v>
      </c>
    </row>
    <row r="274" spans="1:6" x14ac:dyDescent="0.25">
      <c r="A274" t="s">
        <v>23</v>
      </c>
      <c r="B274" t="s">
        <v>429</v>
      </c>
      <c r="C274">
        <v>181999</v>
      </c>
      <c r="D274" t="s">
        <v>935</v>
      </c>
      <c r="E274" t="str">
        <f t="shared" si="8"/>
        <v>181999-MJ2</v>
      </c>
      <c r="F274">
        <f t="shared" si="9"/>
        <v>7</v>
      </c>
    </row>
    <row r="275" spans="1:6" x14ac:dyDescent="0.25">
      <c r="A275" t="s">
        <v>23</v>
      </c>
      <c r="B275" t="s">
        <v>507</v>
      </c>
      <c r="C275">
        <v>181973</v>
      </c>
      <c r="D275" t="s">
        <v>936</v>
      </c>
      <c r="E275" t="str">
        <f t="shared" si="8"/>
        <v>181973-MJ2</v>
      </c>
      <c r="F275">
        <f t="shared" si="9"/>
        <v>2</v>
      </c>
    </row>
    <row r="276" spans="1:6" x14ac:dyDescent="0.25">
      <c r="A276" t="s">
        <v>23</v>
      </c>
      <c r="B276" t="s">
        <v>507</v>
      </c>
      <c r="C276">
        <v>181974</v>
      </c>
      <c r="D276" t="s">
        <v>937</v>
      </c>
      <c r="E276" t="str">
        <f t="shared" si="8"/>
        <v>181974-MJ2</v>
      </c>
      <c r="F276">
        <f t="shared" si="9"/>
        <v>2</v>
      </c>
    </row>
    <row r="277" spans="1:6" x14ac:dyDescent="0.25">
      <c r="A277" t="s">
        <v>23</v>
      </c>
      <c r="B277" t="s">
        <v>520</v>
      </c>
      <c r="C277">
        <v>181973</v>
      </c>
      <c r="D277" t="s">
        <v>938</v>
      </c>
      <c r="E277" t="str">
        <f t="shared" si="8"/>
        <v>181973-MJ2</v>
      </c>
      <c r="F277">
        <f t="shared" si="9"/>
        <v>2</v>
      </c>
    </row>
    <row r="278" spans="1:6" x14ac:dyDescent="0.25">
      <c r="A278" t="s">
        <v>23</v>
      </c>
      <c r="B278" t="s">
        <v>520</v>
      </c>
      <c r="C278">
        <v>181974</v>
      </c>
      <c r="D278" t="s">
        <v>939</v>
      </c>
      <c r="E278" t="str">
        <f t="shared" si="8"/>
        <v>181974-MJ2</v>
      </c>
      <c r="F278">
        <f t="shared" si="9"/>
        <v>2</v>
      </c>
    </row>
    <row r="279" spans="1:6" x14ac:dyDescent="0.25">
      <c r="A279" t="s">
        <v>124</v>
      </c>
      <c r="B279" t="s">
        <v>424</v>
      </c>
      <c r="C279">
        <v>182305</v>
      </c>
      <c r="D279" t="s">
        <v>940</v>
      </c>
      <c r="E279" t="str">
        <f t="shared" si="8"/>
        <v>182305-CHW</v>
      </c>
      <c r="F279">
        <f t="shared" si="9"/>
        <v>1</v>
      </c>
    </row>
    <row r="280" spans="1:6" x14ac:dyDescent="0.25">
      <c r="A280" t="s">
        <v>124</v>
      </c>
      <c r="B280" t="s">
        <v>429</v>
      </c>
      <c r="C280">
        <v>181909</v>
      </c>
      <c r="D280" t="s">
        <v>941</v>
      </c>
      <c r="E280" t="str">
        <f t="shared" si="8"/>
        <v>181909-CHW</v>
      </c>
      <c r="F280">
        <f t="shared" si="9"/>
        <v>1</v>
      </c>
    </row>
    <row r="281" spans="1:6" x14ac:dyDescent="0.25">
      <c r="A281" t="s">
        <v>82</v>
      </c>
      <c r="B281" t="s">
        <v>424</v>
      </c>
      <c r="C281">
        <v>181861</v>
      </c>
      <c r="D281" t="s">
        <v>942</v>
      </c>
      <c r="E281" t="str">
        <f t="shared" si="8"/>
        <v>181861-CVA</v>
      </c>
      <c r="F281">
        <f t="shared" si="9"/>
        <v>7</v>
      </c>
    </row>
    <row r="282" spans="1:6" x14ac:dyDescent="0.25">
      <c r="A282" t="s">
        <v>82</v>
      </c>
      <c r="B282" t="s">
        <v>429</v>
      </c>
      <c r="C282">
        <v>181863</v>
      </c>
      <c r="D282" t="s">
        <v>943</v>
      </c>
      <c r="E282" t="str">
        <f t="shared" si="8"/>
        <v>181863-CVA</v>
      </c>
      <c r="F282">
        <f t="shared" si="9"/>
        <v>4</v>
      </c>
    </row>
    <row r="283" spans="1:6" x14ac:dyDescent="0.25">
      <c r="A283" t="s">
        <v>82</v>
      </c>
      <c r="B283" t="s">
        <v>429</v>
      </c>
      <c r="C283">
        <v>181445</v>
      </c>
      <c r="D283" t="s">
        <v>944</v>
      </c>
      <c r="E283" t="str">
        <f t="shared" si="8"/>
        <v>181445-CVA</v>
      </c>
      <c r="F283">
        <f t="shared" si="9"/>
        <v>2</v>
      </c>
    </row>
    <row r="284" spans="1:6" x14ac:dyDescent="0.25">
      <c r="A284" t="s">
        <v>82</v>
      </c>
      <c r="B284" t="s">
        <v>438</v>
      </c>
      <c r="C284">
        <v>181863</v>
      </c>
      <c r="D284" t="s">
        <v>945</v>
      </c>
      <c r="E284" t="str">
        <f t="shared" si="8"/>
        <v>181863-CVA</v>
      </c>
      <c r="F284">
        <f t="shared" si="9"/>
        <v>4</v>
      </c>
    </row>
    <row r="285" spans="1:6" x14ac:dyDescent="0.25">
      <c r="A285" t="s">
        <v>82</v>
      </c>
      <c r="B285" t="s">
        <v>441</v>
      </c>
      <c r="C285">
        <v>181861</v>
      </c>
      <c r="D285" t="s">
        <v>946</v>
      </c>
      <c r="E285" t="str">
        <f t="shared" si="8"/>
        <v>181861-CVA</v>
      </c>
      <c r="F285">
        <f t="shared" si="9"/>
        <v>7</v>
      </c>
    </row>
    <row r="286" spans="1:6" x14ac:dyDescent="0.25">
      <c r="A286" t="s">
        <v>82</v>
      </c>
      <c r="B286" t="s">
        <v>445</v>
      </c>
      <c r="C286">
        <v>181861</v>
      </c>
      <c r="D286" t="s">
        <v>947</v>
      </c>
      <c r="E286" t="str">
        <f t="shared" si="8"/>
        <v>181861-CVA</v>
      </c>
      <c r="F286">
        <f t="shared" si="9"/>
        <v>7</v>
      </c>
    </row>
    <row r="287" spans="1:6" x14ac:dyDescent="0.25">
      <c r="A287" t="s">
        <v>18</v>
      </c>
      <c r="B287" t="s">
        <v>370</v>
      </c>
      <c r="C287">
        <v>182138</v>
      </c>
      <c r="D287" t="s">
        <v>948</v>
      </c>
      <c r="E287" t="str">
        <f t="shared" si="8"/>
        <v>182138-KLB</v>
      </c>
      <c r="F287">
        <f t="shared" si="9"/>
        <v>6</v>
      </c>
    </row>
    <row r="288" spans="1:6" x14ac:dyDescent="0.25">
      <c r="A288" t="s">
        <v>18</v>
      </c>
      <c r="B288" t="s">
        <v>370</v>
      </c>
      <c r="C288">
        <v>182139</v>
      </c>
      <c r="D288" t="s">
        <v>949</v>
      </c>
      <c r="E288" t="str">
        <f t="shared" si="8"/>
        <v>182139-KLB</v>
      </c>
      <c r="F288">
        <f t="shared" si="9"/>
        <v>5</v>
      </c>
    </row>
    <row r="289" spans="1:6" x14ac:dyDescent="0.25">
      <c r="A289" t="s">
        <v>18</v>
      </c>
      <c r="B289" t="s">
        <v>371</v>
      </c>
      <c r="C289">
        <v>182138</v>
      </c>
      <c r="D289" t="s">
        <v>950</v>
      </c>
      <c r="E289" t="str">
        <f t="shared" si="8"/>
        <v>182138-KLB</v>
      </c>
      <c r="F289">
        <f t="shared" si="9"/>
        <v>6</v>
      </c>
    </row>
    <row r="290" spans="1:6" x14ac:dyDescent="0.25">
      <c r="A290" t="s">
        <v>18</v>
      </c>
      <c r="B290" t="s">
        <v>371</v>
      </c>
      <c r="C290">
        <v>182139</v>
      </c>
      <c r="D290" t="s">
        <v>951</v>
      </c>
      <c r="E290" t="str">
        <f t="shared" si="8"/>
        <v>182139-KLB</v>
      </c>
      <c r="F290">
        <f t="shared" si="9"/>
        <v>5</v>
      </c>
    </row>
    <row r="291" spans="1:6" x14ac:dyDescent="0.25">
      <c r="A291" t="s">
        <v>18</v>
      </c>
      <c r="B291" t="s">
        <v>372</v>
      </c>
      <c r="C291">
        <v>182138</v>
      </c>
      <c r="D291" t="s">
        <v>952</v>
      </c>
      <c r="E291" t="str">
        <f t="shared" si="8"/>
        <v>182138-KLB</v>
      </c>
      <c r="F291">
        <f t="shared" si="9"/>
        <v>6</v>
      </c>
    </row>
    <row r="292" spans="1:6" x14ac:dyDescent="0.25">
      <c r="A292" t="s">
        <v>18</v>
      </c>
      <c r="B292" t="s">
        <v>373</v>
      </c>
      <c r="C292">
        <v>182138</v>
      </c>
      <c r="D292" t="s">
        <v>953</v>
      </c>
      <c r="E292" t="str">
        <f t="shared" si="8"/>
        <v>182138-KLB</v>
      </c>
      <c r="F292">
        <f t="shared" si="9"/>
        <v>6</v>
      </c>
    </row>
    <row r="293" spans="1:6" x14ac:dyDescent="0.25">
      <c r="A293" t="s">
        <v>18</v>
      </c>
      <c r="B293" t="s">
        <v>373</v>
      </c>
      <c r="C293">
        <v>182139</v>
      </c>
      <c r="D293" t="s">
        <v>954</v>
      </c>
      <c r="E293" t="str">
        <f t="shared" si="8"/>
        <v>182139-KLB</v>
      </c>
      <c r="F293">
        <f t="shared" si="9"/>
        <v>5</v>
      </c>
    </row>
    <row r="294" spans="1:6" x14ac:dyDescent="0.25">
      <c r="A294" t="s">
        <v>50</v>
      </c>
      <c r="B294" t="s">
        <v>424</v>
      </c>
      <c r="C294">
        <v>181982</v>
      </c>
      <c r="D294" t="s">
        <v>955</v>
      </c>
      <c r="E294" t="str">
        <f t="shared" si="8"/>
        <v>181982-MJ1</v>
      </c>
      <c r="F294">
        <f t="shared" si="9"/>
        <v>2</v>
      </c>
    </row>
    <row r="295" spans="1:6" x14ac:dyDescent="0.25">
      <c r="A295" t="s">
        <v>50</v>
      </c>
      <c r="B295" t="s">
        <v>438</v>
      </c>
      <c r="C295">
        <v>182164</v>
      </c>
      <c r="D295" t="s">
        <v>956</v>
      </c>
      <c r="E295" t="str">
        <f t="shared" si="8"/>
        <v>182164-MJ1</v>
      </c>
      <c r="F295">
        <f t="shared" si="9"/>
        <v>1</v>
      </c>
    </row>
    <row r="296" spans="1:6" x14ac:dyDescent="0.25">
      <c r="A296" t="s">
        <v>50</v>
      </c>
      <c r="B296" t="s">
        <v>441</v>
      </c>
      <c r="C296">
        <v>182038</v>
      </c>
      <c r="D296" t="s">
        <v>957</v>
      </c>
      <c r="E296" t="str">
        <f t="shared" si="8"/>
        <v>182038-MJ1</v>
      </c>
      <c r="F296">
        <f t="shared" si="9"/>
        <v>1</v>
      </c>
    </row>
    <row r="297" spans="1:6" x14ac:dyDescent="0.25">
      <c r="A297" t="s">
        <v>50</v>
      </c>
      <c r="B297" t="s">
        <v>504</v>
      </c>
      <c r="C297">
        <v>181982</v>
      </c>
      <c r="D297" t="s">
        <v>958</v>
      </c>
      <c r="E297" t="str">
        <f t="shared" si="8"/>
        <v>181982-MJ1</v>
      </c>
      <c r="F297">
        <f t="shared" si="9"/>
        <v>2</v>
      </c>
    </row>
    <row r="298" spans="1:6" x14ac:dyDescent="0.25">
      <c r="A298" t="s">
        <v>23</v>
      </c>
      <c r="B298" t="s">
        <v>424</v>
      </c>
      <c r="C298">
        <v>181991</v>
      </c>
      <c r="D298" t="s">
        <v>959</v>
      </c>
      <c r="E298" t="str">
        <f t="shared" si="8"/>
        <v>181991-MJ2</v>
      </c>
      <c r="F298">
        <f t="shared" si="9"/>
        <v>1</v>
      </c>
    </row>
    <row r="299" spans="1:6" x14ac:dyDescent="0.25">
      <c r="A299" t="s">
        <v>23</v>
      </c>
      <c r="B299" t="s">
        <v>424</v>
      </c>
      <c r="C299">
        <v>181992</v>
      </c>
      <c r="D299" t="s">
        <v>960</v>
      </c>
      <c r="E299" t="str">
        <f t="shared" si="8"/>
        <v>181992-MJ2</v>
      </c>
      <c r="F299">
        <f t="shared" si="9"/>
        <v>1</v>
      </c>
    </row>
    <row r="300" spans="1:6" x14ac:dyDescent="0.25">
      <c r="A300" t="s">
        <v>23</v>
      </c>
      <c r="B300" t="s">
        <v>427</v>
      </c>
      <c r="C300">
        <v>181978</v>
      </c>
      <c r="D300" t="s">
        <v>961</v>
      </c>
      <c r="E300" t="str">
        <f t="shared" si="8"/>
        <v>181978-MJ2</v>
      </c>
      <c r="F300">
        <f t="shared" si="9"/>
        <v>2</v>
      </c>
    </row>
    <row r="301" spans="1:6" x14ac:dyDescent="0.25">
      <c r="A301" t="s">
        <v>23</v>
      </c>
      <c r="B301" t="s">
        <v>429</v>
      </c>
      <c r="C301">
        <v>181978</v>
      </c>
      <c r="D301" t="s">
        <v>962</v>
      </c>
      <c r="E301" t="str">
        <f t="shared" si="8"/>
        <v>181978-MJ2</v>
      </c>
      <c r="F301">
        <f t="shared" si="9"/>
        <v>2</v>
      </c>
    </row>
    <row r="302" spans="1:6" x14ac:dyDescent="0.25">
      <c r="A302" t="s">
        <v>23</v>
      </c>
      <c r="B302" t="s">
        <v>445</v>
      </c>
      <c r="C302">
        <v>181972</v>
      </c>
      <c r="D302" t="s">
        <v>963</v>
      </c>
      <c r="E302" t="str">
        <f t="shared" si="8"/>
        <v>181972-MJ2</v>
      </c>
      <c r="F302">
        <f t="shared" si="9"/>
        <v>6</v>
      </c>
    </row>
    <row r="303" spans="1:6" x14ac:dyDescent="0.25">
      <c r="A303" t="s">
        <v>23</v>
      </c>
      <c r="B303" t="s">
        <v>445</v>
      </c>
      <c r="C303">
        <v>181976</v>
      </c>
      <c r="D303" t="s">
        <v>964</v>
      </c>
      <c r="E303" t="str">
        <f t="shared" si="8"/>
        <v>181976-MJ2</v>
      </c>
      <c r="F303">
        <f t="shared" si="9"/>
        <v>4</v>
      </c>
    </row>
    <row r="304" spans="1:6" x14ac:dyDescent="0.25">
      <c r="A304" t="s">
        <v>23</v>
      </c>
      <c r="B304" t="s">
        <v>463</v>
      </c>
      <c r="C304">
        <v>181972</v>
      </c>
      <c r="D304" t="s">
        <v>965</v>
      </c>
      <c r="E304" t="str">
        <f t="shared" si="8"/>
        <v>181972-MJ2</v>
      </c>
      <c r="F304">
        <f t="shared" si="9"/>
        <v>6</v>
      </c>
    </row>
    <row r="305" spans="1:6" x14ac:dyDescent="0.25">
      <c r="A305" t="s">
        <v>23</v>
      </c>
      <c r="B305" t="s">
        <v>463</v>
      </c>
      <c r="C305">
        <v>181976</v>
      </c>
      <c r="D305" t="s">
        <v>966</v>
      </c>
      <c r="E305" t="str">
        <f t="shared" si="8"/>
        <v>181976-MJ2</v>
      </c>
      <c r="F305">
        <f t="shared" si="9"/>
        <v>4</v>
      </c>
    </row>
    <row r="306" spans="1:6" x14ac:dyDescent="0.25">
      <c r="A306" t="s">
        <v>23</v>
      </c>
      <c r="B306" t="s">
        <v>465</v>
      </c>
      <c r="C306">
        <v>181962</v>
      </c>
      <c r="D306" t="s">
        <v>967</v>
      </c>
      <c r="E306" t="str">
        <f t="shared" si="8"/>
        <v>181962-MJ2</v>
      </c>
      <c r="F306">
        <f t="shared" si="9"/>
        <v>4</v>
      </c>
    </row>
    <row r="307" spans="1:6" x14ac:dyDescent="0.25">
      <c r="A307" t="s">
        <v>23</v>
      </c>
      <c r="B307" t="s">
        <v>467</v>
      </c>
      <c r="C307">
        <v>181962</v>
      </c>
      <c r="D307" t="s">
        <v>968</v>
      </c>
      <c r="E307" t="str">
        <f t="shared" si="8"/>
        <v>181962-MJ2</v>
      </c>
      <c r="F307">
        <f t="shared" si="9"/>
        <v>4</v>
      </c>
    </row>
    <row r="308" spans="1:6" x14ac:dyDescent="0.25">
      <c r="A308" t="s">
        <v>23</v>
      </c>
      <c r="B308" t="s">
        <v>469</v>
      </c>
      <c r="C308">
        <v>181962</v>
      </c>
      <c r="D308" t="s">
        <v>969</v>
      </c>
      <c r="E308" t="str">
        <f t="shared" si="8"/>
        <v>181962-MJ2</v>
      </c>
      <c r="F308">
        <f t="shared" si="9"/>
        <v>4</v>
      </c>
    </row>
    <row r="309" spans="1:6" x14ac:dyDescent="0.25">
      <c r="A309" t="s">
        <v>23</v>
      </c>
      <c r="B309" t="s">
        <v>504</v>
      </c>
      <c r="C309">
        <v>181962</v>
      </c>
      <c r="D309" t="s">
        <v>970</v>
      </c>
      <c r="E309" t="str">
        <f t="shared" si="8"/>
        <v>181962-MJ2</v>
      </c>
      <c r="F309">
        <f t="shared" si="9"/>
        <v>4</v>
      </c>
    </row>
    <row r="310" spans="1:6" x14ac:dyDescent="0.25">
      <c r="A310" t="s">
        <v>18</v>
      </c>
      <c r="B310" t="s">
        <v>374</v>
      </c>
      <c r="C310">
        <v>182138</v>
      </c>
      <c r="D310" t="s">
        <v>971</v>
      </c>
      <c r="E310" t="str">
        <f t="shared" si="8"/>
        <v>182138-KLB</v>
      </c>
      <c r="F310">
        <f t="shared" si="9"/>
        <v>6</v>
      </c>
    </row>
    <row r="311" spans="1:6" x14ac:dyDescent="0.25">
      <c r="A311" t="s">
        <v>18</v>
      </c>
      <c r="B311" t="s">
        <v>374</v>
      </c>
      <c r="C311">
        <v>182139</v>
      </c>
      <c r="D311" t="s">
        <v>972</v>
      </c>
      <c r="E311" t="str">
        <f t="shared" si="8"/>
        <v>182139-KLB</v>
      </c>
      <c r="F311">
        <f t="shared" si="9"/>
        <v>5</v>
      </c>
    </row>
    <row r="312" spans="1:6" x14ac:dyDescent="0.25">
      <c r="A312" t="s">
        <v>18</v>
      </c>
      <c r="B312" t="s">
        <v>375</v>
      </c>
      <c r="C312">
        <v>182138</v>
      </c>
      <c r="D312" t="s">
        <v>973</v>
      </c>
      <c r="E312" t="str">
        <f t="shared" si="8"/>
        <v>182138-KLB</v>
      </c>
      <c r="F312">
        <f t="shared" si="9"/>
        <v>6</v>
      </c>
    </row>
    <row r="313" spans="1:6" x14ac:dyDescent="0.25">
      <c r="A313" t="s">
        <v>18</v>
      </c>
      <c r="B313" t="s">
        <v>375</v>
      </c>
      <c r="C313">
        <v>182139</v>
      </c>
      <c r="D313" t="s">
        <v>974</v>
      </c>
      <c r="E313" t="str">
        <f t="shared" si="8"/>
        <v>182139-KLB</v>
      </c>
      <c r="F313">
        <f t="shared" si="9"/>
        <v>5</v>
      </c>
    </row>
    <row r="314" spans="1:6" x14ac:dyDescent="0.25">
      <c r="A314" t="s">
        <v>50</v>
      </c>
      <c r="B314" t="s">
        <v>424</v>
      </c>
      <c r="C314">
        <v>181983</v>
      </c>
      <c r="D314" t="s">
        <v>975</v>
      </c>
      <c r="E314" t="str">
        <f t="shared" si="8"/>
        <v>181983-MJ1</v>
      </c>
      <c r="F314">
        <f t="shared" si="9"/>
        <v>2</v>
      </c>
    </row>
    <row r="315" spans="1:6" x14ac:dyDescent="0.25">
      <c r="A315" t="s">
        <v>50</v>
      </c>
      <c r="B315" t="s">
        <v>424</v>
      </c>
      <c r="C315">
        <v>181984</v>
      </c>
      <c r="D315" t="s">
        <v>976</v>
      </c>
      <c r="E315" t="str">
        <f t="shared" si="8"/>
        <v>181984-MJ1</v>
      </c>
      <c r="F315">
        <f t="shared" si="9"/>
        <v>2</v>
      </c>
    </row>
    <row r="316" spans="1:6" x14ac:dyDescent="0.25">
      <c r="A316" t="s">
        <v>50</v>
      </c>
      <c r="B316" t="s">
        <v>427</v>
      </c>
      <c r="C316">
        <v>182004</v>
      </c>
      <c r="D316" t="s">
        <v>977</v>
      </c>
      <c r="E316" t="str">
        <f t="shared" si="8"/>
        <v>182004-MJ1</v>
      </c>
      <c r="F316">
        <f t="shared" si="9"/>
        <v>4</v>
      </c>
    </row>
    <row r="317" spans="1:6" x14ac:dyDescent="0.25">
      <c r="A317" t="s">
        <v>50</v>
      </c>
      <c r="B317" t="s">
        <v>427</v>
      </c>
      <c r="C317">
        <v>182180</v>
      </c>
      <c r="D317" t="s">
        <v>978</v>
      </c>
      <c r="E317" t="str">
        <f t="shared" si="8"/>
        <v>182180-MJ1</v>
      </c>
      <c r="F317">
        <f t="shared" si="9"/>
        <v>2</v>
      </c>
    </row>
    <row r="318" spans="1:6" x14ac:dyDescent="0.25">
      <c r="A318" t="s">
        <v>50</v>
      </c>
      <c r="B318" t="s">
        <v>429</v>
      </c>
      <c r="C318">
        <v>182180</v>
      </c>
      <c r="D318" t="s">
        <v>979</v>
      </c>
      <c r="E318" t="str">
        <f t="shared" si="8"/>
        <v>182180-MJ1</v>
      </c>
      <c r="F318">
        <f t="shared" si="9"/>
        <v>2</v>
      </c>
    </row>
    <row r="319" spans="1:6" x14ac:dyDescent="0.25">
      <c r="A319" t="s">
        <v>50</v>
      </c>
      <c r="B319" t="s">
        <v>441</v>
      </c>
      <c r="C319">
        <v>181651</v>
      </c>
      <c r="D319" t="s">
        <v>980</v>
      </c>
      <c r="E319" t="str">
        <f t="shared" si="8"/>
        <v>181651-MJ1</v>
      </c>
      <c r="F319">
        <f t="shared" si="9"/>
        <v>2</v>
      </c>
    </row>
    <row r="320" spans="1:6" x14ac:dyDescent="0.25">
      <c r="A320" t="s">
        <v>50</v>
      </c>
      <c r="B320" t="s">
        <v>441</v>
      </c>
      <c r="C320">
        <v>181652</v>
      </c>
      <c r="D320" t="s">
        <v>981</v>
      </c>
      <c r="E320" t="str">
        <f t="shared" si="8"/>
        <v>181652-MJ1</v>
      </c>
      <c r="F320">
        <f t="shared" si="9"/>
        <v>2</v>
      </c>
    </row>
    <row r="321" spans="1:6" x14ac:dyDescent="0.25">
      <c r="A321" t="s">
        <v>50</v>
      </c>
      <c r="B321" t="s">
        <v>445</v>
      </c>
      <c r="C321">
        <v>181651</v>
      </c>
      <c r="D321" t="s">
        <v>982</v>
      </c>
      <c r="E321" t="str">
        <f t="shared" si="8"/>
        <v>181651-MJ1</v>
      </c>
      <c r="F321">
        <f t="shared" si="9"/>
        <v>2</v>
      </c>
    </row>
    <row r="322" spans="1:6" x14ac:dyDescent="0.25">
      <c r="A322" t="s">
        <v>50</v>
      </c>
      <c r="B322" t="s">
        <v>445</v>
      </c>
      <c r="C322">
        <v>181652</v>
      </c>
      <c r="D322" t="s">
        <v>983</v>
      </c>
      <c r="E322" t="str">
        <f t="shared" si="8"/>
        <v>181652-MJ1</v>
      </c>
      <c r="F322">
        <f t="shared" si="9"/>
        <v>2</v>
      </c>
    </row>
    <row r="323" spans="1:6" x14ac:dyDescent="0.25">
      <c r="A323" t="s">
        <v>50</v>
      </c>
      <c r="B323" t="s">
        <v>504</v>
      </c>
      <c r="C323">
        <v>181984</v>
      </c>
      <c r="D323" t="s">
        <v>984</v>
      </c>
      <c r="E323" t="str">
        <f t="shared" ref="E323:E386" si="10">CONCATENATE(C323,"-",A323)</f>
        <v>181984-MJ1</v>
      </c>
      <c r="F323">
        <f t="shared" ref="F323:F386" si="11">COUNTIF($E$2:$E$951,E323)</f>
        <v>2</v>
      </c>
    </row>
    <row r="324" spans="1:6" x14ac:dyDescent="0.25">
      <c r="A324" t="s">
        <v>50</v>
      </c>
      <c r="B324" t="s">
        <v>504</v>
      </c>
      <c r="C324">
        <v>181983</v>
      </c>
      <c r="D324" t="s">
        <v>985</v>
      </c>
      <c r="E324" t="str">
        <f t="shared" si="10"/>
        <v>181983-MJ1</v>
      </c>
      <c r="F324">
        <f t="shared" si="11"/>
        <v>2</v>
      </c>
    </row>
    <row r="325" spans="1:6" x14ac:dyDescent="0.25">
      <c r="A325" t="s">
        <v>82</v>
      </c>
      <c r="B325" t="s">
        <v>424</v>
      </c>
      <c r="C325">
        <v>181429</v>
      </c>
      <c r="D325" t="s">
        <v>986</v>
      </c>
      <c r="E325" t="str">
        <f t="shared" si="10"/>
        <v>181429-CVA</v>
      </c>
      <c r="F325">
        <f t="shared" si="11"/>
        <v>3</v>
      </c>
    </row>
    <row r="326" spans="1:6" x14ac:dyDescent="0.25">
      <c r="A326" t="s">
        <v>82</v>
      </c>
      <c r="B326" t="s">
        <v>424</v>
      </c>
      <c r="C326">
        <v>181893</v>
      </c>
      <c r="D326" t="s">
        <v>987</v>
      </c>
      <c r="E326" t="str">
        <f t="shared" si="10"/>
        <v>181893-CVA</v>
      </c>
      <c r="F326">
        <f t="shared" si="11"/>
        <v>1</v>
      </c>
    </row>
    <row r="327" spans="1:6" x14ac:dyDescent="0.25">
      <c r="A327" t="s">
        <v>82</v>
      </c>
      <c r="B327" t="s">
        <v>427</v>
      </c>
      <c r="C327">
        <v>181435</v>
      </c>
      <c r="D327" t="s">
        <v>988</v>
      </c>
      <c r="E327" t="str">
        <f t="shared" si="10"/>
        <v>181435-CVA</v>
      </c>
      <c r="F327">
        <f t="shared" si="11"/>
        <v>3</v>
      </c>
    </row>
    <row r="328" spans="1:6" x14ac:dyDescent="0.25">
      <c r="A328" t="s">
        <v>82</v>
      </c>
      <c r="B328" t="s">
        <v>427</v>
      </c>
      <c r="C328">
        <v>181429</v>
      </c>
      <c r="D328" t="s">
        <v>989</v>
      </c>
      <c r="E328" t="str">
        <f t="shared" si="10"/>
        <v>181429-CVA</v>
      </c>
      <c r="F328">
        <f t="shared" si="11"/>
        <v>3</v>
      </c>
    </row>
    <row r="329" spans="1:6" x14ac:dyDescent="0.25">
      <c r="A329" t="s">
        <v>82</v>
      </c>
      <c r="B329" t="s">
        <v>429</v>
      </c>
      <c r="C329">
        <v>181435</v>
      </c>
      <c r="D329" t="s">
        <v>990</v>
      </c>
      <c r="E329" t="str">
        <f t="shared" si="10"/>
        <v>181435-CVA</v>
      </c>
      <c r="F329">
        <f t="shared" si="11"/>
        <v>3</v>
      </c>
    </row>
    <row r="330" spans="1:6" x14ac:dyDescent="0.25">
      <c r="A330" t="s">
        <v>82</v>
      </c>
      <c r="B330" t="s">
        <v>438</v>
      </c>
      <c r="C330">
        <v>181445</v>
      </c>
      <c r="D330" t="s">
        <v>991</v>
      </c>
      <c r="E330" t="str">
        <f t="shared" si="10"/>
        <v>181445-CVA</v>
      </c>
      <c r="F330">
        <f t="shared" si="11"/>
        <v>2</v>
      </c>
    </row>
    <row r="331" spans="1:6" x14ac:dyDescent="0.25">
      <c r="A331" t="s">
        <v>23</v>
      </c>
      <c r="B331" t="s">
        <v>424</v>
      </c>
      <c r="C331">
        <v>182178</v>
      </c>
      <c r="D331" t="s">
        <v>992</v>
      </c>
      <c r="E331" t="str">
        <f t="shared" si="10"/>
        <v>182178-MJ2</v>
      </c>
      <c r="F331">
        <f t="shared" si="11"/>
        <v>5</v>
      </c>
    </row>
    <row r="332" spans="1:6" x14ac:dyDescent="0.25">
      <c r="A332" t="s">
        <v>23</v>
      </c>
      <c r="B332" t="s">
        <v>438</v>
      </c>
      <c r="C332">
        <v>181976</v>
      </c>
      <c r="D332" t="s">
        <v>993</v>
      </c>
      <c r="E332" t="str">
        <f t="shared" si="10"/>
        <v>181976-MJ2</v>
      </c>
      <c r="F332">
        <f t="shared" si="11"/>
        <v>4</v>
      </c>
    </row>
    <row r="333" spans="1:6" x14ac:dyDescent="0.25">
      <c r="A333" t="s">
        <v>23</v>
      </c>
      <c r="B333" t="s">
        <v>438</v>
      </c>
      <c r="C333">
        <v>181993</v>
      </c>
      <c r="D333" t="s">
        <v>994</v>
      </c>
      <c r="E333" t="str">
        <f t="shared" si="10"/>
        <v>181993-MJ2</v>
      </c>
      <c r="F333">
        <f t="shared" si="11"/>
        <v>4</v>
      </c>
    </row>
    <row r="334" spans="1:6" x14ac:dyDescent="0.25">
      <c r="A334" t="s">
        <v>23</v>
      </c>
      <c r="B334" t="s">
        <v>438</v>
      </c>
      <c r="C334">
        <v>181738</v>
      </c>
      <c r="D334" t="s">
        <v>995</v>
      </c>
      <c r="E334" t="str">
        <f t="shared" si="10"/>
        <v>181738-MJ2</v>
      </c>
      <c r="F334">
        <f t="shared" si="11"/>
        <v>7</v>
      </c>
    </row>
    <row r="335" spans="1:6" x14ac:dyDescent="0.25">
      <c r="A335" t="s">
        <v>23</v>
      </c>
      <c r="B335" t="s">
        <v>438</v>
      </c>
      <c r="C335">
        <v>181972</v>
      </c>
      <c r="D335" t="s">
        <v>996</v>
      </c>
      <c r="E335" t="str">
        <f t="shared" si="10"/>
        <v>181972-MJ2</v>
      </c>
      <c r="F335">
        <f t="shared" si="11"/>
        <v>6</v>
      </c>
    </row>
    <row r="336" spans="1:6" x14ac:dyDescent="0.25">
      <c r="A336" t="s">
        <v>23</v>
      </c>
      <c r="B336" t="s">
        <v>438</v>
      </c>
      <c r="C336">
        <v>181994</v>
      </c>
      <c r="D336" t="s">
        <v>997</v>
      </c>
      <c r="E336" t="str">
        <f t="shared" si="10"/>
        <v>181994-MJ2</v>
      </c>
      <c r="F336">
        <f t="shared" si="11"/>
        <v>4</v>
      </c>
    </row>
    <row r="337" spans="1:6" x14ac:dyDescent="0.25">
      <c r="A337" t="s">
        <v>23</v>
      </c>
      <c r="B337" t="s">
        <v>441</v>
      </c>
      <c r="C337">
        <v>181976</v>
      </c>
      <c r="D337" t="s">
        <v>998</v>
      </c>
      <c r="E337" t="str">
        <f t="shared" si="10"/>
        <v>181976-MJ2</v>
      </c>
      <c r="F337">
        <f t="shared" si="11"/>
        <v>4</v>
      </c>
    </row>
    <row r="338" spans="1:6" x14ac:dyDescent="0.25">
      <c r="A338" t="s">
        <v>23</v>
      </c>
      <c r="B338" t="s">
        <v>441</v>
      </c>
      <c r="C338">
        <v>181993</v>
      </c>
      <c r="D338" t="s">
        <v>999</v>
      </c>
      <c r="E338" t="str">
        <f t="shared" si="10"/>
        <v>181993-MJ2</v>
      </c>
      <c r="F338">
        <f t="shared" si="11"/>
        <v>4</v>
      </c>
    </row>
    <row r="339" spans="1:6" x14ac:dyDescent="0.25">
      <c r="A339" t="s">
        <v>23</v>
      </c>
      <c r="B339" t="s">
        <v>441</v>
      </c>
      <c r="C339">
        <v>181738</v>
      </c>
      <c r="D339" t="s">
        <v>1000</v>
      </c>
      <c r="E339" t="str">
        <f t="shared" si="10"/>
        <v>181738-MJ2</v>
      </c>
      <c r="F339">
        <f t="shared" si="11"/>
        <v>7</v>
      </c>
    </row>
    <row r="340" spans="1:6" x14ac:dyDescent="0.25">
      <c r="A340" t="s">
        <v>23</v>
      </c>
      <c r="B340" t="s">
        <v>441</v>
      </c>
      <c r="C340">
        <v>181972</v>
      </c>
      <c r="D340" t="s">
        <v>1001</v>
      </c>
      <c r="E340" t="str">
        <f t="shared" si="10"/>
        <v>181972-MJ2</v>
      </c>
      <c r="F340">
        <f t="shared" si="11"/>
        <v>6</v>
      </c>
    </row>
    <row r="341" spans="1:6" x14ac:dyDescent="0.25">
      <c r="A341" t="s">
        <v>23</v>
      </c>
      <c r="B341" t="s">
        <v>441</v>
      </c>
      <c r="C341">
        <v>181994</v>
      </c>
      <c r="D341" t="s">
        <v>1002</v>
      </c>
      <c r="E341" t="str">
        <f t="shared" si="10"/>
        <v>181994-MJ2</v>
      </c>
      <c r="F341">
        <f t="shared" si="11"/>
        <v>4</v>
      </c>
    </row>
    <row r="342" spans="1:6" x14ac:dyDescent="0.25">
      <c r="A342" t="s">
        <v>23</v>
      </c>
      <c r="B342" t="s">
        <v>445</v>
      </c>
      <c r="C342">
        <v>181995</v>
      </c>
      <c r="D342" t="s">
        <v>1003</v>
      </c>
      <c r="E342" t="str">
        <f t="shared" si="10"/>
        <v>181995-MJ2</v>
      </c>
      <c r="F342">
        <f t="shared" si="11"/>
        <v>4</v>
      </c>
    </row>
    <row r="343" spans="1:6" x14ac:dyDescent="0.25">
      <c r="A343" t="s">
        <v>23</v>
      </c>
      <c r="B343" t="s">
        <v>445</v>
      </c>
      <c r="C343">
        <v>181738</v>
      </c>
      <c r="D343" t="s">
        <v>1004</v>
      </c>
      <c r="E343" t="str">
        <f t="shared" si="10"/>
        <v>181738-MJ2</v>
      </c>
      <c r="F343">
        <f t="shared" si="11"/>
        <v>7</v>
      </c>
    </row>
    <row r="344" spans="1:6" x14ac:dyDescent="0.25">
      <c r="A344" t="s">
        <v>23</v>
      </c>
      <c r="B344" t="s">
        <v>463</v>
      </c>
      <c r="C344">
        <v>181995</v>
      </c>
      <c r="D344" t="s">
        <v>1005</v>
      </c>
      <c r="E344" t="str">
        <f t="shared" si="10"/>
        <v>181995-MJ2</v>
      </c>
      <c r="F344">
        <f t="shared" si="11"/>
        <v>4</v>
      </c>
    </row>
    <row r="345" spans="1:6" x14ac:dyDescent="0.25">
      <c r="A345" t="s">
        <v>23</v>
      </c>
      <c r="B345" t="s">
        <v>463</v>
      </c>
      <c r="C345">
        <v>181738</v>
      </c>
      <c r="D345" t="s">
        <v>1006</v>
      </c>
      <c r="E345" t="str">
        <f t="shared" si="10"/>
        <v>181738-MJ2</v>
      </c>
      <c r="F345">
        <f t="shared" si="11"/>
        <v>7</v>
      </c>
    </row>
    <row r="346" spans="1:6" x14ac:dyDescent="0.25">
      <c r="A346" t="s">
        <v>23</v>
      </c>
      <c r="B346" t="s">
        <v>465</v>
      </c>
      <c r="C346">
        <v>181963</v>
      </c>
      <c r="D346" t="s">
        <v>1007</v>
      </c>
      <c r="E346" t="str">
        <f t="shared" si="10"/>
        <v>181963-MJ2</v>
      </c>
      <c r="F346">
        <f t="shared" si="11"/>
        <v>4</v>
      </c>
    </row>
    <row r="347" spans="1:6" x14ac:dyDescent="0.25">
      <c r="A347" t="s">
        <v>23</v>
      </c>
      <c r="B347" t="s">
        <v>467</v>
      </c>
      <c r="C347">
        <v>181963</v>
      </c>
      <c r="D347" t="s">
        <v>1008</v>
      </c>
      <c r="E347" t="str">
        <f t="shared" si="10"/>
        <v>181963-MJ2</v>
      </c>
      <c r="F347">
        <f t="shared" si="11"/>
        <v>4</v>
      </c>
    </row>
    <row r="348" spans="1:6" x14ac:dyDescent="0.25">
      <c r="A348" t="s">
        <v>23</v>
      </c>
      <c r="B348" t="s">
        <v>469</v>
      </c>
      <c r="C348">
        <v>181963</v>
      </c>
      <c r="D348" t="s">
        <v>1009</v>
      </c>
      <c r="E348" t="str">
        <f t="shared" si="10"/>
        <v>181963-MJ2</v>
      </c>
      <c r="F348">
        <f t="shared" si="11"/>
        <v>4</v>
      </c>
    </row>
    <row r="349" spans="1:6" x14ac:dyDescent="0.25">
      <c r="A349" t="s">
        <v>23</v>
      </c>
      <c r="B349" t="s">
        <v>469</v>
      </c>
      <c r="C349">
        <v>181964</v>
      </c>
      <c r="D349" t="s">
        <v>1010</v>
      </c>
      <c r="E349" t="str">
        <f t="shared" si="10"/>
        <v>181964-MJ2</v>
      </c>
      <c r="F349">
        <f t="shared" si="11"/>
        <v>4</v>
      </c>
    </row>
    <row r="350" spans="1:6" x14ac:dyDescent="0.25">
      <c r="A350" t="s">
        <v>23</v>
      </c>
      <c r="B350" t="s">
        <v>469</v>
      </c>
      <c r="C350">
        <v>181720</v>
      </c>
      <c r="D350" t="s">
        <v>1011</v>
      </c>
      <c r="E350" t="str">
        <f t="shared" si="10"/>
        <v>181720-MJ2</v>
      </c>
      <c r="F350">
        <f t="shared" si="11"/>
        <v>11</v>
      </c>
    </row>
    <row r="351" spans="1:6" x14ac:dyDescent="0.25">
      <c r="A351" t="s">
        <v>23</v>
      </c>
      <c r="B351" t="s">
        <v>504</v>
      </c>
      <c r="C351">
        <v>181963</v>
      </c>
      <c r="D351" t="s">
        <v>1012</v>
      </c>
      <c r="E351" t="str">
        <f t="shared" si="10"/>
        <v>181963-MJ2</v>
      </c>
      <c r="F351">
        <f t="shared" si="11"/>
        <v>4</v>
      </c>
    </row>
    <row r="352" spans="1:6" x14ac:dyDescent="0.25">
      <c r="A352" t="s">
        <v>23</v>
      </c>
      <c r="B352" t="s">
        <v>504</v>
      </c>
      <c r="C352">
        <v>181964</v>
      </c>
      <c r="D352" t="s">
        <v>1013</v>
      </c>
      <c r="E352" t="str">
        <f t="shared" si="10"/>
        <v>181964-MJ2</v>
      </c>
      <c r="F352">
        <f t="shared" si="11"/>
        <v>4</v>
      </c>
    </row>
    <row r="353" spans="1:6" x14ac:dyDescent="0.25">
      <c r="A353" t="s">
        <v>23</v>
      </c>
      <c r="B353" t="s">
        <v>504</v>
      </c>
      <c r="C353">
        <v>181720</v>
      </c>
      <c r="D353" t="s">
        <v>1014</v>
      </c>
      <c r="E353" t="str">
        <f t="shared" si="10"/>
        <v>181720-MJ2</v>
      </c>
      <c r="F353">
        <f t="shared" si="11"/>
        <v>11</v>
      </c>
    </row>
    <row r="354" spans="1:6" x14ac:dyDescent="0.25">
      <c r="A354" t="s">
        <v>139</v>
      </c>
      <c r="B354" t="s">
        <v>427</v>
      </c>
      <c r="C354">
        <v>181646</v>
      </c>
      <c r="D354" t="s">
        <v>1015</v>
      </c>
      <c r="E354" t="str">
        <f t="shared" si="10"/>
        <v>181646-CBA</v>
      </c>
      <c r="F354">
        <f t="shared" si="11"/>
        <v>2</v>
      </c>
    </row>
    <row r="355" spans="1:6" x14ac:dyDescent="0.25">
      <c r="A355" t="s">
        <v>82</v>
      </c>
      <c r="B355" t="s">
        <v>424</v>
      </c>
      <c r="C355">
        <v>181894</v>
      </c>
      <c r="D355" t="s">
        <v>1016</v>
      </c>
      <c r="E355" t="str">
        <f t="shared" si="10"/>
        <v>181894-CVA</v>
      </c>
      <c r="F355">
        <f t="shared" si="11"/>
        <v>2</v>
      </c>
    </row>
    <row r="356" spans="1:6" x14ac:dyDescent="0.25">
      <c r="A356" t="s">
        <v>129</v>
      </c>
      <c r="B356" t="s">
        <v>445</v>
      </c>
      <c r="C356">
        <v>182104</v>
      </c>
      <c r="D356" t="s">
        <v>1017</v>
      </c>
      <c r="E356" t="str">
        <f t="shared" si="10"/>
        <v>182104-CNJ2</v>
      </c>
      <c r="F356">
        <f t="shared" si="11"/>
        <v>1</v>
      </c>
    </row>
    <row r="357" spans="1:6" x14ac:dyDescent="0.25">
      <c r="A357" t="s">
        <v>124</v>
      </c>
      <c r="B357" t="s">
        <v>429</v>
      </c>
      <c r="C357">
        <v>181581</v>
      </c>
      <c r="D357" t="s">
        <v>1018</v>
      </c>
      <c r="E357" t="str">
        <f t="shared" si="10"/>
        <v>181581-CHW</v>
      </c>
      <c r="F357">
        <f t="shared" si="11"/>
        <v>1</v>
      </c>
    </row>
    <row r="358" spans="1:6" x14ac:dyDescent="0.25">
      <c r="A358" t="s">
        <v>50</v>
      </c>
      <c r="B358" t="s">
        <v>424</v>
      </c>
      <c r="C358">
        <v>181985</v>
      </c>
      <c r="D358" t="s">
        <v>1019</v>
      </c>
      <c r="E358" t="str">
        <f t="shared" si="10"/>
        <v>181985-MJ1</v>
      </c>
      <c r="F358">
        <f t="shared" si="11"/>
        <v>2</v>
      </c>
    </row>
    <row r="359" spans="1:6" x14ac:dyDescent="0.25">
      <c r="A359" t="s">
        <v>50</v>
      </c>
      <c r="B359" t="s">
        <v>424</v>
      </c>
      <c r="C359">
        <v>181986</v>
      </c>
      <c r="D359" t="s">
        <v>1020</v>
      </c>
      <c r="E359" t="str">
        <f t="shared" si="10"/>
        <v>181986-MJ1</v>
      </c>
      <c r="F359">
        <f t="shared" si="11"/>
        <v>1</v>
      </c>
    </row>
    <row r="360" spans="1:6" x14ac:dyDescent="0.25">
      <c r="A360" t="s">
        <v>50</v>
      </c>
      <c r="B360" t="s">
        <v>504</v>
      </c>
      <c r="C360">
        <v>181985</v>
      </c>
      <c r="D360" t="s">
        <v>1021</v>
      </c>
      <c r="E360" t="str">
        <f t="shared" si="10"/>
        <v>181985-MJ1</v>
      </c>
      <c r="F360">
        <f t="shared" si="11"/>
        <v>2</v>
      </c>
    </row>
    <row r="361" spans="1:6" x14ac:dyDescent="0.25">
      <c r="A361" t="s">
        <v>50</v>
      </c>
      <c r="B361" t="s">
        <v>507</v>
      </c>
      <c r="C361">
        <v>181960</v>
      </c>
      <c r="D361" t="s">
        <v>1022</v>
      </c>
      <c r="E361" t="str">
        <f t="shared" si="10"/>
        <v>181960-MJ1</v>
      </c>
      <c r="F361">
        <f t="shared" si="11"/>
        <v>1</v>
      </c>
    </row>
    <row r="362" spans="1:6" x14ac:dyDescent="0.25">
      <c r="A362" t="s">
        <v>23</v>
      </c>
      <c r="B362" t="s">
        <v>445</v>
      </c>
      <c r="C362">
        <v>181993</v>
      </c>
      <c r="D362" t="s">
        <v>1023</v>
      </c>
      <c r="E362" t="str">
        <f t="shared" si="10"/>
        <v>181993-MJ2</v>
      </c>
      <c r="F362">
        <f t="shared" si="11"/>
        <v>4</v>
      </c>
    </row>
    <row r="363" spans="1:6" x14ac:dyDescent="0.25">
      <c r="A363" t="s">
        <v>23</v>
      </c>
      <c r="B363" t="s">
        <v>445</v>
      </c>
      <c r="C363">
        <v>181996</v>
      </c>
      <c r="D363" t="s">
        <v>1024</v>
      </c>
      <c r="E363" t="str">
        <f t="shared" si="10"/>
        <v>181996-MJ2</v>
      </c>
      <c r="F363">
        <f t="shared" si="11"/>
        <v>4</v>
      </c>
    </row>
    <row r="364" spans="1:6" x14ac:dyDescent="0.25">
      <c r="A364" t="s">
        <v>23</v>
      </c>
      <c r="B364" t="s">
        <v>463</v>
      </c>
      <c r="C364">
        <v>181993</v>
      </c>
      <c r="D364" t="s">
        <v>1025</v>
      </c>
      <c r="E364" t="str">
        <f t="shared" si="10"/>
        <v>181993-MJ2</v>
      </c>
      <c r="F364">
        <f t="shared" si="11"/>
        <v>4</v>
      </c>
    </row>
    <row r="365" spans="1:6" x14ac:dyDescent="0.25">
      <c r="A365" t="s">
        <v>23</v>
      </c>
      <c r="B365" t="s">
        <v>463</v>
      </c>
      <c r="C365">
        <v>181996</v>
      </c>
      <c r="D365" t="s">
        <v>1026</v>
      </c>
      <c r="E365" t="str">
        <f t="shared" si="10"/>
        <v>181996-MJ2</v>
      </c>
      <c r="F365">
        <f t="shared" si="11"/>
        <v>4</v>
      </c>
    </row>
    <row r="366" spans="1:6" x14ac:dyDescent="0.25">
      <c r="A366" t="s">
        <v>23</v>
      </c>
      <c r="B366" t="s">
        <v>465</v>
      </c>
      <c r="C366">
        <v>181946</v>
      </c>
      <c r="D366" t="s">
        <v>1027</v>
      </c>
      <c r="E366" t="str">
        <f t="shared" si="10"/>
        <v>181946-MJ2</v>
      </c>
      <c r="F366">
        <f t="shared" si="11"/>
        <v>4</v>
      </c>
    </row>
    <row r="367" spans="1:6" x14ac:dyDescent="0.25">
      <c r="A367" t="s">
        <v>23</v>
      </c>
      <c r="B367" t="s">
        <v>465</v>
      </c>
      <c r="C367">
        <v>181965</v>
      </c>
      <c r="D367" t="s">
        <v>1028</v>
      </c>
      <c r="E367" t="str">
        <f t="shared" si="10"/>
        <v>181965-MJ2</v>
      </c>
      <c r="F367">
        <f t="shared" si="11"/>
        <v>4</v>
      </c>
    </row>
    <row r="368" spans="1:6" x14ac:dyDescent="0.25">
      <c r="A368" t="s">
        <v>23</v>
      </c>
      <c r="B368" t="s">
        <v>467</v>
      </c>
      <c r="C368">
        <v>181946</v>
      </c>
      <c r="D368" t="s">
        <v>1029</v>
      </c>
      <c r="E368" t="str">
        <f t="shared" si="10"/>
        <v>181946-MJ2</v>
      </c>
      <c r="F368">
        <f t="shared" si="11"/>
        <v>4</v>
      </c>
    </row>
    <row r="369" spans="1:6" x14ac:dyDescent="0.25">
      <c r="A369" t="s">
        <v>23</v>
      </c>
      <c r="B369" t="s">
        <v>467</v>
      </c>
      <c r="C369">
        <v>181965</v>
      </c>
      <c r="D369" t="s">
        <v>1030</v>
      </c>
      <c r="E369" t="str">
        <f t="shared" si="10"/>
        <v>181965-MJ2</v>
      </c>
      <c r="F369">
        <f t="shared" si="11"/>
        <v>4</v>
      </c>
    </row>
    <row r="370" spans="1:6" x14ac:dyDescent="0.25">
      <c r="A370" t="s">
        <v>23</v>
      </c>
      <c r="B370" t="s">
        <v>469</v>
      </c>
      <c r="C370">
        <v>181965</v>
      </c>
      <c r="D370" t="s">
        <v>1031</v>
      </c>
      <c r="E370" t="str">
        <f t="shared" si="10"/>
        <v>181965-MJ2</v>
      </c>
      <c r="F370">
        <f t="shared" si="11"/>
        <v>4</v>
      </c>
    </row>
    <row r="371" spans="1:6" x14ac:dyDescent="0.25">
      <c r="A371" t="s">
        <v>23</v>
      </c>
      <c r="B371" t="s">
        <v>504</v>
      </c>
      <c r="C371">
        <v>181965</v>
      </c>
      <c r="D371" t="s">
        <v>1032</v>
      </c>
      <c r="E371" t="str">
        <f t="shared" si="10"/>
        <v>181965-MJ2</v>
      </c>
      <c r="F371">
        <f t="shared" si="11"/>
        <v>4</v>
      </c>
    </row>
    <row r="372" spans="1:6" x14ac:dyDescent="0.25">
      <c r="A372" t="s">
        <v>23</v>
      </c>
      <c r="B372" t="s">
        <v>507</v>
      </c>
      <c r="C372">
        <v>181975</v>
      </c>
      <c r="D372" t="s">
        <v>1033</v>
      </c>
      <c r="E372" t="str">
        <f t="shared" si="10"/>
        <v>181975-MJ2</v>
      </c>
      <c r="F372">
        <f t="shared" si="11"/>
        <v>2</v>
      </c>
    </row>
    <row r="373" spans="1:6" x14ac:dyDescent="0.25">
      <c r="A373" t="s">
        <v>23</v>
      </c>
      <c r="B373" t="s">
        <v>520</v>
      </c>
      <c r="C373">
        <v>181975</v>
      </c>
      <c r="D373" t="s">
        <v>1034</v>
      </c>
      <c r="E373" t="str">
        <f t="shared" si="10"/>
        <v>181975-MJ2</v>
      </c>
      <c r="F373">
        <f t="shared" si="11"/>
        <v>2</v>
      </c>
    </row>
    <row r="374" spans="1:6" x14ac:dyDescent="0.25">
      <c r="A374" t="s">
        <v>129</v>
      </c>
      <c r="B374" t="s">
        <v>424</v>
      </c>
      <c r="C374">
        <v>182304</v>
      </c>
      <c r="D374" t="s">
        <v>1035</v>
      </c>
      <c r="E374" t="str">
        <f t="shared" si="10"/>
        <v>182304-CNJ2</v>
      </c>
      <c r="F374">
        <f t="shared" si="11"/>
        <v>1</v>
      </c>
    </row>
    <row r="375" spans="1:6" x14ac:dyDescent="0.25">
      <c r="A375" t="s">
        <v>82</v>
      </c>
      <c r="B375" t="s">
        <v>424</v>
      </c>
      <c r="C375">
        <v>181891</v>
      </c>
      <c r="D375" t="s">
        <v>1036</v>
      </c>
      <c r="E375" t="str">
        <f t="shared" si="10"/>
        <v>181891-CVA</v>
      </c>
      <c r="F375">
        <f t="shared" si="11"/>
        <v>2</v>
      </c>
    </row>
    <row r="376" spans="1:6" x14ac:dyDescent="0.25">
      <c r="A376" t="s">
        <v>82</v>
      </c>
      <c r="B376" t="s">
        <v>427</v>
      </c>
      <c r="C376">
        <v>181894</v>
      </c>
      <c r="D376" t="s">
        <v>1037</v>
      </c>
      <c r="E376" t="str">
        <f t="shared" si="10"/>
        <v>181894-CVA</v>
      </c>
      <c r="F376">
        <f t="shared" si="11"/>
        <v>2</v>
      </c>
    </row>
    <row r="377" spans="1:6" x14ac:dyDescent="0.25">
      <c r="A377" t="s">
        <v>82</v>
      </c>
      <c r="B377" t="s">
        <v>427</v>
      </c>
      <c r="C377">
        <v>181891</v>
      </c>
      <c r="D377" t="s">
        <v>1038</v>
      </c>
      <c r="E377" t="str">
        <f t="shared" si="10"/>
        <v>181891-CVA</v>
      </c>
      <c r="F377">
        <f t="shared" si="11"/>
        <v>2</v>
      </c>
    </row>
    <row r="378" spans="1:6" x14ac:dyDescent="0.25">
      <c r="A378" t="s">
        <v>82</v>
      </c>
      <c r="B378" t="s">
        <v>429</v>
      </c>
      <c r="C378">
        <v>181865</v>
      </c>
      <c r="D378" t="s">
        <v>1039</v>
      </c>
      <c r="E378" t="str">
        <f t="shared" si="10"/>
        <v>181865-CVA</v>
      </c>
      <c r="F378">
        <f t="shared" si="11"/>
        <v>4</v>
      </c>
    </row>
    <row r="379" spans="1:6" x14ac:dyDescent="0.25">
      <c r="A379" t="s">
        <v>82</v>
      </c>
      <c r="B379" t="s">
        <v>424</v>
      </c>
      <c r="C379">
        <v>181892</v>
      </c>
      <c r="D379" t="s">
        <v>1040</v>
      </c>
      <c r="E379" t="str">
        <f t="shared" si="10"/>
        <v>181892-CVA</v>
      </c>
      <c r="F379">
        <f t="shared" si="11"/>
        <v>2</v>
      </c>
    </row>
    <row r="380" spans="1:6" x14ac:dyDescent="0.25">
      <c r="A380" t="s">
        <v>82</v>
      </c>
      <c r="B380" t="s">
        <v>427</v>
      </c>
      <c r="C380">
        <v>181892</v>
      </c>
      <c r="D380" t="s">
        <v>1041</v>
      </c>
      <c r="E380" t="str">
        <f t="shared" si="10"/>
        <v>181892-CVA</v>
      </c>
      <c r="F380">
        <f t="shared" si="11"/>
        <v>2</v>
      </c>
    </row>
    <row r="381" spans="1:6" x14ac:dyDescent="0.25">
      <c r="A381" t="s">
        <v>50</v>
      </c>
      <c r="B381" t="s">
        <v>427</v>
      </c>
      <c r="C381">
        <v>181957</v>
      </c>
      <c r="D381" t="s">
        <v>1042</v>
      </c>
      <c r="E381" t="str">
        <f t="shared" si="10"/>
        <v>181957-MJ1</v>
      </c>
      <c r="F381">
        <f t="shared" si="11"/>
        <v>2</v>
      </c>
    </row>
    <row r="382" spans="1:6" x14ac:dyDescent="0.25">
      <c r="A382" t="s">
        <v>50</v>
      </c>
      <c r="B382" t="s">
        <v>429</v>
      </c>
      <c r="C382">
        <v>181957</v>
      </c>
      <c r="D382" t="s">
        <v>1043</v>
      </c>
      <c r="E382" t="str">
        <f t="shared" si="10"/>
        <v>181957-MJ1</v>
      </c>
      <c r="F382">
        <f t="shared" si="11"/>
        <v>2</v>
      </c>
    </row>
    <row r="383" spans="1:6" x14ac:dyDescent="0.25">
      <c r="A383" t="s">
        <v>50</v>
      </c>
      <c r="B383" t="s">
        <v>438</v>
      </c>
      <c r="C383">
        <v>182171</v>
      </c>
      <c r="D383" t="s">
        <v>1044</v>
      </c>
      <c r="E383" t="str">
        <f t="shared" si="10"/>
        <v>182171-MJ1</v>
      </c>
      <c r="F383">
        <f t="shared" si="11"/>
        <v>1</v>
      </c>
    </row>
    <row r="384" spans="1:6" x14ac:dyDescent="0.25">
      <c r="A384" t="s">
        <v>50</v>
      </c>
      <c r="B384" t="s">
        <v>441</v>
      </c>
      <c r="C384">
        <v>182224</v>
      </c>
      <c r="D384" t="s">
        <v>1045</v>
      </c>
      <c r="E384" t="str">
        <f t="shared" si="10"/>
        <v>182224-MJ1</v>
      </c>
      <c r="F384">
        <f t="shared" si="11"/>
        <v>1</v>
      </c>
    </row>
    <row r="385" spans="1:6" x14ac:dyDescent="0.25">
      <c r="A385" t="s">
        <v>50</v>
      </c>
      <c r="B385" t="s">
        <v>507</v>
      </c>
      <c r="C385">
        <v>182168</v>
      </c>
      <c r="D385" t="s">
        <v>1046</v>
      </c>
      <c r="E385" t="str">
        <f t="shared" si="10"/>
        <v>182168-MJ1</v>
      </c>
      <c r="F385">
        <f t="shared" si="11"/>
        <v>2</v>
      </c>
    </row>
    <row r="386" spans="1:6" x14ac:dyDescent="0.25">
      <c r="A386" t="s">
        <v>23</v>
      </c>
      <c r="B386" t="s">
        <v>424</v>
      </c>
      <c r="C386">
        <v>182179</v>
      </c>
      <c r="D386" t="s">
        <v>1047</v>
      </c>
      <c r="E386" t="str">
        <f t="shared" si="10"/>
        <v>182179-MJ2</v>
      </c>
      <c r="F386">
        <f t="shared" si="11"/>
        <v>3</v>
      </c>
    </row>
    <row r="387" spans="1:6" x14ac:dyDescent="0.25">
      <c r="A387" t="s">
        <v>23</v>
      </c>
      <c r="B387" t="s">
        <v>438</v>
      </c>
      <c r="C387">
        <v>181996</v>
      </c>
      <c r="D387" t="s">
        <v>1048</v>
      </c>
      <c r="E387" t="str">
        <f t="shared" ref="E387:E450" si="12">CONCATENATE(C387,"-",A387)</f>
        <v>181996-MJ2</v>
      </c>
      <c r="F387">
        <f t="shared" ref="F387:F450" si="13">COUNTIF($E$2:$E$951,E387)</f>
        <v>4</v>
      </c>
    </row>
    <row r="388" spans="1:6" x14ac:dyDescent="0.25">
      <c r="A388" t="s">
        <v>23</v>
      </c>
      <c r="B388" t="s">
        <v>441</v>
      </c>
      <c r="C388">
        <v>181996</v>
      </c>
      <c r="D388" t="s">
        <v>1049</v>
      </c>
      <c r="E388" t="str">
        <f t="shared" si="12"/>
        <v>181996-MJ2</v>
      </c>
      <c r="F388">
        <f t="shared" si="13"/>
        <v>4</v>
      </c>
    </row>
    <row r="389" spans="1:6" x14ac:dyDescent="0.25">
      <c r="A389" t="s">
        <v>23</v>
      </c>
      <c r="B389" t="s">
        <v>465</v>
      </c>
      <c r="C389">
        <v>181964</v>
      </c>
      <c r="D389" t="s">
        <v>1050</v>
      </c>
      <c r="E389" t="str">
        <f t="shared" si="12"/>
        <v>181964-MJ2</v>
      </c>
      <c r="F389">
        <f t="shared" si="13"/>
        <v>4</v>
      </c>
    </row>
    <row r="390" spans="1:6" x14ac:dyDescent="0.25">
      <c r="A390" t="s">
        <v>23</v>
      </c>
      <c r="B390" t="s">
        <v>467</v>
      </c>
      <c r="C390">
        <v>181964</v>
      </c>
      <c r="D390" t="s">
        <v>1051</v>
      </c>
      <c r="E390" t="str">
        <f t="shared" si="12"/>
        <v>181964-MJ2</v>
      </c>
      <c r="F390">
        <f t="shared" si="13"/>
        <v>4</v>
      </c>
    </row>
    <row r="391" spans="1:6" x14ac:dyDescent="0.25">
      <c r="A391" t="s">
        <v>23</v>
      </c>
      <c r="B391" t="s">
        <v>469</v>
      </c>
      <c r="C391">
        <v>181946</v>
      </c>
      <c r="D391" t="s">
        <v>1052</v>
      </c>
      <c r="E391" t="str">
        <f t="shared" si="12"/>
        <v>181946-MJ2</v>
      </c>
      <c r="F391">
        <f t="shared" si="13"/>
        <v>4</v>
      </c>
    </row>
    <row r="392" spans="1:6" x14ac:dyDescent="0.25">
      <c r="A392" t="s">
        <v>23</v>
      </c>
      <c r="B392" t="s">
        <v>469</v>
      </c>
      <c r="C392">
        <v>181947</v>
      </c>
      <c r="D392" t="s">
        <v>1053</v>
      </c>
      <c r="E392" t="str">
        <f t="shared" si="12"/>
        <v>181947-MJ2</v>
      </c>
      <c r="F392">
        <f t="shared" si="13"/>
        <v>4</v>
      </c>
    </row>
    <row r="393" spans="1:6" x14ac:dyDescent="0.25">
      <c r="A393" t="s">
        <v>23</v>
      </c>
      <c r="B393" t="s">
        <v>504</v>
      </c>
      <c r="C393">
        <v>181946</v>
      </c>
      <c r="D393" t="s">
        <v>1054</v>
      </c>
      <c r="E393" t="str">
        <f t="shared" si="12"/>
        <v>181946-MJ2</v>
      </c>
      <c r="F393">
        <f t="shared" si="13"/>
        <v>4</v>
      </c>
    </row>
    <row r="394" spans="1:6" x14ac:dyDescent="0.25">
      <c r="A394" t="s">
        <v>23</v>
      </c>
      <c r="B394" t="s">
        <v>504</v>
      </c>
      <c r="C394">
        <v>181947</v>
      </c>
      <c r="D394" t="s">
        <v>1055</v>
      </c>
      <c r="E394" t="str">
        <f t="shared" si="12"/>
        <v>181947-MJ2</v>
      </c>
      <c r="F394">
        <f t="shared" si="13"/>
        <v>4</v>
      </c>
    </row>
    <row r="395" spans="1:6" x14ac:dyDescent="0.25">
      <c r="A395" t="s">
        <v>23</v>
      </c>
      <c r="B395" t="s">
        <v>507</v>
      </c>
      <c r="C395">
        <v>181734</v>
      </c>
      <c r="D395" t="s">
        <v>1056</v>
      </c>
      <c r="E395" t="str">
        <f t="shared" si="12"/>
        <v>181734-MJ2</v>
      </c>
      <c r="F395">
        <f t="shared" si="13"/>
        <v>2</v>
      </c>
    </row>
    <row r="396" spans="1:6" x14ac:dyDescent="0.25">
      <c r="A396" t="s">
        <v>23</v>
      </c>
      <c r="B396" t="s">
        <v>520</v>
      </c>
      <c r="C396">
        <v>181734</v>
      </c>
      <c r="D396" t="s">
        <v>1057</v>
      </c>
      <c r="E396" t="str">
        <f t="shared" si="12"/>
        <v>181734-MJ2</v>
      </c>
      <c r="F396">
        <f t="shared" si="13"/>
        <v>2</v>
      </c>
    </row>
    <row r="397" spans="1:6" x14ac:dyDescent="0.25">
      <c r="A397" t="s">
        <v>129</v>
      </c>
      <c r="B397" t="s">
        <v>429</v>
      </c>
      <c r="C397">
        <v>182087</v>
      </c>
      <c r="D397" t="s">
        <v>1058</v>
      </c>
      <c r="E397" t="str">
        <f t="shared" si="12"/>
        <v>182087-CNJ2</v>
      </c>
      <c r="F397">
        <f t="shared" si="13"/>
        <v>1</v>
      </c>
    </row>
    <row r="398" spans="1:6" x14ac:dyDescent="0.25">
      <c r="A398" t="s">
        <v>82</v>
      </c>
      <c r="B398" t="s">
        <v>427</v>
      </c>
      <c r="C398">
        <v>181885</v>
      </c>
      <c r="D398" t="s">
        <v>1059</v>
      </c>
      <c r="E398" t="str">
        <f t="shared" si="12"/>
        <v>181885-CVA</v>
      </c>
      <c r="F398">
        <f t="shared" si="13"/>
        <v>2</v>
      </c>
    </row>
    <row r="399" spans="1:6" x14ac:dyDescent="0.25">
      <c r="A399" t="s">
        <v>82</v>
      </c>
      <c r="B399" t="s">
        <v>427</v>
      </c>
      <c r="C399">
        <v>181883</v>
      </c>
      <c r="D399" t="s">
        <v>1060</v>
      </c>
      <c r="E399" t="str">
        <f t="shared" si="12"/>
        <v>181883-CVA</v>
      </c>
      <c r="F399">
        <f t="shared" si="13"/>
        <v>2</v>
      </c>
    </row>
    <row r="400" spans="1:6" x14ac:dyDescent="0.25">
      <c r="A400" t="s">
        <v>82</v>
      </c>
      <c r="B400" t="s">
        <v>441</v>
      </c>
      <c r="C400">
        <v>181871</v>
      </c>
      <c r="D400" t="s">
        <v>1061</v>
      </c>
      <c r="E400" t="str">
        <f t="shared" si="12"/>
        <v>181871-CVA</v>
      </c>
      <c r="F400">
        <f t="shared" si="13"/>
        <v>2</v>
      </c>
    </row>
    <row r="401" spans="1:6" x14ac:dyDescent="0.25">
      <c r="A401" t="s">
        <v>82</v>
      </c>
      <c r="B401" t="s">
        <v>445</v>
      </c>
      <c r="C401">
        <v>181871</v>
      </c>
      <c r="D401" t="s">
        <v>1062</v>
      </c>
      <c r="E401" t="str">
        <f t="shared" si="12"/>
        <v>181871-CVA</v>
      </c>
      <c r="F401">
        <f t="shared" si="13"/>
        <v>2</v>
      </c>
    </row>
    <row r="402" spans="1:6" x14ac:dyDescent="0.25">
      <c r="A402" t="s">
        <v>18</v>
      </c>
      <c r="B402" t="s">
        <v>370</v>
      </c>
      <c r="C402">
        <v>182134</v>
      </c>
      <c r="D402" t="s">
        <v>1063</v>
      </c>
      <c r="E402" t="str">
        <f t="shared" si="12"/>
        <v>182134-KLB</v>
      </c>
      <c r="F402">
        <f t="shared" si="13"/>
        <v>6</v>
      </c>
    </row>
    <row r="403" spans="1:6" x14ac:dyDescent="0.25">
      <c r="A403" t="s">
        <v>18</v>
      </c>
      <c r="B403" t="s">
        <v>371</v>
      </c>
      <c r="C403">
        <v>182134</v>
      </c>
      <c r="D403" t="s">
        <v>1064</v>
      </c>
      <c r="E403" t="str">
        <f t="shared" si="12"/>
        <v>182134-KLB</v>
      </c>
      <c r="F403">
        <f t="shared" si="13"/>
        <v>6</v>
      </c>
    </row>
    <row r="404" spans="1:6" x14ac:dyDescent="0.25">
      <c r="A404" t="s">
        <v>50</v>
      </c>
      <c r="B404" t="s">
        <v>427</v>
      </c>
      <c r="C404">
        <v>181958</v>
      </c>
      <c r="D404" t="s">
        <v>1065</v>
      </c>
      <c r="E404" t="str">
        <f t="shared" si="12"/>
        <v>181958-MJ1</v>
      </c>
      <c r="F404">
        <f t="shared" si="13"/>
        <v>2</v>
      </c>
    </row>
    <row r="405" spans="1:6" x14ac:dyDescent="0.25">
      <c r="A405" t="s">
        <v>50</v>
      </c>
      <c r="B405" t="s">
        <v>429</v>
      </c>
      <c r="C405">
        <v>181958</v>
      </c>
      <c r="D405" t="s">
        <v>1066</v>
      </c>
      <c r="E405" t="str">
        <f t="shared" si="12"/>
        <v>181958-MJ1</v>
      </c>
      <c r="F405">
        <f t="shared" si="13"/>
        <v>2</v>
      </c>
    </row>
    <row r="406" spans="1:6" x14ac:dyDescent="0.25">
      <c r="A406" t="s">
        <v>50</v>
      </c>
      <c r="B406" t="s">
        <v>441</v>
      </c>
      <c r="C406">
        <v>182223</v>
      </c>
      <c r="D406" t="s">
        <v>1067</v>
      </c>
      <c r="E406" t="str">
        <f t="shared" si="12"/>
        <v>182223-MJ1</v>
      </c>
      <c r="F406">
        <f t="shared" si="13"/>
        <v>2</v>
      </c>
    </row>
    <row r="407" spans="1:6" x14ac:dyDescent="0.25">
      <c r="A407" t="s">
        <v>50</v>
      </c>
      <c r="B407" t="s">
        <v>441</v>
      </c>
      <c r="C407">
        <v>181850</v>
      </c>
      <c r="D407" t="s">
        <v>1068</v>
      </c>
      <c r="E407" t="str">
        <f t="shared" si="12"/>
        <v>181850-MJ1</v>
      </c>
      <c r="F407">
        <f t="shared" si="13"/>
        <v>2</v>
      </c>
    </row>
    <row r="408" spans="1:6" x14ac:dyDescent="0.25">
      <c r="A408" t="s">
        <v>50</v>
      </c>
      <c r="B408" t="s">
        <v>445</v>
      </c>
      <c r="C408">
        <v>182223</v>
      </c>
      <c r="D408" t="s">
        <v>1069</v>
      </c>
      <c r="E408" t="str">
        <f t="shared" si="12"/>
        <v>182223-MJ1</v>
      </c>
      <c r="F408">
        <f t="shared" si="13"/>
        <v>2</v>
      </c>
    </row>
    <row r="409" spans="1:6" x14ac:dyDescent="0.25">
      <c r="A409" t="s">
        <v>50</v>
      </c>
      <c r="B409" t="s">
        <v>445</v>
      </c>
      <c r="C409">
        <v>181850</v>
      </c>
      <c r="D409" t="s">
        <v>1070</v>
      </c>
      <c r="E409" t="str">
        <f t="shared" si="12"/>
        <v>181850-MJ1</v>
      </c>
      <c r="F409">
        <f t="shared" si="13"/>
        <v>2</v>
      </c>
    </row>
    <row r="410" spans="1:6" x14ac:dyDescent="0.25">
      <c r="A410" t="s">
        <v>50</v>
      </c>
      <c r="B410" t="s">
        <v>504</v>
      </c>
      <c r="C410">
        <v>181948</v>
      </c>
      <c r="D410" t="s">
        <v>1071</v>
      </c>
      <c r="E410" t="str">
        <f t="shared" si="12"/>
        <v>181948-MJ1</v>
      </c>
      <c r="F410">
        <f t="shared" si="13"/>
        <v>4</v>
      </c>
    </row>
    <row r="411" spans="1:6" x14ac:dyDescent="0.25">
      <c r="A411" t="s">
        <v>23</v>
      </c>
      <c r="B411" t="s">
        <v>427</v>
      </c>
      <c r="C411">
        <v>181979</v>
      </c>
      <c r="D411" t="s">
        <v>1072</v>
      </c>
      <c r="E411" t="str">
        <f t="shared" si="12"/>
        <v>181979-MJ2</v>
      </c>
      <c r="F411">
        <f t="shared" si="13"/>
        <v>2</v>
      </c>
    </row>
    <row r="412" spans="1:6" x14ac:dyDescent="0.25">
      <c r="A412" t="s">
        <v>23</v>
      </c>
      <c r="B412" t="s">
        <v>429</v>
      </c>
      <c r="C412">
        <v>181979</v>
      </c>
      <c r="D412" t="s">
        <v>1073</v>
      </c>
      <c r="E412" t="str">
        <f t="shared" si="12"/>
        <v>181979-MJ2</v>
      </c>
      <c r="F412">
        <f t="shared" si="13"/>
        <v>2</v>
      </c>
    </row>
    <row r="413" spans="1:6" x14ac:dyDescent="0.25">
      <c r="A413" t="s">
        <v>23</v>
      </c>
      <c r="B413" t="s">
        <v>438</v>
      </c>
      <c r="C413">
        <v>181950</v>
      </c>
      <c r="D413" t="s">
        <v>1074</v>
      </c>
      <c r="E413" t="str">
        <f t="shared" si="12"/>
        <v>181950-MJ2</v>
      </c>
      <c r="F413">
        <f t="shared" si="13"/>
        <v>8</v>
      </c>
    </row>
    <row r="414" spans="1:6" x14ac:dyDescent="0.25">
      <c r="A414" t="s">
        <v>23</v>
      </c>
      <c r="B414" t="s">
        <v>438</v>
      </c>
      <c r="C414">
        <v>181995</v>
      </c>
      <c r="D414" t="s">
        <v>1075</v>
      </c>
      <c r="E414" t="str">
        <f t="shared" si="12"/>
        <v>181995-MJ2</v>
      </c>
      <c r="F414">
        <f t="shared" si="13"/>
        <v>4</v>
      </c>
    </row>
    <row r="415" spans="1:6" x14ac:dyDescent="0.25">
      <c r="A415" t="s">
        <v>23</v>
      </c>
      <c r="B415" t="s">
        <v>438</v>
      </c>
      <c r="C415">
        <v>181951</v>
      </c>
      <c r="D415" t="s">
        <v>1076</v>
      </c>
      <c r="E415" t="str">
        <f t="shared" si="12"/>
        <v>181951-MJ2</v>
      </c>
      <c r="F415">
        <f t="shared" si="13"/>
        <v>8</v>
      </c>
    </row>
    <row r="416" spans="1:6" x14ac:dyDescent="0.25">
      <c r="A416" t="s">
        <v>23</v>
      </c>
      <c r="B416" t="s">
        <v>441</v>
      </c>
      <c r="C416">
        <v>181950</v>
      </c>
      <c r="D416" t="s">
        <v>1077</v>
      </c>
      <c r="E416" t="str">
        <f t="shared" si="12"/>
        <v>181950-MJ2</v>
      </c>
      <c r="F416">
        <f t="shared" si="13"/>
        <v>8</v>
      </c>
    </row>
    <row r="417" spans="1:6" x14ac:dyDescent="0.25">
      <c r="A417" t="s">
        <v>23</v>
      </c>
      <c r="B417" t="s">
        <v>441</v>
      </c>
      <c r="C417">
        <v>181995</v>
      </c>
      <c r="D417" t="s">
        <v>1078</v>
      </c>
      <c r="E417" t="str">
        <f t="shared" si="12"/>
        <v>181995-MJ2</v>
      </c>
      <c r="F417">
        <f t="shared" si="13"/>
        <v>4</v>
      </c>
    </row>
    <row r="418" spans="1:6" x14ac:dyDescent="0.25">
      <c r="A418" t="s">
        <v>23</v>
      </c>
      <c r="B418" t="s">
        <v>441</v>
      </c>
      <c r="C418">
        <v>181951</v>
      </c>
      <c r="D418" t="s">
        <v>1079</v>
      </c>
      <c r="E418" t="str">
        <f t="shared" si="12"/>
        <v>181951-MJ2</v>
      </c>
      <c r="F418">
        <f t="shared" si="13"/>
        <v>8</v>
      </c>
    </row>
    <row r="419" spans="1:6" x14ac:dyDescent="0.25">
      <c r="A419" t="s">
        <v>23</v>
      </c>
      <c r="B419" t="s">
        <v>445</v>
      </c>
      <c r="C419">
        <v>181950</v>
      </c>
      <c r="D419" t="s">
        <v>1080</v>
      </c>
      <c r="E419" t="str">
        <f t="shared" si="12"/>
        <v>181950-MJ2</v>
      </c>
      <c r="F419">
        <f t="shared" si="13"/>
        <v>8</v>
      </c>
    </row>
    <row r="420" spans="1:6" x14ac:dyDescent="0.25">
      <c r="A420" t="s">
        <v>23</v>
      </c>
      <c r="B420" t="s">
        <v>463</v>
      </c>
      <c r="C420">
        <v>181950</v>
      </c>
      <c r="D420" t="s">
        <v>1081</v>
      </c>
      <c r="E420" t="str">
        <f t="shared" si="12"/>
        <v>181950-MJ2</v>
      </c>
      <c r="F420">
        <f t="shared" si="13"/>
        <v>8</v>
      </c>
    </row>
    <row r="421" spans="1:6" x14ac:dyDescent="0.25">
      <c r="A421" t="s">
        <v>23</v>
      </c>
      <c r="B421" t="s">
        <v>507</v>
      </c>
      <c r="C421">
        <v>181950</v>
      </c>
      <c r="D421" t="s">
        <v>1082</v>
      </c>
      <c r="E421" t="str">
        <f t="shared" si="12"/>
        <v>181950-MJ2</v>
      </c>
      <c r="F421">
        <f t="shared" si="13"/>
        <v>8</v>
      </c>
    </row>
    <row r="422" spans="1:6" x14ac:dyDescent="0.25">
      <c r="A422" t="s">
        <v>23</v>
      </c>
      <c r="B422" t="s">
        <v>520</v>
      </c>
      <c r="C422">
        <v>181950</v>
      </c>
      <c r="D422" t="s">
        <v>1083</v>
      </c>
      <c r="E422" t="str">
        <f t="shared" si="12"/>
        <v>181950-MJ2</v>
      </c>
      <c r="F422">
        <f t="shared" si="13"/>
        <v>8</v>
      </c>
    </row>
    <row r="423" spans="1:6" x14ac:dyDescent="0.25">
      <c r="A423" t="s">
        <v>124</v>
      </c>
      <c r="B423" t="s">
        <v>427</v>
      </c>
      <c r="C423">
        <v>181906</v>
      </c>
      <c r="D423" t="s">
        <v>1084</v>
      </c>
      <c r="E423" t="str">
        <f t="shared" si="12"/>
        <v>181906-CHW</v>
      </c>
      <c r="F423">
        <f t="shared" si="13"/>
        <v>1</v>
      </c>
    </row>
    <row r="424" spans="1:6" x14ac:dyDescent="0.25">
      <c r="A424" t="s">
        <v>82</v>
      </c>
      <c r="B424" t="s">
        <v>424</v>
      </c>
      <c r="C424">
        <v>181883</v>
      </c>
      <c r="D424" t="s">
        <v>1085</v>
      </c>
      <c r="E424" t="str">
        <f t="shared" si="12"/>
        <v>181883-CVA</v>
      </c>
      <c r="F424">
        <f t="shared" si="13"/>
        <v>2</v>
      </c>
    </row>
    <row r="425" spans="1:6" x14ac:dyDescent="0.25">
      <c r="A425" t="s">
        <v>82</v>
      </c>
      <c r="B425" t="s">
        <v>465</v>
      </c>
      <c r="C425">
        <v>181863</v>
      </c>
      <c r="D425" t="s">
        <v>1086</v>
      </c>
      <c r="E425" t="str">
        <f t="shared" si="12"/>
        <v>181863-CVA</v>
      </c>
      <c r="F425">
        <f t="shared" si="13"/>
        <v>4</v>
      </c>
    </row>
    <row r="426" spans="1:6" x14ac:dyDescent="0.25">
      <c r="A426" t="s">
        <v>82</v>
      </c>
      <c r="B426" t="s">
        <v>467</v>
      </c>
      <c r="C426">
        <v>181861</v>
      </c>
      <c r="D426" t="s">
        <v>1087</v>
      </c>
      <c r="E426" t="str">
        <f t="shared" si="12"/>
        <v>181861-CVA</v>
      </c>
      <c r="F426">
        <f t="shared" si="13"/>
        <v>7</v>
      </c>
    </row>
    <row r="427" spans="1:6" x14ac:dyDescent="0.25">
      <c r="A427" t="s">
        <v>82</v>
      </c>
      <c r="B427" t="s">
        <v>469</v>
      </c>
      <c r="C427">
        <v>181861</v>
      </c>
      <c r="D427" t="s">
        <v>1088</v>
      </c>
      <c r="E427" t="str">
        <f t="shared" si="12"/>
        <v>181861-CVA</v>
      </c>
      <c r="F427">
        <f t="shared" si="13"/>
        <v>7</v>
      </c>
    </row>
    <row r="428" spans="1:6" x14ac:dyDescent="0.25">
      <c r="A428" t="s">
        <v>129</v>
      </c>
      <c r="B428" t="s">
        <v>438</v>
      </c>
      <c r="C428">
        <v>182085</v>
      </c>
      <c r="D428" t="s">
        <v>1089</v>
      </c>
      <c r="E428" t="str">
        <f t="shared" si="12"/>
        <v>182085-CNJ2</v>
      </c>
      <c r="F428">
        <f t="shared" si="13"/>
        <v>1</v>
      </c>
    </row>
    <row r="429" spans="1:6" x14ac:dyDescent="0.25">
      <c r="A429" t="s">
        <v>50</v>
      </c>
      <c r="B429" t="s">
        <v>424</v>
      </c>
      <c r="C429">
        <v>182168</v>
      </c>
      <c r="D429" t="s">
        <v>1090</v>
      </c>
      <c r="E429" t="str">
        <f t="shared" si="12"/>
        <v>182168-MJ1</v>
      </c>
      <c r="F429">
        <f t="shared" si="13"/>
        <v>2</v>
      </c>
    </row>
    <row r="430" spans="1:6" x14ac:dyDescent="0.25">
      <c r="A430" t="s">
        <v>18</v>
      </c>
      <c r="B430" t="s">
        <v>372</v>
      </c>
      <c r="C430">
        <v>182134</v>
      </c>
      <c r="D430" t="s">
        <v>1091</v>
      </c>
      <c r="E430" t="str">
        <f t="shared" si="12"/>
        <v>182134-KLB</v>
      </c>
      <c r="F430">
        <f t="shared" si="13"/>
        <v>6</v>
      </c>
    </row>
    <row r="431" spans="1:6" x14ac:dyDescent="0.25">
      <c r="A431" t="s">
        <v>18</v>
      </c>
      <c r="B431" t="s">
        <v>373</v>
      </c>
      <c r="C431">
        <v>182134</v>
      </c>
      <c r="D431" t="s">
        <v>1092</v>
      </c>
      <c r="E431" t="str">
        <f t="shared" si="12"/>
        <v>182134-KLB</v>
      </c>
      <c r="F431">
        <f t="shared" si="13"/>
        <v>6</v>
      </c>
    </row>
    <row r="432" spans="1:6" x14ac:dyDescent="0.25">
      <c r="A432" t="s">
        <v>23</v>
      </c>
      <c r="B432" t="s">
        <v>427</v>
      </c>
      <c r="C432">
        <v>181950</v>
      </c>
      <c r="D432" t="s">
        <v>1093</v>
      </c>
      <c r="E432" t="str">
        <f t="shared" si="12"/>
        <v>181950-MJ2</v>
      </c>
      <c r="F432">
        <f t="shared" si="13"/>
        <v>8</v>
      </c>
    </row>
    <row r="433" spans="1:6" x14ac:dyDescent="0.25">
      <c r="A433" t="s">
        <v>23</v>
      </c>
      <c r="B433" t="s">
        <v>427</v>
      </c>
      <c r="C433">
        <v>181951</v>
      </c>
      <c r="D433" t="s">
        <v>1094</v>
      </c>
      <c r="E433" t="str">
        <f t="shared" si="12"/>
        <v>181951-MJ2</v>
      </c>
      <c r="F433">
        <f t="shared" si="13"/>
        <v>8</v>
      </c>
    </row>
    <row r="434" spans="1:6" x14ac:dyDescent="0.25">
      <c r="A434" t="s">
        <v>23</v>
      </c>
      <c r="B434" t="s">
        <v>429</v>
      </c>
      <c r="C434">
        <v>181950</v>
      </c>
      <c r="D434" t="s">
        <v>1095</v>
      </c>
      <c r="E434" t="str">
        <f t="shared" si="12"/>
        <v>181950-MJ2</v>
      </c>
      <c r="F434">
        <f t="shared" si="13"/>
        <v>8</v>
      </c>
    </row>
    <row r="435" spans="1:6" x14ac:dyDescent="0.25">
      <c r="A435" t="s">
        <v>23</v>
      </c>
      <c r="B435" t="s">
        <v>429</v>
      </c>
      <c r="C435">
        <v>181951</v>
      </c>
      <c r="D435" t="s">
        <v>1096</v>
      </c>
      <c r="E435" t="str">
        <f t="shared" si="12"/>
        <v>181951-MJ2</v>
      </c>
      <c r="F435">
        <f t="shared" si="13"/>
        <v>8</v>
      </c>
    </row>
    <row r="436" spans="1:6" x14ac:dyDescent="0.25">
      <c r="A436" t="s">
        <v>23</v>
      </c>
      <c r="B436" t="s">
        <v>438</v>
      </c>
      <c r="C436">
        <v>181956</v>
      </c>
      <c r="D436" t="s">
        <v>1097</v>
      </c>
      <c r="E436" t="str">
        <f t="shared" si="12"/>
        <v>181956-MJ2</v>
      </c>
      <c r="F436">
        <f t="shared" si="13"/>
        <v>5</v>
      </c>
    </row>
    <row r="437" spans="1:6" x14ac:dyDescent="0.25">
      <c r="A437" t="s">
        <v>23</v>
      </c>
      <c r="B437" t="s">
        <v>438</v>
      </c>
      <c r="C437">
        <v>181747</v>
      </c>
      <c r="D437" t="s">
        <v>1098</v>
      </c>
      <c r="E437" t="str">
        <f t="shared" si="12"/>
        <v>181747-MJ2</v>
      </c>
      <c r="F437">
        <f t="shared" si="13"/>
        <v>6</v>
      </c>
    </row>
    <row r="438" spans="1:6" x14ac:dyDescent="0.25">
      <c r="A438" t="s">
        <v>23</v>
      </c>
      <c r="B438" t="s">
        <v>441</v>
      </c>
      <c r="C438">
        <v>181956</v>
      </c>
      <c r="D438" t="s">
        <v>1099</v>
      </c>
      <c r="E438" t="str">
        <f t="shared" si="12"/>
        <v>181956-MJ2</v>
      </c>
      <c r="F438">
        <f t="shared" si="13"/>
        <v>5</v>
      </c>
    </row>
    <row r="439" spans="1:6" x14ac:dyDescent="0.25">
      <c r="A439" t="s">
        <v>23</v>
      </c>
      <c r="B439" t="s">
        <v>441</v>
      </c>
      <c r="C439">
        <v>181747</v>
      </c>
      <c r="D439" t="s">
        <v>1100</v>
      </c>
      <c r="E439" t="str">
        <f t="shared" si="12"/>
        <v>181747-MJ2</v>
      </c>
      <c r="F439">
        <f t="shared" si="13"/>
        <v>6</v>
      </c>
    </row>
    <row r="440" spans="1:6" x14ac:dyDescent="0.25">
      <c r="A440" t="s">
        <v>23</v>
      </c>
      <c r="B440" t="s">
        <v>445</v>
      </c>
      <c r="C440">
        <v>181955</v>
      </c>
      <c r="D440" t="s">
        <v>1101</v>
      </c>
      <c r="E440" t="str">
        <f t="shared" si="12"/>
        <v>181955-MJ2</v>
      </c>
      <c r="F440">
        <f t="shared" si="13"/>
        <v>5</v>
      </c>
    </row>
    <row r="441" spans="1:6" x14ac:dyDescent="0.25">
      <c r="A441" t="s">
        <v>23</v>
      </c>
      <c r="B441" t="s">
        <v>445</v>
      </c>
      <c r="C441">
        <v>181951</v>
      </c>
      <c r="D441" t="s">
        <v>1102</v>
      </c>
      <c r="E441" t="str">
        <f t="shared" si="12"/>
        <v>181951-MJ2</v>
      </c>
      <c r="F441">
        <f t="shared" si="13"/>
        <v>8</v>
      </c>
    </row>
    <row r="442" spans="1:6" x14ac:dyDescent="0.25">
      <c r="A442" t="s">
        <v>23</v>
      </c>
      <c r="B442" t="s">
        <v>463</v>
      </c>
      <c r="C442">
        <v>181955</v>
      </c>
      <c r="D442" t="s">
        <v>1103</v>
      </c>
      <c r="E442" t="str">
        <f t="shared" si="12"/>
        <v>181955-MJ2</v>
      </c>
      <c r="F442">
        <f t="shared" si="13"/>
        <v>5</v>
      </c>
    </row>
    <row r="443" spans="1:6" x14ac:dyDescent="0.25">
      <c r="A443" t="s">
        <v>23</v>
      </c>
      <c r="B443" t="s">
        <v>463</v>
      </c>
      <c r="C443">
        <v>181951</v>
      </c>
      <c r="D443" t="s">
        <v>1104</v>
      </c>
      <c r="E443" t="str">
        <f t="shared" si="12"/>
        <v>181951-MJ2</v>
      </c>
      <c r="F443">
        <f t="shared" si="13"/>
        <v>8</v>
      </c>
    </row>
    <row r="444" spans="1:6" x14ac:dyDescent="0.25">
      <c r="A444" t="s">
        <v>23</v>
      </c>
      <c r="B444" t="s">
        <v>469</v>
      </c>
      <c r="C444">
        <v>182192</v>
      </c>
      <c r="D444" t="s">
        <v>1105</v>
      </c>
      <c r="E444" t="str">
        <f t="shared" si="12"/>
        <v>182192-MJ2</v>
      </c>
      <c r="F444">
        <f t="shared" si="13"/>
        <v>4</v>
      </c>
    </row>
    <row r="445" spans="1:6" x14ac:dyDescent="0.25">
      <c r="A445" t="s">
        <v>23</v>
      </c>
      <c r="B445" t="s">
        <v>504</v>
      </c>
      <c r="C445">
        <v>182192</v>
      </c>
      <c r="D445" t="s">
        <v>1106</v>
      </c>
      <c r="E445" t="str">
        <f t="shared" si="12"/>
        <v>182192-MJ2</v>
      </c>
      <c r="F445">
        <f t="shared" si="13"/>
        <v>4</v>
      </c>
    </row>
    <row r="446" spans="1:6" x14ac:dyDescent="0.25">
      <c r="A446" t="s">
        <v>23</v>
      </c>
      <c r="B446" t="s">
        <v>507</v>
      </c>
      <c r="C446">
        <v>181951</v>
      </c>
      <c r="D446" t="s">
        <v>1107</v>
      </c>
      <c r="E446" t="str">
        <f t="shared" si="12"/>
        <v>181951-MJ2</v>
      </c>
      <c r="F446">
        <f t="shared" si="13"/>
        <v>8</v>
      </c>
    </row>
    <row r="447" spans="1:6" x14ac:dyDescent="0.25">
      <c r="A447" t="s">
        <v>23</v>
      </c>
      <c r="B447" t="s">
        <v>520</v>
      </c>
      <c r="C447">
        <v>181951</v>
      </c>
      <c r="D447" t="s">
        <v>1108</v>
      </c>
      <c r="E447" t="str">
        <f t="shared" si="12"/>
        <v>181951-MJ2</v>
      </c>
      <c r="F447">
        <f t="shared" si="13"/>
        <v>8</v>
      </c>
    </row>
    <row r="448" spans="1:6" x14ac:dyDescent="0.25">
      <c r="A448" t="s">
        <v>79</v>
      </c>
      <c r="B448" t="s">
        <v>424</v>
      </c>
      <c r="C448">
        <v>181863</v>
      </c>
      <c r="D448" t="s">
        <v>1109</v>
      </c>
      <c r="E448" t="str">
        <f t="shared" si="12"/>
        <v>181863-CVA2</v>
      </c>
      <c r="F448">
        <f t="shared" si="13"/>
        <v>2</v>
      </c>
    </row>
    <row r="449" spans="1:6" x14ac:dyDescent="0.25">
      <c r="A449" t="s">
        <v>79</v>
      </c>
      <c r="B449" t="s">
        <v>427</v>
      </c>
      <c r="C449">
        <v>181863</v>
      </c>
      <c r="D449" t="s">
        <v>1110</v>
      </c>
      <c r="E449" t="str">
        <f t="shared" si="12"/>
        <v>181863-CVA2</v>
      </c>
      <c r="F449">
        <f t="shared" si="13"/>
        <v>2</v>
      </c>
    </row>
    <row r="450" spans="1:6" x14ac:dyDescent="0.25">
      <c r="A450" t="s">
        <v>18</v>
      </c>
      <c r="B450" t="s">
        <v>371</v>
      </c>
      <c r="C450">
        <v>182169</v>
      </c>
      <c r="D450" t="s">
        <v>1111</v>
      </c>
      <c r="E450" t="str">
        <f t="shared" si="12"/>
        <v>182169-KLB</v>
      </c>
      <c r="F450">
        <f t="shared" si="13"/>
        <v>2</v>
      </c>
    </row>
    <row r="451" spans="1:6" x14ac:dyDescent="0.25">
      <c r="A451" t="s">
        <v>18</v>
      </c>
      <c r="B451" t="s">
        <v>374</v>
      </c>
      <c r="C451">
        <v>182134</v>
      </c>
      <c r="D451" t="s">
        <v>1112</v>
      </c>
      <c r="E451" t="str">
        <f t="shared" ref="E451:E514" si="14">CONCATENATE(C451,"-",A451)</f>
        <v>182134-KLB</v>
      </c>
      <c r="F451">
        <f t="shared" ref="F451:F514" si="15">COUNTIF($E$2:$E$951,E451)</f>
        <v>6</v>
      </c>
    </row>
    <row r="452" spans="1:6" x14ac:dyDescent="0.25">
      <c r="A452" t="s">
        <v>18</v>
      </c>
      <c r="B452" t="s">
        <v>375</v>
      </c>
      <c r="C452">
        <v>182134</v>
      </c>
      <c r="D452" t="s">
        <v>1113</v>
      </c>
      <c r="E452" t="str">
        <f t="shared" si="14"/>
        <v>182134-KLB</v>
      </c>
      <c r="F452">
        <f t="shared" si="15"/>
        <v>6</v>
      </c>
    </row>
    <row r="453" spans="1:6" x14ac:dyDescent="0.25">
      <c r="A453" t="s">
        <v>82</v>
      </c>
      <c r="B453" t="s">
        <v>427</v>
      </c>
      <c r="C453">
        <v>181884</v>
      </c>
      <c r="D453" t="s">
        <v>1114</v>
      </c>
      <c r="E453" t="str">
        <f t="shared" si="14"/>
        <v>181884-CVA</v>
      </c>
      <c r="F453">
        <f t="shared" si="15"/>
        <v>2</v>
      </c>
    </row>
    <row r="454" spans="1:6" x14ac:dyDescent="0.25">
      <c r="A454" t="s">
        <v>82</v>
      </c>
      <c r="B454" t="s">
        <v>463</v>
      </c>
      <c r="C454">
        <v>181863</v>
      </c>
      <c r="D454" t="s">
        <v>1115</v>
      </c>
      <c r="E454" t="str">
        <f t="shared" si="14"/>
        <v>181863-CVA</v>
      </c>
      <c r="F454">
        <f t="shared" si="15"/>
        <v>4</v>
      </c>
    </row>
    <row r="455" spans="1:6" x14ac:dyDescent="0.25">
      <c r="A455" t="s">
        <v>50</v>
      </c>
      <c r="B455" t="s">
        <v>427</v>
      </c>
      <c r="C455">
        <v>181948</v>
      </c>
      <c r="D455" t="s">
        <v>1116</v>
      </c>
      <c r="E455" t="str">
        <f t="shared" si="14"/>
        <v>181948-MJ1</v>
      </c>
      <c r="F455">
        <f t="shared" si="15"/>
        <v>4</v>
      </c>
    </row>
    <row r="456" spans="1:6" x14ac:dyDescent="0.25">
      <c r="A456" t="s">
        <v>50</v>
      </c>
      <c r="B456" t="s">
        <v>429</v>
      </c>
      <c r="C456">
        <v>181948</v>
      </c>
      <c r="D456" t="s">
        <v>1117</v>
      </c>
      <c r="E456" t="str">
        <f t="shared" si="14"/>
        <v>181948-MJ1</v>
      </c>
      <c r="F456">
        <f t="shared" si="15"/>
        <v>4</v>
      </c>
    </row>
    <row r="457" spans="1:6" x14ac:dyDescent="0.25">
      <c r="A457" t="s">
        <v>50</v>
      </c>
      <c r="B457" t="s">
        <v>441</v>
      </c>
      <c r="C457">
        <v>182225</v>
      </c>
      <c r="D457" t="s">
        <v>1118</v>
      </c>
      <c r="E457" t="str">
        <f t="shared" si="14"/>
        <v>182225-MJ1</v>
      </c>
      <c r="F457">
        <f t="shared" si="15"/>
        <v>2</v>
      </c>
    </row>
    <row r="458" spans="1:6" x14ac:dyDescent="0.25">
      <c r="A458" t="s">
        <v>50</v>
      </c>
      <c r="B458" t="s">
        <v>445</v>
      </c>
      <c r="C458">
        <v>182226</v>
      </c>
      <c r="D458" t="s">
        <v>1119</v>
      </c>
      <c r="E458" t="str">
        <f t="shared" si="14"/>
        <v>182226-MJ1</v>
      </c>
      <c r="F458">
        <f t="shared" si="15"/>
        <v>2</v>
      </c>
    </row>
    <row r="459" spans="1:6" x14ac:dyDescent="0.25">
      <c r="A459" t="s">
        <v>23</v>
      </c>
      <c r="B459" t="s">
        <v>424</v>
      </c>
      <c r="C459">
        <v>181955</v>
      </c>
      <c r="D459" t="s">
        <v>1120</v>
      </c>
      <c r="E459" t="str">
        <f t="shared" si="14"/>
        <v>181955-MJ2</v>
      </c>
      <c r="F459">
        <f t="shared" si="15"/>
        <v>5</v>
      </c>
    </row>
    <row r="460" spans="1:6" x14ac:dyDescent="0.25">
      <c r="A460" t="s">
        <v>23</v>
      </c>
      <c r="B460" t="s">
        <v>424</v>
      </c>
      <c r="C460">
        <v>181956</v>
      </c>
      <c r="D460" t="s">
        <v>1121</v>
      </c>
      <c r="E460" t="str">
        <f t="shared" si="14"/>
        <v>181956-MJ2</v>
      </c>
      <c r="F460">
        <f t="shared" si="15"/>
        <v>5</v>
      </c>
    </row>
    <row r="461" spans="1:6" x14ac:dyDescent="0.25">
      <c r="A461" t="s">
        <v>23</v>
      </c>
      <c r="B461" t="s">
        <v>438</v>
      </c>
      <c r="C461">
        <v>182178</v>
      </c>
      <c r="D461" t="s">
        <v>1122</v>
      </c>
      <c r="E461" t="str">
        <f t="shared" si="14"/>
        <v>182178-MJ2</v>
      </c>
      <c r="F461">
        <f t="shared" si="15"/>
        <v>5</v>
      </c>
    </row>
    <row r="462" spans="1:6" x14ac:dyDescent="0.25">
      <c r="A462" t="s">
        <v>23</v>
      </c>
      <c r="B462" t="s">
        <v>441</v>
      </c>
      <c r="C462">
        <v>182178</v>
      </c>
      <c r="D462" t="s">
        <v>1123</v>
      </c>
      <c r="E462" t="str">
        <f t="shared" si="14"/>
        <v>182178-MJ2</v>
      </c>
      <c r="F462">
        <f t="shared" si="15"/>
        <v>5</v>
      </c>
    </row>
    <row r="463" spans="1:6" x14ac:dyDescent="0.25">
      <c r="A463" t="s">
        <v>23</v>
      </c>
      <c r="B463" t="s">
        <v>445</v>
      </c>
      <c r="C463">
        <v>182178</v>
      </c>
      <c r="D463" t="s">
        <v>1124</v>
      </c>
      <c r="E463" t="str">
        <f t="shared" si="14"/>
        <v>182178-MJ2</v>
      </c>
      <c r="F463">
        <f t="shared" si="15"/>
        <v>5</v>
      </c>
    </row>
    <row r="464" spans="1:6" x14ac:dyDescent="0.25">
      <c r="A464" t="s">
        <v>23</v>
      </c>
      <c r="B464" t="s">
        <v>445</v>
      </c>
      <c r="C464">
        <v>181956</v>
      </c>
      <c r="D464" t="s">
        <v>1125</v>
      </c>
      <c r="E464" t="str">
        <f t="shared" si="14"/>
        <v>181956-MJ2</v>
      </c>
      <c r="F464">
        <f t="shared" si="15"/>
        <v>5</v>
      </c>
    </row>
    <row r="465" spans="1:6" x14ac:dyDescent="0.25">
      <c r="A465" t="s">
        <v>23</v>
      </c>
      <c r="B465" t="s">
        <v>463</v>
      </c>
      <c r="C465">
        <v>182178</v>
      </c>
      <c r="D465" t="s">
        <v>1126</v>
      </c>
      <c r="E465" t="str">
        <f t="shared" si="14"/>
        <v>182178-MJ2</v>
      </c>
      <c r="F465">
        <f t="shared" si="15"/>
        <v>5</v>
      </c>
    </row>
    <row r="466" spans="1:6" x14ac:dyDescent="0.25">
      <c r="A466" t="s">
        <v>23</v>
      </c>
      <c r="B466" t="s">
        <v>463</v>
      </c>
      <c r="C466">
        <v>181956</v>
      </c>
      <c r="D466" t="s">
        <v>1127</v>
      </c>
      <c r="E466" t="str">
        <f t="shared" si="14"/>
        <v>181956-MJ2</v>
      </c>
      <c r="F466">
        <f t="shared" si="15"/>
        <v>5</v>
      </c>
    </row>
    <row r="467" spans="1:6" x14ac:dyDescent="0.25">
      <c r="A467" t="s">
        <v>82</v>
      </c>
      <c r="B467" t="s">
        <v>424</v>
      </c>
      <c r="C467">
        <v>181884</v>
      </c>
      <c r="D467" t="s">
        <v>1128</v>
      </c>
      <c r="E467" t="str">
        <f t="shared" si="14"/>
        <v>181884-CVA</v>
      </c>
      <c r="F467">
        <f t="shared" si="15"/>
        <v>2</v>
      </c>
    </row>
    <row r="468" spans="1:6" x14ac:dyDescent="0.25">
      <c r="A468" t="s">
        <v>82</v>
      </c>
      <c r="B468" t="s">
        <v>424</v>
      </c>
      <c r="C468">
        <v>181897</v>
      </c>
      <c r="D468" t="s">
        <v>1129</v>
      </c>
      <c r="E468" t="str">
        <f t="shared" si="14"/>
        <v>181897-CVA</v>
      </c>
      <c r="F468">
        <f t="shared" si="15"/>
        <v>2</v>
      </c>
    </row>
    <row r="469" spans="1:6" x14ac:dyDescent="0.25">
      <c r="A469" t="s">
        <v>82</v>
      </c>
      <c r="B469" t="s">
        <v>424</v>
      </c>
      <c r="C469">
        <v>181899</v>
      </c>
      <c r="D469" t="s">
        <v>1130</v>
      </c>
      <c r="E469" t="str">
        <f t="shared" si="14"/>
        <v>181899-CVA</v>
      </c>
      <c r="F469">
        <f t="shared" si="15"/>
        <v>2</v>
      </c>
    </row>
    <row r="470" spans="1:6" x14ac:dyDescent="0.25">
      <c r="A470" t="s">
        <v>129</v>
      </c>
      <c r="B470" t="s">
        <v>429</v>
      </c>
      <c r="C470">
        <v>182092</v>
      </c>
      <c r="D470" t="s">
        <v>1131</v>
      </c>
      <c r="E470" t="str">
        <f t="shared" si="14"/>
        <v>182092-CNJ2</v>
      </c>
      <c r="F470">
        <f t="shared" si="15"/>
        <v>1</v>
      </c>
    </row>
    <row r="471" spans="1:6" x14ac:dyDescent="0.25">
      <c r="A471" t="s">
        <v>129</v>
      </c>
      <c r="B471" t="s">
        <v>445</v>
      </c>
      <c r="C471">
        <v>182102</v>
      </c>
      <c r="D471" t="s">
        <v>1132</v>
      </c>
      <c r="E471" t="str">
        <f t="shared" si="14"/>
        <v>182102-CNJ2</v>
      </c>
      <c r="F471">
        <f t="shared" si="15"/>
        <v>1</v>
      </c>
    </row>
    <row r="472" spans="1:6" x14ac:dyDescent="0.25">
      <c r="A472" t="s">
        <v>23</v>
      </c>
      <c r="B472" t="s">
        <v>438</v>
      </c>
      <c r="C472">
        <v>182179</v>
      </c>
      <c r="D472" t="s">
        <v>1133</v>
      </c>
      <c r="E472" t="str">
        <f t="shared" si="14"/>
        <v>182179-MJ2</v>
      </c>
      <c r="F472">
        <f t="shared" si="15"/>
        <v>3</v>
      </c>
    </row>
    <row r="473" spans="1:6" x14ac:dyDescent="0.25">
      <c r="A473" t="s">
        <v>23</v>
      </c>
      <c r="B473" t="s">
        <v>441</v>
      </c>
      <c r="C473">
        <v>182179</v>
      </c>
      <c r="D473" t="s">
        <v>1134</v>
      </c>
      <c r="E473" t="str">
        <f t="shared" si="14"/>
        <v>182179-MJ2</v>
      </c>
      <c r="F473">
        <f t="shared" si="15"/>
        <v>3</v>
      </c>
    </row>
    <row r="474" spans="1:6" x14ac:dyDescent="0.25">
      <c r="A474" t="s">
        <v>23</v>
      </c>
      <c r="B474" t="s">
        <v>445</v>
      </c>
      <c r="C474">
        <v>181994</v>
      </c>
      <c r="D474" t="s">
        <v>1135</v>
      </c>
      <c r="E474" t="str">
        <f t="shared" si="14"/>
        <v>181994-MJ2</v>
      </c>
      <c r="F474">
        <f t="shared" si="15"/>
        <v>4</v>
      </c>
    </row>
    <row r="475" spans="1:6" x14ac:dyDescent="0.25">
      <c r="A475" t="s">
        <v>23</v>
      </c>
      <c r="B475" t="s">
        <v>463</v>
      </c>
      <c r="C475">
        <v>181994</v>
      </c>
      <c r="D475" t="s">
        <v>1136</v>
      </c>
      <c r="E475" t="str">
        <f t="shared" si="14"/>
        <v>181994-MJ2</v>
      </c>
      <c r="F475">
        <f t="shared" si="15"/>
        <v>4</v>
      </c>
    </row>
    <row r="476" spans="1:6" x14ac:dyDescent="0.25">
      <c r="A476" t="s">
        <v>50</v>
      </c>
      <c r="B476" t="s">
        <v>445</v>
      </c>
      <c r="C476">
        <v>182225</v>
      </c>
      <c r="D476" t="s">
        <v>1137</v>
      </c>
      <c r="E476" t="str">
        <f t="shared" si="14"/>
        <v>182225-MJ1</v>
      </c>
      <c r="F476">
        <f t="shared" si="15"/>
        <v>2</v>
      </c>
    </row>
    <row r="477" spans="1:6" x14ac:dyDescent="0.25">
      <c r="A477" t="s">
        <v>50</v>
      </c>
      <c r="B477" t="s">
        <v>504</v>
      </c>
      <c r="C477">
        <v>181949</v>
      </c>
      <c r="D477" t="s">
        <v>1138</v>
      </c>
      <c r="E477" t="str">
        <f t="shared" si="14"/>
        <v>181949-MJ1</v>
      </c>
      <c r="F477">
        <f t="shared" si="15"/>
        <v>3</v>
      </c>
    </row>
    <row r="478" spans="1:6" x14ac:dyDescent="0.25">
      <c r="A478" t="s">
        <v>50</v>
      </c>
      <c r="B478" t="s">
        <v>507</v>
      </c>
      <c r="C478">
        <v>181945</v>
      </c>
      <c r="D478" t="s">
        <v>1139</v>
      </c>
      <c r="E478" t="str">
        <f t="shared" si="14"/>
        <v>181945-MJ1</v>
      </c>
      <c r="F478">
        <f t="shared" si="15"/>
        <v>4</v>
      </c>
    </row>
    <row r="479" spans="1:6" x14ac:dyDescent="0.25">
      <c r="A479" t="s">
        <v>18</v>
      </c>
      <c r="B479" t="s">
        <v>370</v>
      </c>
      <c r="C479">
        <v>182169</v>
      </c>
      <c r="D479" t="s">
        <v>1140</v>
      </c>
      <c r="E479" t="str">
        <f t="shared" si="14"/>
        <v>182169-KLB</v>
      </c>
      <c r="F479">
        <f t="shared" si="15"/>
        <v>2</v>
      </c>
    </row>
    <row r="480" spans="1:6" x14ac:dyDescent="0.25">
      <c r="A480" t="s">
        <v>18</v>
      </c>
      <c r="B480" t="s">
        <v>371</v>
      </c>
      <c r="C480">
        <v>182136</v>
      </c>
      <c r="D480" t="s">
        <v>1141</v>
      </c>
      <c r="E480" t="str">
        <f t="shared" si="14"/>
        <v>182136-KLB</v>
      </c>
      <c r="F480">
        <f t="shared" si="15"/>
        <v>6</v>
      </c>
    </row>
    <row r="481" spans="1:6" x14ac:dyDescent="0.25">
      <c r="A481" t="s">
        <v>18</v>
      </c>
      <c r="B481" t="s">
        <v>373</v>
      </c>
      <c r="C481">
        <v>182135</v>
      </c>
      <c r="D481" t="s">
        <v>1142</v>
      </c>
      <c r="E481" t="str">
        <f t="shared" si="14"/>
        <v>182135-KLB</v>
      </c>
      <c r="F481">
        <f t="shared" si="15"/>
        <v>6</v>
      </c>
    </row>
    <row r="482" spans="1:6" x14ac:dyDescent="0.25">
      <c r="A482" t="s">
        <v>18</v>
      </c>
      <c r="B482" t="s">
        <v>373</v>
      </c>
      <c r="C482">
        <v>182136</v>
      </c>
      <c r="D482" t="s">
        <v>1143</v>
      </c>
      <c r="E482" t="str">
        <f t="shared" si="14"/>
        <v>182136-KLB</v>
      </c>
      <c r="F482">
        <f t="shared" si="15"/>
        <v>6</v>
      </c>
    </row>
    <row r="483" spans="1:6" x14ac:dyDescent="0.25">
      <c r="A483" t="s">
        <v>82</v>
      </c>
      <c r="B483" t="s">
        <v>427</v>
      </c>
      <c r="C483">
        <v>181899</v>
      </c>
      <c r="D483" t="s">
        <v>1144</v>
      </c>
      <c r="E483" t="str">
        <f t="shared" si="14"/>
        <v>181899-CVA</v>
      </c>
      <c r="F483">
        <f t="shared" si="15"/>
        <v>2</v>
      </c>
    </row>
    <row r="484" spans="1:6" x14ac:dyDescent="0.25">
      <c r="A484" t="s">
        <v>82</v>
      </c>
      <c r="B484" t="s">
        <v>438</v>
      </c>
      <c r="C484">
        <v>181865</v>
      </c>
      <c r="D484" t="s">
        <v>1145</v>
      </c>
      <c r="E484" t="str">
        <f t="shared" si="14"/>
        <v>181865-CVA</v>
      </c>
      <c r="F484">
        <f t="shared" si="15"/>
        <v>4</v>
      </c>
    </row>
    <row r="485" spans="1:6" x14ac:dyDescent="0.25">
      <c r="A485" t="s">
        <v>82</v>
      </c>
      <c r="B485" t="s">
        <v>465</v>
      </c>
      <c r="C485">
        <v>181662</v>
      </c>
      <c r="D485" t="s">
        <v>1146</v>
      </c>
      <c r="E485" t="str">
        <f t="shared" si="14"/>
        <v>181662-CVA</v>
      </c>
      <c r="F485">
        <f t="shared" si="15"/>
        <v>2</v>
      </c>
    </row>
    <row r="486" spans="1:6" x14ac:dyDescent="0.25">
      <c r="A486" t="s">
        <v>82</v>
      </c>
      <c r="B486" t="s">
        <v>424</v>
      </c>
      <c r="C486">
        <v>181885</v>
      </c>
      <c r="D486" t="s">
        <v>1147</v>
      </c>
      <c r="E486" t="str">
        <f t="shared" si="14"/>
        <v>181885-CVA</v>
      </c>
      <c r="F486">
        <f t="shared" si="15"/>
        <v>2</v>
      </c>
    </row>
    <row r="487" spans="1:6" x14ac:dyDescent="0.25">
      <c r="A487" t="s">
        <v>82</v>
      </c>
      <c r="B487" t="s">
        <v>427</v>
      </c>
      <c r="C487">
        <v>181886</v>
      </c>
      <c r="D487" t="s">
        <v>1148</v>
      </c>
      <c r="E487" t="str">
        <f t="shared" si="14"/>
        <v>181886-CVA</v>
      </c>
      <c r="F487">
        <f t="shared" si="15"/>
        <v>2</v>
      </c>
    </row>
    <row r="488" spans="1:6" x14ac:dyDescent="0.25">
      <c r="A488" t="s">
        <v>82</v>
      </c>
      <c r="B488" t="s">
        <v>463</v>
      </c>
      <c r="C488">
        <v>181662</v>
      </c>
      <c r="D488" t="s">
        <v>1149</v>
      </c>
      <c r="E488" t="str">
        <f t="shared" si="14"/>
        <v>181662-CVA</v>
      </c>
      <c r="F488">
        <f t="shared" si="15"/>
        <v>2</v>
      </c>
    </row>
    <row r="489" spans="1:6" x14ac:dyDescent="0.25">
      <c r="A489" t="s">
        <v>82</v>
      </c>
      <c r="B489" t="s">
        <v>463</v>
      </c>
      <c r="C489">
        <v>181702</v>
      </c>
      <c r="D489" t="s">
        <v>1150</v>
      </c>
      <c r="E489" t="str">
        <f t="shared" si="14"/>
        <v>181702-CVA</v>
      </c>
      <c r="F489">
        <f t="shared" si="15"/>
        <v>2</v>
      </c>
    </row>
    <row r="490" spans="1:6" x14ac:dyDescent="0.25">
      <c r="A490" t="s">
        <v>129</v>
      </c>
      <c r="B490" t="s">
        <v>429</v>
      </c>
      <c r="C490">
        <v>182093</v>
      </c>
      <c r="D490" t="s">
        <v>1151</v>
      </c>
      <c r="E490" t="str">
        <f t="shared" si="14"/>
        <v>182093-CNJ2</v>
      </c>
      <c r="F490">
        <f t="shared" si="15"/>
        <v>1</v>
      </c>
    </row>
    <row r="491" spans="1:6" x14ac:dyDescent="0.25">
      <c r="A491" t="s">
        <v>129</v>
      </c>
      <c r="B491" t="s">
        <v>445</v>
      </c>
      <c r="C491">
        <v>182103</v>
      </c>
      <c r="D491" t="s">
        <v>1152</v>
      </c>
      <c r="E491" t="str">
        <f t="shared" si="14"/>
        <v>182103-CNJ2</v>
      </c>
      <c r="F491">
        <f t="shared" si="15"/>
        <v>1</v>
      </c>
    </row>
    <row r="492" spans="1:6" x14ac:dyDescent="0.25">
      <c r="A492" t="s">
        <v>18</v>
      </c>
      <c r="B492" t="s">
        <v>370</v>
      </c>
      <c r="C492">
        <v>182135</v>
      </c>
      <c r="D492" t="s">
        <v>1153</v>
      </c>
      <c r="E492" t="str">
        <f t="shared" si="14"/>
        <v>182135-KLB</v>
      </c>
      <c r="F492">
        <f t="shared" si="15"/>
        <v>6</v>
      </c>
    </row>
    <row r="493" spans="1:6" x14ac:dyDescent="0.25">
      <c r="A493" t="s">
        <v>18</v>
      </c>
      <c r="B493" t="s">
        <v>371</v>
      </c>
      <c r="C493">
        <v>182135</v>
      </c>
      <c r="D493" t="s">
        <v>1154</v>
      </c>
      <c r="E493" t="str">
        <f t="shared" si="14"/>
        <v>182135-KLB</v>
      </c>
      <c r="F493">
        <f t="shared" si="15"/>
        <v>6</v>
      </c>
    </row>
    <row r="494" spans="1:6" x14ac:dyDescent="0.25">
      <c r="A494" t="s">
        <v>18</v>
      </c>
      <c r="B494" t="s">
        <v>372</v>
      </c>
      <c r="C494">
        <v>182135</v>
      </c>
      <c r="D494" t="s">
        <v>1155</v>
      </c>
      <c r="E494" t="str">
        <f t="shared" si="14"/>
        <v>182135-KLB</v>
      </c>
      <c r="F494">
        <f t="shared" si="15"/>
        <v>6</v>
      </c>
    </row>
    <row r="495" spans="1:6" x14ac:dyDescent="0.25">
      <c r="A495" t="s">
        <v>18</v>
      </c>
      <c r="B495" t="s">
        <v>372</v>
      </c>
      <c r="C495">
        <v>182136</v>
      </c>
      <c r="D495" t="s">
        <v>1156</v>
      </c>
      <c r="E495" t="str">
        <f t="shared" si="14"/>
        <v>182136-KLB</v>
      </c>
      <c r="F495">
        <f t="shared" si="15"/>
        <v>6</v>
      </c>
    </row>
    <row r="496" spans="1:6" x14ac:dyDescent="0.25">
      <c r="A496" t="s">
        <v>18</v>
      </c>
      <c r="B496" t="s">
        <v>374</v>
      </c>
      <c r="C496">
        <v>182135</v>
      </c>
      <c r="D496" t="s">
        <v>1157</v>
      </c>
      <c r="E496" t="str">
        <f t="shared" si="14"/>
        <v>182135-KLB</v>
      </c>
      <c r="F496">
        <f t="shared" si="15"/>
        <v>6</v>
      </c>
    </row>
    <row r="497" spans="1:6" x14ac:dyDescent="0.25">
      <c r="A497" t="s">
        <v>18</v>
      </c>
      <c r="B497" t="s">
        <v>374</v>
      </c>
      <c r="C497">
        <v>182136</v>
      </c>
      <c r="D497" t="s">
        <v>1158</v>
      </c>
      <c r="E497" t="str">
        <f t="shared" si="14"/>
        <v>182136-KLB</v>
      </c>
      <c r="F497">
        <f t="shared" si="15"/>
        <v>6</v>
      </c>
    </row>
    <row r="498" spans="1:6" x14ac:dyDescent="0.25">
      <c r="A498" t="s">
        <v>18</v>
      </c>
      <c r="B498" t="s">
        <v>375</v>
      </c>
      <c r="C498">
        <v>182135</v>
      </c>
      <c r="D498" t="s">
        <v>1159</v>
      </c>
      <c r="E498" t="str">
        <f t="shared" si="14"/>
        <v>182135-KLB</v>
      </c>
      <c r="F498">
        <f t="shared" si="15"/>
        <v>6</v>
      </c>
    </row>
    <row r="499" spans="1:6" x14ac:dyDescent="0.25">
      <c r="A499" t="s">
        <v>18</v>
      </c>
      <c r="B499" t="s">
        <v>375</v>
      </c>
      <c r="C499">
        <v>182136</v>
      </c>
      <c r="D499" t="s">
        <v>1160</v>
      </c>
      <c r="E499" t="str">
        <f t="shared" si="14"/>
        <v>182136-KLB</v>
      </c>
      <c r="F499">
        <f t="shared" si="15"/>
        <v>6</v>
      </c>
    </row>
    <row r="500" spans="1:6" x14ac:dyDescent="0.25">
      <c r="A500" t="s">
        <v>23</v>
      </c>
      <c r="B500" t="s">
        <v>427</v>
      </c>
      <c r="C500">
        <v>182158</v>
      </c>
      <c r="D500" t="s">
        <v>1161</v>
      </c>
      <c r="E500" t="str">
        <f t="shared" si="14"/>
        <v>182158-MJ2</v>
      </c>
      <c r="F500">
        <f t="shared" si="15"/>
        <v>4</v>
      </c>
    </row>
    <row r="501" spans="1:6" x14ac:dyDescent="0.25">
      <c r="A501" t="s">
        <v>23</v>
      </c>
      <c r="B501" t="s">
        <v>429</v>
      </c>
      <c r="C501">
        <v>182158</v>
      </c>
      <c r="D501" t="s">
        <v>1162</v>
      </c>
      <c r="E501" t="str">
        <f t="shared" si="14"/>
        <v>182158-MJ2</v>
      </c>
      <c r="F501">
        <f t="shared" si="15"/>
        <v>4</v>
      </c>
    </row>
    <row r="502" spans="1:6" x14ac:dyDescent="0.25">
      <c r="A502" t="s">
        <v>23</v>
      </c>
      <c r="B502" t="s">
        <v>438</v>
      </c>
      <c r="C502">
        <v>181955</v>
      </c>
      <c r="D502" t="s">
        <v>1163</v>
      </c>
      <c r="E502" t="str">
        <f t="shared" si="14"/>
        <v>181955-MJ2</v>
      </c>
      <c r="F502">
        <f t="shared" si="15"/>
        <v>5</v>
      </c>
    </row>
    <row r="503" spans="1:6" x14ac:dyDescent="0.25">
      <c r="A503" t="s">
        <v>23</v>
      </c>
      <c r="B503" t="s">
        <v>441</v>
      </c>
      <c r="C503">
        <v>181955</v>
      </c>
      <c r="D503" t="s">
        <v>1164</v>
      </c>
      <c r="E503" t="str">
        <f t="shared" si="14"/>
        <v>181955-MJ2</v>
      </c>
      <c r="F503">
        <f t="shared" si="15"/>
        <v>5</v>
      </c>
    </row>
    <row r="504" spans="1:6" x14ac:dyDescent="0.25">
      <c r="A504" t="s">
        <v>23</v>
      </c>
      <c r="B504" t="s">
        <v>507</v>
      </c>
      <c r="C504">
        <v>182195</v>
      </c>
      <c r="D504" t="s">
        <v>1165</v>
      </c>
      <c r="E504" t="str">
        <f t="shared" si="14"/>
        <v>182195-MJ2</v>
      </c>
      <c r="F504">
        <f t="shared" si="15"/>
        <v>6</v>
      </c>
    </row>
    <row r="505" spans="1:6" x14ac:dyDescent="0.25">
      <c r="A505" t="s">
        <v>23</v>
      </c>
      <c r="B505" t="s">
        <v>520</v>
      </c>
      <c r="C505">
        <v>182195</v>
      </c>
      <c r="D505" t="s">
        <v>1166</v>
      </c>
      <c r="E505" t="str">
        <f t="shared" si="14"/>
        <v>182195-MJ2</v>
      </c>
      <c r="F505">
        <f t="shared" si="15"/>
        <v>6</v>
      </c>
    </row>
    <row r="506" spans="1:6" x14ac:dyDescent="0.25">
      <c r="A506" t="s">
        <v>50</v>
      </c>
      <c r="B506" t="s">
        <v>424</v>
      </c>
      <c r="C506">
        <v>181945</v>
      </c>
      <c r="D506" t="s">
        <v>1167</v>
      </c>
      <c r="E506" t="str">
        <f t="shared" si="14"/>
        <v>181945-MJ1</v>
      </c>
      <c r="F506">
        <f t="shared" si="15"/>
        <v>4</v>
      </c>
    </row>
    <row r="507" spans="1:6" x14ac:dyDescent="0.25">
      <c r="A507" t="s">
        <v>50</v>
      </c>
      <c r="B507" t="s">
        <v>427</v>
      </c>
      <c r="C507">
        <v>181949</v>
      </c>
      <c r="D507" t="s">
        <v>1168</v>
      </c>
      <c r="E507" t="str">
        <f t="shared" si="14"/>
        <v>181949-MJ1</v>
      </c>
      <c r="F507">
        <f t="shared" si="15"/>
        <v>3</v>
      </c>
    </row>
    <row r="508" spans="1:6" x14ac:dyDescent="0.25">
      <c r="A508" t="s">
        <v>50</v>
      </c>
      <c r="B508" t="s">
        <v>429</v>
      </c>
      <c r="C508">
        <v>181945</v>
      </c>
      <c r="D508" t="s">
        <v>1169</v>
      </c>
      <c r="E508" t="str">
        <f t="shared" si="14"/>
        <v>181945-MJ1</v>
      </c>
      <c r="F508">
        <f t="shared" si="15"/>
        <v>4</v>
      </c>
    </row>
    <row r="509" spans="1:6" x14ac:dyDescent="0.25">
      <c r="A509" t="s">
        <v>50</v>
      </c>
      <c r="B509" t="s">
        <v>429</v>
      </c>
      <c r="C509">
        <v>181949</v>
      </c>
      <c r="D509" t="s">
        <v>1170</v>
      </c>
      <c r="E509" t="str">
        <f t="shared" si="14"/>
        <v>181949-MJ1</v>
      </c>
      <c r="F509">
        <f t="shared" si="15"/>
        <v>3</v>
      </c>
    </row>
    <row r="510" spans="1:6" x14ac:dyDescent="0.25">
      <c r="A510" t="s">
        <v>50</v>
      </c>
      <c r="B510" t="s">
        <v>438</v>
      </c>
      <c r="C510">
        <v>182296</v>
      </c>
      <c r="D510" t="s">
        <v>1171</v>
      </c>
      <c r="E510" t="str">
        <f t="shared" si="14"/>
        <v>182296-MJ1</v>
      </c>
      <c r="F510">
        <f t="shared" si="15"/>
        <v>2</v>
      </c>
    </row>
    <row r="511" spans="1:6" x14ac:dyDescent="0.25">
      <c r="A511" t="s">
        <v>50</v>
      </c>
      <c r="B511" t="s">
        <v>441</v>
      </c>
      <c r="C511">
        <v>182226</v>
      </c>
      <c r="D511" t="s">
        <v>1172</v>
      </c>
      <c r="E511" t="str">
        <f t="shared" si="14"/>
        <v>182226-MJ1</v>
      </c>
      <c r="F511">
        <f t="shared" si="15"/>
        <v>2</v>
      </c>
    </row>
    <row r="512" spans="1:6" x14ac:dyDescent="0.25">
      <c r="A512" t="s">
        <v>50</v>
      </c>
      <c r="B512" t="s">
        <v>441</v>
      </c>
      <c r="C512">
        <v>182280</v>
      </c>
      <c r="D512" t="s">
        <v>1173</v>
      </c>
      <c r="E512" t="str">
        <f t="shared" si="14"/>
        <v>182280-MJ1</v>
      </c>
      <c r="F512">
        <f t="shared" si="15"/>
        <v>2</v>
      </c>
    </row>
    <row r="513" spans="1:6" x14ac:dyDescent="0.25">
      <c r="A513" t="s">
        <v>50</v>
      </c>
      <c r="B513" t="s">
        <v>445</v>
      </c>
      <c r="C513">
        <v>182280</v>
      </c>
      <c r="D513" t="s">
        <v>1174</v>
      </c>
      <c r="E513" t="str">
        <f t="shared" si="14"/>
        <v>182280-MJ1</v>
      </c>
      <c r="F513">
        <f t="shared" si="15"/>
        <v>2</v>
      </c>
    </row>
    <row r="514" spans="1:6" x14ac:dyDescent="0.25">
      <c r="A514" t="s">
        <v>129</v>
      </c>
      <c r="B514" t="s">
        <v>429</v>
      </c>
      <c r="C514">
        <v>182094</v>
      </c>
      <c r="D514" t="s">
        <v>1175</v>
      </c>
      <c r="E514" t="str">
        <f t="shared" si="14"/>
        <v>182094-CNJ2</v>
      </c>
      <c r="F514">
        <f t="shared" si="15"/>
        <v>1</v>
      </c>
    </row>
    <row r="515" spans="1:6" x14ac:dyDescent="0.25">
      <c r="A515" t="s">
        <v>129</v>
      </c>
      <c r="B515" t="s">
        <v>438</v>
      </c>
      <c r="C515">
        <v>182084</v>
      </c>
      <c r="D515" t="s">
        <v>1176</v>
      </c>
      <c r="E515" t="str">
        <f t="shared" ref="E515:E578" si="16">CONCATENATE(C515,"-",A515)</f>
        <v>182084-CNJ2</v>
      </c>
      <c r="F515">
        <f t="shared" ref="F515:F578" si="17">COUNTIF($E$2:$E$951,E515)</f>
        <v>1</v>
      </c>
    </row>
    <row r="516" spans="1:6" x14ac:dyDescent="0.25">
      <c r="A516" t="s">
        <v>129</v>
      </c>
      <c r="B516" t="s">
        <v>445</v>
      </c>
      <c r="C516">
        <v>182095</v>
      </c>
      <c r="D516" t="s">
        <v>1177</v>
      </c>
      <c r="E516" t="str">
        <f t="shared" si="16"/>
        <v>182095-CNJ2</v>
      </c>
      <c r="F516">
        <f t="shared" si="17"/>
        <v>1</v>
      </c>
    </row>
    <row r="517" spans="1:6" x14ac:dyDescent="0.25">
      <c r="A517" t="s">
        <v>82</v>
      </c>
      <c r="B517" t="s">
        <v>424</v>
      </c>
      <c r="C517">
        <v>181886</v>
      </c>
      <c r="D517" t="s">
        <v>1178</v>
      </c>
      <c r="E517" t="str">
        <f t="shared" si="16"/>
        <v>181886-CVA</v>
      </c>
      <c r="F517">
        <f t="shared" si="17"/>
        <v>2</v>
      </c>
    </row>
    <row r="518" spans="1:6" x14ac:dyDescent="0.25">
      <c r="A518" t="s">
        <v>82</v>
      </c>
      <c r="B518" t="s">
        <v>429</v>
      </c>
      <c r="C518">
        <v>181819</v>
      </c>
      <c r="D518" t="s">
        <v>1179</v>
      </c>
      <c r="E518" t="str">
        <f t="shared" si="16"/>
        <v>181819-CVA</v>
      </c>
      <c r="F518">
        <f t="shared" si="17"/>
        <v>4</v>
      </c>
    </row>
    <row r="519" spans="1:6" x14ac:dyDescent="0.25">
      <c r="A519" t="s">
        <v>82</v>
      </c>
      <c r="B519" t="s">
        <v>438</v>
      </c>
      <c r="C519">
        <v>181819</v>
      </c>
      <c r="D519" t="s">
        <v>1180</v>
      </c>
      <c r="E519" t="str">
        <f t="shared" si="16"/>
        <v>181819-CVA</v>
      </c>
      <c r="F519">
        <f t="shared" si="17"/>
        <v>4</v>
      </c>
    </row>
    <row r="520" spans="1:6" x14ac:dyDescent="0.25">
      <c r="A520" t="s">
        <v>82</v>
      </c>
      <c r="B520" t="s">
        <v>465</v>
      </c>
      <c r="C520">
        <v>181702</v>
      </c>
      <c r="D520" t="s">
        <v>1181</v>
      </c>
      <c r="E520" t="str">
        <f t="shared" si="16"/>
        <v>181702-CVA</v>
      </c>
      <c r="F520">
        <f t="shared" si="17"/>
        <v>2</v>
      </c>
    </row>
    <row r="521" spans="1:6" x14ac:dyDescent="0.25">
      <c r="A521" t="s">
        <v>50</v>
      </c>
      <c r="B521" t="s">
        <v>424</v>
      </c>
      <c r="C521">
        <v>182197</v>
      </c>
      <c r="D521" t="s">
        <v>1182</v>
      </c>
      <c r="E521" t="str">
        <f t="shared" si="16"/>
        <v>182197-MJ1</v>
      </c>
      <c r="F521">
        <f t="shared" si="17"/>
        <v>4</v>
      </c>
    </row>
    <row r="522" spans="1:6" x14ac:dyDescent="0.25">
      <c r="A522" t="s">
        <v>50</v>
      </c>
      <c r="B522" t="s">
        <v>427</v>
      </c>
      <c r="C522">
        <v>181945</v>
      </c>
      <c r="D522" t="s">
        <v>1183</v>
      </c>
      <c r="E522" t="str">
        <f t="shared" si="16"/>
        <v>181945-MJ1</v>
      </c>
      <c r="F522">
        <f t="shared" si="17"/>
        <v>4</v>
      </c>
    </row>
    <row r="523" spans="1:6" x14ac:dyDescent="0.25">
      <c r="A523" t="s">
        <v>50</v>
      </c>
      <c r="B523" t="s">
        <v>441</v>
      </c>
      <c r="C523">
        <v>182360</v>
      </c>
      <c r="D523" t="s">
        <v>1184</v>
      </c>
      <c r="E523" t="str">
        <f t="shared" si="16"/>
        <v>182360-MJ1</v>
      </c>
      <c r="F523">
        <f t="shared" si="17"/>
        <v>2</v>
      </c>
    </row>
    <row r="524" spans="1:6" x14ac:dyDescent="0.25">
      <c r="A524" t="s">
        <v>50</v>
      </c>
      <c r="B524" t="s">
        <v>445</v>
      </c>
      <c r="C524">
        <v>182360</v>
      </c>
      <c r="D524" t="s">
        <v>1185</v>
      </c>
      <c r="E524" t="str">
        <f t="shared" si="16"/>
        <v>182360-MJ1</v>
      </c>
      <c r="F524">
        <f t="shared" si="17"/>
        <v>2</v>
      </c>
    </row>
    <row r="525" spans="1:6" x14ac:dyDescent="0.25">
      <c r="A525" t="s">
        <v>23</v>
      </c>
      <c r="B525" t="s">
        <v>424</v>
      </c>
      <c r="C525">
        <v>182208</v>
      </c>
      <c r="D525" t="s">
        <v>1186</v>
      </c>
      <c r="E525" t="str">
        <f t="shared" si="16"/>
        <v>182208-MJ2</v>
      </c>
      <c r="F525">
        <f t="shared" si="17"/>
        <v>1</v>
      </c>
    </row>
    <row r="526" spans="1:6" x14ac:dyDescent="0.25">
      <c r="A526" t="s">
        <v>23</v>
      </c>
      <c r="B526" t="s">
        <v>438</v>
      </c>
      <c r="C526">
        <v>182209</v>
      </c>
      <c r="D526" t="s">
        <v>1187</v>
      </c>
      <c r="E526" t="str">
        <f t="shared" si="16"/>
        <v>182209-MJ2</v>
      </c>
      <c r="F526">
        <f t="shared" si="17"/>
        <v>4</v>
      </c>
    </row>
    <row r="527" spans="1:6" x14ac:dyDescent="0.25">
      <c r="A527" t="s">
        <v>23</v>
      </c>
      <c r="B527" t="s">
        <v>441</v>
      </c>
      <c r="C527">
        <v>182209</v>
      </c>
      <c r="D527" t="s">
        <v>1188</v>
      </c>
      <c r="E527" t="str">
        <f t="shared" si="16"/>
        <v>182209-MJ2</v>
      </c>
      <c r="F527">
        <f t="shared" si="17"/>
        <v>4</v>
      </c>
    </row>
    <row r="528" spans="1:6" x14ac:dyDescent="0.25">
      <c r="A528" t="s">
        <v>23</v>
      </c>
      <c r="B528" t="s">
        <v>445</v>
      </c>
      <c r="C528">
        <v>182209</v>
      </c>
      <c r="D528" t="s">
        <v>1189</v>
      </c>
      <c r="E528" t="str">
        <f t="shared" si="16"/>
        <v>182209-MJ2</v>
      </c>
      <c r="F528">
        <f t="shared" si="17"/>
        <v>4</v>
      </c>
    </row>
    <row r="529" spans="1:6" x14ac:dyDescent="0.25">
      <c r="A529" t="s">
        <v>23</v>
      </c>
      <c r="B529" t="s">
        <v>463</v>
      </c>
      <c r="C529">
        <v>182209</v>
      </c>
      <c r="D529" t="s">
        <v>1190</v>
      </c>
      <c r="E529" t="str">
        <f t="shared" si="16"/>
        <v>182209-MJ2</v>
      </c>
      <c r="F529">
        <f t="shared" si="17"/>
        <v>4</v>
      </c>
    </row>
    <row r="530" spans="1:6" x14ac:dyDescent="0.25">
      <c r="A530" t="s">
        <v>23</v>
      </c>
      <c r="B530" t="s">
        <v>465</v>
      </c>
      <c r="C530">
        <v>182195</v>
      </c>
      <c r="D530" t="s">
        <v>1191</v>
      </c>
      <c r="E530" t="str">
        <f t="shared" si="16"/>
        <v>182195-MJ2</v>
      </c>
      <c r="F530">
        <f t="shared" si="17"/>
        <v>6</v>
      </c>
    </row>
    <row r="531" spans="1:6" x14ac:dyDescent="0.25">
      <c r="A531" t="s">
        <v>23</v>
      </c>
      <c r="B531" t="s">
        <v>467</v>
      </c>
      <c r="C531">
        <v>182195</v>
      </c>
      <c r="D531" t="s">
        <v>1192</v>
      </c>
      <c r="E531" t="str">
        <f t="shared" si="16"/>
        <v>182195-MJ2</v>
      </c>
      <c r="F531">
        <f t="shared" si="17"/>
        <v>6</v>
      </c>
    </row>
    <row r="532" spans="1:6" x14ac:dyDescent="0.25">
      <c r="A532" t="s">
        <v>23</v>
      </c>
      <c r="B532" t="s">
        <v>469</v>
      </c>
      <c r="C532">
        <v>182195</v>
      </c>
      <c r="D532" t="s">
        <v>1193</v>
      </c>
      <c r="E532" t="str">
        <f t="shared" si="16"/>
        <v>182195-MJ2</v>
      </c>
      <c r="F532">
        <f t="shared" si="17"/>
        <v>6</v>
      </c>
    </row>
    <row r="533" spans="1:6" x14ac:dyDescent="0.25">
      <c r="A533" t="s">
        <v>23</v>
      </c>
      <c r="B533" t="s">
        <v>504</v>
      </c>
      <c r="C533">
        <v>182195</v>
      </c>
      <c r="D533" t="s">
        <v>1194</v>
      </c>
      <c r="E533" t="str">
        <f t="shared" si="16"/>
        <v>182195-MJ2</v>
      </c>
      <c r="F533">
        <f t="shared" si="17"/>
        <v>6</v>
      </c>
    </row>
    <row r="534" spans="1:6" x14ac:dyDescent="0.25">
      <c r="A534" t="s">
        <v>23</v>
      </c>
      <c r="B534" t="s">
        <v>507</v>
      </c>
      <c r="C534">
        <v>182157</v>
      </c>
      <c r="D534" t="s">
        <v>1195</v>
      </c>
      <c r="E534" t="str">
        <f t="shared" si="16"/>
        <v>182157-MJ2</v>
      </c>
      <c r="F534">
        <f t="shared" si="17"/>
        <v>2</v>
      </c>
    </row>
    <row r="535" spans="1:6" x14ac:dyDescent="0.25">
      <c r="A535" t="s">
        <v>23</v>
      </c>
      <c r="B535" t="s">
        <v>520</v>
      </c>
      <c r="C535">
        <v>182157</v>
      </c>
      <c r="D535" t="s">
        <v>1196</v>
      </c>
      <c r="E535" t="str">
        <f t="shared" si="16"/>
        <v>182157-MJ2</v>
      </c>
      <c r="F535">
        <f t="shared" si="17"/>
        <v>2</v>
      </c>
    </row>
    <row r="536" spans="1:6" x14ac:dyDescent="0.25">
      <c r="A536" t="s">
        <v>82</v>
      </c>
      <c r="B536" t="s">
        <v>429</v>
      </c>
      <c r="C536">
        <v>181821</v>
      </c>
      <c r="D536" t="s">
        <v>1197</v>
      </c>
      <c r="E536" t="str">
        <f t="shared" si="16"/>
        <v>181821-CVA</v>
      </c>
      <c r="F536">
        <f t="shared" si="17"/>
        <v>3</v>
      </c>
    </row>
    <row r="537" spans="1:6" x14ac:dyDescent="0.25">
      <c r="A537" t="s">
        <v>82</v>
      </c>
      <c r="B537" t="s">
        <v>441</v>
      </c>
      <c r="C537">
        <v>181872</v>
      </c>
      <c r="D537" t="s">
        <v>1198</v>
      </c>
      <c r="E537" t="str">
        <f t="shared" si="16"/>
        <v>181872-CVA</v>
      </c>
      <c r="F537">
        <f t="shared" si="17"/>
        <v>2</v>
      </c>
    </row>
    <row r="538" spans="1:6" x14ac:dyDescent="0.25">
      <c r="A538" t="s">
        <v>82</v>
      </c>
      <c r="B538" t="s">
        <v>445</v>
      </c>
      <c r="C538">
        <v>181872</v>
      </c>
      <c r="D538" t="s">
        <v>1199</v>
      </c>
      <c r="E538" t="str">
        <f t="shared" si="16"/>
        <v>181872-CVA</v>
      </c>
      <c r="F538">
        <f t="shared" si="17"/>
        <v>2</v>
      </c>
    </row>
    <row r="539" spans="1:6" x14ac:dyDescent="0.25">
      <c r="A539" t="s">
        <v>82</v>
      </c>
      <c r="B539" t="s">
        <v>463</v>
      </c>
      <c r="C539">
        <v>181691</v>
      </c>
      <c r="D539" t="s">
        <v>1200</v>
      </c>
      <c r="E539" t="str">
        <f t="shared" si="16"/>
        <v>181691-CVA</v>
      </c>
      <c r="F539">
        <f t="shared" si="17"/>
        <v>2</v>
      </c>
    </row>
    <row r="540" spans="1:6" x14ac:dyDescent="0.25">
      <c r="A540" t="s">
        <v>82</v>
      </c>
      <c r="B540" t="s">
        <v>465</v>
      </c>
      <c r="C540">
        <v>181660</v>
      </c>
      <c r="D540" t="s">
        <v>1201</v>
      </c>
      <c r="E540" t="str">
        <f t="shared" si="16"/>
        <v>181660-CVA</v>
      </c>
      <c r="F540">
        <f t="shared" si="17"/>
        <v>2</v>
      </c>
    </row>
    <row r="541" spans="1:6" x14ac:dyDescent="0.25">
      <c r="A541" t="s">
        <v>82</v>
      </c>
      <c r="B541" t="s">
        <v>465</v>
      </c>
      <c r="C541">
        <v>181691</v>
      </c>
      <c r="D541" t="s">
        <v>1202</v>
      </c>
      <c r="E541" t="str">
        <f t="shared" si="16"/>
        <v>181691-CVA</v>
      </c>
      <c r="F541">
        <f t="shared" si="17"/>
        <v>2</v>
      </c>
    </row>
    <row r="542" spans="1:6" x14ac:dyDescent="0.25">
      <c r="A542" t="s">
        <v>82</v>
      </c>
      <c r="B542" t="s">
        <v>467</v>
      </c>
      <c r="C542">
        <v>181823</v>
      </c>
      <c r="D542" t="s">
        <v>1203</v>
      </c>
      <c r="E542" t="str">
        <f t="shared" si="16"/>
        <v>181823-CVA</v>
      </c>
      <c r="F542">
        <f t="shared" si="17"/>
        <v>2</v>
      </c>
    </row>
    <row r="543" spans="1:6" x14ac:dyDescent="0.25">
      <c r="A543" t="s">
        <v>82</v>
      </c>
      <c r="B543" t="s">
        <v>469</v>
      </c>
      <c r="C543">
        <v>181823</v>
      </c>
      <c r="D543" t="s">
        <v>1204</v>
      </c>
      <c r="E543" t="str">
        <f t="shared" si="16"/>
        <v>181823-CVA</v>
      </c>
      <c r="F543">
        <f t="shared" si="17"/>
        <v>2</v>
      </c>
    </row>
    <row r="544" spans="1:6" x14ac:dyDescent="0.25">
      <c r="A544" t="s">
        <v>18</v>
      </c>
      <c r="B544" t="s">
        <v>370</v>
      </c>
      <c r="C544">
        <v>182136</v>
      </c>
      <c r="D544" t="s">
        <v>1205</v>
      </c>
      <c r="E544" t="str">
        <f t="shared" si="16"/>
        <v>182136-KLB</v>
      </c>
      <c r="F544">
        <f t="shared" si="17"/>
        <v>6</v>
      </c>
    </row>
    <row r="545" spans="1:6" x14ac:dyDescent="0.25">
      <c r="A545" t="s">
        <v>23</v>
      </c>
      <c r="B545" t="s">
        <v>427</v>
      </c>
      <c r="C545">
        <v>182170</v>
      </c>
      <c r="D545" t="s">
        <v>1206</v>
      </c>
      <c r="E545" t="str">
        <f t="shared" si="16"/>
        <v>182170-MJ2</v>
      </c>
      <c r="F545">
        <f t="shared" si="17"/>
        <v>2</v>
      </c>
    </row>
    <row r="546" spans="1:6" x14ac:dyDescent="0.25">
      <c r="A546" t="s">
        <v>23</v>
      </c>
      <c r="B546" t="s">
        <v>429</v>
      </c>
      <c r="C546">
        <v>182170</v>
      </c>
      <c r="D546" t="s">
        <v>1207</v>
      </c>
      <c r="E546" t="str">
        <f t="shared" si="16"/>
        <v>182170-MJ2</v>
      </c>
      <c r="F546">
        <f t="shared" si="17"/>
        <v>2</v>
      </c>
    </row>
    <row r="547" spans="1:6" x14ac:dyDescent="0.25">
      <c r="A547" t="s">
        <v>23</v>
      </c>
      <c r="B547" t="s">
        <v>438</v>
      </c>
      <c r="C547">
        <v>182210</v>
      </c>
      <c r="D547" t="s">
        <v>1208</v>
      </c>
      <c r="E547" t="str">
        <f t="shared" si="16"/>
        <v>182210-MJ2</v>
      </c>
      <c r="F547">
        <f t="shared" si="17"/>
        <v>5</v>
      </c>
    </row>
    <row r="548" spans="1:6" x14ac:dyDescent="0.25">
      <c r="A548" t="s">
        <v>23</v>
      </c>
      <c r="B548" t="s">
        <v>441</v>
      </c>
      <c r="C548">
        <v>182210</v>
      </c>
      <c r="D548" t="s">
        <v>1209</v>
      </c>
      <c r="E548" t="str">
        <f t="shared" si="16"/>
        <v>182210-MJ2</v>
      </c>
      <c r="F548">
        <f t="shared" si="17"/>
        <v>5</v>
      </c>
    </row>
    <row r="549" spans="1:6" x14ac:dyDescent="0.25">
      <c r="A549" t="s">
        <v>23</v>
      </c>
      <c r="B549" t="s">
        <v>465</v>
      </c>
      <c r="C549">
        <v>182150</v>
      </c>
      <c r="D549" t="s">
        <v>1210</v>
      </c>
      <c r="E549" t="str">
        <f t="shared" si="16"/>
        <v>182150-MJ2</v>
      </c>
      <c r="F549">
        <f t="shared" si="17"/>
        <v>4</v>
      </c>
    </row>
    <row r="550" spans="1:6" x14ac:dyDescent="0.25">
      <c r="A550" t="s">
        <v>23</v>
      </c>
      <c r="B550" t="s">
        <v>465</v>
      </c>
      <c r="C550">
        <v>182192</v>
      </c>
      <c r="D550" t="s">
        <v>1211</v>
      </c>
      <c r="E550" t="str">
        <f t="shared" si="16"/>
        <v>182192-MJ2</v>
      </c>
      <c r="F550">
        <f t="shared" si="17"/>
        <v>4</v>
      </c>
    </row>
    <row r="551" spans="1:6" x14ac:dyDescent="0.25">
      <c r="A551" t="s">
        <v>23</v>
      </c>
      <c r="B551" t="s">
        <v>465</v>
      </c>
      <c r="C551">
        <v>181947</v>
      </c>
      <c r="D551" t="s">
        <v>1212</v>
      </c>
      <c r="E551" t="str">
        <f t="shared" si="16"/>
        <v>181947-MJ2</v>
      </c>
      <c r="F551">
        <f t="shared" si="17"/>
        <v>4</v>
      </c>
    </row>
    <row r="552" spans="1:6" x14ac:dyDescent="0.25">
      <c r="A552" t="s">
        <v>23</v>
      </c>
      <c r="B552" t="s">
        <v>467</v>
      </c>
      <c r="C552">
        <v>182150</v>
      </c>
      <c r="D552" t="s">
        <v>1213</v>
      </c>
      <c r="E552" t="str">
        <f t="shared" si="16"/>
        <v>182150-MJ2</v>
      </c>
      <c r="F552">
        <f t="shared" si="17"/>
        <v>4</v>
      </c>
    </row>
    <row r="553" spans="1:6" x14ac:dyDescent="0.25">
      <c r="A553" t="s">
        <v>23</v>
      </c>
      <c r="B553" t="s">
        <v>467</v>
      </c>
      <c r="C553">
        <v>182192</v>
      </c>
      <c r="D553" t="s">
        <v>1214</v>
      </c>
      <c r="E553" t="str">
        <f t="shared" si="16"/>
        <v>182192-MJ2</v>
      </c>
      <c r="F553">
        <f t="shared" si="17"/>
        <v>4</v>
      </c>
    </row>
    <row r="554" spans="1:6" x14ac:dyDescent="0.25">
      <c r="A554" t="s">
        <v>23</v>
      </c>
      <c r="B554" t="s">
        <v>467</v>
      </c>
      <c r="C554">
        <v>181947</v>
      </c>
      <c r="D554" t="s">
        <v>1215</v>
      </c>
      <c r="E554" t="str">
        <f t="shared" si="16"/>
        <v>181947-MJ2</v>
      </c>
      <c r="F554">
        <f t="shared" si="17"/>
        <v>4</v>
      </c>
    </row>
    <row r="555" spans="1:6" x14ac:dyDescent="0.25">
      <c r="A555" t="s">
        <v>23</v>
      </c>
      <c r="B555" t="s">
        <v>469</v>
      </c>
      <c r="C555">
        <v>182150</v>
      </c>
      <c r="D555" t="s">
        <v>1216</v>
      </c>
      <c r="E555" t="str">
        <f t="shared" si="16"/>
        <v>182150-MJ2</v>
      </c>
      <c r="F555">
        <f t="shared" si="17"/>
        <v>4</v>
      </c>
    </row>
    <row r="556" spans="1:6" x14ac:dyDescent="0.25">
      <c r="A556" t="s">
        <v>23</v>
      </c>
      <c r="B556" t="s">
        <v>504</v>
      </c>
      <c r="C556">
        <v>182150</v>
      </c>
      <c r="D556" t="s">
        <v>1217</v>
      </c>
      <c r="E556" t="str">
        <f t="shared" si="16"/>
        <v>182150-MJ2</v>
      </c>
      <c r="F556">
        <f t="shared" si="17"/>
        <v>4</v>
      </c>
    </row>
    <row r="557" spans="1:6" x14ac:dyDescent="0.25">
      <c r="A557" t="s">
        <v>50</v>
      </c>
      <c r="B557" t="s">
        <v>424</v>
      </c>
      <c r="C557">
        <v>181948</v>
      </c>
      <c r="D557" t="s">
        <v>1218</v>
      </c>
      <c r="E557" t="str">
        <f t="shared" si="16"/>
        <v>181948-MJ1</v>
      </c>
      <c r="F557">
        <f t="shared" si="17"/>
        <v>4</v>
      </c>
    </row>
    <row r="558" spans="1:6" x14ac:dyDescent="0.25">
      <c r="A558" t="s">
        <v>50</v>
      </c>
      <c r="B558" t="s">
        <v>427</v>
      </c>
      <c r="C558">
        <v>182197</v>
      </c>
      <c r="D558" t="s">
        <v>1219</v>
      </c>
      <c r="E558" t="str">
        <f t="shared" si="16"/>
        <v>182197-MJ1</v>
      </c>
      <c r="F558">
        <f t="shared" si="17"/>
        <v>4</v>
      </c>
    </row>
    <row r="559" spans="1:6" x14ac:dyDescent="0.25">
      <c r="A559" t="s">
        <v>50</v>
      </c>
      <c r="B559" t="s">
        <v>429</v>
      </c>
      <c r="C559">
        <v>182197</v>
      </c>
      <c r="D559" t="s">
        <v>1220</v>
      </c>
      <c r="E559" t="str">
        <f t="shared" si="16"/>
        <v>182197-MJ1</v>
      </c>
      <c r="F559">
        <f t="shared" si="17"/>
        <v>4</v>
      </c>
    </row>
    <row r="560" spans="1:6" x14ac:dyDescent="0.25">
      <c r="A560" t="s">
        <v>50</v>
      </c>
      <c r="B560" t="s">
        <v>438</v>
      </c>
      <c r="C560">
        <v>182287</v>
      </c>
      <c r="D560" t="s">
        <v>1221</v>
      </c>
      <c r="E560" t="str">
        <f t="shared" si="16"/>
        <v>182287-MJ1</v>
      </c>
      <c r="F560">
        <f t="shared" si="17"/>
        <v>2</v>
      </c>
    </row>
    <row r="561" spans="1:6" x14ac:dyDescent="0.25">
      <c r="A561" t="s">
        <v>50</v>
      </c>
      <c r="B561" t="s">
        <v>441</v>
      </c>
      <c r="C561">
        <v>182362</v>
      </c>
      <c r="D561" t="s">
        <v>1222</v>
      </c>
      <c r="E561" t="str">
        <f t="shared" si="16"/>
        <v>182362-MJ1</v>
      </c>
      <c r="F561">
        <f t="shared" si="17"/>
        <v>2</v>
      </c>
    </row>
    <row r="562" spans="1:6" x14ac:dyDescent="0.25">
      <c r="A562" t="s">
        <v>50</v>
      </c>
      <c r="B562" t="s">
        <v>445</v>
      </c>
      <c r="C562">
        <v>182362</v>
      </c>
      <c r="D562" t="s">
        <v>1223</v>
      </c>
      <c r="E562" t="str">
        <f t="shared" si="16"/>
        <v>182362-MJ1</v>
      </c>
      <c r="F562">
        <f t="shared" si="17"/>
        <v>2</v>
      </c>
    </row>
    <row r="563" spans="1:6" x14ac:dyDescent="0.25">
      <c r="A563" t="s">
        <v>50</v>
      </c>
      <c r="B563" t="s">
        <v>507</v>
      </c>
      <c r="C563">
        <v>182197</v>
      </c>
      <c r="D563" t="s">
        <v>1224</v>
      </c>
      <c r="E563" t="str">
        <f t="shared" si="16"/>
        <v>182197-MJ1</v>
      </c>
      <c r="F563">
        <f t="shared" si="17"/>
        <v>4</v>
      </c>
    </row>
    <row r="564" spans="1:6" x14ac:dyDescent="0.25">
      <c r="A564" t="s">
        <v>124</v>
      </c>
      <c r="B564" t="s">
        <v>429</v>
      </c>
      <c r="C564">
        <v>182338</v>
      </c>
      <c r="D564" t="s">
        <v>1225</v>
      </c>
      <c r="E564" t="str">
        <f t="shared" si="16"/>
        <v>182338-CHW</v>
      </c>
      <c r="F564">
        <f t="shared" si="17"/>
        <v>1</v>
      </c>
    </row>
    <row r="565" spans="1:6" x14ac:dyDescent="0.25">
      <c r="A565" t="s">
        <v>124</v>
      </c>
      <c r="B565" t="s">
        <v>438</v>
      </c>
      <c r="C565">
        <v>182308</v>
      </c>
      <c r="D565" t="s">
        <v>1226</v>
      </c>
      <c r="E565" t="str">
        <f t="shared" si="16"/>
        <v>182308-CHW</v>
      </c>
      <c r="F565">
        <f t="shared" si="17"/>
        <v>1</v>
      </c>
    </row>
    <row r="566" spans="1:6" x14ac:dyDescent="0.25">
      <c r="A566" t="s">
        <v>129</v>
      </c>
      <c r="B566" t="s">
        <v>445</v>
      </c>
      <c r="C566">
        <v>182096</v>
      </c>
      <c r="D566" t="s">
        <v>1227</v>
      </c>
      <c r="E566" t="str">
        <f t="shared" si="16"/>
        <v>182096-CNJ2</v>
      </c>
      <c r="F566">
        <f t="shared" si="17"/>
        <v>1</v>
      </c>
    </row>
    <row r="567" spans="1:6" x14ac:dyDescent="0.25">
      <c r="A567" t="s">
        <v>79</v>
      </c>
      <c r="B567" t="s">
        <v>424</v>
      </c>
      <c r="C567">
        <v>181819</v>
      </c>
      <c r="D567" t="s">
        <v>1228</v>
      </c>
      <c r="E567" t="str">
        <f t="shared" si="16"/>
        <v>181819-CVA2</v>
      </c>
      <c r="F567">
        <f t="shared" si="17"/>
        <v>2</v>
      </c>
    </row>
    <row r="568" spans="1:6" x14ac:dyDescent="0.25">
      <c r="A568" t="s">
        <v>23</v>
      </c>
      <c r="B568" t="s">
        <v>445</v>
      </c>
      <c r="C568">
        <v>182210</v>
      </c>
      <c r="D568" t="s">
        <v>1229</v>
      </c>
      <c r="E568" t="str">
        <f t="shared" si="16"/>
        <v>182210-MJ2</v>
      </c>
      <c r="F568">
        <f t="shared" si="17"/>
        <v>5</v>
      </c>
    </row>
    <row r="569" spans="1:6" x14ac:dyDescent="0.25">
      <c r="A569" t="s">
        <v>23</v>
      </c>
      <c r="B569" t="s">
        <v>445</v>
      </c>
      <c r="C569">
        <v>182211</v>
      </c>
      <c r="D569" t="s">
        <v>1230</v>
      </c>
      <c r="E569" t="str">
        <f t="shared" si="16"/>
        <v>182211-MJ2</v>
      </c>
      <c r="F569">
        <f t="shared" si="17"/>
        <v>4</v>
      </c>
    </row>
    <row r="570" spans="1:6" x14ac:dyDescent="0.25">
      <c r="A570" t="s">
        <v>23</v>
      </c>
      <c r="B570" t="s">
        <v>463</v>
      </c>
      <c r="C570">
        <v>182210</v>
      </c>
      <c r="D570" t="s">
        <v>1231</v>
      </c>
      <c r="E570" t="str">
        <f t="shared" si="16"/>
        <v>182210-MJ2</v>
      </c>
      <c r="F570">
        <f t="shared" si="17"/>
        <v>5</v>
      </c>
    </row>
    <row r="571" spans="1:6" x14ac:dyDescent="0.25">
      <c r="A571" t="s">
        <v>23</v>
      </c>
      <c r="B571" t="s">
        <v>463</v>
      </c>
      <c r="C571">
        <v>182211</v>
      </c>
      <c r="D571" t="s">
        <v>1232</v>
      </c>
      <c r="E571" t="str">
        <f t="shared" si="16"/>
        <v>182211-MJ2</v>
      </c>
      <c r="F571">
        <f t="shared" si="17"/>
        <v>4</v>
      </c>
    </row>
    <row r="572" spans="1:6" x14ac:dyDescent="0.25">
      <c r="A572" t="s">
        <v>50</v>
      </c>
      <c r="B572" t="s">
        <v>438</v>
      </c>
      <c r="C572">
        <v>182299</v>
      </c>
      <c r="D572" t="s">
        <v>1233</v>
      </c>
      <c r="E572" t="str">
        <f t="shared" si="16"/>
        <v>182299-MJ1</v>
      </c>
      <c r="F572">
        <f t="shared" si="17"/>
        <v>2</v>
      </c>
    </row>
    <row r="573" spans="1:6" x14ac:dyDescent="0.25">
      <c r="A573" t="s">
        <v>50</v>
      </c>
      <c r="B573" t="s">
        <v>441</v>
      </c>
      <c r="C573">
        <v>182361</v>
      </c>
      <c r="D573" t="s">
        <v>1234</v>
      </c>
      <c r="E573" t="str">
        <f t="shared" si="16"/>
        <v>182361-MJ1</v>
      </c>
      <c r="F573">
        <f t="shared" si="17"/>
        <v>1</v>
      </c>
    </row>
    <row r="574" spans="1:6" x14ac:dyDescent="0.25">
      <c r="A574" t="s">
        <v>50</v>
      </c>
      <c r="B574" t="s">
        <v>504</v>
      </c>
      <c r="C574">
        <v>182167</v>
      </c>
      <c r="D574" t="s">
        <v>1235</v>
      </c>
      <c r="E574" t="str">
        <f t="shared" si="16"/>
        <v>182167-MJ1</v>
      </c>
      <c r="F574">
        <f t="shared" si="17"/>
        <v>1</v>
      </c>
    </row>
    <row r="575" spans="1:6" x14ac:dyDescent="0.25">
      <c r="A575" t="s">
        <v>124</v>
      </c>
      <c r="B575" t="s">
        <v>424</v>
      </c>
      <c r="C575">
        <v>182307</v>
      </c>
      <c r="D575" t="s">
        <v>1236</v>
      </c>
      <c r="E575" t="str">
        <f t="shared" si="16"/>
        <v>182307-CHW</v>
      </c>
      <c r="F575">
        <f t="shared" si="17"/>
        <v>1</v>
      </c>
    </row>
    <row r="576" spans="1:6" x14ac:dyDescent="0.25">
      <c r="A576" t="s">
        <v>129</v>
      </c>
      <c r="B576" t="s">
        <v>429</v>
      </c>
      <c r="C576">
        <v>182079</v>
      </c>
      <c r="D576" t="s">
        <v>1237</v>
      </c>
      <c r="E576" t="str">
        <f t="shared" si="16"/>
        <v>182079-CNJ2</v>
      </c>
      <c r="F576">
        <f t="shared" si="17"/>
        <v>1</v>
      </c>
    </row>
    <row r="577" spans="1:6" x14ac:dyDescent="0.25">
      <c r="A577" t="s">
        <v>129</v>
      </c>
      <c r="B577" t="s">
        <v>438</v>
      </c>
      <c r="C577">
        <v>182086</v>
      </c>
      <c r="D577" t="s">
        <v>1238</v>
      </c>
      <c r="E577" t="str">
        <f t="shared" si="16"/>
        <v>182086-CNJ2</v>
      </c>
      <c r="F577">
        <f t="shared" si="17"/>
        <v>1</v>
      </c>
    </row>
    <row r="578" spans="1:6" x14ac:dyDescent="0.25">
      <c r="A578" t="s">
        <v>129</v>
      </c>
      <c r="B578" t="s">
        <v>445</v>
      </c>
      <c r="C578">
        <v>182101</v>
      </c>
      <c r="D578" t="s">
        <v>1239</v>
      </c>
      <c r="E578" t="str">
        <f t="shared" si="16"/>
        <v>182101-CNJ2</v>
      </c>
      <c r="F578">
        <f t="shared" si="17"/>
        <v>1</v>
      </c>
    </row>
    <row r="579" spans="1:6" x14ac:dyDescent="0.25">
      <c r="A579" t="s">
        <v>79</v>
      </c>
      <c r="B579" t="s">
        <v>427</v>
      </c>
      <c r="C579">
        <v>182005</v>
      </c>
      <c r="D579" t="s">
        <v>1240</v>
      </c>
      <c r="E579" t="str">
        <f t="shared" ref="E579:E642" si="18">CONCATENATE(C579,"-",A579)</f>
        <v>182005-CVA2</v>
      </c>
      <c r="F579">
        <f t="shared" ref="F579:F642" si="19">COUNTIF($E$2:$E$951,E579)</f>
        <v>1</v>
      </c>
    </row>
    <row r="580" spans="1:6" x14ac:dyDescent="0.25">
      <c r="A580" t="s">
        <v>82</v>
      </c>
      <c r="B580" t="s">
        <v>427</v>
      </c>
      <c r="C580">
        <v>181900</v>
      </c>
      <c r="D580" t="s">
        <v>1241</v>
      </c>
      <c r="E580" t="str">
        <f t="shared" si="18"/>
        <v>181900-CVA</v>
      </c>
      <c r="F580">
        <f t="shared" si="19"/>
        <v>2</v>
      </c>
    </row>
    <row r="581" spans="1:6" x14ac:dyDescent="0.25">
      <c r="A581" t="s">
        <v>82</v>
      </c>
      <c r="B581" t="s">
        <v>438</v>
      </c>
      <c r="C581">
        <v>181821</v>
      </c>
      <c r="D581" t="s">
        <v>1242</v>
      </c>
      <c r="E581" t="str">
        <f t="shared" si="18"/>
        <v>181821-CVA</v>
      </c>
      <c r="F581">
        <f t="shared" si="19"/>
        <v>3</v>
      </c>
    </row>
    <row r="582" spans="1:6" x14ac:dyDescent="0.25">
      <c r="A582" t="s">
        <v>82</v>
      </c>
      <c r="B582" t="s">
        <v>441</v>
      </c>
      <c r="C582">
        <v>181870</v>
      </c>
      <c r="D582" t="s">
        <v>1243</v>
      </c>
      <c r="E582" t="str">
        <f t="shared" si="18"/>
        <v>181870-CVA</v>
      </c>
      <c r="F582">
        <f t="shared" si="19"/>
        <v>2</v>
      </c>
    </row>
    <row r="583" spans="1:6" x14ac:dyDescent="0.25">
      <c r="A583" t="s">
        <v>82</v>
      </c>
      <c r="B583" t="s">
        <v>445</v>
      </c>
      <c r="C583">
        <v>181870</v>
      </c>
      <c r="D583" t="s">
        <v>1244</v>
      </c>
      <c r="E583" t="str">
        <f t="shared" si="18"/>
        <v>181870-CVA</v>
      </c>
      <c r="F583">
        <f t="shared" si="19"/>
        <v>2</v>
      </c>
    </row>
    <row r="584" spans="1:6" x14ac:dyDescent="0.25">
      <c r="A584" t="s">
        <v>82</v>
      </c>
      <c r="B584" t="s">
        <v>467</v>
      </c>
      <c r="C584">
        <v>181820</v>
      </c>
      <c r="D584" t="s">
        <v>1245</v>
      </c>
      <c r="E584" t="str">
        <f t="shared" si="18"/>
        <v>181820-CVA</v>
      </c>
      <c r="F584">
        <f t="shared" si="19"/>
        <v>4</v>
      </c>
    </row>
    <row r="585" spans="1:6" x14ac:dyDescent="0.25">
      <c r="A585" t="s">
        <v>82</v>
      </c>
      <c r="B585" t="s">
        <v>469</v>
      </c>
      <c r="C585">
        <v>181820</v>
      </c>
      <c r="D585" t="s">
        <v>1246</v>
      </c>
      <c r="E585" t="str">
        <f t="shared" si="18"/>
        <v>181820-CVA</v>
      </c>
      <c r="F585">
        <f t="shared" si="19"/>
        <v>4</v>
      </c>
    </row>
    <row r="586" spans="1:6" x14ac:dyDescent="0.25">
      <c r="A586" t="s">
        <v>79</v>
      </c>
      <c r="B586" t="s">
        <v>424</v>
      </c>
      <c r="C586">
        <v>181820</v>
      </c>
      <c r="D586" t="s">
        <v>1247</v>
      </c>
      <c r="E586" t="str">
        <f t="shared" si="18"/>
        <v>181820-CVA2</v>
      </c>
      <c r="F586">
        <f t="shared" si="19"/>
        <v>2</v>
      </c>
    </row>
    <row r="587" spans="1:6" x14ac:dyDescent="0.25">
      <c r="A587" t="s">
        <v>23</v>
      </c>
      <c r="B587" t="s">
        <v>438</v>
      </c>
      <c r="C587">
        <v>182211</v>
      </c>
      <c r="D587" t="s">
        <v>1248</v>
      </c>
      <c r="E587" t="str">
        <f t="shared" si="18"/>
        <v>182211-MJ2</v>
      </c>
      <c r="F587">
        <f t="shared" si="19"/>
        <v>4</v>
      </c>
    </row>
    <row r="588" spans="1:6" x14ac:dyDescent="0.25">
      <c r="A588" t="s">
        <v>23</v>
      </c>
      <c r="B588" t="s">
        <v>441</v>
      </c>
      <c r="C588">
        <v>182211</v>
      </c>
      <c r="D588" t="s">
        <v>1249</v>
      </c>
      <c r="E588" t="str">
        <f t="shared" si="18"/>
        <v>182211-MJ2</v>
      </c>
      <c r="F588">
        <f t="shared" si="19"/>
        <v>4</v>
      </c>
    </row>
    <row r="589" spans="1:6" x14ac:dyDescent="0.25">
      <c r="A589" t="s">
        <v>23</v>
      </c>
      <c r="B589" t="s">
        <v>465</v>
      </c>
      <c r="C589">
        <v>182151</v>
      </c>
      <c r="D589" t="s">
        <v>1250</v>
      </c>
      <c r="E589" t="str">
        <f t="shared" si="18"/>
        <v>182151-MJ2</v>
      </c>
      <c r="F589">
        <f t="shared" si="19"/>
        <v>4</v>
      </c>
    </row>
    <row r="590" spans="1:6" x14ac:dyDescent="0.25">
      <c r="A590" t="s">
        <v>23</v>
      </c>
      <c r="B590" t="s">
        <v>467</v>
      </c>
      <c r="C590">
        <v>182151</v>
      </c>
      <c r="D590" t="s">
        <v>1251</v>
      </c>
      <c r="E590" t="str">
        <f t="shared" si="18"/>
        <v>182151-MJ2</v>
      </c>
      <c r="F590">
        <f t="shared" si="19"/>
        <v>4</v>
      </c>
    </row>
    <row r="591" spans="1:6" x14ac:dyDescent="0.25">
      <c r="A591" t="s">
        <v>23</v>
      </c>
      <c r="B591" t="s">
        <v>469</v>
      </c>
      <c r="C591">
        <v>182151</v>
      </c>
      <c r="D591" t="s">
        <v>1252</v>
      </c>
      <c r="E591" t="str">
        <f t="shared" si="18"/>
        <v>182151-MJ2</v>
      </c>
      <c r="F591">
        <f t="shared" si="19"/>
        <v>4</v>
      </c>
    </row>
    <row r="592" spans="1:6" x14ac:dyDescent="0.25">
      <c r="A592" t="s">
        <v>23</v>
      </c>
      <c r="B592" t="s">
        <v>469</v>
      </c>
      <c r="C592">
        <v>182152</v>
      </c>
      <c r="D592" t="s">
        <v>1253</v>
      </c>
      <c r="E592" t="str">
        <f t="shared" si="18"/>
        <v>182152-MJ2</v>
      </c>
      <c r="F592">
        <f t="shared" si="19"/>
        <v>4</v>
      </c>
    </row>
    <row r="593" spans="1:6" x14ac:dyDescent="0.25">
      <c r="A593" t="s">
        <v>23</v>
      </c>
      <c r="B593" t="s">
        <v>504</v>
      </c>
      <c r="C593">
        <v>182151</v>
      </c>
      <c r="D593" t="s">
        <v>1254</v>
      </c>
      <c r="E593" t="str">
        <f t="shared" si="18"/>
        <v>182151-MJ2</v>
      </c>
      <c r="F593">
        <f t="shared" si="19"/>
        <v>4</v>
      </c>
    </row>
    <row r="594" spans="1:6" x14ac:dyDescent="0.25">
      <c r="A594" t="s">
        <v>23</v>
      </c>
      <c r="B594" t="s">
        <v>504</v>
      </c>
      <c r="C594">
        <v>182152</v>
      </c>
      <c r="D594" t="s">
        <v>1255</v>
      </c>
      <c r="E594" t="str">
        <f t="shared" si="18"/>
        <v>182152-MJ2</v>
      </c>
      <c r="F594">
        <f t="shared" si="19"/>
        <v>4</v>
      </c>
    </row>
    <row r="595" spans="1:6" x14ac:dyDescent="0.25">
      <c r="A595" t="s">
        <v>18</v>
      </c>
      <c r="B595" t="s">
        <v>370</v>
      </c>
      <c r="C595">
        <v>182137</v>
      </c>
      <c r="D595" t="s">
        <v>1256</v>
      </c>
      <c r="E595" t="str">
        <f t="shared" si="18"/>
        <v>182137-KLB</v>
      </c>
      <c r="F595">
        <f t="shared" si="19"/>
        <v>6</v>
      </c>
    </row>
    <row r="596" spans="1:6" x14ac:dyDescent="0.25">
      <c r="A596" t="s">
        <v>18</v>
      </c>
      <c r="B596" t="s">
        <v>371</v>
      </c>
      <c r="C596">
        <v>182137</v>
      </c>
      <c r="D596" t="s">
        <v>1257</v>
      </c>
      <c r="E596" t="str">
        <f t="shared" si="18"/>
        <v>182137-KLB</v>
      </c>
      <c r="F596">
        <f t="shared" si="19"/>
        <v>6</v>
      </c>
    </row>
    <row r="597" spans="1:6" x14ac:dyDescent="0.25">
      <c r="A597" t="s">
        <v>18</v>
      </c>
      <c r="B597" t="s">
        <v>373</v>
      </c>
      <c r="C597">
        <v>182137</v>
      </c>
      <c r="D597" t="s">
        <v>1258</v>
      </c>
      <c r="E597" t="str">
        <f t="shared" si="18"/>
        <v>182137-KLB</v>
      </c>
      <c r="F597">
        <f t="shared" si="19"/>
        <v>6</v>
      </c>
    </row>
    <row r="598" spans="1:6" x14ac:dyDescent="0.25">
      <c r="A598" t="s">
        <v>129</v>
      </c>
      <c r="B598" t="s">
        <v>424</v>
      </c>
      <c r="C598">
        <v>182131</v>
      </c>
      <c r="D598" t="s">
        <v>1259</v>
      </c>
      <c r="E598" t="str">
        <f t="shared" si="18"/>
        <v>182131-CNJ2</v>
      </c>
      <c r="F598">
        <f t="shared" si="19"/>
        <v>3</v>
      </c>
    </row>
    <row r="599" spans="1:6" x14ac:dyDescent="0.25">
      <c r="A599" t="s">
        <v>82</v>
      </c>
      <c r="B599" t="s">
        <v>424</v>
      </c>
      <c r="C599">
        <v>181900</v>
      </c>
      <c r="D599" t="s">
        <v>1260</v>
      </c>
      <c r="E599" t="str">
        <f t="shared" si="18"/>
        <v>181900-CVA</v>
      </c>
      <c r="F599">
        <f t="shared" si="19"/>
        <v>2</v>
      </c>
    </row>
    <row r="600" spans="1:6" x14ac:dyDescent="0.25">
      <c r="A600" t="s">
        <v>82</v>
      </c>
      <c r="B600" t="s">
        <v>438</v>
      </c>
      <c r="C600">
        <v>181820</v>
      </c>
      <c r="D600" t="s">
        <v>1261</v>
      </c>
      <c r="E600" t="str">
        <f t="shared" si="18"/>
        <v>181820-CVA</v>
      </c>
      <c r="F600">
        <f t="shared" si="19"/>
        <v>4</v>
      </c>
    </row>
    <row r="601" spans="1:6" x14ac:dyDescent="0.25">
      <c r="A601" t="s">
        <v>82</v>
      </c>
      <c r="B601" t="s">
        <v>463</v>
      </c>
      <c r="C601">
        <v>181694</v>
      </c>
      <c r="D601" t="s">
        <v>1262</v>
      </c>
      <c r="E601" t="str">
        <f t="shared" si="18"/>
        <v>181694-CVA</v>
      </c>
      <c r="F601">
        <f t="shared" si="19"/>
        <v>2</v>
      </c>
    </row>
    <row r="602" spans="1:6" x14ac:dyDescent="0.25">
      <c r="A602" t="s">
        <v>82</v>
      </c>
      <c r="B602" t="s">
        <v>463</v>
      </c>
      <c r="C602">
        <v>181693</v>
      </c>
      <c r="D602" t="s">
        <v>1263</v>
      </c>
      <c r="E602" t="str">
        <f t="shared" si="18"/>
        <v>181693-CVA</v>
      </c>
      <c r="F602">
        <f t="shared" si="19"/>
        <v>2</v>
      </c>
    </row>
    <row r="603" spans="1:6" x14ac:dyDescent="0.25">
      <c r="A603" t="s">
        <v>82</v>
      </c>
      <c r="B603" t="s">
        <v>465</v>
      </c>
      <c r="C603">
        <v>181694</v>
      </c>
      <c r="D603" t="s">
        <v>1264</v>
      </c>
      <c r="E603" t="str">
        <f t="shared" si="18"/>
        <v>181694-CVA</v>
      </c>
      <c r="F603">
        <f t="shared" si="19"/>
        <v>2</v>
      </c>
    </row>
    <row r="604" spans="1:6" x14ac:dyDescent="0.25">
      <c r="A604" t="s">
        <v>82</v>
      </c>
      <c r="B604" t="s">
        <v>465</v>
      </c>
      <c r="C604">
        <v>181693</v>
      </c>
      <c r="D604" t="s">
        <v>1265</v>
      </c>
      <c r="E604" t="str">
        <f t="shared" si="18"/>
        <v>181693-CVA</v>
      </c>
      <c r="F604">
        <f t="shared" si="19"/>
        <v>2</v>
      </c>
    </row>
    <row r="605" spans="1:6" x14ac:dyDescent="0.25">
      <c r="A605" t="s">
        <v>50</v>
      </c>
      <c r="B605" t="s">
        <v>427</v>
      </c>
      <c r="C605">
        <v>182173</v>
      </c>
      <c r="D605" t="s">
        <v>1266</v>
      </c>
      <c r="E605" t="str">
        <f t="shared" si="18"/>
        <v>182173-MJ1</v>
      </c>
      <c r="F605">
        <f t="shared" si="19"/>
        <v>4</v>
      </c>
    </row>
    <row r="606" spans="1:6" x14ac:dyDescent="0.25">
      <c r="A606" t="s">
        <v>50</v>
      </c>
      <c r="B606" t="s">
        <v>429</v>
      </c>
      <c r="C606">
        <v>182173</v>
      </c>
      <c r="D606" t="s">
        <v>1267</v>
      </c>
      <c r="E606" t="str">
        <f t="shared" si="18"/>
        <v>182173-MJ1</v>
      </c>
      <c r="F606">
        <f t="shared" si="19"/>
        <v>4</v>
      </c>
    </row>
    <row r="607" spans="1:6" x14ac:dyDescent="0.25">
      <c r="A607" t="s">
        <v>50</v>
      </c>
      <c r="B607" t="s">
        <v>441</v>
      </c>
      <c r="C607">
        <v>182299</v>
      </c>
      <c r="D607" t="s">
        <v>1268</v>
      </c>
      <c r="E607" t="str">
        <f t="shared" si="18"/>
        <v>182299-MJ1</v>
      </c>
      <c r="F607">
        <f t="shared" si="19"/>
        <v>2</v>
      </c>
    </row>
    <row r="608" spans="1:6" x14ac:dyDescent="0.25">
      <c r="A608" t="s">
        <v>50</v>
      </c>
      <c r="B608" t="s">
        <v>441</v>
      </c>
      <c r="C608">
        <v>182289</v>
      </c>
      <c r="D608" t="s">
        <v>1269</v>
      </c>
      <c r="E608" t="str">
        <f t="shared" si="18"/>
        <v>182289-MJ1</v>
      </c>
      <c r="F608">
        <f t="shared" si="19"/>
        <v>2</v>
      </c>
    </row>
    <row r="609" spans="1:6" x14ac:dyDescent="0.25">
      <c r="A609" t="s">
        <v>50</v>
      </c>
      <c r="B609" t="s">
        <v>441</v>
      </c>
      <c r="C609">
        <v>182287</v>
      </c>
      <c r="D609" t="s">
        <v>1270</v>
      </c>
      <c r="E609" t="str">
        <f t="shared" si="18"/>
        <v>182287-MJ1</v>
      </c>
      <c r="F609">
        <f t="shared" si="19"/>
        <v>2</v>
      </c>
    </row>
    <row r="610" spans="1:6" x14ac:dyDescent="0.25">
      <c r="A610" t="s">
        <v>50</v>
      </c>
      <c r="B610" t="s">
        <v>441</v>
      </c>
      <c r="C610">
        <v>182296</v>
      </c>
      <c r="D610" t="s">
        <v>1271</v>
      </c>
      <c r="E610" t="str">
        <f t="shared" si="18"/>
        <v>182296-MJ1</v>
      </c>
      <c r="F610">
        <f t="shared" si="19"/>
        <v>2</v>
      </c>
    </row>
    <row r="611" spans="1:6" x14ac:dyDescent="0.25">
      <c r="A611" t="s">
        <v>50</v>
      </c>
      <c r="B611" t="s">
        <v>507</v>
      </c>
      <c r="C611">
        <v>182173</v>
      </c>
      <c r="D611" t="s">
        <v>1272</v>
      </c>
      <c r="E611" t="str">
        <f t="shared" si="18"/>
        <v>182173-MJ1</v>
      </c>
      <c r="F611">
        <f t="shared" si="19"/>
        <v>4</v>
      </c>
    </row>
    <row r="612" spans="1:6" x14ac:dyDescent="0.25">
      <c r="A612" t="s">
        <v>82</v>
      </c>
      <c r="B612" t="s">
        <v>427</v>
      </c>
      <c r="C612">
        <v>181897</v>
      </c>
      <c r="D612" t="s">
        <v>1273</v>
      </c>
      <c r="E612" t="str">
        <f t="shared" si="18"/>
        <v>181897-CVA</v>
      </c>
      <c r="F612">
        <f t="shared" si="19"/>
        <v>2</v>
      </c>
    </row>
    <row r="613" spans="1:6" x14ac:dyDescent="0.25">
      <c r="A613" t="s">
        <v>82</v>
      </c>
      <c r="B613" t="s">
        <v>429</v>
      </c>
      <c r="C613">
        <v>181820</v>
      </c>
      <c r="D613" t="s">
        <v>1274</v>
      </c>
      <c r="E613" t="str">
        <f t="shared" si="18"/>
        <v>181820-CVA</v>
      </c>
      <c r="F613">
        <f t="shared" si="19"/>
        <v>4</v>
      </c>
    </row>
    <row r="614" spans="1:6" x14ac:dyDescent="0.25">
      <c r="A614" t="s">
        <v>82</v>
      </c>
      <c r="B614" t="s">
        <v>465</v>
      </c>
      <c r="C614">
        <v>181695</v>
      </c>
      <c r="D614" t="s">
        <v>1275</v>
      </c>
      <c r="E614" t="str">
        <f t="shared" si="18"/>
        <v>181695-CVA</v>
      </c>
      <c r="F614">
        <f t="shared" si="19"/>
        <v>2</v>
      </c>
    </row>
    <row r="615" spans="1:6" x14ac:dyDescent="0.25">
      <c r="A615" t="s">
        <v>129</v>
      </c>
      <c r="B615" t="s">
        <v>429</v>
      </c>
      <c r="C615">
        <v>182080</v>
      </c>
      <c r="D615" t="s">
        <v>1276</v>
      </c>
      <c r="E615" t="str">
        <f t="shared" si="18"/>
        <v>182080-CNJ2</v>
      </c>
      <c r="F615">
        <f t="shared" si="19"/>
        <v>1</v>
      </c>
    </row>
    <row r="616" spans="1:6" x14ac:dyDescent="0.25">
      <c r="A616" t="s">
        <v>79</v>
      </c>
      <c r="B616" t="s">
        <v>427</v>
      </c>
      <c r="C616">
        <v>181820</v>
      </c>
      <c r="D616" t="s">
        <v>1277</v>
      </c>
      <c r="E616" t="str">
        <f t="shared" si="18"/>
        <v>181820-CVA2</v>
      </c>
      <c r="F616">
        <f t="shared" si="19"/>
        <v>2</v>
      </c>
    </row>
    <row r="617" spans="1:6" x14ac:dyDescent="0.25">
      <c r="A617" t="s">
        <v>124</v>
      </c>
      <c r="B617" t="s">
        <v>429</v>
      </c>
      <c r="C617">
        <v>182354</v>
      </c>
      <c r="D617" t="s">
        <v>1278</v>
      </c>
      <c r="E617" t="str">
        <f t="shared" si="18"/>
        <v>182354-CHW</v>
      </c>
      <c r="F617">
        <f t="shared" si="19"/>
        <v>1</v>
      </c>
    </row>
    <row r="618" spans="1:6" x14ac:dyDescent="0.25">
      <c r="A618" t="s">
        <v>124</v>
      </c>
      <c r="B618" t="s">
        <v>429</v>
      </c>
      <c r="C618">
        <v>182506</v>
      </c>
      <c r="D618" t="s">
        <v>1279</v>
      </c>
      <c r="E618" t="str">
        <f t="shared" si="18"/>
        <v>182506-CHW</v>
      </c>
      <c r="F618">
        <f t="shared" si="19"/>
        <v>1</v>
      </c>
    </row>
    <row r="619" spans="1:6" x14ac:dyDescent="0.25">
      <c r="A619" t="s">
        <v>124</v>
      </c>
      <c r="B619" t="s">
        <v>429</v>
      </c>
      <c r="C619">
        <v>182344</v>
      </c>
      <c r="D619" t="s">
        <v>1280</v>
      </c>
      <c r="E619" t="str">
        <f t="shared" si="18"/>
        <v>182344-CHW</v>
      </c>
      <c r="F619">
        <f t="shared" si="19"/>
        <v>1</v>
      </c>
    </row>
    <row r="620" spans="1:6" x14ac:dyDescent="0.25">
      <c r="A620" t="s">
        <v>124</v>
      </c>
      <c r="B620" t="s">
        <v>438</v>
      </c>
      <c r="C620">
        <v>182330</v>
      </c>
      <c r="D620" t="s">
        <v>1281</v>
      </c>
      <c r="E620" t="str">
        <f t="shared" si="18"/>
        <v>182330-CHW</v>
      </c>
      <c r="F620">
        <f t="shared" si="19"/>
        <v>1</v>
      </c>
    </row>
    <row r="621" spans="1:6" x14ac:dyDescent="0.25">
      <c r="A621" t="s">
        <v>18</v>
      </c>
      <c r="B621" t="s">
        <v>372</v>
      </c>
      <c r="C621">
        <v>182137</v>
      </c>
      <c r="D621" t="s">
        <v>1282</v>
      </c>
      <c r="E621" t="str">
        <f t="shared" si="18"/>
        <v>182137-KLB</v>
      </c>
      <c r="F621">
        <f t="shared" si="19"/>
        <v>6</v>
      </c>
    </row>
    <row r="622" spans="1:6" x14ac:dyDescent="0.25">
      <c r="A622" t="s">
        <v>18</v>
      </c>
      <c r="B622" t="s">
        <v>374</v>
      </c>
      <c r="C622">
        <v>182137</v>
      </c>
      <c r="D622" t="s">
        <v>1283</v>
      </c>
      <c r="E622" t="str">
        <f t="shared" si="18"/>
        <v>182137-KLB</v>
      </c>
      <c r="F622">
        <f t="shared" si="19"/>
        <v>6</v>
      </c>
    </row>
    <row r="623" spans="1:6" x14ac:dyDescent="0.25">
      <c r="A623" t="s">
        <v>18</v>
      </c>
      <c r="B623" t="s">
        <v>375</v>
      </c>
      <c r="C623">
        <v>182137</v>
      </c>
      <c r="D623" t="s">
        <v>1284</v>
      </c>
      <c r="E623" t="str">
        <f t="shared" si="18"/>
        <v>182137-KLB</v>
      </c>
      <c r="F623">
        <f t="shared" si="19"/>
        <v>6</v>
      </c>
    </row>
    <row r="624" spans="1:6" x14ac:dyDescent="0.25">
      <c r="A624" t="s">
        <v>23</v>
      </c>
      <c r="B624" t="s">
        <v>427</v>
      </c>
      <c r="C624">
        <v>182159</v>
      </c>
      <c r="D624" t="s">
        <v>1285</v>
      </c>
      <c r="E624" t="str">
        <f t="shared" si="18"/>
        <v>182159-MJ2</v>
      </c>
      <c r="F624">
        <f t="shared" si="19"/>
        <v>2</v>
      </c>
    </row>
    <row r="625" spans="1:6" x14ac:dyDescent="0.25">
      <c r="A625" t="s">
        <v>23</v>
      </c>
      <c r="B625" t="s">
        <v>429</v>
      </c>
      <c r="C625">
        <v>182159</v>
      </c>
      <c r="D625" t="s">
        <v>1286</v>
      </c>
      <c r="E625" t="str">
        <f t="shared" si="18"/>
        <v>182159-MJ2</v>
      </c>
      <c r="F625">
        <f t="shared" si="19"/>
        <v>2</v>
      </c>
    </row>
    <row r="626" spans="1:6" x14ac:dyDescent="0.25">
      <c r="A626" t="s">
        <v>23</v>
      </c>
      <c r="B626" t="s">
        <v>465</v>
      </c>
      <c r="C626">
        <v>182152</v>
      </c>
      <c r="D626" t="s">
        <v>1287</v>
      </c>
      <c r="E626" t="str">
        <f t="shared" si="18"/>
        <v>182152-MJ2</v>
      </c>
      <c r="F626">
        <f t="shared" si="19"/>
        <v>4</v>
      </c>
    </row>
    <row r="627" spans="1:6" x14ac:dyDescent="0.25">
      <c r="A627" t="s">
        <v>23</v>
      </c>
      <c r="B627" t="s">
        <v>467</v>
      </c>
      <c r="C627">
        <v>182152</v>
      </c>
      <c r="D627" t="s">
        <v>1288</v>
      </c>
      <c r="E627" t="str">
        <f t="shared" si="18"/>
        <v>182152-MJ2</v>
      </c>
      <c r="F627">
        <f t="shared" si="19"/>
        <v>4</v>
      </c>
    </row>
    <row r="628" spans="1:6" x14ac:dyDescent="0.25">
      <c r="A628" t="s">
        <v>23</v>
      </c>
      <c r="B628" t="s">
        <v>469</v>
      </c>
      <c r="C628">
        <v>182153</v>
      </c>
      <c r="D628" t="s">
        <v>1289</v>
      </c>
      <c r="E628" t="str">
        <f t="shared" si="18"/>
        <v>182153-MJ2</v>
      </c>
      <c r="F628">
        <f t="shared" si="19"/>
        <v>4</v>
      </c>
    </row>
    <row r="629" spans="1:6" x14ac:dyDescent="0.25">
      <c r="A629" t="s">
        <v>23</v>
      </c>
      <c r="B629" t="s">
        <v>504</v>
      </c>
      <c r="C629">
        <v>182153</v>
      </c>
      <c r="D629" t="s">
        <v>1290</v>
      </c>
      <c r="E629" t="str">
        <f t="shared" si="18"/>
        <v>182153-MJ2</v>
      </c>
      <c r="F629">
        <f t="shared" si="19"/>
        <v>4</v>
      </c>
    </row>
    <row r="630" spans="1:6" x14ac:dyDescent="0.25">
      <c r="A630" t="s">
        <v>23</v>
      </c>
      <c r="B630" t="s">
        <v>507</v>
      </c>
      <c r="C630">
        <v>182161</v>
      </c>
      <c r="D630" t="s">
        <v>1291</v>
      </c>
      <c r="E630" t="str">
        <f t="shared" si="18"/>
        <v>182161-MJ2</v>
      </c>
      <c r="F630">
        <f t="shared" si="19"/>
        <v>2</v>
      </c>
    </row>
    <row r="631" spans="1:6" x14ac:dyDescent="0.25">
      <c r="A631" t="s">
        <v>23</v>
      </c>
      <c r="B631" t="s">
        <v>520</v>
      </c>
      <c r="C631">
        <v>182161</v>
      </c>
      <c r="D631" t="s">
        <v>1292</v>
      </c>
      <c r="E631" t="str">
        <f t="shared" si="18"/>
        <v>182161-MJ2</v>
      </c>
      <c r="F631">
        <f t="shared" si="19"/>
        <v>2</v>
      </c>
    </row>
    <row r="632" spans="1:6" x14ac:dyDescent="0.25">
      <c r="A632" t="s">
        <v>50</v>
      </c>
      <c r="B632" t="s">
        <v>424</v>
      </c>
      <c r="C632">
        <v>182173</v>
      </c>
      <c r="D632" t="s">
        <v>1293</v>
      </c>
      <c r="E632" t="str">
        <f t="shared" si="18"/>
        <v>182173-MJ1</v>
      </c>
      <c r="F632">
        <f t="shared" si="19"/>
        <v>4</v>
      </c>
    </row>
    <row r="633" spans="1:6" x14ac:dyDescent="0.25">
      <c r="A633" t="s">
        <v>50</v>
      </c>
      <c r="B633" t="s">
        <v>441</v>
      </c>
      <c r="C633">
        <v>182298</v>
      </c>
      <c r="D633" t="s">
        <v>1294</v>
      </c>
      <c r="E633" t="str">
        <f t="shared" si="18"/>
        <v>182298-MJ1</v>
      </c>
      <c r="F633">
        <f t="shared" si="19"/>
        <v>2</v>
      </c>
    </row>
    <row r="634" spans="1:6" x14ac:dyDescent="0.25">
      <c r="A634" t="s">
        <v>50</v>
      </c>
      <c r="B634" t="s">
        <v>441</v>
      </c>
      <c r="C634">
        <v>182292</v>
      </c>
      <c r="D634" t="s">
        <v>1295</v>
      </c>
      <c r="E634" t="str">
        <f t="shared" si="18"/>
        <v>182292-MJ1</v>
      </c>
      <c r="F634">
        <f t="shared" si="19"/>
        <v>2</v>
      </c>
    </row>
    <row r="635" spans="1:6" x14ac:dyDescent="0.25">
      <c r="A635" t="s">
        <v>50</v>
      </c>
      <c r="B635" t="s">
        <v>507</v>
      </c>
      <c r="C635">
        <v>182191</v>
      </c>
      <c r="D635" t="s">
        <v>1296</v>
      </c>
      <c r="E635" t="str">
        <f t="shared" si="18"/>
        <v>182191-MJ1</v>
      </c>
      <c r="F635">
        <f t="shared" si="19"/>
        <v>2</v>
      </c>
    </row>
    <row r="636" spans="1:6" x14ac:dyDescent="0.25">
      <c r="A636" t="s">
        <v>129</v>
      </c>
      <c r="B636" t="s">
        <v>429</v>
      </c>
      <c r="C636">
        <v>182081</v>
      </c>
      <c r="D636" t="s">
        <v>1297</v>
      </c>
      <c r="E636" t="str">
        <f t="shared" si="18"/>
        <v>182081-CNJ2</v>
      </c>
      <c r="F636">
        <f t="shared" si="19"/>
        <v>1</v>
      </c>
    </row>
    <row r="637" spans="1:6" x14ac:dyDescent="0.25">
      <c r="A637" t="s">
        <v>129</v>
      </c>
      <c r="B637" t="s">
        <v>438</v>
      </c>
      <c r="C637">
        <v>182089</v>
      </c>
      <c r="D637" t="s">
        <v>1298</v>
      </c>
      <c r="E637" t="str">
        <f t="shared" si="18"/>
        <v>182089-CNJ2</v>
      </c>
      <c r="F637">
        <f t="shared" si="19"/>
        <v>1</v>
      </c>
    </row>
    <row r="638" spans="1:6" x14ac:dyDescent="0.25">
      <c r="A638" t="s">
        <v>82</v>
      </c>
      <c r="B638" t="s">
        <v>424</v>
      </c>
      <c r="C638">
        <v>181898</v>
      </c>
      <c r="D638" t="s">
        <v>1299</v>
      </c>
      <c r="E638" t="str">
        <f t="shared" si="18"/>
        <v>181898-CVA</v>
      </c>
      <c r="F638">
        <f t="shared" si="19"/>
        <v>2</v>
      </c>
    </row>
    <row r="639" spans="1:6" x14ac:dyDescent="0.25">
      <c r="A639" t="s">
        <v>82</v>
      </c>
      <c r="B639" t="s">
        <v>427</v>
      </c>
      <c r="C639">
        <v>181898</v>
      </c>
      <c r="D639" t="s">
        <v>1300</v>
      </c>
      <c r="E639" t="str">
        <f t="shared" si="18"/>
        <v>181898-CVA</v>
      </c>
      <c r="F639">
        <f t="shared" si="19"/>
        <v>2</v>
      </c>
    </row>
    <row r="640" spans="1:6" x14ac:dyDescent="0.25">
      <c r="A640" t="s">
        <v>82</v>
      </c>
      <c r="B640" t="s">
        <v>463</v>
      </c>
      <c r="C640">
        <v>181695</v>
      </c>
      <c r="D640" t="s">
        <v>1301</v>
      </c>
      <c r="E640" t="str">
        <f t="shared" si="18"/>
        <v>181695-CVA</v>
      </c>
      <c r="F640">
        <f t="shared" si="19"/>
        <v>2</v>
      </c>
    </row>
    <row r="641" spans="1:6" x14ac:dyDescent="0.25">
      <c r="A641" t="s">
        <v>23</v>
      </c>
      <c r="B641" t="s">
        <v>424</v>
      </c>
      <c r="C641">
        <v>182210</v>
      </c>
      <c r="D641" t="s">
        <v>1302</v>
      </c>
      <c r="E641" t="str">
        <f t="shared" si="18"/>
        <v>182210-MJ2</v>
      </c>
      <c r="F641">
        <f t="shared" si="19"/>
        <v>5</v>
      </c>
    </row>
    <row r="642" spans="1:6" x14ac:dyDescent="0.25">
      <c r="A642" t="s">
        <v>23</v>
      </c>
      <c r="B642" t="s">
        <v>438</v>
      </c>
      <c r="C642">
        <v>182214</v>
      </c>
      <c r="D642" t="s">
        <v>1303</v>
      </c>
      <c r="E642" t="str">
        <f t="shared" si="18"/>
        <v>182214-MJ2</v>
      </c>
      <c r="F642">
        <f t="shared" si="19"/>
        <v>4</v>
      </c>
    </row>
    <row r="643" spans="1:6" x14ac:dyDescent="0.25">
      <c r="A643" t="s">
        <v>23</v>
      </c>
      <c r="B643" t="s">
        <v>441</v>
      </c>
      <c r="C643">
        <v>182214</v>
      </c>
      <c r="D643" t="s">
        <v>1304</v>
      </c>
      <c r="E643" t="str">
        <f t="shared" ref="E643:E706" si="20">CONCATENATE(C643,"-",A643)</f>
        <v>182214-MJ2</v>
      </c>
      <c r="F643">
        <f t="shared" ref="F643:F706" si="21">COUNTIF($E$2:$E$951,E643)</f>
        <v>4</v>
      </c>
    </row>
    <row r="644" spans="1:6" x14ac:dyDescent="0.25">
      <c r="A644" t="s">
        <v>23</v>
      </c>
      <c r="B644" t="s">
        <v>445</v>
      </c>
      <c r="C644">
        <v>182212</v>
      </c>
      <c r="D644" t="s">
        <v>1305</v>
      </c>
      <c r="E644" t="str">
        <f t="shared" si="20"/>
        <v>182212-MJ2</v>
      </c>
      <c r="F644">
        <f t="shared" si="21"/>
        <v>4</v>
      </c>
    </row>
    <row r="645" spans="1:6" x14ac:dyDescent="0.25">
      <c r="A645" t="s">
        <v>23</v>
      </c>
      <c r="B645" t="s">
        <v>463</v>
      </c>
      <c r="C645">
        <v>182212</v>
      </c>
      <c r="D645" t="s">
        <v>1306</v>
      </c>
      <c r="E645" t="str">
        <f t="shared" si="20"/>
        <v>182212-MJ2</v>
      </c>
      <c r="F645">
        <f t="shared" si="21"/>
        <v>4</v>
      </c>
    </row>
    <row r="646" spans="1:6" x14ac:dyDescent="0.25">
      <c r="A646" t="s">
        <v>23</v>
      </c>
      <c r="B646" t="s">
        <v>465</v>
      </c>
      <c r="C646">
        <v>182153</v>
      </c>
      <c r="D646" t="s">
        <v>1307</v>
      </c>
      <c r="E646" t="str">
        <f t="shared" si="20"/>
        <v>182153-MJ2</v>
      </c>
      <c r="F646">
        <f t="shared" si="21"/>
        <v>4</v>
      </c>
    </row>
    <row r="647" spans="1:6" x14ac:dyDescent="0.25">
      <c r="A647" t="s">
        <v>23</v>
      </c>
      <c r="B647" t="s">
        <v>467</v>
      </c>
      <c r="C647">
        <v>182153</v>
      </c>
      <c r="D647" t="s">
        <v>1308</v>
      </c>
      <c r="E647" t="str">
        <f t="shared" si="20"/>
        <v>182153-MJ2</v>
      </c>
      <c r="F647">
        <f t="shared" si="21"/>
        <v>4</v>
      </c>
    </row>
    <row r="648" spans="1:6" x14ac:dyDescent="0.25">
      <c r="A648" t="s">
        <v>23</v>
      </c>
      <c r="B648" t="s">
        <v>469</v>
      </c>
      <c r="C648">
        <v>182155</v>
      </c>
      <c r="D648" t="s">
        <v>1309</v>
      </c>
      <c r="E648" t="str">
        <f t="shared" si="20"/>
        <v>182155-MJ2</v>
      </c>
      <c r="F648">
        <f t="shared" si="21"/>
        <v>4</v>
      </c>
    </row>
    <row r="649" spans="1:6" x14ac:dyDescent="0.25">
      <c r="A649" t="s">
        <v>23</v>
      </c>
      <c r="B649" t="s">
        <v>504</v>
      </c>
      <c r="C649">
        <v>182155</v>
      </c>
      <c r="D649" t="s">
        <v>1310</v>
      </c>
      <c r="E649" t="str">
        <f t="shared" si="20"/>
        <v>182155-MJ2</v>
      </c>
      <c r="F649">
        <f t="shared" si="21"/>
        <v>4</v>
      </c>
    </row>
    <row r="650" spans="1:6" x14ac:dyDescent="0.25">
      <c r="A650" t="s">
        <v>18</v>
      </c>
      <c r="B650" t="s">
        <v>371</v>
      </c>
      <c r="C650">
        <v>182133</v>
      </c>
      <c r="D650" t="s">
        <v>1311</v>
      </c>
      <c r="E650" t="str">
        <f t="shared" si="20"/>
        <v>182133-KLB</v>
      </c>
      <c r="F650">
        <f t="shared" si="21"/>
        <v>6</v>
      </c>
    </row>
    <row r="651" spans="1:6" x14ac:dyDescent="0.25">
      <c r="A651" t="s">
        <v>124</v>
      </c>
      <c r="B651" t="s">
        <v>429</v>
      </c>
      <c r="C651">
        <v>182465</v>
      </c>
      <c r="D651" t="s">
        <v>1312</v>
      </c>
      <c r="E651" t="str">
        <f t="shared" si="20"/>
        <v>182465-CHW</v>
      </c>
      <c r="F651">
        <f t="shared" si="21"/>
        <v>1</v>
      </c>
    </row>
    <row r="652" spans="1:6" x14ac:dyDescent="0.25">
      <c r="A652" t="s">
        <v>124</v>
      </c>
      <c r="B652" t="s">
        <v>429</v>
      </c>
      <c r="C652">
        <v>182350</v>
      </c>
      <c r="D652" t="s">
        <v>1313</v>
      </c>
      <c r="E652" t="str">
        <f t="shared" si="20"/>
        <v>182350-CHW</v>
      </c>
      <c r="F652">
        <f t="shared" si="21"/>
        <v>1</v>
      </c>
    </row>
    <row r="653" spans="1:6" x14ac:dyDescent="0.25">
      <c r="A653" t="s">
        <v>50</v>
      </c>
      <c r="B653" t="s">
        <v>424</v>
      </c>
      <c r="C653">
        <v>182191</v>
      </c>
      <c r="D653" t="s">
        <v>1314</v>
      </c>
      <c r="E653" t="str">
        <f t="shared" si="20"/>
        <v>182191-MJ1</v>
      </c>
      <c r="F653">
        <f t="shared" si="21"/>
        <v>2</v>
      </c>
    </row>
    <row r="654" spans="1:6" x14ac:dyDescent="0.25">
      <c r="A654" t="s">
        <v>50</v>
      </c>
      <c r="B654" t="s">
        <v>438</v>
      </c>
      <c r="C654">
        <v>182298</v>
      </c>
      <c r="D654" t="s">
        <v>1315</v>
      </c>
      <c r="E654" t="str">
        <f t="shared" si="20"/>
        <v>182298-MJ1</v>
      </c>
      <c r="F654">
        <f t="shared" si="21"/>
        <v>2</v>
      </c>
    </row>
    <row r="655" spans="1:6" x14ac:dyDescent="0.25">
      <c r="A655" t="s">
        <v>50</v>
      </c>
      <c r="B655" t="s">
        <v>438</v>
      </c>
      <c r="C655">
        <v>182292</v>
      </c>
      <c r="D655" t="s">
        <v>1316</v>
      </c>
      <c r="E655" t="str">
        <f t="shared" si="20"/>
        <v>182292-MJ1</v>
      </c>
      <c r="F655">
        <f t="shared" si="21"/>
        <v>2</v>
      </c>
    </row>
    <row r="656" spans="1:6" x14ac:dyDescent="0.25">
      <c r="A656" t="s">
        <v>50</v>
      </c>
      <c r="B656" t="s">
        <v>438</v>
      </c>
      <c r="C656">
        <v>182289</v>
      </c>
      <c r="D656" t="s">
        <v>1317</v>
      </c>
      <c r="E656" t="str">
        <f t="shared" si="20"/>
        <v>182289-MJ1</v>
      </c>
      <c r="F656">
        <f t="shared" si="21"/>
        <v>2</v>
      </c>
    </row>
    <row r="657" spans="1:6" x14ac:dyDescent="0.25">
      <c r="A657" t="s">
        <v>223</v>
      </c>
      <c r="B657" t="s">
        <v>429</v>
      </c>
      <c r="C657">
        <v>182368</v>
      </c>
      <c r="D657" t="s">
        <v>1318</v>
      </c>
      <c r="E657" t="str">
        <f t="shared" si="20"/>
        <v>182368-CJL</v>
      </c>
      <c r="F657">
        <f t="shared" si="21"/>
        <v>1</v>
      </c>
    </row>
    <row r="658" spans="1:6" x14ac:dyDescent="0.25">
      <c r="A658" t="s">
        <v>82</v>
      </c>
      <c r="B658" t="s">
        <v>465</v>
      </c>
      <c r="C658">
        <v>181685</v>
      </c>
      <c r="D658" t="s">
        <v>1319</v>
      </c>
      <c r="E658" t="str">
        <f t="shared" si="20"/>
        <v>181685-CVA</v>
      </c>
      <c r="F658">
        <f t="shared" si="21"/>
        <v>2</v>
      </c>
    </row>
    <row r="659" spans="1:6" x14ac:dyDescent="0.25">
      <c r="A659" t="s">
        <v>129</v>
      </c>
      <c r="B659" t="s">
        <v>424</v>
      </c>
      <c r="C659">
        <v>182372</v>
      </c>
      <c r="D659" t="s">
        <v>1320</v>
      </c>
      <c r="E659" t="str">
        <f t="shared" si="20"/>
        <v>182372-CNJ2</v>
      </c>
      <c r="F659">
        <f t="shared" si="21"/>
        <v>1</v>
      </c>
    </row>
    <row r="660" spans="1:6" x14ac:dyDescent="0.25">
      <c r="A660" t="s">
        <v>129</v>
      </c>
      <c r="B660" t="s">
        <v>429</v>
      </c>
      <c r="C660">
        <v>182088</v>
      </c>
      <c r="D660" t="s">
        <v>1321</v>
      </c>
      <c r="E660" t="str">
        <f t="shared" si="20"/>
        <v>182088-CNJ2</v>
      </c>
      <c r="F660">
        <f t="shared" si="21"/>
        <v>1</v>
      </c>
    </row>
    <row r="661" spans="1:6" x14ac:dyDescent="0.25">
      <c r="A661" t="s">
        <v>18</v>
      </c>
      <c r="B661" t="s">
        <v>370</v>
      </c>
      <c r="C661">
        <v>182133</v>
      </c>
      <c r="D661" t="s">
        <v>1322</v>
      </c>
      <c r="E661" t="str">
        <f t="shared" si="20"/>
        <v>182133-KLB</v>
      </c>
      <c r="F661">
        <f t="shared" si="21"/>
        <v>6</v>
      </c>
    </row>
    <row r="662" spans="1:6" x14ac:dyDescent="0.25">
      <c r="A662" t="s">
        <v>18</v>
      </c>
      <c r="B662" t="s">
        <v>373</v>
      </c>
      <c r="C662">
        <v>182133</v>
      </c>
      <c r="D662" t="s">
        <v>1323</v>
      </c>
      <c r="E662" t="str">
        <f t="shared" si="20"/>
        <v>182133-KLB</v>
      </c>
      <c r="F662">
        <f t="shared" si="21"/>
        <v>6</v>
      </c>
    </row>
    <row r="663" spans="1:6" x14ac:dyDescent="0.25">
      <c r="A663" t="s">
        <v>18</v>
      </c>
      <c r="B663" t="s">
        <v>375</v>
      </c>
      <c r="C663">
        <v>182133</v>
      </c>
      <c r="D663" t="s">
        <v>1324</v>
      </c>
      <c r="E663" t="str">
        <f t="shared" si="20"/>
        <v>182133-KLB</v>
      </c>
      <c r="F663">
        <f t="shared" si="21"/>
        <v>6</v>
      </c>
    </row>
    <row r="664" spans="1:6" x14ac:dyDescent="0.25">
      <c r="A664" t="s">
        <v>23</v>
      </c>
      <c r="B664" t="s">
        <v>427</v>
      </c>
      <c r="C664">
        <v>182160</v>
      </c>
      <c r="D664" t="s">
        <v>1325</v>
      </c>
      <c r="E664" t="str">
        <f t="shared" si="20"/>
        <v>182160-MJ2</v>
      </c>
      <c r="F664">
        <f t="shared" si="21"/>
        <v>2</v>
      </c>
    </row>
    <row r="665" spans="1:6" x14ac:dyDescent="0.25">
      <c r="A665" t="s">
        <v>23</v>
      </c>
      <c r="B665" t="s">
        <v>429</v>
      </c>
      <c r="C665">
        <v>182160</v>
      </c>
      <c r="D665" t="s">
        <v>1326</v>
      </c>
      <c r="E665" t="str">
        <f t="shared" si="20"/>
        <v>182160-MJ2</v>
      </c>
      <c r="F665">
        <f t="shared" si="21"/>
        <v>2</v>
      </c>
    </row>
    <row r="666" spans="1:6" x14ac:dyDescent="0.25">
      <c r="A666" t="s">
        <v>23</v>
      </c>
      <c r="B666" t="s">
        <v>438</v>
      </c>
      <c r="C666">
        <v>182212</v>
      </c>
      <c r="D666" t="s">
        <v>1327</v>
      </c>
      <c r="E666" t="str">
        <f t="shared" si="20"/>
        <v>182212-MJ2</v>
      </c>
      <c r="F666">
        <f t="shared" si="21"/>
        <v>4</v>
      </c>
    </row>
    <row r="667" spans="1:6" x14ac:dyDescent="0.25">
      <c r="A667" t="s">
        <v>23</v>
      </c>
      <c r="B667" t="s">
        <v>441</v>
      </c>
      <c r="C667">
        <v>182212</v>
      </c>
      <c r="D667" t="s">
        <v>1328</v>
      </c>
      <c r="E667" t="str">
        <f t="shared" si="20"/>
        <v>182212-MJ2</v>
      </c>
      <c r="F667">
        <f t="shared" si="21"/>
        <v>4</v>
      </c>
    </row>
    <row r="668" spans="1:6" x14ac:dyDescent="0.25">
      <c r="A668" t="s">
        <v>23</v>
      </c>
      <c r="B668" t="s">
        <v>445</v>
      </c>
      <c r="C668">
        <v>182188</v>
      </c>
      <c r="D668" t="s">
        <v>1329</v>
      </c>
      <c r="E668" t="str">
        <f t="shared" si="20"/>
        <v>182188-MJ2</v>
      </c>
      <c r="F668">
        <f t="shared" si="21"/>
        <v>4</v>
      </c>
    </row>
    <row r="669" spans="1:6" x14ac:dyDescent="0.25">
      <c r="A669" t="s">
        <v>23</v>
      </c>
      <c r="B669" t="s">
        <v>463</v>
      </c>
      <c r="C669">
        <v>182188</v>
      </c>
      <c r="D669" t="s">
        <v>1330</v>
      </c>
      <c r="E669" t="str">
        <f t="shared" si="20"/>
        <v>182188-MJ2</v>
      </c>
      <c r="F669">
        <f t="shared" si="21"/>
        <v>4</v>
      </c>
    </row>
    <row r="670" spans="1:6" x14ac:dyDescent="0.25">
      <c r="A670" t="s">
        <v>23</v>
      </c>
      <c r="B670" t="s">
        <v>465</v>
      </c>
      <c r="C670">
        <v>182155</v>
      </c>
      <c r="D670" t="s">
        <v>1331</v>
      </c>
      <c r="E670" t="str">
        <f t="shared" si="20"/>
        <v>182155-MJ2</v>
      </c>
      <c r="F670">
        <f t="shared" si="21"/>
        <v>4</v>
      </c>
    </row>
    <row r="671" spans="1:6" x14ac:dyDescent="0.25">
      <c r="A671" t="s">
        <v>23</v>
      </c>
      <c r="B671" t="s">
        <v>467</v>
      </c>
      <c r="C671">
        <v>182155</v>
      </c>
      <c r="D671" t="s">
        <v>1332</v>
      </c>
      <c r="E671" t="str">
        <f t="shared" si="20"/>
        <v>182155-MJ2</v>
      </c>
      <c r="F671">
        <f t="shared" si="21"/>
        <v>4</v>
      </c>
    </row>
    <row r="672" spans="1:6" x14ac:dyDescent="0.25">
      <c r="A672" t="s">
        <v>23</v>
      </c>
      <c r="B672" t="s">
        <v>469</v>
      </c>
      <c r="C672">
        <v>182154</v>
      </c>
      <c r="D672" t="s">
        <v>1333</v>
      </c>
      <c r="E672" t="str">
        <f t="shared" si="20"/>
        <v>182154-MJ2</v>
      </c>
      <c r="F672">
        <f t="shared" si="21"/>
        <v>4</v>
      </c>
    </row>
    <row r="673" spans="1:6" x14ac:dyDescent="0.25">
      <c r="A673" t="s">
        <v>23</v>
      </c>
      <c r="B673" t="s">
        <v>504</v>
      </c>
      <c r="C673">
        <v>182154</v>
      </c>
      <c r="D673" t="s">
        <v>1334</v>
      </c>
      <c r="E673" t="str">
        <f t="shared" si="20"/>
        <v>182154-MJ2</v>
      </c>
      <c r="F673">
        <f t="shared" si="21"/>
        <v>4</v>
      </c>
    </row>
    <row r="674" spans="1:6" x14ac:dyDescent="0.25">
      <c r="A674" t="s">
        <v>23</v>
      </c>
      <c r="B674" t="s">
        <v>507</v>
      </c>
      <c r="C674">
        <v>182158</v>
      </c>
      <c r="D674" t="s">
        <v>1335</v>
      </c>
      <c r="E674" t="str">
        <f t="shared" si="20"/>
        <v>182158-MJ2</v>
      </c>
      <c r="F674">
        <f t="shared" si="21"/>
        <v>4</v>
      </c>
    </row>
    <row r="675" spans="1:6" x14ac:dyDescent="0.25">
      <c r="A675" t="s">
        <v>23</v>
      </c>
      <c r="B675" t="s">
        <v>520</v>
      </c>
      <c r="C675">
        <v>182158</v>
      </c>
      <c r="D675" t="s">
        <v>1336</v>
      </c>
      <c r="E675" t="str">
        <f t="shared" si="20"/>
        <v>182158-MJ2</v>
      </c>
      <c r="F675">
        <f t="shared" si="21"/>
        <v>4</v>
      </c>
    </row>
    <row r="676" spans="1:6" x14ac:dyDescent="0.25">
      <c r="A676" t="s">
        <v>50</v>
      </c>
      <c r="B676" t="s">
        <v>427</v>
      </c>
      <c r="C676">
        <v>182174</v>
      </c>
      <c r="D676" t="s">
        <v>1337</v>
      </c>
      <c r="E676" t="str">
        <f t="shared" si="20"/>
        <v>182174-MJ1</v>
      </c>
      <c r="F676">
        <f t="shared" si="21"/>
        <v>3</v>
      </c>
    </row>
    <row r="677" spans="1:6" x14ac:dyDescent="0.25">
      <c r="A677" t="s">
        <v>50</v>
      </c>
      <c r="B677" t="s">
        <v>429</v>
      </c>
      <c r="C677">
        <v>182174</v>
      </c>
      <c r="D677" t="s">
        <v>1338</v>
      </c>
      <c r="E677" t="str">
        <f t="shared" si="20"/>
        <v>182174-MJ1</v>
      </c>
      <c r="F677">
        <f t="shared" si="21"/>
        <v>3</v>
      </c>
    </row>
    <row r="678" spans="1:6" x14ac:dyDescent="0.25">
      <c r="A678" t="s">
        <v>50</v>
      </c>
      <c r="B678" t="s">
        <v>504</v>
      </c>
      <c r="C678">
        <v>182174</v>
      </c>
      <c r="D678" t="s">
        <v>1339</v>
      </c>
      <c r="E678" t="str">
        <f t="shared" si="20"/>
        <v>182174-MJ1</v>
      </c>
      <c r="F678">
        <f t="shared" si="21"/>
        <v>3</v>
      </c>
    </row>
    <row r="679" spans="1:6" x14ac:dyDescent="0.25">
      <c r="A679" t="s">
        <v>50</v>
      </c>
      <c r="B679" t="s">
        <v>507</v>
      </c>
      <c r="C679">
        <v>182175</v>
      </c>
      <c r="D679" t="s">
        <v>1340</v>
      </c>
      <c r="E679" t="str">
        <f t="shared" si="20"/>
        <v>182175-MJ1</v>
      </c>
      <c r="F679">
        <f t="shared" si="21"/>
        <v>4</v>
      </c>
    </row>
    <row r="680" spans="1:6" x14ac:dyDescent="0.25">
      <c r="A680" t="s">
        <v>124</v>
      </c>
      <c r="B680" t="s">
        <v>424</v>
      </c>
      <c r="C680">
        <v>182329</v>
      </c>
      <c r="D680" t="s">
        <v>1341</v>
      </c>
      <c r="E680" t="str">
        <f t="shared" si="20"/>
        <v>182329-CHW</v>
      </c>
      <c r="F680">
        <f t="shared" si="21"/>
        <v>1</v>
      </c>
    </row>
    <row r="681" spans="1:6" x14ac:dyDescent="0.25">
      <c r="A681" t="s">
        <v>124</v>
      </c>
      <c r="B681" t="s">
        <v>429</v>
      </c>
      <c r="C681">
        <v>182348</v>
      </c>
      <c r="D681" t="s">
        <v>1342</v>
      </c>
      <c r="E681" t="str">
        <f t="shared" si="20"/>
        <v>182348-CHW</v>
      </c>
      <c r="F681">
        <f t="shared" si="21"/>
        <v>1</v>
      </c>
    </row>
    <row r="682" spans="1:6" x14ac:dyDescent="0.25">
      <c r="A682" t="s">
        <v>82</v>
      </c>
      <c r="B682" t="s">
        <v>463</v>
      </c>
      <c r="C682">
        <v>181685</v>
      </c>
      <c r="D682" t="s">
        <v>1343</v>
      </c>
      <c r="E682" t="str">
        <f t="shared" si="20"/>
        <v>181685-CVA</v>
      </c>
      <c r="F682">
        <f t="shared" si="21"/>
        <v>2</v>
      </c>
    </row>
    <row r="683" spans="1:6" x14ac:dyDescent="0.25">
      <c r="A683" t="s">
        <v>18</v>
      </c>
      <c r="B683" t="s">
        <v>371</v>
      </c>
      <c r="C683">
        <v>181944</v>
      </c>
      <c r="D683" t="s">
        <v>1344</v>
      </c>
      <c r="E683" t="str">
        <f t="shared" si="20"/>
        <v>181944-KLB</v>
      </c>
      <c r="F683">
        <f t="shared" si="21"/>
        <v>2</v>
      </c>
    </row>
    <row r="684" spans="1:6" x14ac:dyDescent="0.25">
      <c r="A684" t="s">
        <v>18</v>
      </c>
      <c r="B684" t="s">
        <v>372</v>
      </c>
      <c r="C684">
        <v>182133</v>
      </c>
      <c r="D684" t="s">
        <v>1345</v>
      </c>
      <c r="E684" t="str">
        <f t="shared" si="20"/>
        <v>182133-KLB</v>
      </c>
      <c r="F684">
        <f t="shared" si="21"/>
        <v>6</v>
      </c>
    </row>
    <row r="685" spans="1:6" x14ac:dyDescent="0.25">
      <c r="A685" t="s">
        <v>18</v>
      </c>
      <c r="B685" t="s">
        <v>374</v>
      </c>
      <c r="C685">
        <v>182133</v>
      </c>
      <c r="D685" t="s">
        <v>1346</v>
      </c>
      <c r="E685" t="str">
        <f t="shared" si="20"/>
        <v>182133-KLB</v>
      </c>
      <c r="F685">
        <f t="shared" si="21"/>
        <v>6</v>
      </c>
    </row>
    <row r="686" spans="1:6" x14ac:dyDescent="0.25">
      <c r="A686" t="s">
        <v>23</v>
      </c>
      <c r="B686" t="s">
        <v>424</v>
      </c>
      <c r="C686">
        <v>182216</v>
      </c>
      <c r="D686" t="s">
        <v>1347</v>
      </c>
      <c r="E686" t="str">
        <f t="shared" si="20"/>
        <v>182216-MJ2</v>
      </c>
      <c r="F686">
        <f t="shared" si="21"/>
        <v>1</v>
      </c>
    </row>
    <row r="687" spans="1:6" x14ac:dyDescent="0.25">
      <c r="A687" t="s">
        <v>23</v>
      </c>
      <c r="B687" t="s">
        <v>438</v>
      </c>
      <c r="C687">
        <v>182188</v>
      </c>
      <c r="D687" t="s">
        <v>1348</v>
      </c>
      <c r="E687" t="str">
        <f t="shared" si="20"/>
        <v>182188-MJ2</v>
      </c>
      <c r="F687">
        <f t="shared" si="21"/>
        <v>4</v>
      </c>
    </row>
    <row r="688" spans="1:6" x14ac:dyDescent="0.25">
      <c r="A688" t="s">
        <v>23</v>
      </c>
      <c r="B688" t="s">
        <v>438</v>
      </c>
      <c r="C688">
        <v>182189</v>
      </c>
      <c r="D688" t="s">
        <v>1349</v>
      </c>
      <c r="E688" t="str">
        <f t="shared" si="20"/>
        <v>182189-MJ2</v>
      </c>
      <c r="F688">
        <f t="shared" si="21"/>
        <v>4</v>
      </c>
    </row>
    <row r="689" spans="1:6" x14ac:dyDescent="0.25">
      <c r="A689" t="s">
        <v>23</v>
      </c>
      <c r="B689" t="s">
        <v>438</v>
      </c>
      <c r="C689">
        <v>182215</v>
      </c>
      <c r="D689" t="s">
        <v>1350</v>
      </c>
      <c r="E689" t="str">
        <f t="shared" si="20"/>
        <v>182215-MJ2</v>
      </c>
      <c r="F689">
        <f t="shared" si="21"/>
        <v>4</v>
      </c>
    </row>
    <row r="690" spans="1:6" x14ac:dyDescent="0.25">
      <c r="A690" t="s">
        <v>23</v>
      </c>
      <c r="B690" t="s">
        <v>441</v>
      </c>
      <c r="C690">
        <v>182188</v>
      </c>
      <c r="D690" t="s">
        <v>1351</v>
      </c>
      <c r="E690" t="str">
        <f t="shared" si="20"/>
        <v>182188-MJ2</v>
      </c>
      <c r="F690">
        <f t="shared" si="21"/>
        <v>4</v>
      </c>
    </row>
    <row r="691" spans="1:6" x14ac:dyDescent="0.25">
      <c r="A691" t="s">
        <v>23</v>
      </c>
      <c r="B691" t="s">
        <v>441</v>
      </c>
      <c r="C691">
        <v>182189</v>
      </c>
      <c r="D691" t="s">
        <v>1352</v>
      </c>
      <c r="E691" t="str">
        <f t="shared" si="20"/>
        <v>182189-MJ2</v>
      </c>
      <c r="F691">
        <f t="shared" si="21"/>
        <v>4</v>
      </c>
    </row>
    <row r="692" spans="1:6" x14ac:dyDescent="0.25">
      <c r="A692" t="s">
        <v>23</v>
      </c>
      <c r="B692" t="s">
        <v>441</v>
      </c>
      <c r="C692">
        <v>182215</v>
      </c>
      <c r="D692" t="s">
        <v>1353</v>
      </c>
      <c r="E692" t="str">
        <f t="shared" si="20"/>
        <v>182215-MJ2</v>
      </c>
      <c r="F692">
        <f t="shared" si="21"/>
        <v>4</v>
      </c>
    </row>
    <row r="693" spans="1:6" x14ac:dyDescent="0.25">
      <c r="A693" t="s">
        <v>23</v>
      </c>
      <c r="B693" t="s">
        <v>465</v>
      </c>
      <c r="C693">
        <v>182154</v>
      </c>
      <c r="D693" t="s">
        <v>1354</v>
      </c>
      <c r="E693" t="str">
        <f t="shared" si="20"/>
        <v>182154-MJ2</v>
      </c>
      <c r="F693">
        <f t="shared" si="21"/>
        <v>4</v>
      </c>
    </row>
    <row r="694" spans="1:6" x14ac:dyDescent="0.25">
      <c r="A694" t="s">
        <v>23</v>
      </c>
      <c r="B694" t="s">
        <v>467</v>
      </c>
      <c r="C694">
        <v>182154</v>
      </c>
      <c r="D694" t="s">
        <v>1355</v>
      </c>
      <c r="E694" t="str">
        <f t="shared" si="20"/>
        <v>182154-MJ2</v>
      </c>
      <c r="F694">
        <f t="shared" si="21"/>
        <v>4</v>
      </c>
    </row>
    <row r="695" spans="1:6" x14ac:dyDescent="0.25">
      <c r="A695" t="s">
        <v>23</v>
      </c>
      <c r="B695" t="s">
        <v>507</v>
      </c>
      <c r="C695">
        <v>182218</v>
      </c>
      <c r="D695" t="s">
        <v>1356</v>
      </c>
      <c r="E695" t="str">
        <f t="shared" si="20"/>
        <v>182218-MJ2</v>
      </c>
      <c r="F695">
        <f t="shared" si="21"/>
        <v>2</v>
      </c>
    </row>
    <row r="696" spans="1:6" x14ac:dyDescent="0.25">
      <c r="A696" t="s">
        <v>23</v>
      </c>
      <c r="B696" t="s">
        <v>520</v>
      </c>
      <c r="C696">
        <v>182218</v>
      </c>
      <c r="D696" t="s">
        <v>1357</v>
      </c>
      <c r="E696" t="str">
        <f t="shared" si="20"/>
        <v>182218-MJ2</v>
      </c>
      <c r="F696">
        <f t="shared" si="21"/>
        <v>2</v>
      </c>
    </row>
    <row r="697" spans="1:6" x14ac:dyDescent="0.25">
      <c r="A697" t="s">
        <v>50</v>
      </c>
      <c r="B697" t="s">
        <v>424</v>
      </c>
      <c r="C697">
        <v>182175</v>
      </c>
      <c r="D697" t="s">
        <v>1358</v>
      </c>
      <c r="E697" t="str">
        <f t="shared" si="20"/>
        <v>182175-MJ1</v>
      </c>
      <c r="F697">
        <f t="shared" si="21"/>
        <v>4</v>
      </c>
    </row>
    <row r="698" spans="1:6" x14ac:dyDescent="0.25">
      <c r="A698" t="s">
        <v>50</v>
      </c>
      <c r="B698" t="s">
        <v>427</v>
      </c>
      <c r="C698">
        <v>182175</v>
      </c>
      <c r="D698" t="s">
        <v>1359</v>
      </c>
      <c r="E698" t="str">
        <f t="shared" si="20"/>
        <v>182175-MJ1</v>
      </c>
      <c r="F698">
        <f t="shared" si="21"/>
        <v>4</v>
      </c>
    </row>
    <row r="699" spans="1:6" x14ac:dyDescent="0.25">
      <c r="A699" t="s">
        <v>50</v>
      </c>
      <c r="B699" t="s">
        <v>429</v>
      </c>
      <c r="C699">
        <v>182175</v>
      </c>
      <c r="D699" t="s">
        <v>1360</v>
      </c>
      <c r="E699" t="str">
        <f t="shared" si="20"/>
        <v>182175-MJ1</v>
      </c>
      <c r="F699">
        <f t="shared" si="21"/>
        <v>4</v>
      </c>
    </row>
    <row r="700" spans="1:6" x14ac:dyDescent="0.25">
      <c r="A700" t="s">
        <v>50</v>
      </c>
      <c r="B700" t="s">
        <v>507</v>
      </c>
      <c r="C700">
        <v>182176</v>
      </c>
      <c r="D700" t="s">
        <v>1361</v>
      </c>
      <c r="E700" t="str">
        <f t="shared" si="20"/>
        <v>182176-MJ1</v>
      </c>
      <c r="F700">
        <f t="shared" si="21"/>
        <v>4</v>
      </c>
    </row>
    <row r="701" spans="1:6" x14ac:dyDescent="0.25">
      <c r="A701" t="s">
        <v>124</v>
      </c>
      <c r="B701" t="s">
        <v>427</v>
      </c>
      <c r="C701">
        <v>181907</v>
      </c>
      <c r="D701" t="s">
        <v>1362</v>
      </c>
      <c r="E701" t="str">
        <f t="shared" si="20"/>
        <v>181907-CHW</v>
      </c>
      <c r="F701">
        <f t="shared" si="21"/>
        <v>1</v>
      </c>
    </row>
    <row r="702" spans="1:6" x14ac:dyDescent="0.25">
      <c r="A702" t="s">
        <v>124</v>
      </c>
      <c r="B702" t="s">
        <v>429</v>
      </c>
      <c r="C702">
        <v>182484</v>
      </c>
      <c r="D702" t="s">
        <v>1363</v>
      </c>
      <c r="E702" t="str">
        <f t="shared" si="20"/>
        <v>182484-CHW</v>
      </c>
      <c r="F702">
        <f t="shared" si="21"/>
        <v>1</v>
      </c>
    </row>
    <row r="703" spans="1:6" x14ac:dyDescent="0.25">
      <c r="A703" t="s">
        <v>129</v>
      </c>
      <c r="B703" t="s">
        <v>429</v>
      </c>
      <c r="C703">
        <v>182148</v>
      </c>
      <c r="D703" t="s">
        <v>1364</v>
      </c>
      <c r="E703" t="str">
        <f t="shared" si="20"/>
        <v>182148-CNJ2</v>
      </c>
      <c r="F703">
        <f t="shared" si="21"/>
        <v>2</v>
      </c>
    </row>
    <row r="704" spans="1:6" x14ac:dyDescent="0.25">
      <c r="A704" t="s">
        <v>129</v>
      </c>
      <c r="B704" t="s">
        <v>438</v>
      </c>
      <c r="C704">
        <v>182148</v>
      </c>
      <c r="D704" t="s">
        <v>1365</v>
      </c>
      <c r="E704" t="str">
        <f t="shared" si="20"/>
        <v>182148-CNJ2</v>
      </c>
      <c r="F704">
        <f t="shared" si="21"/>
        <v>2</v>
      </c>
    </row>
    <row r="705" spans="1:6" x14ac:dyDescent="0.25">
      <c r="A705" t="s">
        <v>129</v>
      </c>
      <c r="B705" t="s">
        <v>441</v>
      </c>
      <c r="C705">
        <v>181866</v>
      </c>
      <c r="D705" t="s">
        <v>1366</v>
      </c>
      <c r="E705" t="str">
        <f t="shared" si="20"/>
        <v>181866-CNJ2</v>
      </c>
      <c r="F705">
        <f t="shared" si="21"/>
        <v>2</v>
      </c>
    </row>
    <row r="706" spans="1:6" x14ac:dyDescent="0.25">
      <c r="A706" t="s">
        <v>129</v>
      </c>
      <c r="B706" t="s">
        <v>445</v>
      </c>
      <c r="C706">
        <v>182099</v>
      </c>
      <c r="D706" t="s">
        <v>1367</v>
      </c>
      <c r="E706" t="str">
        <f t="shared" si="20"/>
        <v>182099-CNJ2</v>
      </c>
      <c r="F706">
        <f t="shared" si="21"/>
        <v>2</v>
      </c>
    </row>
    <row r="707" spans="1:6" x14ac:dyDescent="0.25">
      <c r="A707" t="s">
        <v>124</v>
      </c>
      <c r="B707" t="s">
        <v>427</v>
      </c>
      <c r="C707">
        <v>181903</v>
      </c>
      <c r="D707" t="s">
        <v>1368</v>
      </c>
      <c r="E707" t="str">
        <f t="shared" ref="E707:E770" si="22">CONCATENATE(C707,"-",A707)</f>
        <v>181903-CHW</v>
      </c>
      <c r="F707">
        <f t="shared" ref="F707:F770" si="23">COUNTIF($E$2:$E$951,E707)</f>
        <v>1</v>
      </c>
    </row>
    <row r="708" spans="1:6" x14ac:dyDescent="0.25">
      <c r="A708" t="s">
        <v>18</v>
      </c>
      <c r="B708" t="s">
        <v>370</v>
      </c>
      <c r="C708">
        <v>181944</v>
      </c>
      <c r="D708" t="s">
        <v>1369</v>
      </c>
      <c r="E708" t="str">
        <f t="shared" si="22"/>
        <v>181944-KLB</v>
      </c>
      <c r="F708">
        <f t="shared" si="23"/>
        <v>2</v>
      </c>
    </row>
    <row r="709" spans="1:6" x14ac:dyDescent="0.25">
      <c r="A709" t="s">
        <v>18</v>
      </c>
      <c r="B709" t="s">
        <v>373</v>
      </c>
      <c r="C709">
        <v>181943</v>
      </c>
      <c r="D709" t="s">
        <v>1370</v>
      </c>
      <c r="E709" t="str">
        <f t="shared" si="22"/>
        <v>181943-KLB</v>
      </c>
      <c r="F709">
        <f t="shared" si="23"/>
        <v>6</v>
      </c>
    </row>
    <row r="710" spans="1:6" x14ac:dyDescent="0.25">
      <c r="A710" t="s">
        <v>18</v>
      </c>
      <c r="B710" t="s">
        <v>374</v>
      </c>
      <c r="C710">
        <v>181943</v>
      </c>
      <c r="D710" t="s">
        <v>1371</v>
      </c>
      <c r="E710" t="str">
        <f t="shared" si="22"/>
        <v>181943-KLB</v>
      </c>
      <c r="F710">
        <f t="shared" si="23"/>
        <v>6</v>
      </c>
    </row>
    <row r="711" spans="1:6" x14ac:dyDescent="0.25">
      <c r="A711" t="s">
        <v>18</v>
      </c>
      <c r="B711" t="s">
        <v>375</v>
      </c>
      <c r="C711">
        <v>181943</v>
      </c>
      <c r="D711" t="s">
        <v>1372</v>
      </c>
      <c r="E711" t="str">
        <f t="shared" si="22"/>
        <v>181943-KLB</v>
      </c>
      <c r="F711">
        <f t="shared" si="23"/>
        <v>6</v>
      </c>
    </row>
    <row r="712" spans="1:6" x14ac:dyDescent="0.25">
      <c r="A712" t="s">
        <v>23</v>
      </c>
      <c r="B712" t="s">
        <v>427</v>
      </c>
      <c r="C712">
        <v>182162</v>
      </c>
      <c r="D712" t="s">
        <v>1373</v>
      </c>
      <c r="E712" t="str">
        <f t="shared" si="22"/>
        <v>182162-MJ2</v>
      </c>
      <c r="F712">
        <f t="shared" si="23"/>
        <v>2</v>
      </c>
    </row>
    <row r="713" spans="1:6" x14ac:dyDescent="0.25">
      <c r="A713" t="s">
        <v>23</v>
      </c>
      <c r="B713" t="s">
        <v>429</v>
      </c>
      <c r="C713">
        <v>182162</v>
      </c>
      <c r="D713" t="s">
        <v>1374</v>
      </c>
      <c r="E713" t="str">
        <f t="shared" si="22"/>
        <v>182162-MJ2</v>
      </c>
      <c r="F713">
        <f t="shared" si="23"/>
        <v>2</v>
      </c>
    </row>
    <row r="714" spans="1:6" x14ac:dyDescent="0.25">
      <c r="A714" t="s">
        <v>23</v>
      </c>
      <c r="B714" t="s">
        <v>445</v>
      </c>
      <c r="C714">
        <v>182189</v>
      </c>
      <c r="D714" t="s">
        <v>1375</v>
      </c>
      <c r="E714" t="str">
        <f t="shared" si="22"/>
        <v>182189-MJ2</v>
      </c>
      <c r="F714">
        <f t="shared" si="23"/>
        <v>4</v>
      </c>
    </row>
    <row r="715" spans="1:6" x14ac:dyDescent="0.25">
      <c r="A715" t="s">
        <v>23</v>
      </c>
      <c r="B715" t="s">
        <v>445</v>
      </c>
      <c r="C715">
        <v>182214</v>
      </c>
      <c r="D715" t="s">
        <v>1376</v>
      </c>
      <c r="E715" t="str">
        <f t="shared" si="22"/>
        <v>182214-MJ2</v>
      </c>
      <c r="F715">
        <f t="shared" si="23"/>
        <v>4</v>
      </c>
    </row>
    <row r="716" spans="1:6" x14ac:dyDescent="0.25">
      <c r="A716" t="s">
        <v>23</v>
      </c>
      <c r="B716" t="s">
        <v>445</v>
      </c>
      <c r="C716">
        <v>182215</v>
      </c>
      <c r="D716" t="s">
        <v>1377</v>
      </c>
      <c r="E716" t="str">
        <f t="shared" si="22"/>
        <v>182215-MJ2</v>
      </c>
      <c r="F716">
        <f t="shared" si="23"/>
        <v>4</v>
      </c>
    </row>
    <row r="717" spans="1:6" x14ac:dyDescent="0.25">
      <c r="A717" t="s">
        <v>23</v>
      </c>
      <c r="B717" t="s">
        <v>463</v>
      </c>
      <c r="C717">
        <v>182189</v>
      </c>
      <c r="D717" t="s">
        <v>1378</v>
      </c>
      <c r="E717" t="str">
        <f t="shared" si="22"/>
        <v>182189-MJ2</v>
      </c>
      <c r="F717">
        <f t="shared" si="23"/>
        <v>4</v>
      </c>
    </row>
    <row r="718" spans="1:6" x14ac:dyDescent="0.25">
      <c r="A718" t="s">
        <v>23</v>
      </c>
      <c r="B718" t="s">
        <v>463</v>
      </c>
      <c r="C718">
        <v>182214</v>
      </c>
      <c r="D718" t="s">
        <v>1379</v>
      </c>
      <c r="E718" t="str">
        <f t="shared" si="22"/>
        <v>182214-MJ2</v>
      </c>
      <c r="F718">
        <f t="shared" si="23"/>
        <v>4</v>
      </c>
    </row>
    <row r="719" spans="1:6" x14ac:dyDescent="0.25">
      <c r="A719" t="s">
        <v>23</v>
      </c>
      <c r="B719" t="s">
        <v>463</v>
      </c>
      <c r="C719">
        <v>182215</v>
      </c>
      <c r="D719" t="s">
        <v>1380</v>
      </c>
      <c r="E719" t="str">
        <f t="shared" si="22"/>
        <v>182215-MJ2</v>
      </c>
      <c r="F719">
        <f t="shared" si="23"/>
        <v>4</v>
      </c>
    </row>
    <row r="720" spans="1:6" x14ac:dyDescent="0.25">
      <c r="A720" t="s">
        <v>23</v>
      </c>
      <c r="B720" t="s">
        <v>465</v>
      </c>
      <c r="C720">
        <v>182156</v>
      </c>
      <c r="D720" t="s">
        <v>1381</v>
      </c>
      <c r="E720" t="str">
        <f t="shared" si="22"/>
        <v>182156-MJ2</v>
      </c>
      <c r="F720">
        <f t="shared" si="23"/>
        <v>4</v>
      </c>
    </row>
    <row r="721" spans="1:6" x14ac:dyDescent="0.25">
      <c r="A721" t="s">
        <v>23</v>
      </c>
      <c r="B721" t="s">
        <v>467</v>
      </c>
      <c r="C721">
        <v>182156</v>
      </c>
      <c r="D721" t="s">
        <v>1382</v>
      </c>
      <c r="E721" t="str">
        <f t="shared" si="22"/>
        <v>182156-MJ2</v>
      </c>
      <c r="F721">
        <f t="shared" si="23"/>
        <v>4</v>
      </c>
    </row>
    <row r="722" spans="1:6" x14ac:dyDescent="0.25">
      <c r="A722" t="s">
        <v>23</v>
      </c>
      <c r="B722" t="s">
        <v>469</v>
      </c>
      <c r="C722">
        <v>182156</v>
      </c>
      <c r="D722" t="s">
        <v>1383</v>
      </c>
      <c r="E722" t="str">
        <f t="shared" si="22"/>
        <v>182156-MJ2</v>
      </c>
      <c r="F722">
        <f t="shared" si="23"/>
        <v>4</v>
      </c>
    </row>
    <row r="723" spans="1:6" x14ac:dyDescent="0.25">
      <c r="A723" t="s">
        <v>23</v>
      </c>
      <c r="B723" t="s">
        <v>504</v>
      </c>
      <c r="C723">
        <v>182156</v>
      </c>
      <c r="D723" t="s">
        <v>1384</v>
      </c>
      <c r="E723" t="str">
        <f t="shared" si="22"/>
        <v>182156-MJ2</v>
      </c>
      <c r="F723">
        <f t="shared" si="23"/>
        <v>4</v>
      </c>
    </row>
    <row r="724" spans="1:6" x14ac:dyDescent="0.25">
      <c r="A724" t="s">
        <v>50</v>
      </c>
      <c r="B724" t="s">
        <v>424</v>
      </c>
      <c r="C724">
        <v>182185</v>
      </c>
      <c r="D724" t="s">
        <v>1385</v>
      </c>
      <c r="E724" t="str">
        <f t="shared" si="22"/>
        <v>182185-MJ1</v>
      </c>
      <c r="F724">
        <f t="shared" si="23"/>
        <v>4</v>
      </c>
    </row>
    <row r="725" spans="1:6" x14ac:dyDescent="0.25">
      <c r="A725" t="s">
        <v>50</v>
      </c>
      <c r="B725" t="s">
        <v>427</v>
      </c>
      <c r="C725">
        <v>182176</v>
      </c>
      <c r="D725" t="s">
        <v>1386</v>
      </c>
      <c r="E725" t="str">
        <f t="shared" si="22"/>
        <v>182176-MJ1</v>
      </c>
      <c r="F725">
        <f t="shared" si="23"/>
        <v>4</v>
      </c>
    </row>
    <row r="726" spans="1:6" x14ac:dyDescent="0.25">
      <c r="A726" t="s">
        <v>50</v>
      </c>
      <c r="B726" t="s">
        <v>429</v>
      </c>
      <c r="C726">
        <v>182185</v>
      </c>
      <c r="D726" t="s">
        <v>1387</v>
      </c>
      <c r="E726" t="str">
        <f t="shared" si="22"/>
        <v>182185-MJ1</v>
      </c>
      <c r="F726">
        <f t="shared" si="23"/>
        <v>4</v>
      </c>
    </row>
    <row r="727" spans="1:6" x14ac:dyDescent="0.25">
      <c r="A727" t="s">
        <v>50</v>
      </c>
      <c r="B727" t="s">
        <v>429</v>
      </c>
      <c r="C727">
        <v>182176</v>
      </c>
      <c r="D727" t="s">
        <v>1388</v>
      </c>
      <c r="E727" t="str">
        <f t="shared" si="22"/>
        <v>182176-MJ1</v>
      </c>
      <c r="F727">
        <f t="shared" si="23"/>
        <v>4</v>
      </c>
    </row>
    <row r="728" spans="1:6" x14ac:dyDescent="0.25">
      <c r="A728" t="s">
        <v>50</v>
      </c>
      <c r="B728" t="s">
        <v>438</v>
      </c>
      <c r="C728">
        <v>182318</v>
      </c>
      <c r="D728" t="s">
        <v>1389</v>
      </c>
      <c r="E728" t="str">
        <f t="shared" si="22"/>
        <v>182318-MJ1</v>
      </c>
      <c r="F728">
        <f t="shared" si="23"/>
        <v>2</v>
      </c>
    </row>
    <row r="729" spans="1:6" x14ac:dyDescent="0.25">
      <c r="A729" t="s">
        <v>50</v>
      </c>
      <c r="B729" t="s">
        <v>441</v>
      </c>
      <c r="C729">
        <v>182318</v>
      </c>
      <c r="D729" t="s">
        <v>1390</v>
      </c>
      <c r="E729" t="str">
        <f t="shared" si="22"/>
        <v>182318-MJ1</v>
      </c>
      <c r="F729">
        <f t="shared" si="23"/>
        <v>2</v>
      </c>
    </row>
    <row r="730" spans="1:6" x14ac:dyDescent="0.25">
      <c r="A730" t="s">
        <v>50</v>
      </c>
      <c r="B730" t="s">
        <v>507</v>
      </c>
      <c r="C730">
        <v>182185</v>
      </c>
      <c r="D730" t="s">
        <v>1391</v>
      </c>
      <c r="E730" t="str">
        <f t="shared" si="22"/>
        <v>182185-MJ1</v>
      </c>
      <c r="F730">
        <f t="shared" si="23"/>
        <v>4</v>
      </c>
    </row>
    <row r="731" spans="1:6" x14ac:dyDescent="0.25">
      <c r="A731" t="s">
        <v>124</v>
      </c>
      <c r="B731" t="s">
        <v>438</v>
      </c>
      <c r="C731">
        <v>182458</v>
      </c>
      <c r="D731" t="s">
        <v>1392</v>
      </c>
      <c r="E731" t="str">
        <f t="shared" si="22"/>
        <v>182458-CHW</v>
      </c>
      <c r="F731">
        <f t="shared" si="23"/>
        <v>1</v>
      </c>
    </row>
    <row r="732" spans="1:6" x14ac:dyDescent="0.25">
      <c r="A732" t="s">
        <v>18</v>
      </c>
      <c r="B732" t="s">
        <v>371</v>
      </c>
      <c r="C732">
        <v>181943</v>
      </c>
      <c r="D732" t="s">
        <v>1393</v>
      </c>
      <c r="E732" t="str">
        <f t="shared" si="22"/>
        <v>181943-KLB</v>
      </c>
      <c r="F732">
        <f t="shared" si="23"/>
        <v>6</v>
      </c>
    </row>
    <row r="733" spans="1:6" x14ac:dyDescent="0.25">
      <c r="A733" t="s">
        <v>18</v>
      </c>
      <c r="B733" t="s">
        <v>372</v>
      </c>
      <c r="C733">
        <v>181943</v>
      </c>
      <c r="D733" t="s">
        <v>1394</v>
      </c>
      <c r="E733" t="str">
        <f t="shared" si="22"/>
        <v>181943-KLB</v>
      </c>
      <c r="F733">
        <f t="shared" si="23"/>
        <v>6</v>
      </c>
    </row>
    <row r="734" spans="1:6" x14ac:dyDescent="0.25">
      <c r="A734" t="s">
        <v>82</v>
      </c>
      <c r="B734" t="s">
        <v>424</v>
      </c>
      <c r="C734">
        <v>181895</v>
      </c>
      <c r="D734" t="s">
        <v>1395</v>
      </c>
      <c r="E734" t="str">
        <f t="shared" si="22"/>
        <v>181895-CVA</v>
      </c>
      <c r="F734">
        <f t="shared" si="23"/>
        <v>2</v>
      </c>
    </row>
    <row r="735" spans="1:6" x14ac:dyDescent="0.25">
      <c r="A735" t="s">
        <v>82</v>
      </c>
      <c r="B735" t="s">
        <v>427</v>
      </c>
      <c r="C735">
        <v>181895</v>
      </c>
      <c r="D735" t="s">
        <v>1396</v>
      </c>
      <c r="E735" t="str">
        <f t="shared" si="22"/>
        <v>181895-CVA</v>
      </c>
      <c r="F735">
        <f t="shared" si="23"/>
        <v>2</v>
      </c>
    </row>
    <row r="736" spans="1:6" x14ac:dyDescent="0.25">
      <c r="A736" t="s">
        <v>82</v>
      </c>
      <c r="B736" t="s">
        <v>429</v>
      </c>
      <c r="C736">
        <v>181873</v>
      </c>
      <c r="D736" t="s">
        <v>1397</v>
      </c>
      <c r="E736" t="str">
        <f t="shared" si="22"/>
        <v>181873-CVA</v>
      </c>
      <c r="F736">
        <f t="shared" si="23"/>
        <v>4</v>
      </c>
    </row>
    <row r="737" spans="1:6" x14ac:dyDescent="0.25">
      <c r="A737" t="s">
        <v>82</v>
      </c>
      <c r="B737" t="s">
        <v>438</v>
      </c>
      <c r="C737">
        <v>181873</v>
      </c>
      <c r="D737" t="s">
        <v>1398</v>
      </c>
      <c r="E737" t="str">
        <f t="shared" si="22"/>
        <v>181873-CVA</v>
      </c>
      <c r="F737">
        <f t="shared" si="23"/>
        <v>4</v>
      </c>
    </row>
    <row r="738" spans="1:6" x14ac:dyDescent="0.25">
      <c r="A738" t="s">
        <v>82</v>
      </c>
      <c r="B738" t="s">
        <v>441</v>
      </c>
      <c r="C738">
        <v>181873</v>
      </c>
      <c r="D738" t="s">
        <v>1399</v>
      </c>
      <c r="E738" t="str">
        <f t="shared" si="22"/>
        <v>181873-CVA</v>
      </c>
      <c r="F738">
        <f t="shared" si="23"/>
        <v>4</v>
      </c>
    </row>
    <row r="739" spans="1:6" x14ac:dyDescent="0.25">
      <c r="A739" t="s">
        <v>82</v>
      </c>
      <c r="B739" t="s">
        <v>445</v>
      </c>
      <c r="C739">
        <v>181873</v>
      </c>
      <c r="D739" t="s">
        <v>1400</v>
      </c>
      <c r="E739" t="str">
        <f t="shared" si="22"/>
        <v>181873-CVA</v>
      </c>
      <c r="F739">
        <f t="shared" si="23"/>
        <v>4</v>
      </c>
    </row>
    <row r="740" spans="1:6" x14ac:dyDescent="0.25">
      <c r="A740" t="s">
        <v>23</v>
      </c>
      <c r="B740" t="s">
        <v>424</v>
      </c>
      <c r="C740">
        <v>182202</v>
      </c>
      <c r="D740" t="s">
        <v>1401</v>
      </c>
      <c r="E740" t="str">
        <f t="shared" si="22"/>
        <v>182202-MJ2</v>
      </c>
      <c r="F740">
        <f t="shared" si="23"/>
        <v>1</v>
      </c>
    </row>
    <row r="741" spans="1:6" x14ac:dyDescent="0.25">
      <c r="A741" t="s">
        <v>23</v>
      </c>
      <c r="B741" t="s">
        <v>427</v>
      </c>
      <c r="C741">
        <v>182163</v>
      </c>
      <c r="D741" t="s">
        <v>1402</v>
      </c>
      <c r="E741" t="str">
        <f t="shared" si="22"/>
        <v>182163-MJ2</v>
      </c>
      <c r="F741">
        <f t="shared" si="23"/>
        <v>2</v>
      </c>
    </row>
    <row r="742" spans="1:6" x14ac:dyDescent="0.25">
      <c r="A742" t="s">
        <v>23</v>
      </c>
      <c r="B742" t="s">
        <v>429</v>
      </c>
      <c r="C742">
        <v>182163</v>
      </c>
      <c r="D742" t="s">
        <v>1403</v>
      </c>
      <c r="E742" t="str">
        <f t="shared" si="22"/>
        <v>182163-MJ2</v>
      </c>
      <c r="F742">
        <f t="shared" si="23"/>
        <v>2</v>
      </c>
    </row>
    <row r="743" spans="1:6" x14ac:dyDescent="0.25">
      <c r="A743" t="s">
        <v>23</v>
      </c>
      <c r="B743" t="s">
        <v>438</v>
      </c>
      <c r="C743">
        <v>182199</v>
      </c>
      <c r="D743" t="s">
        <v>1404</v>
      </c>
      <c r="E743" t="str">
        <f t="shared" si="22"/>
        <v>182199-MJ2</v>
      </c>
      <c r="F743">
        <f t="shared" si="23"/>
        <v>4</v>
      </c>
    </row>
    <row r="744" spans="1:6" x14ac:dyDescent="0.25">
      <c r="A744" t="s">
        <v>23</v>
      </c>
      <c r="B744" t="s">
        <v>441</v>
      </c>
      <c r="C744">
        <v>182199</v>
      </c>
      <c r="D744" t="s">
        <v>1405</v>
      </c>
      <c r="E744" t="str">
        <f t="shared" si="22"/>
        <v>182199-MJ2</v>
      </c>
      <c r="F744">
        <f t="shared" si="23"/>
        <v>4</v>
      </c>
    </row>
    <row r="745" spans="1:6" x14ac:dyDescent="0.25">
      <c r="A745" t="s">
        <v>23</v>
      </c>
      <c r="B745" t="s">
        <v>445</v>
      </c>
      <c r="C745">
        <v>182199</v>
      </c>
      <c r="D745" t="s">
        <v>1406</v>
      </c>
      <c r="E745" t="str">
        <f t="shared" si="22"/>
        <v>182199-MJ2</v>
      </c>
      <c r="F745">
        <f t="shared" si="23"/>
        <v>4</v>
      </c>
    </row>
    <row r="746" spans="1:6" x14ac:dyDescent="0.25">
      <c r="A746" t="s">
        <v>23</v>
      </c>
      <c r="B746" t="s">
        <v>463</v>
      </c>
      <c r="C746">
        <v>182199</v>
      </c>
      <c r="D746" t="s">
        <v>1407</v>
      </c>
      <c r="E746" t="str">
        <f t="shared" si="22"/>
        <v>182199-MJ2</v>
      </c>
      <c r="F746">
        <f t="shared" si="23"/>
        <v>4</v>
      </c>
    </row>
    <row r="747" spans="1:6" x14ac:dyDescent="0.25">
      <c r="A747" t="s">
        <v>23</v>
      </c>
      <c r="B747" t="s">
        <v>465</v>
      </c>
      <c r="C747">
        <v>182193</v>
      </c>
      <c r="D747" t="s">
        <v>1408</v>
      </c>
      <c r="E747" t="str">
        <f t="shared" si="22"/>
        <v>182193-MJ2</v>
      </c>
      <c r="F747">
        <f t="shared" si="23"/>
        <v>4</v>
      </c>
    </row>
    <row r="748" spans="1:6" x14ac:dyDescent="0.25">
      <c r="A748" t="s">
        <v>23</v>
      </c>
      <c r="B748" t="s">
        <v>467</v>
      </c>
      <c r="C748">
        <v>182193</v>
      </c>
      <c r="D748" t="s">
        <v>1409</v>
      </c>
      <c r="E748" t="str">
        <f t="shared" si="22"/>
        <v>182193-MJ2</v>
      </c>
      <c r="F748">
        <f t="shared" si="23"/>
        <v>4</v>
      </c>
    </row>
    <row r="749" spans="1:6" x14ac:dyDescent="0.25">
      <c r="A749" t="s">
        <v>23</v>
      </c>
      <c r="B749" t="s">
        <v>469</v>
      </c>
      <c r="C749">
        <v>182193</v>
      </c>
      <c r="D749" t="s">
        <v>1410</v>
      </c>
      <c r="E749" t="str">
        <f t="shared" si="22"/>
        <v>182193-MJ2</v>
      </c>
      <c r="F749">
        <f t="shared" si="23"/>
        <v>4</v>
      </c>
    </row>
    <row r="750" spans="1:6" x14ac:dyDescent="0.25">
      <c r="A750" t="s">
        <v>23</v>
      </c>
      <c r="B750" t="s">
        <v>504</v>
      </c>
      <c r="C750">
        <v>182193</v>
      </c>
      <c r="D750" t="s">
        <v>1411</v>
      </c>
      <c r="E750" t="str">
        <f t="shared" si="22"/>
        <v>182193-MJ2</v>
      </c>
      <c r="F750">
        <f t="shared" si="23"/>
        <v>4</v>
      </c>
    </row>
    <row r="751" spans="1:6" x14ac:dyDescent="0.25">
      <c r="A751" t="s">
        <v>50</v>
      </c>
      <c r="B751" t="s">
        <v>424</v>
      </c>
      <c r="C751">
        <v>182176</v>
      </c>
      <c r="D751" t="s">
        <v>1412</v>
      </c>
      <c r="E751" t="str">
        <f t="shared" si="22"/>
        <v>182176-MJ1</v>
      </c>
      <c r="F751">
        <f t="shared" si="23"/>
        <v>4</v>
      </c>
    </row>
    <row r="752" spans="1:6" x14ac:dyDescent="0.25">
      <c r="A752" t="s">
        <v>50</v>
      </c>
      <c r="B752" t="s">
        <v>427</v>
      </c>
      <c r="C752">
        <v>182185</v>
      </c>
      <c r="D752" t="s">
        <v>1413</v>
      </c>
      <c r="E752" t="str">
        <f t="shared" si="22"/>
        <v>182185-MJ1</v>
      </c>
      <c r="F752">
        <f t="shared" si="23"/>
        <v>4</v>
      </c>
    </row>
    <row r="753" spans="1:6" x14ac:dyDescent="0.25">
      <c r="A753" t="s">
        <v>50</v>
      </c>
      <c r="B753" t="s">
        <v>507</v>
      </c>
      <c r="C753">
        <v>182172</v>
      </c>
      <c r="D753" t="s">
        <v>1414</v>
      </c>
      <c r="E753" t="str">
        <f t="shared" si="22"/>
        <v>182172-MJ1</v>
      </c>
      <c r="F753">
        <f t="shared" si="23"/>
        <v>5</v>
      </c>
    </row>
    <row r="754" spans="1:6" x14ac:dyDescent="0.25">
      <c r="A754" t="s">
        <v>18</v>
      </c>
      <c r="B754" t="s">
        <v>370</v>
      </c>
      <c r="C754">
        <v>181943</v>
      </c>
      <c r="D754" t="s">
        <v>1415</v>
      </c>
      <c r="E754" t="str">
        <f t="shared" si="22"/>
        <v>181943-KLB</v>
      </c>
      <c r="F754">
        <f t="shared" si="23"/>
        <v>6</v>
      </c>
    </row>
    <row r="755" spans="1:6" x14ac:dyDescent="0.25">
      <c r="A755" t="s">
        <v>23</v>
      </c>
      <c r="B755" t="s">
        <v>427</v>
      </c>
      <c r="C755">
        <v>182201</v>
      </c>
      <c r="D755" t="s">
        <v>1416</v>
      </c>
      <c r="E755" t="str">
        <f t="shared" si="22"/>
        <v>182201-MJ2</v>
      </c>
      <c r="F755">
        <f t="shared" si="23"/>
        <v>2</v>
      </c>
    </row>
    <row r="756" spans="1:6" x14ac:dyDescent="0.25">
      <c r="A756" t="s">
        <v>23</v>
      </c>
      <c r="B756" t="s">
        <v>429</v>
      </c>
      <c r="C756">
        <v>182201</v>
      </c>
      <c r="D756" t="s">
        <v>1417</v>
      </c>
      <c r="E756" t="str">
        <f t="shared" si="22"/>
        <v>182201-MJ2</v>
      </c>
      <c r="F756">
        <f t="shared" si="23"/>
        <v>2</v>
      </c>
    </row>
    <row r="757" spans="1:6" x14ac:dyDescent="0.25">
      <c r="A757" t="s">
        <v>23</v>
      </c>
      <c r="B757" t="s">
        <v>445</v>
      </c>
      <c r="C757">
        <v>182213</v>
      </c>
      <c r="D757" t="s">
        <v>1418</v>
      </c>
      <c r="E757" t="str">
        <f t="shared" si="22"/>
        <v>182213-MJ2</v>
      </c>
      <c r="F757">
        <f t="shared" si="23"/>
        <v>4</v>
      </c>
    </row>
    <row r="758" spans="1:6" x14ac:dyDescent="0.25">
      <c r="A758" t="s">
        <v>23</v>
      </c>
      <c r="B758" t="s">
        <v>463</v>
      </c>
      <c r="C758">
        <v>182213</v>
      </c>
      <c r="D758" t="s">
        <v>1419</v>
      </c>
      <c r="E758" t="str">
        <f t="shared" si="22"/>
        <v>182213-MJ2</v>
      </c>
      <c r="F758">
        <f t="shared" si="23"/>
        <v>4</v>
      </c>
    </row>
    <row r="759" spans="1:6" x14ac:dyDescent="0.25">
      <c r="A759" t="s">
        <v>50</v>
      </c>
      <c r="B759" t="s">
        <v>424</v>
      </c>
      <c r="C759">
        <v>182172</v>
      </c>
      <c r="D759" t="s">
        <v>1420</v>
      </c>
      <c r="E759" t="str">
        <f t="shared" si="22"/>
        <v>182172-MJ1</v>
      </c>
      <c r="F759">
        <f t="shared" si="23"/>
        <v>5</v>
      </c>
    </row>
    <row r="760" spans="1:6" x14ac:dyDescent="0.25">
      <c r="A760" t="s">
        <v>50</v>
      </c>
      <c r="B760" t="s">
        <v>427</v>
      </c>
      <c r="C760">
        <v>182172</v>
      </c>
      <c r="D760" t="s">
        <v>1421</v>
      </c>
      <c r="E760" t="str">
        <f t="shared" si="22"/>
        <v>182172-MJ1</v>
      </c>
      <c r="F760">
        <f t="shared" si="23"/>
        <v>5</v>
      </c>
    </row>
    <row r="761" spans="1:6" x14ac:dyDescent="0.25">
      <c r="A761" t="s">
        <v>50</v>
      </c>
      <c r="B761" t="s">
        <v>429</v>
      </c>
      <c r="C761">
        <v>182172</v>
      </c>
      <c r="D761" t="s">
        <v>1422</v>
      </c>
      <c r="E761" t="str">
        <f t="shared" si="22"/>
        <v>182172-MJ1</v>
      </c>
      <c r="F761">
        <f t="shared" si="23"/>
        <v>5</v>
      </c>
    </row>
    <row r="762" spans="1:6" x14ac:dyDescent="0.25">
      <c r="A762" t="s">
        <v>50</v>
      </c>
      <c r="B762" t="s">
        <v>445</v>
      </c>
      <c r="C762">
        <v>182278</v>
      </c>
      <c r="D762" t="s">
        <v>1423</v>
      </c>
      <c r="E762" t="str">
        <f t="shared" si="22"/>
        <v>182278-MJ1</v>
      </c>
      <c r="F762">
        <f t="shared" si="23"/>
        <v>1</v>
      </c>
    </row>
    <row r="763" spans="1:6" x14ac:dyDescent="0.25">
      <c r="A763" t="s">
        <v>50</v>
      </c>
      <c r="B763" t="s">
        <v>504</v>
      </c>
      <c r="C763">
        <v>182172</v>
      </c>
      <c r="D763" t="s">
        <v>1424</v>
      </c>
      <c r="E763" t="str">
        <f t="shared" si="22"/>
        <v>182172-MJ1</v>
      </c>
      <c r="F763">
        <f t="shared" si="23"/>
        <v>5</v>
      </c>
    </row>
    <row r="764" spans="1:6" x14ac:dyDescent="0.25">
      <c r="A764" t="s">
        <v>82</v>
      </c>
      <c r="B764" t="s">
        <v>424</v>
      </c>
      <c r="C764">
        <v>181887</v>
      </c>
      <c r="D764" t="s">
        <v>1425</v>
      </c>
      <c r="E764" t="str">
        <f t="shared" si="22"/>
        <v>181887-CVA</v>
      </c>
      <c r="F764">
        <f t="shared" si="23"/>
        <v>2</v>
      </c>
    </row>
    <row r="765" spans="1:6" x14ac:dyDescent="0.25">
      <c r="A765" t="s">
        <v>82</v>
      </c>
      <c r="B765" t="s">
        <v>427</v>
      </c>
      <c r="C765">
        <v>181896</v>
      </c>
      <c r="D765" t="s">
        <v>1426</v>
      </c>
      <c r="E765" t="str">
        <f t="shared" si="22"/>
        <v>181896-CVA</v>
      </c>
      <c r="F765">
        <f t="shared" si="23"/>
        <v>2</v>
      </c>
    </row>
    <row r="766" spans="1:6" x14ac:dyDescent="0.25">
      <c r="A766" t="s">
        <v>82</v>
      </c>
      <c r="B766" t="s">
        <v>463</v>
      </c>
      <c r="C766">
        <v>181660</v>
      </c>
      <c r="D766" t="s">
        <v>1427</v>
      </c>
      <c r="E766" t="str">
        <f t="shared" si="22"/>
        <v>181660-CVA</v>
      </c>
      <c r="F766">
        <f t="shared" si="23"/>
        <v>2</v>
      </c>
    </row>
    <row r="767" spans="1:6" x14ac:dyDescent="0.25">
      <c r="A767" t="s">
        <v>82</v>
      </c>
      <c r="B767" t="s">
        <v>465</v>
      </c>
      <c r="C767">
        <v>181661</v>
      </c>
      <c r="D767" t="s">
        <v>1428</v>
      </c>
      <c r="E767" t="str">
        <f t="shared" si="22"/>
        <v>181661-CVA</v>
      </c>
      <c r="F767">
        <f t="shared" si="23"/>
        <v>1</v>
      </c>
    </row>
    <row r="768" spans="1:6" x14ac:dyDescent="0.25">
      <c r="A768" t="s">
        <v>129</v>
      </c>
      <c r="B768" t="s">
        <v>424</v>
      </c>
      <c r="C768">
        <v>182371</v>
      </c>
      <c r="D768" t="s">
        <v>1429</v>
      </c>
      <c r="E768" t="str">
        <f t="shared" si="22"/>
        <v>182371-CNJ2</v>
      </c>
      <c r="F768">
        <f t="shared" si="23"/>
        <v>1</v>
      </c>
    </row>
    <row r="769" spans="1:6" x14ac:dyDescent="0.25">
      <c r="A769" t="s">
        <v>50</v>
      </c>
      <c r="B769" t="s">
        <v>424</v>
      </c>
      <c r="C769">
        <v>182181</v>
      </c>
      <c r="D769" t="s">
        <v>1430</v>
      </c>
      <c r="E769" t="str">
        <f t="shared" si="22"/>
        <v>182181-MJ1</v>
      </c>
      <c r="F769">
        <f t="shared" si="23"/>
        <v>5</v>
      </c>
    </row>
    <row r="770" spans="1:6" x14ac:dyDescent="0.25">
      <c r="A770" t="s">
        <v>50</v>
      </c>
      <c r="B770" t="s">
        <v>429</v>
      </c>
      <c r="C770">
        <v>182181</v>
      </c>
      <c r="D770" t="s">
        <v>1431</v>
      </c>
      <c r="E770" t="str">
        <f t="shared" si="22"/>
        <v>182181-MJ1</v>
      </c>
      <c r="F770">
        <f t="shared" si="23"/>
        <v>5</v>
      </c>
    </row>
    <row r="771" spans="1:6" x14ac:dyDescent="0.25">
      <c r="A771" t="s">
        <v>23</v>
      </c>
      <c r="B771" t="s">
        <v>438</v>
      </c>
      <c r="C771">
        <v>182203</v>
      </c>
      <c r="D771" t="s">
        <v>1432</v>
      </c>
      <c r="E771" t="str">
        <f t="shared" ref="E771:E834" si="24">CONCATENATE(C771,"-",A771)</f>
        <v>182203-MJ2</v>
      </c>
      <c r="F771">
        <f t="shared" ref="F771:F834" si="25">COUNTIF($E$2:$E$951,E771)</f>
        <v>4</v>
      </c>
    </row>
    <row r="772" spans="1:6" x14ac:dyDescent="0.25">
      <c r="A772" t="s">
        <v>23</v>
      </c>
      <c r="B772" t="s">
        <v>438</v>
      </c>
      <c r="C772">
        <v>182213</v>
      </c>
      <c r="D772" t="s">
        <v>1433</v>
      </c>
      <c r="E772" t="str">
        <f t="shared" si="24"/>
        <v>182213-MJ2</v>
      </c>
      <c r="F772">
        <f t="shared" si="25"/>
        <v>4</v>
      </c>
    </row>
    <row r="773" spans="1:6" x14ac:dyDescent="0.25">
      <c r="A773" t="s">
        <v>23</v>
      </c>
      <c r="B773" t="s">
        <v>441</v>
      </c>
      <c r="C773">
        <v>182203</v>
      </c>
      <c r="D773" t="s">
        <v>1434</v>
      </c>
      <c r="E773" t="str">
        <f t="shared" si="24"/>
        <v>182203-MJ2</v>
      </c>
      <c r="F773">
        <f t="shared" si="25"/>
        <v>4</v>
      </c>
    </row>
    <row r="774" spans="1:6" x14ac:dyDescent="0.25">
      <c r="A774" t="s">
        <v>23</v>
      </c>
      <c r="B774" t="s">
        <v>441</v>
      </c>
      <c r="C774">
        <v>182213</v>
      </c>
      <c r="D774" t="s">
        <v>1435</v>
      </c>
      <c r="E774" t="str">
        <f t="shared" si="24"/>
        <v>182213-MJ2</v>
      </c>
      <c r="F774">
        <f t="shared" si="25"/>
        <v>4</v>
      </c>
    </row>
    <row r="775" spans="1:6" x14ac:dyDescent="0.25">
      <c r="A775" t="s">
        <v>23</v>
      </c>
      <c r="B775" t="s">
        <v>469</v>
      </c>
      <c r="C775">
        <v>182166</v>
      </c>
      <c r="D775" t="s">
        <v>1436</v>
      </c>
      <c r="E775" t="str">
        <f t="shared" si="24"/>
        <v>182166-MJ2</v>
      </c>
      <c r="F775">
        <f t="shared" si="25"/>
        <v>4</v>
      </c>
    </row>
    <row r="776" spans="1:6" x14ac:dyDescent="0.25">
      <c r="A776" t="s">
        <v>23</v>
      </c>
      <c r="B776" t="s">
        <v>504</v>
      </c>
      <c r="C776">
        <v>182166</v>
      </c>
      <c r="D776" t="s">
        <v>1437</v>
      </c>
      <c r="E776" t="str">
        <f t="shared" si="24"/>
        <v>182166-MJ2</v>
      </c>
      <c r="F776">
        <f t="shared" si="25"/>
        <v>4</v>
      </c>
    </row>
    <row r="777" spans="1:6" x14ac:dyDescent="0.25">
      <c r="A777" t="s">
        <v>139</v>
      </c>
      <c r="B777" t="s">
        <v>427</v>
      </c>
      <c r="C777">
        <v>182322</v>
      </c>
      <c r="D777" t="s">
        <v>1438</v>
      </c>
      <c r="E777" t="str">
        <f t="shared" si="24"/>
        <v>182322-CBA</v>
      </c>
      <c r="F777">
        <f t="shared" si="25"/>
        <v>1</v>
      </c>
    </row>
    <row r="778" spans="1:6" x14ac:dyDescent="0.25">
      <c r="A778" t="s">
        <v>139</v>
      </c>
      <c r="B778" t="s">
        <v>429</v>
      </c>
      <c r="C778">
        <v>182384</v>
      </c>
      <c r="D778" t="s">
        <v>1439</v>
      </c>
      <c r="E778" t="str">
        <f t="shared" si="24"/>
        <v>182384-CBA</v>
      </c>
      <c r="F778">
        <f t="shared" si="25"/>
        <v>1</v>
      </c>
    </row>
    <row r="779" spans="1:6" x14ac:dyDescent="0.25">
      <c r="A779" t="s">
        <v>129</v>
      </c>
      <c r="B779" t="s">
        <v>445</v>
      </c>
      <c r="C779">
        <v>181866</v>
      </c>
      <c r="D779" t="s">
        <v>1440</v>
      </c>
      <c r="E779" t="str">
        <f t="shared" si="24"/>
        <v>181866-CNJ2</v>
      </c>
      <c r="F779">
        <f t="shared" si="25"/>
        <v>2</v>
      </c>
    </row>
    <row r="780" spans="1:6" x14ac:dyDescent="0.25">
      <c r="A780" t="s">
        <v>82</v>
      </c>
      <c r="B780" t="s">
        <v>427</v>
      </c>
      <c r="C780">
        <v>181887</v>
      </c>
      <c r="D780" t="s">
        <v>1441</v>
      </c>
      <c r="E780" t="str">
        <f t="shared" si="24"/>
        <v>181887-CVA</v>
      </c>
      <c r="F780">
        <f t="shared" si="25"/>
        <v>2</v>
      </c>
    </row>
    <row r="781" spans="1:6" x14ac:dyDescent="0.25">
      <c r="A781" t="s">
        <v>82</v>
      </c>
      <c r="B781" t="s">
        <v>427</v>
      </c>
      <c r="C781">
        <v>181888</v>
      </c>
      <c r="D781" t="s">
        <v>1442</v>
      </c>
      <c r="E781" t="str">
        <f t="shared" si="24"/>
        <v>181888-CVA</v>
      </c>
      <c r="F781">
        <f t="shared" si="25"/>
        <v>2</v>
      </c>
    </row>
    <row r="782" spans="1:6" x14ac:dyDescent="0.25">
      <c r="A782" t="s">
        <v>50</v>
      </c>
      <c r="B782" t="s">
        <v>429</v>
      </c>
      <c r="C782">
        <v>182184</v>
      </c>
      <c r="D782" t="s">
        <v>1443</v>
      </c>
      <c r="E782" t="str">
        <f t="shared" si="24"/>
        <v>182184-MJ1</v>
      </c>
      <c r="F782">
        <f t="shared" si="25"/>
        <v>2</v>
      </c>
    </row>
    <row r="783" spans="1:6" x14ac:dyDescent="0.25">
      <c r="A783" t="s">
        <v>50</v>
      </c>
      <c r="B783" t="s">
        <v>427</v>
      </c>
      <c r="C783">
        <v>182181</v>
      </c>
      <c r="D783" t="s">
        <v>1444</v>
      </c>
      <c r="E783" t="str">
        <f t="shared" si="24"/>
        <v>182181-MJ1</v>
      </c>
      <c r="F783">
        <f t="shared" si="25"/>
        <v>5</v>
      </c>
    </row>
    <row r="784" spans="1:6" x14ac:dyDescent="0.25">
      <c r="A784" t="s">
        <v>50</v>
      </c>
      <c r="B784" t="s">
        <v>507</v>
      </c>
      <c r="C784">
        <v>182181</v>
      </c>
      <c r="D784" t="s">
        <v>1445</v>
      </c>
      <c r="E784" t="str">
        <f t="shared" si="24"/>
        <v>182181-MJ1</v>
      </c>
      <c r="F784">
        <f t="shared" si="25"/>
        <v>5</v>
      </c>
    </row>
    <row r="785" spans="1:6" x14ac:dyDescent="0.25">
      <c r="A785" t="s">
        <v>124</v>
      </c>
      <c r="B785" t="s">
        <v>424</v>
      </c>
      <c r="C785">
        <v>182457</v>
      </c>
      <c r="D785" t="s">
        <v>1446</v>
      </c>
      <c r="E785" t="str">
        <f t="shared" si="24"/>
        <v>182457-CHW</v>
      </c>
      <c r="F785">
        <f t="shared" si="25"/>
        <v>1</v>
      </c>
    </row>
    <row r="786" spans="1:6" x14ac:dyDescent="0.25">
      <c r="A786" t="s">
        <v>124</v>
      </c>
      <c r="B786" t="s">
        <v>429</v>
      </c>
      <c r="C786">
        <v>182337</v>
      </c>
      <c r="D786" t="s">
        <v>1447</v>
      </c>
      <c r="E786" t="str">
        <f t="shared" si="24"/>
        <v>182337-CHW</v>
      </c>
      <c r="F786">
        <f t="shared" si="25"/>
        <v>1</v>
      </c>
    </row>
    <row r="787" spans="1:6" x14ac:dyDescent="0.25">
      <c r="A787" t="s">
        <v>23</v>
      </c>
      <c r="B787" t="s">
        <v>427</v>
      </c>
      <c r="C787">
        <v>182219</v>
      </c>
      <c r="D787" t="s">
        <v>1448</v>
      </c>
      <c r="E787" t="str">
        <f t="shared" si="24"/>
        <v>182219-MJ2</v>
      </c>
      <c r="F787">
        <f t="shared" si="25"/>
        <v>6</v>
      </c>
    </row>
    <row r="788" spans="1:6" x14ac:dyDescent="0.25">
      <c r="A788" t="s">
        <v>23</v>
      </c>
      <c r="B788" t="s">
        <v>429</v>
      </c>
      <c r="C788">
        <v>182219</v>
      </c>
      <c r="D788" t="s">
        <v>1449</v>
      </c>
      <c r="E788" t="str">
        <f t="shared" si="24"/>
        <v>182219-MJ2</v>
      </c>
      <c r="F788">
        <f t="shared" si="25"/>
        <v>6</v>
      </c>
    </row>
    <row r="789" spans="1:6" x14ac:dyDescent="0.25">
      <c r="A789" t="s">
        <v>23</v>
      </c>
      <c r="B789" t="s">
        <v>445</v>
      </c>
      <c r="C789">
        <v>182203</v>
      </c>
      <c r="D789" t="s">
        <v>1450</v>
      </c>
      <c r="E789" t="str">
        <f t="shared" si="24"/>
        <v>182203-MJ2</v>
      </c>
      <c r="F789">
        <f t="shared" si="25"/>
        <v>4</v>
      </c>
    </row>
    <row r="790" spans="1:6" x14ac:dyDescent="0.25">
      <c r="A790" t="s">
        <v>23</v>
      </c>
      <c r="B790" t="s">
        <v>463</v>
      </c>
      <c r="C790">
        <v>182203</v>
      </c>
      <c r="D790" t="s">
        <v>1451</v>
      </c>
      <c r="E790" t="str">
        <f t="shared" si="24"/>
        <v>182203-MJ2</v>
      </c>
      <c r="F790">
        <f t="shared" si="25"/>
        <v>4</v>
      </c>
    </row>
    <row r="791" spans="1:6" x14ac:dyDescent="0.25">
      <c r="A791" t="s">
        <v>23</v>
      </c>
      <c r="B791" t="s">
        <v>465</v>
      </c>
      <c r="C791">
        <v>182166</v>
      </c>
      <c r="D791" t="s">
        <v>1452</v>
      </c>
      <c r="E791" t="str">
        <f t="shared" si="24"/>
        <v>182166-MJ2</v>
      </c>
      <c r="F791">
        <f t="shared" si="25"/>
        <v>4</v>
      </c>
    </row>
    <row r="792" spans="1:6" x14ac:dyDescent="0.25">
      <c r="A792" t="s">
        <v>23</v>
      </c>
      <c r="B792" t="s">
        <v>467</v>
      </c>
      <c r="C792">
        <v>182166</v>
      </c>
      <c r="D792" t="s">
        <v>1453</v>
      </c>
      <c r="E792" t="str">
        <f t="shared" si="24"/>
        <v>182166-MJ2</v>
      </c>
      <c r="F792">
        <f t="shared" si="25"/>
        <v>4</v>
      </c>
    </row>
    <row r="793" spans="1:6" x14ac:dyDescent="0.25">
      <c r="A793" t="s">
        <v>129</v>
      </c>
      <c r="B793" t="s">
        <v>429</v>
      </c>
      <c r="C793">
        <v>182315</v>
      </c>
      <c r="D793" t="s">
        <v>1454</v>
      </c>
      <c r="E793" t="str">
        <f t="shared" si="24"/>
        <v>182315-CNJ2</v>
      </c>
      <c r="F793">
        <f t="shared" si="25"/>
        <v>1</v>
      </c>
    </row>
    <row r="794" spans="1:6" x14ac:dyDescent="0.25">
      <c r="A794" t="s">
        <v>82</v>
      </c>
      <c r="B794" t="s">
        <v>424</v>
      </c>
      <c r="C794">
        <v>181888</v>
      </c>
      <c r="D794" t="s">
        <v>1455</v>
      </c>
      <c r="E794" t="str">
        <f t="shared" si="24"/>
        <v>181888-CVA</v>
      </c>
      <c r="F794">
        <f t="shared" si="25"/>
        <v>2</v>
      </c>
    </row>
    <row r="795" spans="1:6" x14ac:dyDescent="0.25">
      <c r="A795" t="s">
        <v>82</v>
      </c>
      <c r="B795" t="s">
        <v>429</v>
      </c>
      <c r="C795">
        <v>181876</v>
      </c>
      <c r="D795" t="s">
        <v>1456</v>
      </c>
      <c r="E795" t="str">
        <f t="shared" si="24"/>
        <v>181876-CVA</v>
      </c>
      <c r="F795">
        <f t="shared" si="25"/>
        <v>2</v>
      </c>
    </row>
    <row r="796" spans="1:6" x14ac:dyDescent="0.25">
      <c r="A796" t="s">
        <v>139</v>
      </c>
      <c r="B796" t="s">
        <v>424</v>
      </c>
      <c r="C796">
        <v>182539</v>
      </c>
      <c r="D796" t="s">
        <v>1457</v>
      </c>
      <c r="E796" t="str">
        <f t="shared" si="24"/>
        <v>182539-CBA</v>
      </c>
      <c r="F796">
        <f t="shared" si="25"/>
        <v>1</v>
      </c>
    </row>
    <row r="797" spans="1:6" x14ac:dyDescent="0.25">
      <c r="A797" t="s">
        <v>129</v>
      </c>
      <c r="B797" t="s">
        <v>424</v>
      </c>
      <c r="C797">
        <v>182369</v>
      </c>
      <c r="D797" t="s">
        <v>1458</v>
      </c>
      <c r="E797" t="str">
        <f t="shared" si="24"/>
        <v>182369-CNJ2</v>
      </c>
      <c r="F797">
        <f t="shared" si="25"/>
        <v>1</v>
      </c>
    </row>
    <row r="798" spans="1:6" x14ac:dyDescent="0.25">
      <c r="A798" t="s">
        <v>129</v>
      </c>
      <c r="B798" t="s">
        <v>427</v>
      </c>
      <c r="C798">
        <v>182131</v>
      </c>
      <c r="D798" t="s">
        <v>1459</v>
      </c>
      <c r="E798" t="str">
        <f t="shared" si="24"/>
        <v>182131-CNJ2</v>
      </c>
      <c r="F798">
        <f t="shared" si="25"/>
        <v>3</v>
      </c>
    </row>
    <row r="799" spans="1:6" x14ac:dyDescent="0.25">
      <c r="A799" t="s">
        <v>129</v>
      </c>
      <c r="B799" t="s">
        <v>438</v>
      </c>
      <c r="C799">
        <v>182099</v>
      </c>
      <c r="D799" t="s">
        <v>1460</v>
      </c>
      <c r="E799" t="str">
        <f t="shared" si="24"/>
        <v>182099-CNJ2</v>
      </c>
      <c r="F799">
        <f t="shared" si="25"/>
        <v>2</v>
      </c>
    </row>
    <row r="800" spans="1:6" x14ac:dyDescent="0.25">
      <c r="A800" t="s">
        <v>82</v>
      </c>
      <c r="B800" t="s">
        <v>427</v>
      </c>
      <c r="C800">
        <v>181889</v>
      </c>
      <c r="D800" t="s">
        <v>1461</v>
      </c>
      <c r="E800" t="str">
        <f t="shared" si="24"/>
        <v>181889-CVA</v>
      </c>
      <c r="F800">
        <f t="shared" si="25"/>
        <v>2</v>
      </c>
    </row>
    <row r="801" spans="1:6" x14ac:dyDescent="0.25">
      <c r="A801" t="s">
        <v>82</v>
      </c>
      <c r="B801" t="s">
        <v>438</v>
      </c>
      <c r="C801">
        <v>181876</v>
      </c>
      <c r="D801" t="s">
        <v>1462</v>
      </c>
      <c r="E801" t="str">
        <f t="shared" si="24"/>
        <v>181876-CVA</v>
      </c>
      <c r="F801">
        <f t="shared" si="25"/>
        <v>2</v>
      </c>
    </row>
    <row r="802" spans="1:6" x14ac:dyDescent="0.25">
      <c r="A802" t="s">
        <v>82</v>
      </c>
      <c r="B802" t="s">
        <v>441</v>
      </c>
      <c r="C802">
        <v>181875</v>
      </c>
      <c r="D802" t="s">
        <v>1463</v>
      </c>
      <c r="E802" t="str">
        <f t="shared" si="24"/>
        <v>181875-CVA</v>
      </c>
      <c r="F802">
        <f t="shared" si="25"/>
        <v>4</v>
      </c>
    </row>
    <row r="803" spans="1:6" x14ac:dyDescent="0.25">
      <c r="A803" t="s">
        <v>82</v>
      </c>
      <c r="B803" t="s">
        <v>445</v>
      </c>
      <c r="C803">
        <v>181875</v>
      </c>
      <c r="D803" t="s">
        <v>1464</v>
      </c>
      <c r="E803" t="str">
        <f t="shared" si="24"/>
        <v>181875-CVA</v>
      </c>
      <c r="F803">
        <f t="shared" si="25"/>
        <v>4</v>
      </c>
    </row>
    <row r="804" spans="1:6" x14ac:dyDescent="0.25">
      <c r="A804" t="s">
        <v>82</v>
      </c>
      <c r="B804" t="s">
        <v>463</v>
      </c>
      <c r="C804">
        <v>181683</v>
      </c>
      <c r="D804" t="s">
        <v>1465</v>
      </c>
      <c r="E804" t="str">
        <f t="shared" si="24"/>
        <v>181683-CVA</v>
      </c>
      <c r="F804">
        <f t="shared" si="25"/>
        <v>2</v>
      </c>
    </row>
    <row r="805" spans="1:6" x14ac:dyDescent="0.25">
      <c r="A805" t="s">
        <v>82</v>
      </c>
      <c r="B805" t="s">
        <v>465</v>
      </c>
      <c r="C805">
        <v>181683</v>
      </c>
      <c r="D805" t="s">
        <v>1466</v>
      </c>
      <c r="E805" t="str">
        <f t="shared" si="24"/>
        <v>181683-CVA</v>
      </c>
      <c r="F805">
        <f t="shared" si="25"/>
        <v>2</v>
      </c>
    </row>
    <row r="806" spans="1:6" x14ac:dyDescent="0.25">
      <c r="A806" t="s">
        <v>79</v>
      </c>
      <c r="B806" t="s">
        <v>424</v>
      </c>
      <c r="C806">
        <v>181823</v>
      </c>
      <c r="D806" t="s">
        <v>1467</v>
      </c>
      <c r="E806" t="str">
        <f t="shared" si="24"/>
        <v>181823-CVA2</v>
      </c>
      <c r="F806">
        <f t="shared" si="25"/>
        <v>2</v>
      </c>
    </row>
    <row r="807" spans="1:6" x14ac:dyDescent="0.25">
      <c r="A807" t="s">
        <v>50</v>
      </c>
      <c r="B807" t="s">
        <v>427</v>
      </c>
      <c r="C807">
        <v>182367</v>
      </c>
      <c r="D807" t="s">
        <v>1468</v>
      </c>
      <c r="E807" t="str">
        <f t="shared" si="24"/>
        <v>182367-MJ1</v>
      </c>
      <c r="F807">
        <f t="shared" si="25"/>
        <v>1</v>
      </c>
    </row>
    <row r="808" spans="1:6" x14ac:dyDescent="0.25">
      <c r="A808" t="s">
        <v>50</v>
      </c>
      <c r="B808" t="s">
        <v>445</v>
      </c>
      <c r="C808">
        <v>182529</v>
      </c>
      <c r="D808" t="s">
        <v>1469</v>
      </c>
      <c r="E808" t="str">
        <f t="shared" si="24"/>
        <v>182529-MJ1</v>
      </c>
      <c r="F808">
        <f t="shared" si="25"/>
        <v>1</v>
      </c>
    </row>
    <row r="809" spans="1:6" x14ac:dyDescent="0.25">
      <c r="A809" t="s">
        <v>50</v>
      </c>
      <c r="B809" t="s">
        <v>504</v>
      </c>
      <c r="C809">
        <v>182181</v>
      </c>
      <c r="D809" t="s">
        <v>1470</v>
      </c>
      <c r="E809" t="str">
        <f t="shared" si="24"/>
        <v>182181-MJ1</v>
      </c>
      <c r="F809">
        <f t="shared" si="25"/>
        <v>5</v>
      </c>
    </row>
    <row r="810" spans="1:6" x14ac:dyDescent="0.25">
      <c r="A810" t="s">
        <v>50</v>
      </c>
      <c r="B810" t="s">
        <v>504</v>
      </c>
      <c r="C810">
        <v>182184</v>
      </c>
      <c r="D810" t="s">
        <v>1471</v>
      </c>
      <c r="E810" t="str">
        <f t="shared" si="24"/>
        <v>182184-MJ1</v>
      </c>
      <c r="F810">
        <f t="shared" si="25"/>
        <v>2</v>
      </c>
    </row>
    <row r="811" spans="1:6" x14ac:dyDescent="0.25">
      <c r="A811" t="s">
        <v>23</v>
      </c>
      <c r="B811" t="s">
        <v>424</v>
      </c>
      <c r="C811">
        <v>182177</v>
      </c>
      <c r="D811" t="s">
        <v>1472</v>
      </c>
      <c r="E811" t="str">
        <f t="shared" si="24"/>
        <v>182177-MJ2</v>
      </c>
      <c r="F811">
        <f t="shared" si="25"/>
        <v>3</v>
      </c>
    </row>
    <row r="812" spans="1:6" x14ac:dyDescent="0.25">
      <c r="A812" t="s">
        <v>23</v>
      </c>
      <c r="B812" t="s">
        <v>427</v>
      </c>
      <c r="C812">
        <v>182220</v>
      </c>
      <c r="D812" t="s">
        <v>1473</v>
      </c>
      <c r="E812" t="str">
        <f t="shared" si="24"/>
        <v>182220-MJ2</v>
      </c>
      <c r="F812">
        <f t="shared" si="25"/>
        <v>6</v>
      </c>
    </row>
    <row r="813" spans="1:6" x14ac:dyDescent="0.25">
      <c r="A813" t="s">
        <v>23</v>
      </c>
      <c r="B813" t="s">
        <v>427</v>
      </c>
      <c r="C813">
        <v>182217</v>
      </c>
      <c r="D813" t="s">
        <v>1474</v>
      </c>
      <c r="E813" t="str">
        <f t="shared" si="24"/>
        <v>182217-MJ2</v>
      </c>
      <c r="F813">
        <f t="shared" si="25"/>
        <v>6</v>
      </c>
    </row>
    <row r="814" spans="1:6" x14ac:dyDescent="0.25">
      <c r="A814" t="s">
        <v>23</v>
      </c>
      <c r="B814" t="s">
        <v>429</v>
      </c>
      <c r="C814">
        <v>182220</v>
      </c>
      <c r="D814" t="s">
        <v>1475</v>
      </c>
      <c r="E814" t="str">
        <f t="shared" si="24"/>
        <v>182220-MJ2</v>
      </c>
      <c r="F814">
        <f t="shared" si="25"/>
        <v>6</v>
      </c>
    </row>
    <row r="815" spans="1:6" x14ac:dyDescent="0.25">
      <c r="A815" t="s">
        <v>23</v>
      </c>
      <c r="B815" t="s">
        <v>429</v>
      </c>
      <c r="C815">
        <v>182217</v>
      </c>
      <c r="D815" t="s">
        <v>1476</v>
      </c>
      <c r="E815" t="str">
        <f t="shared" si="24"/>
        <v>182217-MJ2</v>
      </c>
      <c r="F815">
        <f t="shared" si="25"/>
        <v>6</v>
      </c>
    </row>
    <row r="816" spans="1:6" x14ac:dyDescent="0.25">
      <c r="A816" t="s">
        <v>23</v>
      </c>
      <c r="B816" t="s">
        <v>507</v>
      </c>
      <c r="C816">
        <v>182207</v>
      </c>
      <c r="D816" t="s">
        <v>1477</v>
      </c>
      <c r="E816" t="str">
        <f t="shared" si="24"/>
        <v>182207-MJ2</v>
      </c>
      <c r="F816">
        <f t="shared" si="25"/>
        <v>2</v>
      </c>
    </row>
    <row r="817" spans="1:6" x14ac:dyDescent="0.25">
      <c r="A817" t="s">
        <v>23</v>
      </c>
      <c r="B817" t="s">
        <v>507</v>
      </c>
      <c r="C817">
        <v>182186</v>
      </c>
      <c r="D817" t="s">
        <v>1478</v>
      </c>
      <c r="E817" t="str">
        <f t="shared" si="24"/>
        <v>182186-MJ2</v>
      </c>
      <c r="F817">
        <f t="shared" si="25"/>
        <v>2</v>
      </c>
    </row>
    <row r="818" spans="1:6" x14ac:dyDescent="0.25">
      <c r="A818" t="s">
        <v>23</v>
      </c>
      <c r="B818" t="s">
        <v>520</v>
      </c>
      <c r="C818">
        <v>182207</v>
      </c>
      <c r="D818" t="s">
        <v>1479</v>
      </c>
      <c r="E818" t="str">
        <f t="shared" si="24"/>
        <v>182207-MJ2</v>
      </c>
      <c r="F818">
        <f t="shared" si="25"/>
        <v>2</v>
      </c>
    </row>
    <row r="819" spans="1:6" x14ac:dyDescent="0.25">
      <c r="A819" t="s">
        <v>23</v>
      </c>
      <c r="B819" t="s">
        <v>520</v>
      </c>
      <c r="C819">
        <v>182186</v>
      </c>
      <c r="D819" t="s">
        <v>1480</v>
      </c>
      <c r="E819" t="str">
        <f t="shared" si="24"/>
        <v>182186-MJ2</v>
      </c>
      <c r="F819">
        <f t="shared" si="25"/>
        <v>2</v>
      </c>
    </row>
    <row r="820" spans="1:6" x14ac:dyDescent="0.25">
      <c r="A820" t="s">
        <v>79</v>
      </c>
      <c r="B820" t="s">
        <v>424</v>
      </c>
      <c r="C820">
        <v>181867</v>
      </c>
      <c r="D820" t="s">
        <v>1481</v>
      </c>
      <c r="E820" t="str">
        <f t="shared" si="24"/>
        <v>181867-CVA2</v>
      </c>
      <c r="F820">
        <f t="shared" si="25"/>
        <v>2</v>
      </c>
    </row>
    <row r="821" spans="1:6" x14ac:dyDescent="0.25">
      <c r="A821" t="s">
        <v>79</v>
      </c>
      <c r="B821" t="s">
        <v>427</v>
      </c>
      <c r="C821">
        <v>181823</v>
      </c>
      <c r="D821" t="s">
        <v>1482</v>
      </c>
      <c r="E821" t="str">
        <f t="shared" si="24"/>
        <v>181823-CVA2</v>
      </c>
      <c r="F821">
        <f t="shared" si="25"/>
        <v>2</v>
      </c>
    </row>
    <row r="822" spans="1:6" x14ac:dyDescent="0.25">
      <c r="A822" t="s">
        <v>82</v>
      </c>
      <c r="B822" t="s">
        <v>424</v>
      </c>
      <c r="C822">
        <v>181889</v>
      </c>
      <c r="D822" t="s">
        <v>1483</v>
      </c>
      <c r="E822" t="str">
        <f t="shared" si="24"/>
        <v>181889-CVA</v>
      </c>
      <c r="F822">
        <f t="shared" si="25"/>
        <v>2</v>
      </c>
    </row>
    <row r="823" spans="1:6" x14ac:dyDescent="0.25">
      <c r="A823" t="s">
        <v>82</v>
      </c>
      <c r="B823" t="s">
        <v>427</v>
      </c>
      <c r="C823">
        <v>181890</v>
      </c>
      <c r="D823" t="s">
        <v>1484</v>
      </c>
      <c r="E823" t="str">
        <f t="shared" si="24"/>
        <v>181890-CVA</v>
      </c>
      <c r="F823">
        <f t="shared" si="25"/>
        <v>2</v>
      </c>
    </row>
    <row r="824" spans="1:6" x14ac:dyDescent="0.25">
      <c r="A824" t="s">
        <v>82</v>
      </c>
      <c r="B824" t="s">
        <v>463</v>
      </c>
      <c r="C824">
        <v>181665</v>
      </c>
      <c r="D824" t="s">
        <v>1485</v>
      </c>
      <c r="E824" t="str">
        <f t="shared" si="24"/>
        <v>181665-CVA</v>
      </c>
      <c r="F824">
        <f t="shared" si="25"/>
        <v>2</v>
      </c>
    </row>
    <row r="825" spans="1:6" x14ac:dyDescent="0.25">
      <c r="A825" t="s">
        <v>82</v>
      </c>
      <c r="B825" t="s">
        <v>465</v>
      </c>
      <c r="C825">
        <v>181665</v>
      </c>
      <c r="D825" t="s">
        <v>1486</v>
      </c>
      <c r="E825" t="str">
        <f t="shared" si="24"/>
        <v>181665-CVA</v>
      </c>
      <c r="F825">
        <f t="shared" si="25"/>
        <v>2</v>
      </c>
    </row>
    <row r="826" spans="1:6" x14ac:dyDescent="0.25">
      <c r="A826" t="s">
        <v>82</v>
      </c>
      <c r="B826" t="s">
        <v>465</v>
      </c>
      <c r="C826">
        <v>181692</v>
      </c>
      <c r="D826" t="s">
        <v>1487</v>
      </c>
      <c r="E826" t="str">
        <f t="shared" si="24"/>
        <v>181692-CVA</v>
      </c>
      <c r="F826">
        <f t="shared" si="25"/>
        <v>2</v>
      </c>
    </row>
    <row r="827" spans="1:6" x14ac:dyDescent="0.25">
      <c r="A827" t="s">
        <v>129</v>
      </c>
      <c r="B827" t="s">
        <v>429</v>
      </c>
      <c r="C827">
        <v>182346</v>
      </c>
      <c r="D827" t="s">
        <v>1488</v>
      </c>
      <c r="E827" t="str">
        <f t="shared" si="24"/>
        <v>182346-CNJ2</v>
      </c>
      <c r="F827">
        <f t="shared" si="25"/>
        <v>1</v>
      </c>
    </row>
    <row r="828" spans="1:6" x14ac:dyDescent="0.25">
      <c r="A828" t="s">
        <v>129</v>
      </c>
      <c r="B828" t="s">
        <v>429</v>
      </c>
      <c r="C828">
        <v>182313</v>
      </c>
      <c r="D828" t="s">
        <v>1489</v>
      </c>
      <c r="E828" t="str">
        <f t="shared" si="24"/>
        <v>182313-CNJ2</v>
      </c>
      <c r="F828">
        <f t="shared" si="25"/>
        <v>1</v>
      </c>
    </row>
    <row r="829" spans="1:6" x14ac:dyDescent="0.25">
      <c r="A829" t="s">
        <v>23</v>
      </c>
      <c r="B829" t="s">
        <v>438</v>
      </c>
      <c r="C829">
        <v>182217</v>
      </c>
      <c r="D829" t="s">
        <v>1490</v>
      </c>
      <c r="E829" t="str">
        <f t="shared" si="24"/>
        <v>182217-MJ2</v>
      </c>
      <c r="F829">
        <f t="shared" si="25"/>
        <v>6</v>
      </c>
    </row>
    <row r="830" spans="1:6" x14ac:dyDescent="0.25">
      <c r="A830" t="s">
        <v>23</v>
      </c>
      <c r="B830" t="s">
        <v>441</v>
      </c>
      <c r="C830">
        <v>182217</v>
      </c>
      <c r="D830" t="s">
        <v>1491</v>
      </c>
      <c r="E830" t="str">
        <f t="shared" si="24"/>
        <v>182217-MJ2</v>
      </c>
      <c r="F830">
        <f t="shared" si="25"/>
        <v>6</v>
      </c>
    </row>
    <row r="831" spans="1:6" x14ac:dyDescent="0.25">
      <c r="A831" t="s">
        <v>23</v>
      </c>
      <c r="B831" t="s">
        <v>445</v>
      </c>
      <c r="C831">
        <v>182217</v>
      </c>
      <c r="D831" t="s">
        <v>1492</v>
      </c>
      <c r="E831" t="str">
        <f t="shared" si="24"/>
        <v>182217-MJ2</v>
      </c>
      <c r="F831">
        <f t="shared" si="25"/>
        <v>6</v>
      </c>
    </row>
    <row r="832" spans="1:6" x14ac:dyDescent="0.25">
      <c r="A832" t="s">
        <v>23</v>
      </c>
      <c r="B832" t="s">
        <v>463</v>
      </c>
      <c r="C832">
        <v>182217</v>
      </c>
      <c r="D832" t="s">
        <v>1493</v>
      </c>
      <c r="E832" t="str">
        <f t="shared" si="24"/>
        <v>182217-MJ2</v>
      </c>
      <c r="F832">
        <f t="shared" si="25"/>
        <v>6</v>
      </c>
    </row>
    <row r="833" spans="1:6" x14ac:dyDescent="0.25">
      <c r="A833" t="s">
        <v>23</v>
      </c>
      <c r="B833" t="s">
        <v>469</v>
      </c>
      <c r="C833">
        <v>182194</v>
      </c>
      <c r="D833" t="s">
        <v>1494</v>
      </c>
      <c r="E833" t="str">
        <f t="shared" si="24"/>
        <v>182194-MJ2</v>
      </c>
      <c r="F833">
        <f t="shared" si="25"/>
        <v>4</v>
      </c>
    </row>
    <row r="834" spans="1:6" x14ac:dyDescent="0.25">
      <c r="A834" t="s">
        <v>23</v>
      </c>
      <c r="B834" t="s">
        <v>504</v>
      </c>
      <c r="C834">
        <v>182194</v>
      </c>
      <c r="D834" t="s">
        <v>1495</v>
      </c>
      <c r="E834" t="str">
        <f t="shared" si="24"/>
        <v>182194-MJ2</v>
      </c>
      <c r="F834">
        <f t="shared" si="25"/>
        <v>4</v>
      </c>
    </row>
    <row r="835" spans="1:6" x14ac:dyDescent="0.25">
      <c r="A835" t="s">
        <v>23</v>
      </c>
      <c r="B835" t="s">
        <v>507</v>
      </c>
      <c r="C835">
        <v>182204</v>
      </c>
      <c r="D835" t="s">
        <v>1496</v>
      </c>
      <c r="E835" t="str">
        <f t="shared" ref="E835:E898" si="26">CONCATENATE(C835,"-",A835)</f>
        <v>182204-MJ2</v>
      </c>
      <c r="F835">
        <f t="shared" ref="F835:F898" si="27">COUNTIF($E$2:$E$951,E835)</f>
        <v>2</v>
      </c>
    </row>
    <row r="836" spans="1:6" x14ac:dyDescent="0.25">
      <c r="A836" t="s">
        <v>23</v>
      </c>
      <c r="B836" t="s">
        <v>520</v>
      </c>
      <c r="C836">
        <v>182204</v>
      </c>
      <c r="D836" t="s">
        <v>1497</v>
      </c>
      <c r="E836" t="str">
        <f t="shared" si="26"/>
        <v>182204-MJ2</v>
      </c>
      <c r="F836">
        <f t="shared" si="27"/>
        <v>2</v>
      </c>
    </row>
    <row r="837" spans="1:6" x14ac:dyDescent="0.25">
      <c r="A837" t="s">
        <v>50</v>
      </c>
      <c r="B837" t="s">
        <v>424</v>
      </c>
      <c r="C837">
        <v>182190</v>
      </c>
      <c r="D837" t="s">
        <v>1498</v>
      </c>
      <c r="E837" t="str">
        <f t="shared" si="26"/>
        <v>182190-MJ1</v>
      </c>
      <c r="F837">
        <f t="shared" si="27"/>
        <v>2</v>
      </c>
    </row>
    <row r="838" spans="1:6" x14ac:dyDescent="0.25">
      <c r="A838" t="s">
        <v>50</v>
      </c>
      <c r="B838" t="s">
        <v>504</v>
      </c>
      <c r="C838">
        <v>182399</v>
      </c>
      <c r="D838" t="s">
        <v>1499</v>
      </c>
      <c r="E838" t="str">
        <f t="shared" si="26"/>
        <v>182399-MJ1</v>
      </c>
      <c r="F838">
        <f t="shared" si="27"/>
        <v>2</v>
      </c>
    </row>
    <row r="839" spans="1:6" x14ac:dyDescent="0.25">
      <c r="A839" t="s">
        <v>50</v>
      </c>
      <c r="B839" t="s">
        <v>507</v>
      </c>
      <c r="C839">
        <v>182190</v>
      </c>
      <c r="D839" t="s">
        <v>1500</v>
      </c>
      <c r="E839" t="str">
        <f t="shared" si="26"/>
        <v>182190-MJ1</v>
      </c>
      <c r="F839">
        <f t="shared" si="27"/>
        <v>2</v>
      </c>
    </row>
    <row r="840" spans="1:6" x14ac:dyDescent="0.25">
      <c r="A840" t="s">
        <v>79</v>
      </c>
      <c r="B840" t="s">
        <v>427</v>
      </c>
      <c r="C840">
        <v>181867</v>
      </c>
      <c r="D840" t="s">
        <v>1501</v>
      </c>
      <c r="E840" t="str">
        <f t="shared" si="26"/>
        <v>181867-CVA2</v>
      </c>
      <c r="F840">
        <f t="shared" si="27"/>
        <v>2</v>
      </c>
    </row>
    <row r="841" spans="1:6" x14ac:dyDescent="0.25">
      <c r="A841" t="s">
        <v>82</v>
      </c>
      <c r="B841" t="s">
        <v>424</v>
      </c>
      <c r="C841">
        <v>181890</v>
      </c>
      <c r="D841" t="s">
        <v>1502</v>
      </c>
      <c r="E841" t="str">
        <f t="shared" si="26"/>
        <v>181890-CVA</v>
      </c>
      <c r="F841">
        <f t="shared" si="27"/>
        <v>2</v>
      </c>
    </row>
    <row r="842" spans="1:6" x14ac:dyDescent="0.25">
      <c r="A842" t="s">
        <v>82</v>
      </c>
      <c r="B842" t="s">
        <v>463</v>
      </c>
      <c r="C842">
        <v>181692</v>
      </c>
      <c r="D842" t="s">
        <v>1503</v>
      </c>
      <c r="E842" t="str">
        <f t="shared" si="26"/>
        <v>181692-CVA</v>
      </c>
      <c r="F842">
        <f t="shared" si="27"/>
        <v>2</v>
      </c>
    </row>
    <row r="843" spans="1:6" x14ac:dyDescent="0.25">
      <c r="A843" t="s">
        <v>50</v>
      </c>
      <c r="B843" t="s">
        <v>429</v>
      </c>
      <c r="C843">
        <v>182399</v>
      </c>
      <c r="D843" t="s">
        <v>1504</v>
      </c>
      <c r="E843" t="str">
        <f t="shared" si="26"/>
        <v>182399-MJ1</v>
      </c>
      <c r="F843">
        <f t="shared" si="27"/>
        <v>2</v>
      </c>
    </row>
    <row r="844" spans="1:6" x14ac:dyDescent="0.25">
      <c r="A844" t="s">
        <v>129</v>
      </c>
      <c r="B844" t="s">
        <v>429</v>
      </c>
      <c r="C844">
        <v>182462</v>
      </c>
      <c r="D844" t="s">
        <v>1505</v>
      </c>
      <c r="E844" t="str">
        <f t="shared" si="26"/>
        <v>182462-CNJ2</v>
      </c>
      <c r="F844">
        <f t="shared" si="27"/>
        <v>1</v>
      </c>
    </row>
    <row r="845" spans="1:6" x14ac:dyDescent="0.25">
      <c r="A845" t="s">
        <v>124</v>
      </c>
      <c r="B845" t="s">
        <v>429</v>
      </c>
      <c r="C845">
        <v>182463</v>
      </c>
      <c r="D845" t="s">
        <v>1506</v>
      </c>
      <c r="E845" t="str">
        <f t="shared" si="26"/>
        <v>182463-CHW</v>
      </c>
      <c r="F845">
        <f t="shared" si="27"/>
        <v>1</v>
      </c>
    </row>
    <row r="846" spans="1:6" x14ac:dyDescent="0.25">
      <c r="A846" t="s">
        <v>124</v>
      </c>
      <c r="B846" t="s">
        <v>429</v>
      </c>
      <c r="C846">
        <v>182343</v>
      </c>
      <c r="D846" t="s">
        <v>1507</v>
      </c>
      <c r="E846" t="str">
        <f t="shared" si="26"/>
        <v>182343-CHW</v>
      </c>
      <c r="F846">
        <f t="shared" si="27"/>
        <v>1</v>
      </c>
    </row>
    <row r="847" spans="1:6" x14ac:dyDescent="0.25">
      <c r="A847" t="s">
        <v>23</v>
      </c>
      <c r="B847" t="s">
        <v>438</v>
      </c>
      <c r="C847">
        <v>182390</v>
      </c>
      <c r="D847" t="s">
        <v>1508</v>
      </c>
      <c r="E847" t="str">
        <f t="shared" si="26"/>
        <v>182390-MJ2</v>
      </c>
      <c r="F847">
        <f t="shared" si="27"/>
        <v>5</v>
      </c>
    </row>
    <row r="848" spans="1:6" x14ac:dyDescent="0.25">
      <c r="A848" t="s">
        <v>23</v>
      </c>
      <c r="B848" t="s">
        <v>441</v>
      </c>
      <c r="C848">
        <v>182390</v>
      </c>
      <c r="D848" t="s">
        <v>1509</v>
      </c>
      <c r="E848" t="str">
        <f t="shared" si="26"/>
        <v>182390-MJ2</v>
      </c>
      <c r="F848">
        <f t="shared" si="27"/>
        <v>5</v>
      </c>
    </row>
    <row r="849" spans="1:6" x14ac:dyDescent="0.25">
      <c r="A849" t="s">
        <v>23</v>
      </c>
      <c r="B849" t="s">
        <v>445</v>
      </c>
      <c r="C849">
        <v>182219</v>
      </c>
      <c r="D849" t="s">
        <v>1510</v>
      </c>
      <c r="E849" t="str">
        <f t="shared" si="26"/>
        <v>182219-MJ2</v>
      </c>
      <c r="F849">
        <f t="shared" si="27"/>
        <v>6</v>
      </c>
    </row>
    <row r="850" spans="1:6" x14ac:dyDescent="0.25">
      <c r="A850" t="s">
        <v>23</v>
      </c>
      <c r="B850" t="s">
        <v>445</v>
      </c>
      <c r="C850">
        <v>182390</v>
      </c>
      <c r="D850" t="s">
        <v>1511</v>
      </c>
      <c r="E850" t="str">
        <f t="shared" si="26"/>
        <v>182390-MJ2</v>
      </c>
      <c r="F850">
        <f t="shared" si="27"/>
        <v>5</v>
      </c>
    </row>
    <row r="851" spans="1:6" x14ac:dyDescent="0.25">
      <c r="A851" t="s">
        <v>23</v>
      </c>
      <c r="B851" t="s">
        <v>445</v>
      </c>
      <c r="C851">
        <v>182220</v>
      </c>
      <c r="D851" t="s">
        <v>1512</v>
      </c>
      <c r="E851" t="str">
        <f t="shared" si="26"/>
        <v>182220-MJ2</v>
      </c>
      <c r="F851">
        <f t="shared" si="27"/>
        <v>6</v>
      </c>
    </row>
    <row r="852" spans="1:6" x14ac:dyDescent="0.25">
      <c r="A852" t="s">
        <v>23</v>
      </c>
      <c r="B852" t="s">
        <v>463</v>
      </c>
      <c r="C852">
        <v>182219</v>
      </c>
      <c r="D852" t="s">
        <v>1513</v>
      </c>
      <c r="E852" t="str">
        <f t="shared" si="26"/>
        <v>182219-MJ2</v>
      </c>
      <c r="F852">
        <f t="shared" si="27"/>
        <v>6</v>
      </c>
    </row>
    <row r="853" spans="1:6" x14ac:dyDescent="0.25">
      <c r="A853" t="s">
        <v>23</v>
      </c>
      <c r="B853" t="s">
        <v>463</v>
      </c>
      <c r="C853">
        <v>182390</v>
      </c>
      <c r="D853" t="s">
        <v>1514</v>
      </c>
      <c r="E853" t="str">
        <f t="shared" si="26"/>
        <v>182390-MJ2</v>
      </c>
      <c r="F853">
        <f t="shared" si="27"/>
        <v>5</v>
      </c>
    </row>
    <row r="854" spans="1:6" x14ac:dyDescent="0.25">
      <c r="A854" t="s">
        <v>23</v>
      </c>
      <c r="B854" t="s">
        <v>463</v>
      </c>
      <c r="C854">
        <v>182220</v>
      </c>
      <c r="D854" t="s">
        <v>1515</v>
      </c>
      <c r="E854" t="str">
        <f t="shared" si="26"/>
        <v>182220-MJ2</v>
      </c>
      <c r="F854">
        <f t="shared" si="27"/>
        <v>6</v>
      </c>
    </row>
    <row r="855" spans="1:6" x14ac:dyDescent="0.25">
      <c r="A855" t="s">
        <v>23</v>
      </c>
      <c r="B855" t="s">
        <v>507</v>
      </c>
      <c r="C855">
        <v>182187</v>
      </c>
      <c r="D855" t="s">
        <v>1516</v>
      </c>
      <c r="E855" t="str">
        <f t="shared" si="26"/>
        <v>182187-MJ2</v>
      </c>
      <c r="F855">
        <f t="shared" si="27"/>
        <v>2</v>
      </c>
    </row>
    <row r="856" spans="1:6" x14ac:dyDescent="0.25">
      <c r="A856" t="s">
        <v>23</v>
      </c>
      <c r="B856" t="s">
        <v>507</v>
      </c>
      <c r="C856">
        <v>182205</v>
      </c>
      <c r="D856" t="s">
        <v>1517</v>
      </c>
      <c r="E856" t="str">
        <f t="shared" si="26"/>
        <v>182205-MJ2</v>
      </c>
      <c r="F856">
        <f t="shared" si="27"/>
        <v>2</v>
      </c>
    </row>
    <row r="857" spans="1:6" x14ac:dyDescent="0.25">
      <c r="A857" t="s">
        <v>23</v>
      </c>
      <c r="B857" t="s">
        <v>507</v>
      </c>
      <c r="C857">
        <v>182206</v>
      </c>
      <c r="D857" t="s">
        <v>1518</v>
      </c>
      <c r="E857" t="str">
        <f t="shared" si="26"/>
        <v>182206-MJ2</v>
      </c>
      <c r="F857">
        <f t="shared" si="27"/>
        <v>2</v>
      </c>
    </row>
    <row r="858" spans="1:6" x14ac:dyDescent="0.25">
      <c r="A858" t="s">
        <v>23</v>
      </c>
      <c r="B858" t="s">
        <v>520</v>
      </c>
      <c r="C858">
        <v>182205</v>
      </c>
      <c r="D858" t="s">
        <v>1519</v>
      </c>
      <c r="E858" t="str">
        <f t="shared" si="26"/>
        <v>182205-MJ2</v>
      </c>
      <c r="F858">
        <f t="shared" si="27"/>
        <v>2</v>
      </c>
    </row>
    <row r="859" spans="1:6" x14ac:dyDescent="0.25">
      <c r="A859" t="s">
        <v>23</v>
      </c>
      <c r="B859" t="s">
        <v>520</v>
      </c>
      <c r="C859">
        <v>182187</v>
      </c>
      <c r="D859" t="s">
        <v>1520</v>
      </c>
      <c r="E859" t="str">
        <f t="shared" si="26"/>
        <v>182187-MJ2</v>
      </c>
      <c r="F859">
        <f t="shared" si="27"/>
        <v>2</v>
      </c>
    </row>
    <row r="860" spans="1:6" x14ac:dyDescent="0.25">
      <c r="A860" t="s">
        <v>23</v>
      </c>
      <c r="B860" t="s">
        <v>520</v>
      </c>
      <c r="C860">
        <v>182206</v>
      </c>
      <c r="D860" t="s">
        <v>1521</v>
      </c>
      <c r="E860" t="str">
        <f t="shared" si="26"/>
        <v>182206-MJ2</v>
      </c>
      <c r="F860">
        <f t="shared" si="27"/>
        <v>2</v>
      </c>
    </row>
    <row r="861" spans="1:6" x14ac:dyDescent="0.25">
      <c r="A861" t="s">
        <v>139</v>
      </c>
      <c r="B861" t="s">
        <v>424</v>
      </c>
      <c r="C861">
        <v>182538</v>
      </c>
      <c r="D861" t="s">
        <v>1522</v>
      </c>
      <c r="E861" t="str">
        <f t="shared" si="26"/>
        <v>182538-CBA</v>
      </c>
      <c r="F861">
        <f t="shared" si="27"/>
        <v>1</v>
      </c>
    </row>
    <row r="862" spans="1:6" x14ac:dyDescent="0.25">
      <c r="A862" t="s">
        <v>82</v>
      </c>
      <c r="B862" t="s">
        <v>465</v>
      </c>
      <c r="C862">
        <v>181667</v>
      </c>
      <c r="D862" t="s">
        <v>1523</v>
      </c>
      <c r="E862" t="str">
        <f t="shared" si="26"/>
        <v>181667-CVA</v>
      </c>
      <c r="F862">
        <f t="shared" si="27"/>
        <v>2</v>
      </c>
    </row>
    <row r="863" spans="1:6" x14ac:dyDescent="0.25">
      <c r="A863" t="s">
        <v>82</v>
      </c>
      <c r="B863" t="s">
        <v>467</v>
      </c>
      <c r="C863">
        <v>181875</v>
      </c>
      <c r="D863" t="s">
        <v>1524</v>
      </c>
      <c r="E863" t="str">
        <f t="shared" si="26"/>
        <v>181875-CVA</v>
      </c>
      <c r="F863">
        <f t="shared" si="27"/>
        <v>4</v>
      </c>
    </row>
    <row r="864" spans="1:6" x14ac:dyDescent="0.25">
      <c r="A864" t="s">
        <v>82</v>
      </c>
      <c r="B864" t="s">
        <v>469</v>
      </c>
      <c r="C864">
        <v>181875</v>
      </c>
      <c r="D864" t="s">
        <v>1525</v>
      </c>
      <c r="E864" t="str">
        <f t="shared" si="26"/>
        <v>181875-CVA</v>
      </c>
      <c r="F864">
        <f t="shared" si="27"/>
        <v>4</v>
      </c>
    </row>
    <row r="865" spans="1:6" x14ac:dyDescent="0.25">
      <c r="A865" t="s">
        <v>124</v>
      </c>
      <c r="B865" t="s">
        <v>438</v>
      </c>
      <c r="C865">
        <v>182477</v>
      </c>
      <c r="D865" t="s">
        <v>1526</v>
      </c>
      <c r="E865" t="str">
        <f t="shared" si="26"/>
        <v>182477-CHW</v>
      </c>
      <c r="F865">
        <f t="shared" si="27"/>
        <v>1</v>
      </c>
    </row>
    <row r="866" spans="1:6" x14ac:dyDescent="0.25">
      <c r="A866" t="s">
        <v>50</v>
      </c>
      <c r="B866" t="s">
        <v>438</v>
      </c>
      <c r="C866">
        <v>182321</v>
      </c>
      <c r="D866" t="s">
        <v>1527</v>
      </c>
      <c r="E866" t="str">
        <f t="shared" si="26"/>
        <v>182321-MJ1</v>
      </c>
      <c r="F866">
        <f t="shared" si="27"/>
        <v>2</v>
      </c>
    </row>
    <row r="867" spans="1:6" x14ac:dyDescent="0.25">
      <c r="A867" t="s">
        <v>50</v>
      </c>
      <c r="B867" t="s">
        <v>445</v>
      </c>
      <c r="C867">
        <v>182524</v>
      </c>
      <c r="D867" t="s">
        <v>1528</v>
      </c>
      <c r="E867" t="str">
        <f t="shared" si="26"/>
        <v>182524-MJ1</v>
      </c>
      <c r="F867">
        <f t="shared" si="27"/>
        <v>1</v>
      </c>
    </row>
    <row r="868" spans="1:6" x14ac:dyDescent="0.25">
      <c r="A868" t="s">
        <v>50</v>
      </c>
      <c r="B868" t="s">
        <v>445</v>
      </c>
      <c r="C868">
        <v>182530</v>
      </c>
      <c r="D868" t="s">
        <v>1529</v>
      </c>
      <c r="E868" t="str">
        <f t="shared" si="26"/>
        <v>182530-MJ1</v>
      </c>
      <c r="F868">
        <f t="shared" si="27"/>
        <v>1</v>
      </c>
    </row>
    <row r="869" spans="1:6" x14ac:dyDescent="0.25">
      <c r="A869" t="s">
        <v>129</v>
      </c>
      <c r="B869" t="s">
        <v>429</v>
      </c>
      <c r="C869">
        <v>182563</v>
      </c>
      <c r="D869" t="s">
        <v>1530</v>
      </c>
      <c r="E869" t="str">
        <f t="shared" si="26"/>
        <v>182563-CNJ2</v>
      </c>
      <c r="F869">
        <f t="shared" si="27"/>
        <v>1</v>
      </c>
    </row>
    <row r="870" spans="1:6" x14ac:dyDescent="0.25">
      <c r="A870" t="s">
        <v>23</v>
      </c>
      <c r="B870" t="s">
        <v>427</v>
      </c>
      <c r="C870">
        <v>181953</v>
      </c>
      <c r="D870" t="s">
        <v>1531</v>
      </c>
      <c r="E870" t="str">
        <f t="shared" si="26"/>
        <v>181953-MJ2</v>
      </c>
      <c r="F870">
        <f t="shared" si="27"/>
        <v>6</v>
      </c>
    </row>
    <row r="871" spans="1:6" x14ac:dyDescent="0.25">
      <c r="A871" t="s">
        <v>23</v>
      </c>
      <c r="B871" t="s">
        <v>429</v>
      </c>
      <c r="C871">
        <v>181953</v>
      </c>
      <c r="D871" t="s">
        <v>1532</v>
      </c>
      <c r="E871" t="str">
        <f t="shared" si="26"/>
        <v>181953-MJ2</v>
      </c>
      <c r="F871">
        <f t="shared" si="27"/>
        <v>6</v>
      </c>
    </row>
    <row r="872" spans="1:6" x14ac:dyDescent="0.25">
      <c r="A872" t="s">
        <v>23</v>
      </c>
      <c r="B872" t="s">
        <v>438</v>
      </c>
      <c r="C872">
        <v>182219</v>
      </c>
      <c r="D872" t="s">
        <v>1533</v>
      </c>
      <c r="E872" t="str">
        <f t="shared" si="26"/>
        <v>182219-MJ2</v>
      </c>
      <c r="F872">
        <f t="shared" si="27"/>
        <v>6</v>
      </c>
    </row>
    <row r="873" spans="1:6" x14ac:dyDescent="0.25">
      <c r="A873" t="s">
        <v>23</v>
      </c>
      <c r="B873" t="s">
        <v>438</v>
      </c>
      <c r="C873">
        <v>182220</v>
      </c>
      <c r="D873" t="s">
        <v>1534</v>
      </c>
      <c r="E873" t="str">
        <f t="shared" si="26"/>
        <v>182220-MJ2</v>
      </c>
      <c r="F873">
        <f t="shared" si="27"/>
        <v>6</v>
      </c>
    </row>
    <row r="874" spans="1:6" x14ac:dyDescent="0.25">
      <c r="A874" t="s">
        <v>23</v>
      </c>
      <c r="B874" t="s">
        <v>441</v>
      </c>
      <c r="C874">
        <v>182219</v>
      </c>
      <c r="D874" t="s">
        <v>1535</v>
      </c>
      <c r="E874" t="str">
        <f t="shared" si="26"/>
        <v>182219-MJ2</v>
      </c>
      <c r="F874">
        <f t="shared" si="27"/>
        <v>6</v>
      </c>
    </row>
    <row r="875" spans="1:6" x14ac:dyDescent="0.25">
      <c r="A875" t="s">
        <v>23</v>
      </c>
      <c r="B875" t="s">
        <v>441</v>
      </c>
      <c r="C875">
        <v>182220</v>
      </c>
      <c r="D875" t="s">
        <v>1536</v>
      </c>
      <c r="E875" t="str">
        <f t="shared" si="26"/>
        <v>182220-MJ2</v>
      </c>
      <c r="F875">
        <f t="shared" si="27"/>
        <v>6</v>
      </c>
    </row>
    <row r="876" spans="1:6" x14ac:dyDescent="0.25">
      <c r="A876" t="s">
        <v>23</v>
      </c>
      <c r="B876" t="s">
        <v>465</v>
      </c>
      <c r="C876">
        <v>182194</v>
      </c>
      <c r="D876" t="s">
        <v>1537</v>
      </c>
      <c r="E876" t="str">
        <f t="shared" si="26"/>
        <v>182194-MJ2</v>
      </c>
      <c r="F876">
        <f t="shared" si="27"/>
        <v>4</v>
      </c>
    </row>
    <row r="877" spans="1:6" x14ac:dyDescent="0.25">
      <c r="A877" t="s">
        <v>23</v>
      </c>
      <c r="B877" t="s">
        <v>467</v>
      </c>
      <c r="C877">
        <v>182194</v>
      </c>
      <c r="D877" t="s">
        <v>1538</v>
      </c>
      <c r="E877" t="str">
        <f t="shared" si="26"/>
        <v>182194-MJ2</v>
      </c>
      <c r="F877">
        <f t="shared" si="27"/>
        <v>4</v>
      </c>
    </row>
    <row r="878" spans="1:6" x14ac:dyDescent="0.25">
      <c r="A878" t="s">
        <v>23</v>
      </c>
      <c r="B878" t="s">
        <v>469</v>
      </c>
      <c r="C878">
        <v>181953</v>
      </c>
      <c r="D878" t="s">
        <v>1539</v>
      </c>
      <c r="E878" t="str">
        <f t="shared" si="26"/>
        <v>181953-MJ2</v>
      </c>
      <c r="F878">
        <f t="shared" si="27"/>
        <v>6</v>
      </c>
    </row>
    <row r="879" spans="1:6" x14ac:dyDescent="0.25">
      <c r="A879" t="s">
        <v>23</v>
      </c>
      <c r="B879" t="s">
        <v>504</v>
      </c>
      <c r="C879">
        <v>181953</v>
      </c>
      <c r="D879" t="s">
        <v>1540</v>
      </c>
      <c r="E879" t="str">
        <f t="shared" si="26"/>
        <v>181953-MJ2</v>
      </c>
      <c r="F879">
        <f t="shared" si="27"/>
        <v>6</v>
      </c>
    </row>
    <row r="880" spans="1:6" x14ac:dyDescent="0.25">
      <c r="A880" t="s">
        <v>139</v>
      </c>
      <c r="B880" t="s">
        <v>427</v>
      </c>
      <c r="C880">
        <v>182323</v>
      </c>
      <c r="D880" t="s">
        <v>1541</v>
      </c>
      <c r="E880" t="str">
        <f t="shared" si="26"/>
        <v>182323-CBA</v>
      </c>
      <c r="F880">
        <f t="shared" si="27"/>
        <v>1</v>
      </c>
    </row>
    <row r="881" spans="1:6" x14ac:dyDescent="0.25">
      <c r="A881" t="s">
        <v>82</v>
      </c>
      <c r="B881" t="s">
        <v>427</v>
      </c>
      <c r="C881">
        <v>182560</v>
      </c>
      <c r="D881" t="s">
        <v>1542</v>
      </c>
      <c r="E881" t="str">
        <f t="shared" si="26"/>
        <v>182560-CVA</v>
      </c>
      <c r="F881">
        <f t="shared" si="27"/>
        <v>2</v>
      </c>
    </row>
    <row r="882" spans="1:6" x14ac:dyDescent="0.25">
      <c r="A882" t="s">
        <v>82</v>
      </c>
      <c r="B882" t="s">
        <v>463</v>
      </c>
      <c r="C882">
        <v>181667</v>
      </c>
      <c r="D882" t="s">
        <v>1543</v>
      </c>
      <c r="E882" t="str">
        <f t="shared" si="26"/>
        <v>181667-CVA</v>
      </c>
      <c r="F882">
        <f t="shared" si="27"/>
        <v>2</v>
      </c>
    </row>
    <row r="883" spans="1:6" x14ac:dyDescent="0.25">
      <c r="A883" t="s">
        <v>129</v>
      </c>
      <c r="B883" t="s">
        <v>427</v>
      </c>
      <c r="C883">
        <v>182648</v>
      </c>
      <c r="D883" t="s">
        <v>1544</v>
      </c>
      <c r="E883" t="str">
        <f t="shared" si="26"/>
        <v>182648-CNJ2</v>
      </c>
      <c r="F883">
        <f t="shared" si="27"/>
        <v>1</v>
      </c>
    </row>
    <row r="884" spans="1:6" x14ac:dyDescent="0.25">
      <c r="A884" t="s">
        <v>129</v>
      </c>
      <c r="B884" t="s">
        <v>429</v>
      </c>
      <c r="C884">
        <v>182480</v>
      </c>
      <c r="D884" t="s">
        <v>1545</v>
      </c>
      <c r="E884" t="str">
        <f t="shared" si="26"/>
        <v>182480-CNJ2</v>
      </c>
      <c r="F884">
        <f t="shared" si="27"/>
        <v>1</v>
      </c>
    </row>
    <row r="885" spans="1:6" x14ac:dyDescent="0.25">
      <c r="A885" t="s">
        <v>129</v>
      </c>
      <c r="B885" t="s">
        <v>429</v>
      </c>
      <c r="C885">
        <v>182574</v>
      </c>
      <c r="D885" t="s">
        <v>1546</v>
      </c>
      <c r="E885" t="str">
        <f t="shared" si="26"/>
        <v>182574-CNJ2</v>
      </c>
      <c r="F885">
        <f t="shared" si="27"/>
        <v>1</v>
      </c>
    </row>
    <row r="886" spans="1:6" x14ac:dyDescent="0.25">
      <c r="A886" t="s">
        <v>124</v>
      </c>
      <c r="B886" t="s">
        <v>429</v>
      </c>
      <c r="C886">
        <v>182347</v>
      </c>
      <c r="D886" t="s">
        <v>1547</v>
      </c>
      <c r="E886" t="str">
        <f t="shared" si="26"/>
        <v>182347-CHW</v>
      </c>
      <c r="F886">
        <f t="shared" si="27"/>
        <v>1</v>
      </c>
    </row>
    <row r="887" spans="1:6" x14ac:dyDescent="0.25">
      <c r="A887" t="s">
        <v>124</v>
      </c>
      <c r="B887" t="s">
        <v>438</v>
      </c>
      <c r="C887">
        <v>182488</v>
      </c>
      <c r="D887" t="s">
        <v>1548</v>
      </c>
      <c r="E887" t="str">
        <f t="shared" si="26"/>
        <v>182488-CHW</v>
      </c>
      <c r="F887">
        <f t="shared" si="27"/>
        <v>1</v>
      </c>
    </row>
    <row r="888" spans="1:6" x14ac:dyDescent="0.25">
      <c r="A888" t="s">
        <v>50</v>
      </c>
      <c r="B888" t="s">
        <v>424</v>
      </c>
      <c r="C888">
        <v>182411</v>
      </c>
      <c r="D888" t="s">
        <v>1549</v>
      </c>
      <c r="E888" t="str">
        <f t="shared" si="26"/>
        <v>182411-MJ1</v>
      </c>
      <c r="F888">
        <f t="shared" si="27"/>
        <v>2</v>
      </c>
    </row>
    <row r="889" spans="1:6" x14ac:dyDescent="0.25">
      <c r="A889" t="s">
        <v>50</v>
      </c>
      <c r="B889" t="s">
        <v>507</v>
      </c>
      <c r="C889">
        <v>182411</v>
      </c>
      <c r="D889" t="s">
        <v>1550</v>
      </c>
      <c r="E889" t="str">
        <f t="shared" si="26"/>
        <v>182411-MJ1</v>
      </c>
      <c r="F889">
        <f t="shared" si="27"/>
        <v>2</v>
      </c>
    </row>
    <row r="890" spans="1:6" x14ac:dyDescent="0.25">
      <c r="A890" t="s">
        <v>23</v>
      </c>
      <c r="B890" t="s">
        <v>438</v>
      </c>
      <c r="C890">
        <v>182391</v>
      </c>
      <c r="D890" t="s">
        <v>1551</v>
      </c>
      <c r="E890" t="str">
        <f t="shared" si="26"/>
        <v>182391-MJ2</v>
      </c>
      <c r="F890">
        <f t="shared" si="27"/>
        <v>4</v>
      </c>
    </row>
    <row r="891" spans="1:6" x14ac:dyDescent="0.25">
      <c r="A891" t="s">
        <v>23</v>
      </c>
      <c r="B891" t="s">
        <v>441</v>
      </c>
      <c r="C891">
        <v>182391</v>
      </c>
      <c r="D891" t="s">
        <v>1552</v>
      </c>
      <c r="E891" t="str">
        <f t="shared" si="26"/>
        <v>182391-MJ2</v>
      </c>
      <c r="F891">
        <f t="shared" si="27"/>
        <v>4</v>
      </c>
    </row>
    <row r="892" spans="1:6" x14ac:dyDescent="0.25">
      <c r="A892" t="s">
        <v>23</v>
      </c>
      <c r="B892" t="s">
        <v>465</v>
      </c>
      <c r="C892">
        <v>181954</v>
      </c>
      <c r="D892" t="s">
        <v>1553</v>
      </c>
      <c r="E892" t="str">
        <f t="shared" si="26"/>
        <v>181954-MJ2</v>
      </c>
      <c r="F892">
        <f t="shared" si="27"/>
        <v>6</v>
      </c>
    </row>
    <row r="893" spans="1:6" x14ac:dyDescent="0.25">
      <c r="A893" t="s">
        <v>23</v>
      </c>
      <c r="B893" t="s">
        <v>467</v>
      </c>
      <c r="C893">
        <v>181954</v>
      </c>
      <c r="D893" t="s">
        <v>1554</v>
      </c>
      <c r="E893" t="str">
        <f t="shared" si="26"/>
        <v>181954-MJ2</v>
      </c>
      <c r="F893">
        <f t="shared" si="27"/>
        <v>6</v>
      </c>
    </row>
    <row r="894" spans="1:6" x14ac:dyDescent="0.25">
      <c r="A894" t="s">
        <v>23</v>
      </c>
      <c r="B894" t="s">
        <v>507</v>
      </c>
      <c r="C894">
        <v>181952</v>
      </c>
      <c r="D894" t="s">
        <v>1555</v>
      </c>
      <c r="E894" t="str">
        <f t="shared" si="26"/>
        <v>181952-MJ2</v>
      </c>
      <c r="F894">
        <f t="shared" si="27"/>
        <v>3</v>
      </c>
    </row>
    <row r="895" spans="1:6" x14ac:dyDescent="0.25">
      <c r="A895" t="s">
        <v>23</v>
      </c>
      <c r="B895" t="s">
        <v>520</v>
      </c>
      <c r="C895">
        <v>181952</v>
      </c>
      <c r="D895" t="s">
        <v>1556</v>
      </c>
      <c r="E895" t="str">
        <f t="shared" si="26"/>
        <v>181952-MJ2</v>
      </c>
      <c r="F895">
        <f t="shared" si="27"/>
        <v>3</v>
      </c>
    </row>
    <row r="896" spans="1:6" x14ac:dyDescent="0.25">
      <c r="A896" t="s">
        <v>129</v>
      </c>
      <c r="B896" t="s">
        <v>429</v>
      </c>
      <c r="C896">
        <v>182492</v>
      </c>
      <c r="D896" t="s">
        <v>1557</v>
      </c>
      <c r="E896" t="str">
        <f t="shared" si="26"/>
        <v>182492-CNJ2</v>
      </c>
      <c r="F896">
        <f t="shared" si="27"/>
        <v>1</v>
      </c>
    </row>
    <row r="897" spans="1:6" x14ac:dyDescent="0.25">
      <c r="A897" t="s">
        <v>129</v>
      </c>
      <c r="B897" t="s">
        <v>429</v>
      </c>
      <c r="C897">
        <v>182580</v>
      </c>
      <c r="D897" t="s">
        <v>1558</v>
      </c>
      <c r="E897" t="str">
        <f t="shared" si="26"/>
        <v>182580-CNJ2</v>
      </c>
      <c r="F897">
        <f t="shared" si="27"/>
        <v>1</v>
      </c>
    </row>
    <row r="898" spans="1:6" x14ac:dyDescent="0.25">
      <c r="A898" t="s">
        <v>129</v>
      </c>
      <c r="B898" t="s">
        <v>438</v>
      </c>
      <c r="C898">
        <v>182100</v>
      </c>
      <c r="D898" t="s">
        <v>1559</v>
      </c>
      <c r="E898" t="str">
        <f t="shared" si="26"/>
        <v>182100-CNJ2</v>
      </c>
      <c r="F898">
        <f t="shared" si="27"/>
        <v>1</v>
      </c>
    </row>
    <row r="899" spans="1:6" x14ac:dyDescent="0.25">
      <c r="A899" t="s">
        <v>82</v>
      </c>
      <c r="B899" t="s">
        <v>424</v>
      </c>
      <c r="C899">
        <v>182560</v>
      </c>
      <c r="D899" t="s">
        <v>1560</v>
      </c>
      <c r="E899" t="str">
        <f t="shared" ref="E899:E951" si="28">CONCATENATE(C899,"-",A899)</f>
        <v>182560-CVA</v>
      </c>
      <c r="F899">
        <f t="shared" ref="F899:F951" si="29">COUNTIF($E$2:$E$951,E899)</f>
        <v>2</v>
      </c>
    </row>
    <row r="900" spans="1:6" x14ac:dyDescent="0.25">
      <c r="A900" t="s">
        <v>82</v>
      </c>
      <c r="B900" t="s">
        <v>465</v>
      </c>
      <c r="C900">
        <v>181684</v>
      </c>
      <c r="D900" t="s">
        <v>1561</v>
      </c>
      <c r="E900" t="str">
        <f t="shared" si="28"/>
        <v>181684-CVA</v>
      </c>
      <c r="F900">
        <f t="shared" si="29"/>
        <v>2</v>
      </c>
    </row>
    <row r="901" spans="1:6" x14ac:dyDescent="0.25">
      <c r="A901" t="s">
        <v>129</v>
      </c>
      <c r="B901" t="s">
        <v>429</v>
      </c>
      <c r="C901">
        <v>182314</v>
      </c>
      <c r="D901" t="s">
        <v>1562</v>
      </c>
      <c r="E901" t="str">
        <f t="shared" si="28"/>
        <v>182314-CNJ2</v>
      </c>
      <c r="F901">
        <f t="shared" si="29"/>
        <v>1</v>
      </c>
    </row>
    <row r="902" spans="1:6" x14ac:dyDescent="0.25">
      <c r="A902" t="s">
        <v>82</v>
      </c>
      <c r="B902" t="s">
        <v>424</v>
      </c>
      <c r="C902">
        <v>181896</v>
      </c>
      <c r="D902" t="s">
        <v>1563</v>
      </c>
      <c r="E902" t="str">
        <f t="shared" si="28"/>
        <v>181896-CVA</v>
      </c>
      <c r="F902">
        <f t="shared" si="29"/>
        <v>2</v>
      </c>
    </row>
    <row r="903" spans="1:6" x14ac:dyDescent="0.25">
      <c r="A903" t="s">
        <v>82</v>
      </c>
      <c r="B903" t="s">
        <v>463</v>
      </c>
      <c r="C903">
        <v>181684</v>
      </c>
      <c r="D903" t="s">
        <v>1564</v>
      </c>
      <c r="E903" t="str">
        <f t="shared" si="28"/>
        <v>181684-CVA</v>
      </c>
      <c r="F903">
        <f t="shared" si="29"/>
        <v>2</v>
      </c>
    </row>
    <row r="904" spans="1:6" x14ac:dyDescent="0.25">
      <c r="A904" t="s">
        <v>124</v>
      </c>
      <c r="B904" t="s">
        <v>429</v>
      </c>
      <c r="C904">
        <v>182535</v>
      </c>
      <c r="D904" t="s">
        <v>1565</v>
      </c>
      <c r="E904" t="str">
        <f t="shared" si="28"/>
        <v>182535-CHW</v>
      </c>
      <c r="F904">
        <f t="shared" si="29"/>
        <v>1</v>
      </c>
    </row>
    <row r="905" spans="1:6" x14ac:dyDescent="0.25">
      <c r="A905" t="s">
        <v>124</v>
      </c>
      <c r="B905" t="s">
        <v>429</v>
      </c>
      <c r="C905">
        <v>182349</v>
      </c>
      <c r="D905" t="s">
        <v>1566</v>
      </c>
      <c r="E905" t="str">
        <f t="shared" si="28"/>
        <v>182349-CHW</v>
      </c>
      <c r="F905">
        <f t="shared" si="29"/>
        <v>1</v>
      </c>
    </row>
    <row r="906" spans="1:6" x14ac:dyDescent="0.25">
      <c r="A906" t="s">
        <v>124</v>
      </c>
      <c r="B906" t="s">
        <v>429</v>
      </c>
      <c r="C906">
        <v>182482</v>
      </c>
      <c r="D906" t="s">
        <v>1567</v>
      </c>
      <c r="E906" t="str">
        <f t="shared" si="28"/>
        <v>182482-CHW</v>
      </c>
      <c r="F906">
        <f t="shared" si="29"/>
        <v>1</v>
      </c>
    </row>
    <row r="907" spans="1:6" x14ac:dyDescent="0.25">
      <c r="A907" t="s">
        <v>124</v>
      </c>
      <c r="B907" t="s">
        <v>429</v>
      </c>
      <c r="C907">
        <v>182505</v>
      </c>
      <c r="D907" t="s">
        <v>1568</v>
      </c>
      <c r="E907" t="str">
        <f t="shared" si="28"/>
        <v>182505-CHW</v>
      </c>
      <c r="F907">
        <f t="shared" si="29"/>
        <v>1</v>
      </c>
    </row>
    <row r="908" spans="1:6" x14ac:dyDescent="0.25">
      <c r="A908" t="s">
        <v>124</v>
      </c>
      <c r="B908" t="s">
        <v>429</v>
      </c>
      <c r="C908">
        <v>182353</v>
      </c>
      <c r="D908" t="s">
        <v>1569</v>
      </c>
      <c r="E908" t="str">
        <f t="shared" si="28"/>
        <v>182353-CHW</v>
      </c>
      <c r="F908">
        <f t="shared" si="29"/>
        <v>1</v>
      </c>
    </row>
    <row r="909" spans="1:6" x14ac:dyDescent="0.25">
      <c r="A909" t="s">
        <v>23</v>
      </c>
      <c r="B909" t="s">
        <v>424</v>
      </c>
      <c r="C909">
        <v>182390</v>
      </c>
      <c r="D909" t="s">
        <v>1570</v>
      </c>
      <c r="E909" t="str">
        <f t="shared" si="28"/>
        <v>182390-MJ2</v>
      </c>
      <c r="F909">
        <f t="shared" si="29"/>
        <v>5</v>
      </c>
    </row>
    <row r="910" spans="1:6" x14ac:dyDescent="0.25">
      <c r="A910" t="s">
        <v>23</v>
      </c>
      <c r="B910" t="s">
        <v>424</v>
      </c>
      <c r="C910">
        <v>181952</v>
      </c>
      <c r="D910" t="s">
        <v>1571</v>
      </c>
      <c r="E910" t="str">
        <f t="shared" si="28"/>
        <v>181952-MJ2</v>
      </c>
      <c r="F910">
        <f t="shared" si="29"/>
        <v>3</v>
      </c>
    </row>
    <row r="911" spans="1:6" x14ac:dyDescent="0.25">
      <c r="A911" t="s">
        <v>23</v>
      </c>
      <c r="B911" t="s">
        <v>445</v>
      </c>
      <c r="C911">
        <v>182391</v>
      </c>
      <c r="D911" t="s">
        <v>1572</v>
      </c>
      <c r="E911" t="str">
        <f t="shared" si="28"/>
        <v>182391-MJ2</v>
      </c>
      <c r="F911">
        <f t="shared" si="29"/>
        <v>4</v>
      </c>
    </row>
    <row r="912" spans="1:6" x14ac:dyDescent="0.25">
      <c r="A912" t="s">
        <v>23</v>
      </c>
      <c r="B912" t="s">
        <v>445</v>
      </c>
      <c r="C912">
        <v>182439</v>
      </c>
      <c r="D912" t="s">
        <v>1573</v>
      </c>
      <c r="E912" t="str">
        <f t="shared" si="28"/>
        <v>182439-MJ2</v>
      </c>
      <c r="F912">
        <f t="shared" si="29"/>
        <v>2</v>
      </c>
    </row>
    <row r="913" spans="1:6" x14ac:dyDescent="0.25">
      <c r="A913" t="s">
        <v>23</v>
      </c>
      <c r="B913" t="s">
        <v>463</v>
      </c>
      <c r="C913">
        <v>182391</v>
      </c>
      <c r="D913" t="s">
        <v>1574</v>
      </c>
      <c r="E913" t="str">
        <f t="shared" si="28"/>
        <v>182391-MJ2</v>
      </c>
      <c r="F913">
        <f t="shared" si="29"/>
        <v>4</v>
      </c>
    </row>
    <row r="914" spans="1:6" x14ac:dyDescent="0.25">
      <c r="A914" t="s">
        <v>23</v>
      </c>
      <c r="B914" t="s">
        <v>463</v>
      </c>
      <c r="C914">
        <v>182439</v>
      </c>
      <c r="D914" t="s">
        <v>1575</v>
      </c>
      <c r="E914" t="str">
        <f t="shared" si="28"/>
        <v>182439-MJ2</v>
      </c>
      <c r="F914">
        <f t="shared" si="29"/>
        <v>2</v>
      </c>
    </row>
    <row r="915" spans="1:6" x14ac:dyDescent="0.25">
      <c r="A915" t="s">
        <v>23</v>
      </c>
      <c r="B915" t="s">
        <v>465</v>
      </c>
      <c r="C915">
        <v>181953</v>
      </c>
      <c r="D915" t="s">
        <v>1576</v>
      </c>
      <c r="E915" t="str">
        <f t="shared" si="28"/>
        <v>181953-MJ2</v>
      </c>
      <c r="F915">
        <f t="shared" si="29"/>
        <v>6</v>
      </c>
    </row>
    <row r="916" spans="1:6" x14ac:dyDescent="0.25">
      <c r="A916" t="s">
        <v>23</v>
      </c>
      <c r="B916" t="s">
        <v>467</v>
      </c>
      <c r="C916">
        <v>181953</v>
      </c>
      <c r="D916" t="s">
        <v>1577</v>
      </c>
      <c r="E916" t="str">
        <f t="shared" si="28"/>
        <v>181953-MJ2</v>
      </c>
      <c r="F916">
        <f t="shared" si="29"/>
        <v>6</v>
      </c>
    </row>
    <row r="917" spans="1:6" x14ac:dyDescent="0.25">
      <c r="A917" t="s">
        <v>50</v>
      </c>
      <c r="B917" t="s">
        <v>504</v>
      </c>
      <c r="C917">
        <v>182401</v>
      </c>
      <c r="D917" t="s">
        <v>1578</v>
      </c>
      <c r="E917" t="str">
        <f t="shared" si="28"/>
        <v>182401-MJ1</v>
      </c>
      <c r="F917">
        <f t="shared" si="29"/>
        <v>2</v>
      </c>
    </row>
    <row r="918" spans="1:6" x14ac:dyDescent="0.25">
      <c r="A918" t="s">
        <v>124</v>
      </c>
      <c r="B918" t="s">
        <v>424</v>
      </c>
      <c r="C918">
        <v>182486</v>
      </c>
      <c r="D918" t="s">
        <v>1579</v>
      </c>
      <c r="E918" t="str">
        <f t="shared" si="28"/>
        <v>182486-CHW</v>
      </c>
      <c r="F918">
        <f t="shared" si="29"/>
        <v>1</v>
      </c>
    </row>
    <row r="919" spans="1:6" x14ac:dyDescent="0.25">
      <c r="A919" t="s">
        <v>124</v>
      </c>
      <c r="B919" t="s">
        <v>438</v>
      </c>
      <c r="C919">
        <v>182562</v>
      </c>
      <c r="D919" t="s">
        <v>1580</v>
      </c>
      <c r="E919" t="str">
        <f t="shared" si="28"/>
        <v>182562-CHW</v>
      </c>
      <c r="F919">
        <f t="shared" si="29"/>
        <v>1</v>
      </c>
    </row>
    <row r="920" spans="1:6" x14ac:dyDescent="0.25">
      <c r="A920" t="s">
        <v>18</v>
      </c>
      <c r="B920" t="s">
        <v>370</v>
      </c>
      <c r="C920">
        <v>182388</v>
      </c>
      <c r="D920" t="s">
        <v>1581</v>
      </c>
      <c r="E920" t="str">
        <f t="shared" si="28"/>
        <v>182388-KLB</v>
      </c>
      <c r="F920">
        <f t="shared" si="29"/>
        <v>6</v>
      </c>
    </row>
    <row r="921" spans="1:6" x14ac:dyDescent="0.25">
      <c r="A921" t="s">
        <v>18</v>
      </c>
      <c r="B921" t="s">
        <v>371</v>
      </c>
      <c r="C921">
        <v>182388</v>
      </c>
      <c r="D921" t="s">
        <v>1582</v>
      </c>
      <c r="E921" t="str">
        <f t="shared" si="28"/>
        <v>182388-KLB</v>
      </c>
      <c r="F921">
        <f t="shared" si="29"/>
        <v>6</v>
      </c>
    </row>
    <row r="922" spans="1:6" x14ac:dyDescent="0.25">
      <c r="A922" t="s">
        <v>18</v>
      </c>
      <c r="B922" t="s">
        <v>372</v>
      </c>
      <c r="C922">
        <v>182388</v>
      </c>
      <c r="D922" t="s">
        <v>1583</v>
      </c>
      <c r="E922" t="str">
        <f t="shared" si="28"/>
        <v>182388-KLB</v>
      </c>
      <c r="F922">
        <f t="shared" si="29"/>
        <v>6</v>
      </c>
    </row>
    <row r="923" spans="1:6" x14ac:dyDescent="0.25">
      <c r="A923" t="s">
        <v>18</v>
      </c>
      <c r="B923" t="s">
        <v>373</v>
      </c>
      <c r="C923">
        <v>182388</v>
      </c>
      <c r="D923" t="s">
        <v>1584</v>
      </c>
      <c r="E923" t="str">
        <f t="shared" si="28"/>
        <v>182388-KLB</v>
      </c>
      <c r="F923">
        <f t="shared" si="29"/>
        <v>6</v>
      </c>
    </row>
    <row r="924" spans="1:6" x14ac:dyDescent="0.25">
      <c r="A924" t="s">
        <v>18</v>
      </c>
      <c r="B924" t="s">
        <v>374</v>
      </c>
      <c r="C924">
        <v>182388</v>
      </c>
      <c r="D924" t="s">
        <v>1585</v>
      </c>
      <c r="E924" t="str">
        <f t="shared" si="28"/>
        <v>182388-KLB</v>
      </c>
      <c r="F924">
        <f t="shared" si="29"/>
        <v>6</v>
      </c>
    </row>
    <row r="925" spans="1:6" x14ac:dyDescent="0.25">
      <c r="A925" t="s">
        <v>18</v>
      </c>
      <c r="B925" t="s">
        <v>375</v>
      </c>
      <c r="C925">
        <v>182388</v>
      </c>
      <c r="D925" t="s">
        <v>1586</v>
      </c>
      <c r="E925" t="str">
        <f t="shared" si="28"/>
        <v>182388-KLB</v>
      </c>
      <c r="F925">
        <f t="shared" si="29"/>
        <v>6</v>
      </c>
    </row>
    <row r="926" spans="1:6" x14ac:dyDescent="0.25">
      <c r="A926" t="s">
        <v>50</v>
      </c>
      <c r="B926" t="s">
        <v>429</v>
      </c>
      <c r="C926">
        <v>182401</v>
      </c>
      <c r="D926" t="s">
        <v>1587</v>
      </c>
      <c r="E926" t="str">
        <f t="shared" si="28"/>
        <v>182401-MJ1</v>
      </c>
      <c r="F926">
        <f t="shared" si="29"/>
        <v>2</v>
      </c>
    </row>
    <row r="927" spans="1:6" x14ac:dyDescent="0.25">
      <c r="A927" t="s">
        <v>50</v>
      </c>
      <c r="B927" t="s">
        <v>445</v>
      </c>
      <c r="C927">
        <v>182531</v>
      </c>
      <c r="D927" t="s">
        <v>1588</v>
      </c>
      <c r="E927" t="str">
        <f t="shared" si="28"/>
        <v>182531-MJ1</v>
      </c>
      <c r="F927">
        <f t="shared" si="29"/>
        <v>1</v>
      </c>
    </row>
    <row r="928" spans="1:6" x14ac:dyDescent="0.25">
      <c r="A928" t="s">
        <v>50</v>
      </c>
      <c r="B928" t="s">
        <v>504</v>
      </c>
      <c r="C928">
        <v>182400</v>
      </c>
      <c r="D928" t="s">
        <v>1589</v>
      </c>
      <c r="E928" t="str">
        <f t="shared" si="28"/>
        <v>182400-MJ1</v>
      </c>
      <c r="F928">
        <f t="shared" si="29"/>
        <v>1</v>
      </c>
    </row>
    <row r="929" spans="1:6" x14ac:dyDescent="0.25">
      <c r="A929" t="s">
        <v>50</v>
      </c>
      <c r="B929" t="s">
        <v>504</v>
      </c>
      <c r="C929">
        <v>182402</v>
      </c>
      <c r="D929" t="s">
        <v>1590</v>
      </c>
      <c r="E929" t="str">
        <f t="shared" si="28"/>
        <v>182402-MJ1</v>
      </c>
      <c r="F929">
        <f t="shared" si="29"/>
        <v>1</v>
      </c>
    </row>
    <row r="930" spans="1:6" x14ac:dyDescent="0.25">
      <c r="A930" t="s">
        <v>23</v>
      </c>
      <c r="B930" t="s">
        <v>438</v>
      </c>
      <c r="C930">
        <v>181954</v>
      </c>
      <c r="D930" t="s">
        <v>1591</v>
      </c>
      <c r="E930" t="str">
        <f t="shared" si="28"/>
        <v>181954-MJ2</v>
      </c>
      <c r="F930">
        <f t="shared" si="29"/>
        <v>6</v>
      </c>
    </row>
    <row r="931" spans="1:6" x14ac:dyDescent="0.25">
      <c r="A931" t="s">
        <v>23</v>
      </c>
      <c r="B931" t="s">
        <v>441</v>
      </c>
      <c r="C931">
        <v>181954</v>
      </c>
      <c r="D931" t="s">
        <v>1592</v>
      </c>
      <c r="E931" t="str">
        <f t="shared" si="28"/>
        <v>181954-MJ2</v>
      </c>
      <c r="F931">
        <f t="shared" si="29"/>
        <v>6</v>
      </c>
    </row>
    <row r="932" spans="1:6" x14ac:dyDescent="0.25">
      <c r="A932" t="s">
        <v>23</v>
      </c>
      <c r="B932" t="s">
        <v>445</v>
      </c>
      <c r="C932">
        <v>181954</v>
      </c>
      <c r="D932" t="s">
        <v>1593</v>
      </c>
      <c r="E932" t="str">
        <f t="shared" si="28"/>
        <v>181954-MJ2</v>
      </c>
      <c r="F932">
        <f t="shared" si="29"/>
        <v>6</v>
      </c>
    </row>
    <row r="933" spans="1:6" x14ac:dyDescent="0.25">
      <c r="A933" t="s">
        <v>23</v>
      </c>
      <c r="B933" t="s">
        <v>463</v>
      </c>
      <c r="C933">
        <v>181954</v>
      </c>
      <c r="D933" t="s">
        <v>1594</v>
      </c>
      <c r="E933" t="str">
        <f t="shared" si="28"/>
        <v>181954-MJ2</v>
      </c>
      <c r="F933">
        <f t="shared" si="29"/>
        <v>6</v>
      </c>
    </row>
    <row r="934" spans="1:6" x14ac:dyDescent="0.25">
      <c r="A934" t="s">
        <v>23</v>
      </c>
      <c r="B934" t="s">
        <v>507</v>
      </c>
      <c r="C934">
        <v>182177</v>
      </c>
      <c r="D934" t="s">
        <v>1595</v>
      </c>
      <c r="E934" t="str">
        <f t="shared" si="28"/>
        <v>182177-MJ2</v>
      </c>
      <c r="F934">
        <f t="shared" si="29"/>
        <v>3</v>
      </c>
    </row>
    <row r="935" spans="1:6" x14ac:dyDescent="0.25">
      <c r="A935" t="s">
        <v>23</v>
      </c>
      <c r="B935" t="s">
        <v>520</v>
      </c>
      <c r="C935">
        <v>182177</v>
      </c>
      <c r="D935" t="s">
        <v>1596</v>
      </c>
      <c r="E935" t="str">
        <f t="shared" si="28"/>
        <v>182177-MJ2</v>
      </c>
      <c r="F935">
        <f t="shared" si="29"/>
        <v>3</v>
      </c>
    </row>
    <row r="936" spans="1:6" x14ac:dyDescent="0.25">
      <c r="A936" t="s">
        <v>129</v>
      </c>
      <c r="B936" t="s">
        <v>429</v>
      </c>
      <c r="C936">
        <v>182312</v>
      </c>
      <c r="D936" t="s">
        <v>1597</v>
      </c>
      <c r="E936" t="str">
        <f t="shared" si="28"/>
        <v>182312-CNJ2</v>
      </c>
      <c r="F936">
        <f t="shared" si="29"/>
        <v>1</v>
      </c>
    </row>
    <row r="937" spans="1:6" x14ac:dyDescent="0.25">
      <c r="A937" t="s">
        <v>129</v>
      </c>
      <c r="B937" t="s">
        <v>429</v>
      </c>
      <c r="C937">
        <v>182345</v>
      </c>
      <c r="D937" t="s">
        <v>1598</v>
      </c>
      <c r="E937" t="str">
        <f t="shared" si="28"/>
        <v>182345-CNJ2</v>
      </c>
      <c r="F937">
        <f t="shared" si="29"/>
        <v>1</v>
      </c>
    </row>
    <row r="938" spans="1:6" x14ac:dyDescent="0.25">
      <c r="A938" t="s">
        <v>129</v>
      </c>
      <c r="B938" t="s">
        <v>429</v>
      </c>
      <c r="C938">
        <v>182490</v>
      </c>
      <c r="D938" t="s">
        <v>1599</v>
      </c>
      <c r="E938" t="str">
        <f t="shared" si="28"/>
        <v>182490-CNJ2</v>
      </c>
      <c r="F938">
        <f t="shared" si="29"/>
        <v>1</v>
      </c>
    </row>
    <row r="939" spans="1:6" x14ac:dyDescent="0.25">
      <c r="A939" t="s">
        <v>82</v>
      </c>
      <c r="B939" t="s">
        <v>441</v>
      </c>
      <c r="C939">
        <v>181874</v>
      </c>
      <c r="D939" t="s">
        <v>1600</v>
      </c>
      <c r="E939" t="str">
        <f t="shared" si="28"/>
        <v>181874-CVA</v>
      </c>
      <c r="F939">
        <f t="shared" si="29"/>
        <v>4</v>
      </c>
    </row>
    <row r="940" spans="1:6" x14ac:dyDescent="0.25">
      <c r="A940" t="s">
        <v>82</v>
      </c>
      <c r="B940" t="s">
        <v>445</v>
      </c>
      <c r="C940">
        <v>181874</v>
      </c>
      <c r="D940" t="s">
        <v>1601</v>
      </c>
      <c r="E940" t="str">
        <f t="shared" si="28"/>
        <v>181874-CVA</v>
      </c>
      <c r="F940">
        <f t="shared" si="29"/>
        <v>4</v>
      </c>
    </row>
    <row r="941" spans="1:6" x14ac:dyDescent="0.25">
      <c r="A941" t="s">
        <v>82</v>
      </c>
      <c r="B941" t="s">
        <v>463</v>
      </c>
      <c r="C941">
        <v>181675</v>
      </c>
      <c r="D941" t="s">
        <v>1602</v>
      </c>
      <c r="E941" t="str">
        <f t="shared" si="28"/>
        <v>181675-CVA</v>
      </c>
      <c r="F941">
        <f t="shared" si="29"/>
        <v>2</v>
      </c>
    </row>
    <row r="942" spans="1:6" x14ac:dyDescent="0.25">
      <c r="A942" t="s">
        <v>82</v>
      </c>
      <c r="B942" t="s">
        <v>465</v>
      </c>
      <c r="C942">
        <v>181675</v>
      </c>
      <c r="D942" t="s">
        <v>1603</v>
      </c>
      <c r="E942" t="str">
        <f t="shared" si="28"/>
        <v>181675-CVA</v>
      </c>
      <c r="F942">
        <f t="shared" si="29"/>
        <v>2</v>
      </c>
    </row>
    <row r="943" spans="1:6" x14ac:dyDescent="0.25">
      <c r="A943" t="s">
        <v>50</v>
      </c>
      <c r="B943" t="s">
        <v>441</v>
      </c>
      <c r="C943">
        <v>182321</v>
      </c>
      <c r="D943" t="s">
        <v>1604</v>
      </c>
      <c r="E943" t="str">
        <f t="shared" si="28"/>
        <v>182321-MJ1</v>
      </c>
      <c r="F943">
        <f t="shared" si="29"/>
        <v>2</v>
      </c>
    </row>
    <row r="944" spans="1:6" x14ac:dyDescent="0.25">
      <c r="A944" t="s">
        <v>50</v>
      </c>
      <c r="B944" t="s">
        <v>445</v>
      </c>
      <c r="C944">
        <v>182459</v>
      </c>
      <c r="D944" t="s">
        <v>1605</v>
      </c>
      <c r="E944" t="str">
        <f t="shared" si="28"/>
        <v>182459-MJ1</v>
      </c>
      <c r="F944">
        <f t="shared" si="29"/>
        <v>1</v>
      </c>
    </row>
    <row r="945" spans="1:6" x14ac:dyDescent="0.25">
      <c r="A945" t="s">
        <v>82</v>
      </c>
      <c r="B945" t="s">
        <v>463</v>
      </c>
      <c r="C945">
        <v>181668</v>
      </c>
      <c r="D945" t="s">
        <v>1606</v>
      </c>
      <c r="E945" t="str">
        <f t="shared" si="28"/>
        <v>181668-CVA</v>
      </c>
      <c r="F945">
        <f t="shared" si="29"/>
        <v>2</v>
      </c>
    </row>
    <row r="946" spans="1:6" x14ac:dyDescent="0.25">
      <c r="A946" t="s">
        <v>82</v>
      </c>
      <c r="B946" t="s">
        <v>465</v>
      </c>
      <c r="C946">
        <v>181668</v>
      </c>
      <c r="D946" t="s">
        <v>1607</v>
      </c>
      <c r="E946" t="str">
        <f t="shared" si="28"/>
        <v>181668-CVA</v>
      </c>
      <c r="F946">
        <f t="shared" si="29"/>
        <v>2</v>
      </c>
    </row>
    <row r="947" spans="1:6" x14ac:dyDescent="0.25">
      <c r="A947" t="s">
        <v>82</v>
      </c>
      <c r="B947" t="s">
        <v>467</v>
      </c>
      <c r="C947">
        <v>181874</v>
      </c>
      <c r="D947" t="s">
        <v>1608</v>
      </c>
      <c r="E947" t="str">
        <f t="shared" si="28"/>
        <v>181874-CVA</v>
      </c>
      <c r="F947">
        <f t="shared" si="29"/>
        <v>4</v>
      </c>
    </row>
    <row r="948" spans="1:6" x14ac:dyDescent="0.25">
      <c r="A948" t="s">
        <v>82</v>
      </c>
      <c r="B948" t="s">
        <v>469</v>
      </c>
      <c r="C948">
        <v>181874</v>
      </c>
      <c r="D948" t="s">
        <v>1609</v>
      </c>
      <c r="E948" t="str">
        <f t="shared" si="28"/>
        <v>181874-CVA</v>
      </c>
      <c r="F948">
        <f t="shared" si="29"/>
        <v>4</v>
      </c>
    </row>
    <row r="949" spans="1:6" x14ac:dyDescent="0.25">
      <c r="A949" t="s">
        <v>139</v>
      </c>
      <c r="B949" t="s">
        <v>424</v>
      </c>
      <c r="C949">
        <v>182600</v>
      </c>
      <c r="D949" t="s">
        <v>1610</v>
      </c>
      <c r="E949" t="str">
        <f t="shared" si="28"/>
        <v>182600-CBA</v>
      </c>
      <c r="F949">
        <f t="shared" si="29"/>
        <v>1</v>
      </c>
    </row>
    <row r="950" spans="1:6" x14ac:dyDescent="0.25">
      <c r="A950" t="s">
        <v>139</v>
      </c>
      <c r="B950" t="s">
        <v>427</v>
      </c>
      <c r="C950">
        <v>182601</v>
      </c>
      <c r="D950" t="s">
        <v>1611</v>
      </c>
      <c r="E950" t="str">
        <f t="shared" si="28"/>
        <v>182601-CBA</v>
      </c>
      <c r="F950">
        <f t="shared" si="29"/>
        <v>1</v>
      </c>
    </row>
    <row r="951" spans="1:6" x14ac:dyDescent="0.25">
      <c r="A951" t="s">
        <v>124</v>
      </c>
      <c r="B951" t="s">
        <v>424</v>
      </c>
      <c r="C951">
        <v>182475</v>
      </c>
      <c r="D951" t="s">
        <v>1612</v>
      </c>
      <c r="E951" t="str">
        <f t="shared" si="28"/>
        <v>182475-CHW</v>
      </c>
      <c r="F951">
        <f t="shared" si="29"/>
        <v>1</v>
      </c>
    </row>
  </sheetData>
  <autoFilter ref="A1:G4175" xr:uid="{B2D50CDD-3882-4FED-B7DF-4F2B435E56E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054E-088C-495D-B294-C24FE6B951D9}">
  <sheetPr codeName="Sheet4"/>
  <dimension ref="A2:T23"/>
  <sheetViews>
    <sheetView tabSelected="1" workbookViewId="0">
      <pane ySplit="2" topLeftCell="A3" activePane="bottomLeft" state="frozen"/>
      <selection pane="bottomLeft" activeCell="M3" sqref="M3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11.5703125" bestFit="1" customWidth="1"/>
    <col min="4" max="4" width="4.42578125" bestFit="1" customWidth="1"/>
    <col min="5" max="5" width="7" bestFit="1" customWidth="1"/>
    <col min="6" max="6" width="16.5703125" bestFit="1" customWidth="1"/>
    <col min="7" max="7" width="11.5703125" bestFit="1" customWidth="1"/>
    <col min="8" max="8" width="12.85546875" bestFit="1" customWidth="1"/>
    <col min="9" max="11" width="8.7109375" bestFit="1" customWidth="1"/>
    <col min="12" max="14" width="9.7109375" bestFit="1" customWidth="1"/>
    <col min="15" max="18" width="9.7109375" customWidth="1"/>
    <col min="19" max="19" width="11.5703125" bestFit="1" customWidth="1"/>
    <col min="20" max="20" width="4.7109375" bestFit="1" customWidth="1"/>
  </cols>
  <sheetData>
    <row r="2" spans="1:20" x14ac:dyDescent="0.25">
      <c r="A2" s="9" t="s">
        <v>1</v>
      </c>
      <c r="B2" s="10" t="s">
        <v>4</v>
      </c>
      <c r="C2" s="9" t="s">
        <v>9</v>
      </c>
      <c r="D2" s="9" t="s">
        <v>369</v>
      </c>
      <c r="E2" s="9" t="s">
        <v>10</v>
      </c>
      <c r="F2" s="9" t="s">
        <v>376</v>
      </c>
      <c r="G2" s="9" t="s">
        <v>377</v>
      </c>
      <c r="H2" s="11" t="s">
        <v>378</v>
      </c>
      <c r="I2" s="10">
        <v>45385</v>
      </c>
      <c r="J2" s="10">
        <v>45386</v>
      </c>
      <c r="K2" s="10">
        <v>45387</v>
      </c>
      <c r="L2" s="10">
        <v>45397</v>
      </c>
      <c r="M2" s="10">
        <v>45398</v>
      </c>
      <c r="N2" s="10">
        <v>45399</v>
      </c>
      <c r="O2" s="10">
        <v>45400</v>
      </c>
      <c r="P2" s="10">
        <v>45401</v>
      </c>
      <c r="Q2" s="10">
        <v>45402</v>
      </c>
      <c r="R2" s="10">
        <v>45414</v>
      </c>
      <c r="S2" s="9" t="s">
        <v>379</v>
      </c>
      <c r="T2" s="9" t="s">
        <v>368</v>
      </c>
    </row>
    <row r="3" spans="1:20" s="7" customFormat="1" x14ac:dyDescent="0.25">
      <c r="A3" s="13" t="s">
        <v>15</v>
      </c>
      <c r="B3" s="14">
        <v>45412</v>
      </c>
      <c r="C3" s="13">
        <v>182133</v>
      </c>
      <c r="D3" s="13" t="s">
        <v>370</v>
      </c>
      <c r="E3" s="13" t="s">
        <v>18</v>
      </c>
      <c r="F3" s="13">
        <v>3888</v>
      </c>
      <c r="G3" s="14">
        <v>45412</v>
      </c>
      <c r="H3" s="15" t="s">
        <v>12</v>
      </c>
      <c r="I3" s="13"/>
      <c r="J3" s="13">
        <v>1675</v>
      </c>
      <c r="K3" s="13">
        <v>2405</v>
      </c>
      <c r="L3" s="13">
        <v>100</v>
      </c>
      <c r="M3" s="13"/>
      <c r="N3" s="13"/>
      <c r="O3" s="13"/>
      <c r="P3" s="13"/>
      <c r="Q3" s="13"/>
      <c r="R3" s="13"/>
      <c r="S3" s="13">
        <f>SUM(I3:N3)</f>
        <v>4180</v>
      </c>
      <c r="T3" s="13">
        <f>S3-F3</f>
        <v>292</v>
      </c>
    </row>
    <row r="4" spans="1:20" s="7" customFormat="1" x14ac:dyDescent="0.25">
      <c r="A4" s="13"/>
      <c r="B4" s="13"/>
      <c r="C4" s="13"/>
      <c r="D4" s="13" t="s">
        <v>371</v>
      </c>
      <c r="E4" s="13" t="s">
        <v>18</v>
      </c>
      <c r="F4" s="13">
        <v>3888</v>
      </c>
      <c r="G4" s="14">
        <v>45412</v>
      </c>
      <c r="H4" s="15" t="s">
        <v>12</v>
      </c>
      <c r="I4" s="13">
        <v>710</v>
      </c>
      <c r="J4" s="13">
        <v>2460</v>
      </c>
      <c r="K4" s="13">
        <v>505</v>
      </c>
      <c r="L4" s="13">
        <v>5</v>
      </c>
      <c r="M4" s="13"/>
      <c r="N4" s="13"/>
      <c r="O4" s="13"/>
      <c r="P4" s="13"/>
      <c r="Q4" s="13"/>
      <c r="R4" s="13"/>
      <c r="S4" s="13">
        <f>SUM(I4:N4)</f>
        <v>3680</v>
      </c>
      <c r="T4" s="13">
        <f t="shared" ref="T4:T8" si="0">S4-F4</f>
        <v>-208</v>
      </c>
    </row>
    <row r="5" spans="1:20" s="7" customFormat="1" x14ac:dyDescent="0.25">
      <c r="A5" s="13"/>
      <c r="B5" s="13"/>
      <c r="C5" s="13"/>
      <c r="D5" s="13" t="s">
        <v>372</v>
      </c>
      <c r="E5" s="13" t="s">
        <v>18</v>
      </c>
      <c r="F5" s="13">
        <v>3888</v>
      </c>
      <c r="G5" s="14">
        <v>45412</v>
      </c>
      <c r="H5" s="15" t="s">
        <v>12</v>
      </c>
      <c r="I5" s="13"/>
      <c r="J5" s="13"/>
      <c r="K5" s="13">
        <v>1870</v>
      </c>
      <c r="L5" s="13">
        <v>2000</v>
      </c>
      <c r="M5" s="13">
        <v>60</v>
      </c>
      <c r="N5" s="13">
        <v>5</v>
      </c>
      <c r="O5" s="13"/>
      <c r="P5" s="13"/>
      <c r="Q5" s="13"/>
      <c r="R5" s="13"/>
      <c r="S5" s="13">
        <f t="shared" ref="S5:S8" si="1">SUM(I5:N5)</f>
        <v>3935</v>
      </c>
      <c r="T5" s="13">
        <f t="shared" si="0"/>
        <v>47</v>
      </c>
    </row>
    <row r="6" spans="1:20" s="7" customFormat="1" x14ac:dyDescent="0.25">
      <c r="A6" s="13"/>
      <c r="B6" s="13"/>
      <c r="C6" s="13"/>
      <c r="D6" s="13" t="s">
        <v>373</v>
      </c>
      <c r="E6" s="13" t="s">
        <v>18</v>
      </c>
      <c r="F6" s="13">
        <v>3888</v>
      </c>
      <c r="G6" s="14">
        <v>45412</v>
      </c>
      <c r="H6" s="15" t="s">
        <v>12</v>
      </c>
      <c r="I6" s="13"/>
      <c r="J6" s="13">
        <v>1160</v>
      </c>
      <c r="K6" s="13">
        <v>2005</v>
      </c>
      <c r="L6" s="13">
        <v>750</v>
      </c>
      <c r="M6" s="13">
        <v>5</v>
      </c>
      <c r="N6" s="13"/>
      <c r="O6" s="13"/>
      <c r="P6" s="13"/>
      <c r="Q6" s="13"/>
      <c r="R6" s="13"/>
      <c r="S6" s="13">
        <f t="shared" si="1"/>
        <v>3920</v>
      </c>
      <c r="T6" s="13">
        <f t="shared" si="0"/>
        <v>32</v>
      </c>
    </row>
    <row r="7" spans="1:20" s="7" customFormat="1" x14ac:dyDescent="0.25">
      <c r="A7" s="13"/>
      <c r="B7" s="13"/>
      <c r="C7" s="13"/>
      <c r="D7" s="13" t="s">
        <v>374</v>
      </c>
      <c r="E7" s="13" t="s">
        <v>18</v>
      </c>
      <c r="F7" s="13">
        <v>3888</v>
      </c>
      <c r="G7" s="14">
        <v>45412</v>
      </c>
      <c r="H7" s="15" t="s">
        <v>12</v>
      </c>
      <c r="I7" s="13"/>
      <c r="J7" s="13"/>
      <c r="K7" s="13">
        <v>2015</v>
      </c>
      <c r="L7" s="13">
        <v>1825</v>
      </c>
      <c r="M7" s="13"/>
      <c r="N7" s="13"/>
      <c r="O7" s="13"/>
      <c r="P7" s="13"/>
      <c r="Q7" s="13"/>
      <c r="R7" s="13"/>
      <c r="S7" s="13">
        <f t="shared" si="1"/>
        <v>3840</v>
      </c>
      <c r="T7" s="13">
        <f t="shared" si="0"/>
        <v>-48</v>
      </c>
    </row>
    <row r="8" spans="1:20" s="7" customFormat="1" x14ac:dyDescent="0.25">
      <c r="A8" s="13"/>
      <c r="B8" s="13"/>
      <c r="C8" s="13"/>
      <c r="D8" s="13" t="s">
        <v>375</v>
      </c>
      <c r="E8" s="13" t="s">
        <v>18</v>
      </c>
      <c r="F8" s="13">
        <v>3888</v>
      </c>
      <c r="G8" s="14">
        <v>45412</v>
      </c>
      <c r="H8" s="15" t="s">
        <v>12</v>
      </c>
      <c r="I8" s="13"/>
      <c r="J8" s="13">
        <v>1930</v>
      </c>
      <c r="K8" s="13">
        <v>2085</v>
      </c>
      <c r="L8" s="13"/>
      <c r="M8" s="13"/>
      <c r="N8" s="13"/>
      <c r="O8" s="13"/>
      <c r="P8" s="13"/>
      <c r="Q8" s="13"/>
      <c r="R8" s="13"/>
      <c r="S8" s="13">
        <f t="shared" si="1"/>
        <v>4015</v>
      </c>
      <c r="T8" s="13">
        <f t="shared" si="0"/>
        <v>127</v>
      </c>
    </row>
    <row r="9" spans="1:20" s="7" customFormat="1" x14ac:dyDescent="0.25">
      <c r="A9" s="13"/>
      <c r="B9" s="13"/>
      <c r="C9" s="13" t="s">
        <v>659</v>
      </c>
      <c r="D9" s="13"/>
      <c r="E9" s="13"/>
      <c r="F9" s="13">
        <f>SUM(F3:F8)</f>
        <v>23328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SUM(S3:S8)</f>
        <v>23570</v>
      </c>
      <c r="T9" s="13">
        <f>SUM(T3:T8)</f>
        <v>242</v>
      </c>
    </row>
    <row r="10" spans="1:20" s="7" customFormat="1" x14ac:dyDescent="0.25">
      <c r="A10" s="13"/>
      <c r="B10" s="14" t="s">
        <v>660</v>
      </c>
      <c r="C10" s="13"/>
      <c r="D10" s="13"/>
      <c r="E10" s="13"/>
      <c r="F10" s="13">
        <f>F9</f>
        <v>23328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f>S9</f>
        <v>23570</v>
      </c>
      <c r="T10" s="13">
        <f>S10-F10</f>
        <v>242</v>
      </c>
    </row>
    <row r="11" spans="1:20" x14ac:dyDescent="0.25">
      <c r="C11">
        <v>181943</v>
      </c>
      <c r="D11" s="9" t="s">
        <v>370</v>
      </c>
      <c r="E11" s="9" t="s">
        <v>18</v>
      </c>
      <c r="F11">
        <f>90000/COUNTA($D$11:$D$16)</f>
        <v>15000</v>
      </c>
      <c r="G11" s="12">
        <v>45412</v>
      </c>
      <c r="H11" s="11" t="s">
        <v>12</v>
      </c>
      <c r="I11" t="s">
        <v>1619</v>
      </c>
      <c r="N11">
        <v>2040</v>
      </c>
      <c r="O11">
        <v>2505</v>
      </c>
    </row>
    <row r="12" spans="1:20" x14ac:dyDescent="0.25">
      <c r="D12" s="9" t="s">
        <v>371</v>
      </c>
      <c r="E12" s="9" t="s">
        <v>18</v>
      </c>
      <c r="F12">
        <f t="shared" ref="F12:F16" si="2">90000/COUNTA($D$11:$D$16)</f>
        <v>15000</v>
      </c>
      <c r="G12" s="12">
        <v>45412</v>
      </c>
      <c r="H12" s="11" t="s">
        <v>12</v>
      </c>
    </row>
    <row r="13" spans="1:20" x14ac:dyDescent="0.25">
      <c r="D13" s="9" t="s">
        <v>372</v>
      </c>
      <c r="E13" s="9" t="s">
        <v>18</v>
      </c>
      <c r="F13">
        <f t="shared" si="2"/>
        <v>15000</v>
      </c>
      <c r="G13" s="12">
        <v>45412</v>
      </c>
      <c r="H13" s="11" t="s">
        <v>12</v>
      </c>
    </row>
    <row r="14" spans="1:20" x14ac:dyDescent="0.25">
      <c r="D14" s="9" t="s">
        <v>373</v>
      </c>
      <c r="E14" s="9" t="s">
        <v>18</v>
      </c>
      <c r="F14">
        <f t="shared" si="2"/>
        <v>15000</v>
      </c>
      <c r="G14" s="12">
        <v>45412</v>
      </c>
      <c r="H14" s="11" t="s">
        <v>12</v>
      </c>
    </row>
    <row r="15" spans="1:20" x14ac:dyDescent="0.25">
      <c r="D15" s="9" t="s">
        <v>374</v>
      </c>
      <c r="E15" s="9" t="s">
        <v>18</v>
      </c>
      <c r="F15">
        <f t="shared" si="2"/>
        <v>15000</v>
      </c>
      <c r="G15" s="12">
        <v>45412</v>
      </c>
      <c r="H15" s="11" t="s">
        <v>12</v>
      </c>
    </row>
    <row r="16" spans="1:20" x14ac:dyDescent="0.25">
      <c r="D16" s="9" t="s">
        <v>375</v>
      </c>
      <c r="E16" s="9" t="s">
        <v>18</v>
      </c>
      <c r="F16">
        <f t="shared" si="2"/>
        <v>15000</v>
      </c>
      <c r="G16" s="12">
        <v>45412</v>
      </c>
      <c r="H16" s="11" t="s">
        <v>12</v>
      </c>
    </row>
    <row r="17" spans="1:20" x14ac:dyDescent="0.25">
      <c r="A17" s="9"/>
      <c r="B17" s="9"/>
      <c r="C17" s="9" t="s">
        <v>1618</v>
      </c>
      <c r="D17" s="9"/>
      <c r="E17" s="9"/>
      <c r="F17" s="9">
        <f>SUM(F11:F16)</f>
        <v>90000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>
        <f>SUM(S11:S16)</f>
        <v>0</v>
      </c>
      <c r="T17" s="9">
        <f>SUM(T11:T16)</f>
        <v>0</v>
      </c>
    </row>
    <row r="18" spans="1:20" x14ac:dyDescent="0.25">
      <c r="C18">
        <v>181943</v>
      </c>
      <c r="D18" s="9" t="s">
        <v>370</v>
      </c>
      <c r="E18" s="9" t="s">
        <v>18</v>
      </c>
      <c r="F18">
        <f>41760/COUNTA($D$11:$D$16)</f>
        <v>6960</v>
      </c>
      <c r="G18" s="12">
        <v>45422</v>
      </c>
    </row>
    <row r="19" spans="1:20" x14ac:dyDescent="0.25">
      <c r="D19" s="9" t="s">
        <v>371</v>
      </c>
      <c r="E19" s="9" t="s">
        <v>18</v>
      </c>
      <c r="F19">
        <f t="shared" ref="F19:F23" si="3">41760/COUNTA($D$11:$D$16)</f>
        <v>6960</v>
      </c>
      <c r="G19" s="12">
        <v>45422</v>
      </c>
    </row>
    <row r="20" spans="1:20" x14ac:dyDescent="0.25">
      <c r="D20" s="9" t="s">
        <v>372</v>
      </c>
      <c r="E20" s="9" t="s">
        <v>18</v>
      </c>
      <c r="F20">
        <f t="shared" si="3"/>
        <v>6960</v>
      </c>
      <c r="G20" s="12">
        <v>45422</v>
      </c>
      <c r="R20">
        <v>25</v>
      </c>
    </row>
    <row r="21" spans="1:20" x14ac:dyDescent="0.25">
      <c r="D21" s="9" t="s">
        <v>373</v>
      </c>
      <c r="E21" s="9" t="s">
        <v>18</v>
      </c>
      <c r="F21">
        <f t="shared" si="3"/>
        <v>6960</v>
      </c>
      <c r="G21" s="12">
        <v>45422</v>
      </c>
      <c r="R21">
        <v>50</v>
      </c>
    </row>
    <row r="22" spans="1:20" x14ac:dyDescent="0.25">
      <c r="D22" s="9" t="s">
        <v>374</v>
      </c>
      <c r="E22" s="9" t="s">
        <v>18</v>
      </c>
      <c r="F22">
        <f t="shared" si="3"/>
        <v>6960</v>
      </c>
      <c r="G22" s="12">
        <v>45422</v>
      </c>
    </row>
    <row r="23" spans="1:20" x14ac:dyDescent="0.25">
      <c r="D23" s="9" t="s">
        <v>375</v>
      </c>
      <c r="E23" s="9" t="s">
        <v>18</v>
      </c>
      <c r="F23">
        <f t="shared" si="3"/>
        <v>6960</v>
      </c>
      <c r="G23" s="12">
        <v>45422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GGI_IS - Report Ekspor Plan 1</vt:lpstr>
      <vt:lpstr>Sheet7</vt:lpstr>
      <vt:lpstr>Sheet6</vt:lpstr>
      <vt:lpstr>- Report Upload Sewing 3</vt:lpstr>
      <vt:lpstr>Sheet1</vt:lpstr>
      <vt:lpstr>GGI_IS - Report Kapasitas From2</vt:lpstr>
      <vt:lpstr>Sheet2</vt:lpstr>
      <vt:lpstr>resume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galang</dc:creator>
  <cp:lastModifiedBy>user</cp:lastModifiedBy>
  <dcterms:created xsi:type="dcterms:W3CDTF">2024-05-06T01:21:59Z</dcterms:created>
  <dcterms:modified xsi:type="dcterms:W3CDTF">2024-05-21T06:57:46Z</dcterms:modified>
</cp:coreProperties>
</file>