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Accounting\FINANCE GGI\Income Statement\Backup Macro\Bahan\Tarikan JDE\"/>
    </mc:Choice>
  </mc:AlternateContent>
  <xr:revisionPtr revIDLastSave="0" documentId="8_{6FE40718-E7EA-46D2-998A-31471096E578}" xr6:coauthVersionLast="47" xr6:coauthVersionMax="47" xr10:uidLastSave="{00000000-0000-0000-0000-000000000000}"/>
  <bookViews>
    <workbookView xWindow="-120" yWindow="-120" windowWidth="20640" windowHeight="11160"/>
  </bookViews>
  <sheets>
    <sheet name="Januari'24" sheetId="1" r:id="rId1"/>
  </sheets>
  <calcPr calcId="0"/>
</workbook>
</file>

<file path=xl/calcChain.xml><?xml version="1.0" encoding="utf-8"?>
<calcChain xmlns="http://schemas.openxmlformats.org/spreadsheetml/2006/main">
  <c r="C17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</calcChain>
</file>

<file path=xl/sharedStrings.xml><?xml version="1.0" encoding="utf-8"?>
<sst xmlns="http://schemas.openxmlformats.org/spreadsheetml/2006/main" count="350" uniqueCount="287">
  <si>
    <t>þÿ</t>
  </si>
  <si>
    <t>PT. GISTEX</t>
  </si>
  <si>
    <t>R103121A</t>
  </si>
  <si>
    <t xml:space="preserve"> 8:14:48</t>
  </si>
  <si>
    <t>Consolidated Income Statement</t>
  </si>
  <si>
    <t>GTX003</t>
  </si>
  <si>
    <t>Page -</t>
  </si>
  <si>
    <t>For the One Months Ending January 31, 2024</t>
  </si>
  <si>
    <t>Description</t>
  </si>
  <si>
    <t>GGI CLN (01201)</t>
  </si>
  <si>
    <t>GGI MJK 2 (01204)</t>
  </si>
  <si>
    <t>GGI MJK 1 (01205)</t>
  </si>
  <si>
    <t>GGI BJR (01206)</t>
  </si>
  <si>
    <t>Consolidated</t>
  </si>
  <si>
    <t xml:space="preserve"> REVENUE</t>
  </si>
  <si>
    <t xml:space="preserve">  SALES</t>
  </si>
  <si>
    <t xml:space="preserve">   SALES EXPORT MARKET</t>
  </si>
  <si>
    <t xml:space="preserve">   SALES LOCAL MARKET</t>
  </si>
  <si>
    <t xml:space="preserve">   SALES KBN MARKET</t>
  </si>
  <si>
    <t xml:space="preserve">   SALES - OTHERS</t>
  </si>
  <si>
    <t xml:space="preserve">   SALES RETURN &amp; ALWNC</t>
  </si>
  <si>
    <t xml:space="preserve">   SALES DISCOUNT</t>
  </si>
  <si>
    <t xml:space="preserve">   SALES LOCAL MARKET - RJ</t>
  </si>
  <si>
    <t xml:space="preserve"> COST OF REVENUE</t>
  </si>
  <si>
    <t xml:space="preserve">  COST OF GOODS SOLD</t>
  </si>
  <si>
    <t xml:space="preserve">   C.O.G.S. EXPORT MARKET</t>
  </si>
  <si>
    <t xml:space="preserve">    C.O.G.S. EXPORT - MATER</t>
  </si>
  <si>
    <t xml:space="preserve">    C.O.G.S. EXPORT - MARKET</t>
  </si>
  <si>
    <t xml:space="preserve">    C.O.G.S. EXPORT - LABOR</t>
  </si>
  <si>
    <t xml:space="preserve">    C.O.G.S. EXPOR - PROD.</t>
  </si>
  <si>
    <t xml:space="preserve">   C.O.G.S. LOCAL MARKET</t>
  </si>
  <si>
    <t xml:space="preserve">    C.O.G.S. LOCAL - MATERI</t>
  </si>
  <si>
    <t xml:space="preserve">    C.O.G.S. LOCAL - DIRECT</t>
  </si>
  <si>
    <t xml:space="preserve">    C.O.G.S. LOCAL - PROD.</t>
  </si>
  <si>
    <t xml:space="preserve">   C.O.G.S. KBN MARKET</t>
  </si>
  <si>
    <t xml:space="preserve">    C.O.G.S. KBN - MATERIAL</t>
  </si>
  <si>
    <t xml:space="preserve">    C.O.G.S. KBN - DIRECT L</t>
  </si>
  <si>
    <t xml:space="preserve">    C.O.G.S. KBN - PROD. CO</t>
  </si>
  <si>
    <t xml:space="preserve">   C.O.G.S. OTHERS</t>
  </si>
  <si>
    <t xml:space="preserve">  VARIANCES FROM STD COST</t>
  </si>
  <si>
    <t xml:space="preserve">   COST OF REWORK</t>
  </si>
  <si>
    <t xml:space="preserve">   VARIANCES MAKLOON</t>
  </si>
  <si>
    <t xml:space="preserve">   VARIANCES IN HOUSE ACTUA</t>
  </si>
  <si>
    <t xml:space="preserve">    VAR. ACTUAL MATERIAL</t>
  </si>
  <si>
    <t xml:space="preserve">    VAR. ACTUAL LABOR</t>
  </si>
  <si>
    <t xml:space="preserve">    VAR. ACTUAL SETUP LABOR</t>
  </si>
  <si>
    <t xml:space="preserve">    VAR. ACTUAL DIRECT COST</t>
  </si>
  <si>
    <t xml:space="preserve">    VAR. ACT MACHINE VARIABLE</t>
  </si>
  <si>
    <t xml:space="preserve">    VAR. ACT MACHINE FIXED OH</t>
  </si>
  <si>
    <t xml:space="preserve">   VARIANCE MKT PORTION</t>
  </si>
  <si>
    <t xml:space="preserve">    VAR. MKT PORTION - MATE</t>
  </si>
  <si>
    <t xml:space="preserve">    VAR. MKT PORTION - LABO</t>
  </si>
  <si>
    <t xml:space="preserve">    VAR. MKT PORTION - O/H</t>
  </si>
  <si>
    <t xml:space="preserve">  DIRECT MANUFACTURING COST</t>
  </si>
  <si>
    <t xml:space="preserve">   COST OF LABOR</t>
  </si>
  <si>
    <t xml:space="preserve">    LABOR COST</t>
  </si>
  <si>
    <t xml:space="preserve">    ANNUAL INCENTIVE ALLOWAN</t>
  </si>
  <si>
    <t xml:space="preserve">    MEDICAL ALLOWANCE</t>
  </si>
  <si>
    <t xml:space="preserve">     MEDICAL ALLOWANCE 50:50</t>
  </si>
  <si>
    <t xml:space="preserve">     MEDICAL ALLOWANCE BPJS</t>
  </si>
  <si>
    <t xml:space="preserve">    OTHER ALLOWANCE</t>
  </si>
  <si>
    <t xml:space="preserve">     OTHER ALLOWANCE INCENTIVE</t>
  </si>
  <si>
    <t xml:space="preserve">     OTHER ALLOWANCE OVERTIME</t>
  </si>
  <si>
    <t xml:space="preserve">     OTHER ALLOWANCE PENSION</t>
  </si>
  <si>
    <t xml:space="preserve">     OTHER ALLOWANCE SEVERANCE</t>
  </si>
  <si>
    <t xml:space="preserve">     OTHER ALLOWANCE TRANSPORT</t>
  </si>
  <si>
    <t xml:space="preserve">     OTHER ALLOWANCE YEARS OF</t>
  </si>
  <si>
    <t xml:space="preserve">    JAMSOSTEK</t>
  </si>
  <si>
    <t xml:space="preserve">    HEALTH INSURANCE</t>
  </si>
  <si>
    <t xml:space="preserve">   FARE ALLOWANCE</t>
  </si>
  <si>
    <t xml:space="preserve">    FARE ALLOWANCE CATERING</t>
  </si>
  <si>
    <t xml:space="preserve">    FARE ALLOWANCE KITCHEN</t>
  </si>
  <si>
    <t xml:space="preserve">   FACTORY SUPPLIES EXPENSES</t>
  </si>
  <si>
    <t xml:space="preserve">   ELECTRICITY</t>
  </si>
  <si>
    <t xml:space="preserve">   WATER</t>
  </si>
  <si>
    <t xml:space="preserve">   RAW MATERIAL &amp; FREIGHT EX</t>
  </si>
  <si>
    <t xml:space="preserve">    INDIRECT RAW MAT. EXP.</t>
  </si>
  <si>
    <t xml:space="preserve">    FREIGHT EXPENSES</t>
  </si>
  <si>
    <t xml:space="preserve">    FREIGHT IN</t>
  </si>
  <si>
    <t xml:space="preserve">   VENDOR EXPENSES</t>
  </si>
  <si>
    <t xml:space="preserve">   LVA EXPENSES</t>
  </si>
  <si>
    <t xml:space="preserve">    LVA EXPENSES ELECTRICITY</t>
  </si>
  <si>
    <t xml:space="preserve">    LVA EXPENSES BUILDING EQUI</t>
  </si>
  <si>
    <t xml:space="preserve">    LVA EXPENSES GEN &amp; BOILER</t>
  </si>
  <si>
    <t xml:space="preserve">    LVA EXPENSES MACHINERY</t>
  </si>
  <si>
    <t xml:space="preserve">    LVA EXPENSES MOTOR VEHICLE</t>
  </si>
  <si>
    <t xml:space="preserve">    LVA EXPENSES PLANT EQUIP.</t>
  </si>
  <si>
    <t xml:space="preserve">    LVA EXPENSES WATER INSTLN</t>
  </si>
  <si>
    <t xml:space="preserve">   MAINTENANCE &amp; REPAIR EXPE</t>
  </si>
  <si>
    <t xml:space="preserve">    MAINT. &amp; REP. BUILDING</t>
  </si>
  <si>
    <t xml:space="preserve">    MAINT. &amp; REP. MACHINERIE</t>
  </si>
  <si>
    <t xml:space="preserve">    MAINT. &amp; REP. PLANT EQUI</t>
  </si>
  <si>
    <t xml:space="preserve">    MAINT. &amp; REP. WATER INSTL.</t>
  </si>
  <si>
    <t xml:space="preserve">    MAINT. &amp; REP. GEN&amp;BOILER</t>
  </si>
  <si>
    <t xml:space="preserve">    MAINT. &amp; REP. MOTOR VEHICL</t>
  </si>
  <si>
    <t xml:space="preserve">    MAINT. &amp; REP. ELECTRICITY</t>
  </si>
  <si>
    <t xml:space="preserve">   DEPRECIATION EXPENSES</t>
  </si>
  <si>
    <t xml:space="preserve">    DEPR. EXP. LAND</t>
  </si>
  <si>
    <t xml:space="preserve">    DEPR. EXP. BUILDING</t>
  </si>
  <si>
    <t xml:space="preserve">    DEPR. EXP. MACHINERIES</t>
  </si>
  <si>
    <t xml:space="preserve">    DEPR. EXP. GEN &amp; BOILER</t>
  </si>
  <si>
    <t xml:space="preserve">    DEPR. EXP. ELECTRICAL IN</t>
  </si>
  <si>
    <t xml:space="preserve">    DEPR. EXP. WATER INSTLM</t>
  </si>
  <si>
    <t xml:space="preserve">    DEPR. EXP. PLANT EQUIP.</t>
  </si>
  <si>
    <t xml:space="preserve">    DEPR. EXP. MOTOR VEHICLE</t>
  </si>
  <si>
    <t xml:space="preserve">   INSURANCE EXP. OF BUILD.&amp;</t>
  </si>
  <si>
    <t xml:space="preserve">    INSURANCE EXP. OF BUILDING</t>
  </si>
  <si>
    <t xml:space="preserve">    AMORTIZE COST OF USE ASSET</t>
  </si>
  <si>
    <t xml:space="preserve">    INSURANCE EXP OF MOTOR VEH</t>
  </si>
  <si>
    <t xml:space="preserve">   RENT EXPENSES</t>
  </si>
  <si>
    <t xml:space="preserve">    RENT EXPENSES BUILDING</t>
  </si>
  <si>
    <t xml:space="preserve">    RENT EXP. MACH &amp; EQUIPMENT</t>
  </si>
  <si>
    <t xml:space="preserve">   OTHER PRODUCTION COST</t>
  </si>
  <si>
    <t xml:space="preserve">    PEMAKAIAN SPAREPART</t>
  </si>
  <si>
    <t xml:space="preserve">    PEMAKAIAN BATUBARA</t>
  </si>
  <si>
    <t xml:space="preserve">    PEMAKAIAN DYESTUFF</t>
  </si>
  <si>
    <t xml:space="preserve">    PMKN FUEL &amp; LUBRICANT</t>
  </si>
  <si>
    <t xml:space="preserve">    PEMAKAIAN PACKING</t>
  </si>
  <si>
    <t xml:space="preserve">    PEMAKAIAN SIZING</t>
  </si>
  <si>
    <t xml:space="preserve">    PEMAKAIAN AUXILIARY</t>
  </si>
  <si>
    <t xml:space="preserve">    PEMAKAIAN GENERAL MATERIAL</t>
  </si>
  <si>
    <t xml:space="preserve">   DIRECT MFG COST ALLOCATIO</t>
  </si>
  <si>
    <t xml:space="preserve">    MATERIAL COST ALLOCATION</t>
  </si>
  <si>
    <t xml:space="preserve">    LABOR COST ALLOCATION</t>
  </si>
  <si>
    <t xml:space="preserve">    DIRECT COST ALLOCATION</t>
  </si>
  <si>
    <t xml:space="preserve">   MNFCT OVERHEAD ALLOC.</t>
  </si>
  <si>
    <t xml:space="preserve">    MACHINE VARIABLE OVERHEAD</t>
  </si>
  <si>
    <t xml:space="preserve">    MACHINE FIXED OVERHEAD</t>
  </si>
  <si>
    <t xml:space="preserve">    SUBCONTRACT ALLOCATION</t>
  </si>
  <si>
    <t xml:space="preserve"> MARKETING EXPENSES</t>
  </si>
  <si>
    <t xml:space="preserve">  PROMOTION EXPENSES</t>
  </si>
  <si>
    <t xml:space="preserve">   ADVERTISING EXPENSES</t>
  </si>
  <si>
    <t xml:space="preserve">   SAMPLE EXPENSES</t>
  </si>
  <si>
    <t xml:space="preserve">  DELIVERY EXPENSES</t>
  </si>
  <si>
    <t xml:space="preserve">   TRUCKING EXPENSES</t>
  </si>
  <si>
    <t xml:space="preserve">   PORTER WAGES EXPENSES</t>
  </si>
  <si>
    <t xml:space="preserve">   FREIGHT CHARGES</t>
  </si>
  <si>
    <t xml:space="preserve">    L/C NEGO COMMISSION</t>
  </si>
  <si>
    <t xml:space="preserve">    L/C INTEREST</t>
  </si>
  <si>
    <t xml:space="preserve">    L/C BANK CHARGES</t>
  </si>
  <si>
    <t xml:space="preserve">    L/C ADVISING</t>
  </si>
  <si>
    <t xml:space="preserve">    L/C AMEND</t>
  </si>
  <si>
    <t xml:space="preserve">    L./C DEDUCTION</t>
  </si>
  <si>
    <t xml:space="preserve">   EXPEDITION/SEA FREIGHT</t>
  </si>
  <si>
    <t xml:space="preserve">   AIR FREIGHT</t>
  </si>
  <si>
    <t xml:space="preserve">   QUOTA</t>
  </si>
  <si>
    <t xml:space="preserve">  MISCELLANEOUS SELLING EXP</t>
  </si>
  <si>
    <t xml:space="preserve">   SALES COMMISSION</t>
  </si>
  <si>
    <t xml:space="preserve">   FABRIC TESTED CHARGES</t>
  </si>
  <si>
    <t xml:space="preserve"> GENERAL &amp; ADM EXPENSES</t>
  </si>
  <si>
    <t xml:space="preserve">  SALARIES</t>
  </si>
  <si>
    <t xml:space="preserve">   OFFICER SALARIES</t>
  </si>
  <si>
    <t xml:space="preserve">   MEDICAL ALLOWANCE</t>
  </si>
  <si>
    <t xml:space="preserve">    MEDICAL ALLOWANCE 50:50</t>
  </si>
  <si>
    <t xml:space="preserve">    MEDICAL ALLOWANCE BPJS</t>
  </si>
  <si>
    <t xml:space="preserve">   ANNUAL INCENTIVE ALLOW.</t>
  </si>
  <si>
    <t xml:space="preserve">   OTHER ALLOWANCE</t>
  </si>
  <si>
    <t xml:space="preserve">    OTHER ALLOWANCE INCENTIVE</t>
  </si>
  <si>
    <t xml:space="preserve">    OTHER ALLOWANCE OVERTIME</t>
  </si>
  <si>
    <t xml:space="preserve">    OTHER ALLOWANCE PENSION</t>
  </si>
  <si>
    <t xml:space="preserve">    OTHER ALLOWANCE SEVERANCE</t>
  </si>
  <si>
    <t xml:space="preserve">    OTHER ALLOWANCE TRANSPORT</t>
  </si>
  <si>
    <t xml:space="preserve">    OTHER ALLOWANCE YEARS OF S</t>
  </si>
  <si>
    <t xml:space="preserve">   JAMSOSTEK</t>
  </si>
  <si>
    <t xml:space="preserve">   POST - EMPLOYMENT BENEFITS</t>
  </si>
  <si>
    <t xml:space="preserve">  FARE ALLOWANCE</t>
  </si>
  <si>
    <t xml:space="preserve">   FARE ALLOWANCE CATERING</t>
  </si>
  <si>
    <t xml:space="preserve">   FARE ALLOWANCE KITCHEN</t>
  </si>
  <si>
    <t xml:space="preserve">  HEALTH INSURANCE</t>
  </si>
  <si>
    <t xml:space="preserve">  POSTAGE, TELP &amp; TELEX</t>
  </si>
  <si>
    <t xml:space="preserve">   POSTAGE EXPENSES</t>
  </si>
  <si>
    <t xml:space="preserve">   TELEPHONE EXPENSES</t>
  </si>
  <si>
    <t xml:space="preserve">   TELEX EXPENSES</t>
  </si>
  <si>
    <t xml:space="preserve">   INTERNET EXPENSES</t>
  </si>
  <si>
    <t xml:space="preserve">  LIGHT &amp; WATER</t>
  </si>
  <si>
    <t xml:space="preserve">   LIGHT</t>
  </si>
  <si>
    <t xml:space="preserve">  OFFICER'S TRANSPORT</t>
  </si>
  <si>
    <t xml:space="preserve">  NEWSPAPER, MAGAZINE</t>
  </si>
  <si>
    <t xml:space="preserve">  PREMIUM COST</t>
  </si>
  <si>
    <t xml:space="preserve">  REPRESENTATIVE COST</t>
  </si>
  <si>
    <t xml:space="preserve">   EDUCATION &amp; WEALTH K3</t>
  </si>
  <si>
    <t xml:space="preserve">   EDUCATION &amp; WEALTH LIBRARY</t>
  </si>
  <si>
    <t xml:space="preserve">   EDUCATION &amp; WEALTH RECREATI</t>
  </si>
  <si>
    <t xml:space="preserve">   EDUCATION &amp; WEALTH SPORT</t>
  </si>
  <si>
    <t xml:space="preserve">  CONTRIBUTION COST</t>
  </si>
  <si>
    <t xml:space="preserve">  BRANDING</t>
  </si>
  <si>
    <t xml:space="preserve">  FUEL FOR MOTOR VEHICLE</t>
  </si>
  <si>
    <t xml:space="preserve">  LEGAL EXPENSES</t>
  </si>
  <si>
    <t xml:space="preserve">  MEASUREMENT</t>
  </si>
  <si>
    <t xml:space="preserve">   MEASUREMENT NAB</t>
  </si>
  <si>
    <t xml:space="preserve">  LVA EXPENSE</t>
  </si>
  <si>
    <t xml:space="preserve">   LVA EXPENSE ELECTRICITY</t>
  </si>
  <si>
    <t xml:space="preserve">   LVA EXPENSE BUILDING EQUIPM</t>
  </si>
  <si>
    <t xml:space="preserve">   LVA EXPENSE MOTOR VEHICLE</t>
  </si>
  <si>
    <t xml:space="preserve">   LVA EXPENSE OFFICE EQUIPMEN</t>
  </si>
  <si>
    <t xml:space="preserve">   LVA EXPENSE WATER INSTLN</t>
  </si>
  <si>
    <t xml:space="preserve">  MAINTENANCE EXPENSES</t>
  </si>
  <si>
    <t xml:space="preserve">   MAINT. OFFICE EQUIP.</t>
  </si>
  <si>
    <t xml:space="preserve">   MAINT. MOTOR VEHICLE</t>
  </si>
  <si>
    <t xml:space="preserve">   MAINTENANCE HOUSE</t>
  </si>
  <si>
    <t xml:space="preserve">  DEPRECIATION EXPENSES</t>
  </si>
  <si>
    <t xml:space="preserve">   DEPR. EXP. OFFICE EQUIP.</t>
  </si>
  <si>
    <t xml:space="preserve">   DEPR. EXP. MOTOR VEHICLE</t>
  </si>
  <si>
    <t xml:space="preserve">   DIF. DEPR.EXP. MGM - FIS</t>
  </si>
  <si>
    <t xml:space="preserve">   DEPR. EXP. BUILDING</t>
  </si>
  <si>
    <t xml:space="preserve">   DEPR. EXP. ELECTRICITY</t>
  </si>
  <si>
    <t xml:space="preserve">   DEPR. EXP. WATER INSTLN</t>
  </si>
  <si>
    <t xml:space="preserve">  BUSINESS TRIP EXPENSES</t>
  </si>
  <si>
    <t xml:space="preserve">  ENTERTAINMENT</t>
  </si>
  <si>
    <t xml:space="preserve">  TRAINING EXPENSES</t>
  </si>
  <si>
    <t xml:space="preserve">   PUBLIC TRAINING</t>
  </si>
  <si>
    <t xml:space="preserve">   SCHOLARSHIP</t>
  </si>
  <si>
    <t xml:space="preserve">  RECRUITMENT</t>
  </si>
  <si>
    <t xml:space="preserve">   RECRUITMENT ADVERTISING</t>
  </si>
  <si>
    <t xml:space="preserve">   RECRUITMENT BUSINESS TRIP</t>
  </si>
  <si>
    <t xml:space="preserve">   RECRUITMENT HR ADVISORY</t>
  </si>
  <si>
    <t xml:space="preserve">   RECRUITMENT JOB FAIR</t>
  </si>
  <si>
    <t xml:space="preserve">   RECRUITMENT MCU</t>
  </si>
  <si>
    <t xml:space="preserve">   RECRUITMENT PSIKOTEST</t>
  </si>
  <si>
    <t xml:space="preserve">  INTERNSHIP EXPENSES</t>
  </si>
  <si>
    <t xml:space="preserve">  CORPORATE DEVELOPMENT</t>
  </si>
  <si>
    <t xml:space="preserve">  RENT EXPENSES</t>
  </si>
  <si>
    <t xml:space="preserve">   RENT EXPENSES BUILDING</t>
  </si>
  <si>
    <t xml:space="preserve">   RENT EXPENSES LAND</t>
  </si>
  <si>
    <t xml:space="preserve">   HOUSE RENT EXPENSES</t>
  </si>
  <si>
    <t xml:space="preserve">  OFFICE EXPENSES</t>
  </si>
  <si>
    <t xml:space="preserve">   INSURANCE EXPENSES</t>
  </si>
  <si>
    <t xml:space="preserve">    INSURANCE EXPENSES BUILDIN</t>
  </si>
  <si>
    <t xml:space="preserve">    INSURANCE EXP. MOTOR VEHIC</t>
  </si>
  <si>
    <t xml:space="preserve">   ACCOUNTING ADVISORY EXP.</t>
  </si>
  <si>
    <t xml:space="preserve">   OFFICE SUPPLIES EXPENSES</t>
  </si>
  <si>
    <t xml:space="preserve">    OFFICE SUPPLIES ATK</t>
  </si>
  <si>
    <t xml:space="preserve">    OFFICE SUPPLIES OTHER</t>
  </si>
  <si>
    <t xml:space="preserve">    OFFICE SUPPLIES TOILETERIE</t>
  </si>
  <si>
    <t xml:space="preserve">   UNIFORM ALLOWANCES</t>
  </si>
  <si>
    <t xml:space="preserve">   PRINTED OFFICE SUPPLIES</t>
  </si>
  <si>
    <t xml:space="preserve">   IT ADVISORY EXPENSE</t>
  </si>
  <si>
    <t xml:space="preserve">   MANAGEMENT FEE</t>
  </si>
  <si>
    <t xml:space="preserve">   REVIEW VALUE DEPARTEMENT</t>
  </si>
  <si>
    <t xml:space="preserve"> OTHER INCOME/EXSPENSES</t>
  </si>
  <si>
    <t xml:space="preserve">  OTHER REVENUE</t>
  </si>
  <si>
    <t xml:space="preserve">   INTEREST INCOME</t>
  </si>
  <si>
    <t xml:space="preserve">   RENT INCOME</t>
  </si>
  <si>
    <t xml:space="preserve">   GAIN/LOSS ON SELLING ASSETS</t>
  </si>
  <si>
    <t xml:space="preserve">    G/L ON SELLING ASSETS</t>
  </si>
  <si>
    <t xml:space="preserve">    CASH PROCEED CLEAR. ASSET</t>
  </si>
  <si>
    <t xml:space="preserve">   REVENUE FROM WASTE/SCRAP</t>
  </si>
  <si>
    <t xml:space="preserve">   GOODS WORKED BY VENDOR</t>
  </si>
  <si>
    <t xml:space="preserve">   PURCHASE DISCOUNT</t>
  </si>
  <si>
    <t xml:space="preserve">   CLAIM</t>
  </si>
  <si>
    <t xml:space="preserve">   PRICE INCREASING</t>
  </si>
  <si>
    <t xml:space="preserve">   AMENDS/CLAIMS REVENUE</t>
  </si>
  <si>
    <t xml:space="preserve">   OTHERS</t>
  </si>
  <si>
    <t xml:space="preserve">  OTHER EXPENSES</t>
  </si>
  <si>
    <t xml:space="preserve">   INTEREST EXPENSE</t>
  </si>
  <si>
    <t xml:space="preserve">    INTEREST EXP OF FOREIGN</t>
  </si>
  <si>
    <t xml:space="preserve">    INTEREST EXP OF DOMESTIC</t>
  </si>
  <si>
    <t xml:space="preserve">   REALIZED GAIN/LOSS</t>
  </si>
  <si>
    <t xml:space="preserve">    REALIZED GAIN/LOSS AR</t>
  </si>
  <si>
    <t xml:space="preserve">    REALIZED GAIN/LOSS AP</t>
  </si>
  <si>
    <t xml:space="preserve">   UNREALIZED GAIN/LOSS</t>
  </si>
  <si>
    <t xml:space="preserve">   BANK EXPENSES</t>
  </si>
  <si>
    <t xml:space="preserve">    BANK CHARGES</t>
  </si>
  <si>
    <t xml:space="preserve">    ADM. BANK CHARGES</t>
  </si>
  <si>
    <t xml:space="preserve">    CONTRA ACCOUNT PETTY CASH/</t>
  </si>
  <si>
    <t xml:space="preserve">   DIFF. BALANCE ALLOCATION</t>
  </si>
  <si>
    <t xml:space="preserve">    DIFF. BLNC ALLOC. LABOR</t>
  </si>
  <si>
    <t xml:space="preserve">    DIFF. BLNC ALLOC. O/H MF</t>
  </si>
  <si>
    <t xml:space="preserve">   WASTE &amp; SCRAP COST</t>
  </si>
  <si>
    <t xml:space="preserve">   TAXES</t>
  </si>
  <si>
    <t xml:space="preserve">   DOUBTFUL A/R EXPENSES</t>
  </si>
  <si>
    <t xml:space="preserve">   DOUBTFUL INVENTORY EXP.</t>
  </si>
  <si>
    <t xml:space="preserve">   REFAKSI STOCK OPNAME</t>
  </si>
  <si>
    <t xml:space="preserve">   OTHER DIFFER EXCHANGE RATE</t>
  </si>
  <si>
    <t xml:space="preserve">   PRICE CORRECTION</t>
  </si>
  <si>
    <t xml:space="preserve">  CLEARING SET UP ACCOUNT</t>
  </si>
  <si>
    <t xml:space="preserve">  CLEARING ACC. CASH/BANK</t>
  </si>
  <si>
    <t xml:space="preserve">  CLEARING ACC. OTHERS</t>
  </si>
  <si>
    <t xml:space="preserve">  SUSPENSE ACC. DEDUCTION</t>
  </si>
  <si>
    <t xml:space="preserve">  CLEARING ACC COST ASSET</t>
  </si>
  <si>
    <t xml:space="preserve">  CLEARING ACC DEPRE</t>
  </si>
  <si>
    <t xml:space="preserve"> TAX</t>
  </si>
  <si>
    <t xml:space="preserve">  INCOME TAX</t>
  </si>
  <si>
    <t xml:space="preserve">   INCOME TAX - CURRENT</t>
  </si>
  <si>
    <t xml:space="preserve">   INCOME TAX - DEFERRED</t>
  </si>
  <si>
    <t xml:space="preserve">  INCOME SUMMARY</t>
  </si>
  <si>
    <t>NET INCOME (LOS) AFTER (=)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</si>
</sst>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44"/>
  <sheetViews>
    <sheetView tabSelected="1" topLeftCell="A13" workbookViewId="0">
      <selection activeCell="G24" sqref="G24"/>
    </sheetView>
  </sheetViews>
  <sheetFormatPr defaultRowHeight="15" x14ac:dyDescent="0.25"/>
  <cols>
    <col min="1" max="1" width="32.28515625" bestFit="1" customWidth="1"/>
    <col min="2" max="2" width="29.28515625" bestFit="1" customWidth="1"/>
    <col min="3" max="3" width="20.5703125" bestFit="1" customWidth="1"/>
    <col min="4" max="4" width="15" bestFit="1" customWidth="1"/>
  </cols>
  <sheetData>
    <row r="1" spans="1:18" x14ac:dyDescent="0.25">
      <c r="A1" t="s">
        <v>0</v>
      </c>
      <c r="I1" t="s">
        <v>1</v>
      </c>
    </row>
    <row r="2" spans="1:18" x14ac:dyDescent="0.25">
      <c r="A2" t="s">
        <v>2</v>
      </c>
    </row>
    <row r="3" spans="1:18" x14ac:dyDescent="0.25">
      <c r="Q3" s="1">
        <v>45352</v>
      </c>
      <c r="R3" t="s">
        <v>3</v>
      </c>
    </row>
    <row r="4" spans="1:18" x14ac:dyDescent="0.25">
      <c r="I4" t="s">
        <v>4</v>
      </c>
    </row>
    <row r="5" spans="1:18" x14ac:dyDescent="0.25">
      <c r="A5" t="s">
        <v>5</v>
      </c>
    </row>
    <row r="6" spans="1:18" x14ac:dyDescent="0.25">
      <c r="Q6" t="s">
        <v>6</v>
      </c>
      <c r="R6">
        <v>1</v>
      </c>
    </row>
    <row r="7" spans="1:18" x14ac:dyDescent="0.25">
      <c r="E7" t="s">
        <v>7</v>
      </c>
    </row>
    <row r="8" spans="1:18" x14ac:dyDescent="0.25">
      <c r="A8" t="s">
        <v>8</v>
      </c>
      <c r="D8" t="s">
        <v>9</v>
      </c>
      <c r="F8" t="s">
        <v>10</v>
      </c>
      <c r="H8" t="s">
        <v>11</v>
      </c>
      <c r="J8" t="s">
        <v>12</v>
      </c>
      <c r="O8" t="s">
        <v>13</v>
      </c>
    </row>
    <row r="9" spans="1:18" x14ac:dyDescent="0.25">
      <c r="A9" t="s">
        <v>14</v>
      </c>
    </row>
    <row r="10" spans="1:18" x14ac:dyDescent="0.25">
      <c r="A10" t="s">
        <v>15</v>
      </c>
    </row>
    <row r="11" spans="1:18" x14ac:dyDescent="0.25">
      <c r="A11" t="s">
        <v>16</v>
      </c>
      <c r="B11" t="str">
        <f t="shared" ref="B10:B73" si="0">SUBSTITUTE(SUBSTITUTE(SUBSTITUTE(SUBSTITUTE(A11,".",""),",",""),"-","")," ","")</f>
        <v>SALESEXPORTMARKET</v>
      </c>
      <c r="D11">
        <v>826982.18</v>
      </c>
      <c r="F11">
        <v>1875436.21</v>
      </c>
      <c r="O11">
        <v>2702418.39</v>
      </c>
    </row>
    <row r="12" spans="1:18" x14ac:dyDescent="0.25">
      <c r="A12" t="s">
        <v>17</v>
      </c>
      <c r="B12" t="str">
        <f t="shared" si="0"/>
        <v>SALESLOCALMARKET</v>
      </c>
      <c r="H12">
        <v>64610.97</v>
      </c>
      <c r="O12">
        <v>64610.97</v>
      </c>
    </row>
    <row r="13" spans="1:18" x14ac:dyDescent="0.25">
      <c r="A13" t="s">
        <v>18</v>
      </c>
      <c r="B13" t="str">
        <f t="shared" si="0"/>
        <v>SALESKBNMARKET</v>
      </c>
    </row>
    <row r="14" spans="1:18" x14ac:dyDescent="0.25">
      <c r="A14" t="s">
        <v>19</v>
      </c>
      <c r="B14" t="str">
        <f t="shared" si="0"/>
        <v>SALESOTHERS</v>
      </c>
      <c r="D14">
        <v>14591.23</v>
      </c>
      <c r="F14">
        <v>325.07</v>
      </c>
      <c r="H14">
        <v>174.73</v>
      </c>
      <c r="O14">
        <v>15091.03</v>
      </c>
    </row>
    <row r="15" spans="1:18" x14ac:dyDescent="0.25">
      <c r="A15" t="s">
        <v>20</v>
      </c>
      <c r="B15" t="str">
        <f t="shared" si="0"/>
        <v>SALESRETURN&amp;ALWNC</v>
      </c>
    </row>
    <row r="16" spans="1:18" x14ac:dyDescent="0.25">
      <c r="A16" t="s">
        <v>21</v>
      </c>
      <c r="B16" t="str">
        <f t="shared" si="0"/>
        <v>SALESDISCOUNT</v>
      </c>
    </row>
    <row r="17" spans="1:15" x14ac:dyDescent="0.25">
      <c r="A17" t="s">
        <v>22</v>
      </c>
      <c r="B17" t="str">
        <f t="shared" si="0"/>
        <v>SALESLOCALMARKETRJ</v>
      </c>
      <c r="C17" t="str">
        <f>IF(A17="   SALES LOCAL MARKET - RJ",LEFT(B17,16),B17)</f>
        <v>SALESLOCALMARKET</v>
      </c>
    </row>
    <row r="18" spans="1:15" x14ac:dyDescent="0.25">
      <c r="A18" t="s">
        <v>15</v>
      </c>
      <c r="B18" t="str">
        <f t="shared" si="0"/>
        <v>SALES</v>
      </c>
      <c r="D18">
        <v>841573.41</v>
      </c>
      <c r="F18">
        <v>1875761.28</v>
      </c>
      <c r="H18">
        <v>64785.7</v>
      </c>
      <c r="O18">
        <v>2782120.39</v>
      </c>
    </row>
    <row r="19" spans="1:15" x14ac:dyDescent="0.25">
      <c r="A19" t="s">
        <v>14</v>
      </c>
      <c r="B19" t="str">
        <f t="shared" si="0"/>
        <v>REVENUE</v>
      </c>
      <c r="D19">
        <v>841573.41</v>
      </c>
      <c r="F19">
        <v>1875761.28</v>
      </c>
      <c r="H19">
        <v>64785.7</v>
      </c>
      <c r="O19">
        <v>2782120.39</v>
      </c>
    </row>
    <row r="20" spans="1:15" x14ac:dyDescent="0.25">
      <c r="A20" t="s">
        <v>23</v>
      </c>
      <c r="B20" t="str">
        <f t="shared" si="0"/>
        <v>COSTOFREVENUE</v>
      </c>
    </row>
    <row r="21" spans="1:15" x14ac:dyDescent="0.25">
      <c r="A21" t="s">
        <v>24</v>
      </c>
      <c r="B21" t="str">
        <f t="shared" si="0"/>
        <v>COSTOFGOODSSOLD</v>
      </c>
    </row>
    <row r="22" spans="1:15" x14ac:dyDescent="0.25">
      <c r="A22" t="s">
        <v>25</v>
      </c>
      <c r="B22" t="str">
        <f t="shared" si="0"/>
        <v>COGSEXPORTMARKET</v>
      </c>
      <c r="D22">
        <v>2043009.97</v>
      </c>
      <c r="F22">
        <v>201740.12</v>
      </c>
      <c r="H22">
        <v>133632.25</v>
      </c>
      <c r="J22">
        <v>68848.56</v>
      </c>
      <c r="O22">
        <v>2447230.9</v>
      </c>
    </row>
    <row r="23" spans="1:15" x14ac:dyDescent="0.25">
      <c r="A23" t="s">
        <v>26</v>
      </c>
      <c r="B23" t="str">
        <f t="shared" si="0"/>
        <v>COGSEXPORTMATER</v>
      </c>
    </row>
    <row r="24" spans="1:15" x14ac:dyDescent="0.25">
      <c r="A24" t="s">
        <v>27</v>
      </c>
      <c r="B24" t="str">
        <f t="shared" si="0"/>
        <v>COGSEXPORTMARKET</v>
      </c>
    </row>
    <row r="25" spans="1:15" x14ac:dyDescent="0.25">
      <c r="A25" t="s">
        <v>28</v>
      </c>
      <c r="B25" t="str">
        <f t="shared" si="0"/>
        <v>COGSEXPORTLABOR</v>
      </c>
    </row>
    <row r="26" spans="1:15" x14ac:dyDescent="0.25">
      <c r="A26" t="s">
        <v>29</v>
      </c>
      <c r="B26" t="str">
        <f t="shared" si="0"/>
        <v>COGSEXPORPROD</v>
      </c>
    </row>
    <row r="27" spans="1:15" x14ac:dyDescent="0.25">
      <c r="A27" t="s">
        <v>25</v>
      </c>
      <c r="B27" t="str">
        <f t="shared" si="0"/>
        <v>COGSEXPORTMARKET</v>
      </c>
      <c r="D27">
        <v>2043009.97</v>
      </c>
      <c r="F27">
        <v>201740.12</v>
      </c>
      <c r="H27">
        <v>133632.25</v>
      </c>
      <c r="J27">
        <v>68848.56</v>
      </c>
      <c r="O27">
        <v>2447230.9</v>
      </c>
    </row>
    <row r="28" spans="1:15" x14ac:dyDescent="0.25">
      <c r="A28" t="s">
        <v>30</v>
      </c>
      <c r="B28" t="str">
        <f t="shared" si="0"/>
        <v>COGSLOCALMARKET</v>
      </c>
    </row>
    <row r="29" spans="1:15" x14ac:dyDescent="0.25">
      <c r="A29" t="s">
        <v>31</v>
      </c>
      <c r="B29" t="str">
        <f t="shared" si="0"/>
        <v>COGSLOCALMATERI</v>
      </c>
    </row>
    <row r="30" spans="1:15" x14ac:dyDescent="0.25">
      <c r="A30" t="s">
        <v>32</v>
      </c>
      <c r="B30" t="str">
        <f t="shared" si="0"/>
        <v>COGSLOCALDIRECT</v>
      </c>
    </row>
    <row r="31" spans="1:15" x14ac:dyDescent="0.25">
      <c r="A31" t="s">
        <v>33</v>
      </c>
      <c r="B31" t="str">
        <f t="shared" si="0"/>
        <v>COGSLOCALPROD</v>
      </c>
    </row>
    <row r="32" spans="1:15" x14ac:dyDescent="0.25">
      <c r="A32" t="s">
        <v>30</v>
      </c>
      <c r="B32" t="str">
        <f t="shared" si="0"/>
        <v>COGSLOCALMARKET</v>
      </c>
    </row>
    <row r="33" spans="1:15" x14ac:dyDescent="0.25">
      <c r="A33" t="s">
        <v>34</v>
      </c>
      <c r="B33" t="str">
        <f t="shared" si="0"/>
        <v>COGSKBNMARKET</v>
      </c>
    </row>
    <row r="34" spans="1:15" x14ac:dyDescent="0.25">
      <c r="A34" t="s">
        <v>35</v>
      </c>
      <c r="B34" t="str">
        <f t="shared" si="0"/>
        <v>COGSKBNMATERIAL</v>
      </c>
    </row>
    <row r="35" spans="1:15" x14ac:dyDescent="0.25">
      <c r="A35" t="s">
        <v>36</v>
      </c>
      <c r="B35" t="str">
        <f t="shared" si="0"/>
        <v>COGSKBNDIRECTL</v>
      </c>
    </row>
    <row r="36" spans="1:15" x14ac:dyDescent="0.25">
      <c r="A36" t="s">
        <v>37</v>
      </c>
      <c r="B36" t="str">
        <f t="shared" si="0"/>
        <v>COGSKBNPRODCO</v>
      </c>
    </row>
    <row r="37" spans="1:15" x14ac:dyDescent="0.25">
      <c r="A37" t="s">
        <v>34</v>
      </c>
      <c r="B37" t="str">
        <f t="shared" si="0"/>
        <v>COGSKBNMARKET</v>
      </c>
    </row>
    <row r="38" spans="1:15" x14ac:dyDescent="0.25">
      <c r="A38" t="s">
        <v>38</v>
      </c>
      <c r="B38" t="str">
        <f t="shared" si="0"/>
        <v>COGSOTHERS</v>
      </c>
    </row>
    <row r="39" spans="1:15" x14ac:dyDescent="0.25">
      <c r="A39" t="s">
        <v>24</v>
      </c>
      <c r="B39" t="str">
        <f t="shared" si="0"/>
        <v>COSTOFGOODSSOLD</v>
      </c>
      <c r="D39">
        <v>2043009.97</v>
      </c>
      <c r="F39">
        <v>201740.12</v>
      </c>
      <c r="H39">
        <v>133632.25</v>
      </c>
      <c r="J39">
        <v>68848.56</v>
      </c>
      <c r="O39">
        <v>2447230.9</v>
      </c>
    </row>
    <row r="40" spans="1:15" x14ac:dyDescent="0.25">
      <c r="A40" t="s">
        <v>39</v>
      </c>
      <c r="B40" t="str">
        <f t="shared" si="0"/>
        <v>VARIANCESFROMSTDCOST</v>
      </c>
    </row>
    <row r="41" spans="1:15" x14ac:dyDescent="0.25">
      <c r="A41" t="s">
        <v>40</v>
      </c>
      <c r="B41" t="str">
        <f t="shared" si="0"/>
        <v>COSTOFREWORK</v>
      </c>
    </row>
    <row r="42" spans="1:15" x14ac:dyDescent="0.25">
      <c r="A42" t="s">
        <v>41</v>
      </c>
      <c r="B42" t="str">
        <f t="shared" si="0"/>
        <v>VARIANCESMAKLOON</v>
      </c>
    </row>
    <row r="43" spans="1:15" x14ac:dyDescent="0.25">
      <c r="A43" t="s">
        <v>42</v>
      </c>
      <c r="B43" t="str">
        <f t="shared" si="0"/>
        <v>VARIANCESINHOUSEACTUA</v>
      </c>
    </row>
    <row r="44" spans="1:15" x14ac:dyDescent="0.25">
      <c r="A44" t="s">
        <v>43</v>
      </c>
      <c r="B44" t="str">
        <f t="shared" si="0"/>
        <v>VARACTUALMATERIAL</v>
      </c>
    </row>
    <row r="45" spans="1:15" x14ac:dyDescent="0.25">
      <c r="A45" t="s">
        <v>44</v>
      </c>
      <c r="B45" t="str">
        <f t="shared" si="0"/>
        <v>VARACTUALLABOR</v>
      </c>
    </row>
    <row r="46" spans="1:15" x14ac:dyDescent="0.25">
      <c r="A46" t="s">
        <v>45</v>
      </c>
      <c r="B46" t="str">
        <f t="shared" si="0"/>
        <v>VARACTUALSETUPLABOR</v>
      </c>
    </row>
    <row r="47" spans="1:15" x14ac:dyDescent="0.25">
      <c r="A47" t="s">
        <v>46</v>
      </c>
      <c r="B47" t="str">
        <f t="shared" si="0"/>
        <v>VARACTUALDIRECTCOST</v>
      </c>
    </row>
    <row r="48" spans="1:15" x14ac:dyDescent="0.25">
      <c r="A48" t="s">
        <v>47</v>
      </c>
      <c r="B48" t="str">
        <f t="shared" si="0"/>
        <v>VARACTMACHINEVARIABLE</v>
      </c>
    </row>
    <row r="49" spans="1:15" x14ac:dyDescent="0.25">
      <c r="A49" t="s">
        <v>48</v>
      </c>
      <c r="B49" t="str">
        <f t="shared" si="0"/>
        <v>VARACTMACHINEFIXEDOH</v>
      </c>
    </row>
    <row r="50" spans="1:15" x14ac:dyDescent="0.25">
      <c r="A50" t="s">
        <v>42</v>
      </c>
      <c r="B50" t="str">
        <f t="shared" si="0"/>
        <v>VARIANCESINHOUSEACTUA</v>
      </c>
    </row>
    <row r="51" spans="1:15" x14ac:dyDescent="0.25">
      <c r="A51" t="s">
        <v>49</v>
      </c>
      <c r="B51" t="str">
        <f t="shared" si="0"/>
        <v>VARIANCEMKTPORTION</v>
      </c>
    </row>
    <row r="52" spans="1:15" x14ac:dyDescent="0.25">
      <c r="A52" t="s">
        <v>50</v>
      </c>
      <c r="B52" t="str">
        <f t="shared" si="0"/>
        <v>VARMKTPORTIONMATE</v>
      </c>
    </row>
    <row r="53" spans="1:15" x14ac:dyDescent="0.25">
      <c r="A53" t="s">
        <v>51</v>
      </c>
      <c r="B53" t="str">
        <f t="shared" si="0"/>
        <v>VARMKTPORTIONLABO</v>
      </c>
    </row>
    <row r="54" spans="1:15" x14ac:dyDescent="0.25">
      <c r="A54" t="s">
        <v>52</v>
      </c>
      <c r="B54" t="str">
        <f t="shared" si="0"/>
        <v>VARMKTPORTIONO/H</v>
      </c>
    </row>
    <row r="55" spans="1:15" x14ac:dyDescent="0.25">
      <c r="A55" t="s">
        <v>49</v>
      </c>
      <c r="B55" t="str">
        <f t="shared" si="0"/>
        <v>VARIANCEMKTPORTION</v>
      </c>
    </row>
    <row r="56" spans="1:15" x14ac:dyDescent="0.25">
      <c r="A56" t="s">
        <v>39</v>
      </c>
      <c r="B56" t="str">
        <f t="shared" si="0"/>
        <v>VARIANCESFROMSTDCOST</v>
      </c>
    </row>
    <row r="57" spans="1:15" x14ac:dyDescent="0.25">
      <c r="A57" t="s">
        <v>53</v>
      </c>
      <c r="B57" t="str">
        <f t="shared" si="0"/>
        <v>DIRECTMANUFACTURINGCOST</v>
      </c>
    </row>
    <row r="58" spans="1:15" x14ac:dyDescent="0.25">
      <c r="A58" t="s">
        <v>54</v>
      </c>
      <c r="B58" t="str">
        <f t="shared" si="0"/>
        <v>COSTOFLABOR</v>
      </c>
    </row>
    <row r="59" spans="1:15" x14ac:dyDescent="0.25">
      <c r="A59" t="s">
        <v>55</v>
      </c>
      <c r="B59" t="str">
        <f t="shared" si="0"/>
        <v>LABORCOST</v>
      </c>
      <c r="D59">
        <v>35993.43</v>
      </c>
      <c r="F59">
        <v>95685.68</v>
      </c>
      <c r="H59">
        <v>75992.78</v>
      </c>
      <c r="J59">
        <v>47159.67</v>
      </c>
      <c r="O59">
        <v>254831.56</v>
      </c>
    </row>
    <row r="60" spans="1:15" x14ac:dyDescent="0.25">
      <c r="A60" t="s">
        <v>56</v>
      </c>
      <c r="B60" t="str">
        <f t="shared" si="0"/>
        <v>ANNUALINCENTIVEALLOWAN</v>
      </c>
      <c r="D60">
        <v>2700</v>
      </c>
      <c r="F60">
        <v>8000</v>
      </c>
      <c r="H60">
        <v>6300</v>
      </c>
      <c r="J60">
        <v>3600</v>
      </c>
      <c r="O60">
        <v>20600</v>
      </c>
    </row>
    <row r="61" spans="1:15" x14ac:dyDescent="0.25">
      <c r="A61" t="s">
        <v>57</v>
      </c>
      <c r="B61" t="str">
        <f t="shared" si="0"/>
        <v>MEDICALALLOWANCE</v>
      </c>
      <c r="D61">
        <v>2417.17</v>
      </c>
      <c r="F61">
        <v>3659.95</v>
      </c>
      <c r="H61">
        <v>3339.64</v>
      </c>
      <c r="J61">
        <v>1763.9</v>
      </c>
      <c r="O61">
        <v>11180.66</v>
      </c>
    </row>
    <row r="62" spans="1:15" x14ac:dyDescent="0.25">
      <c r="A62" t="s">
        <v>58</v>
      </c>
      <c r="B62" t="str">
        <f t="shared" si="0"/>
        <v>MEDICALALLOWANCE50:50</v>
      </c>
    </row>
    <row r="63" spans="1:15" x14ac:dyDescent="0.25">
      <c r="A63" t="s">
        <v>59</v>
      </c>
      <c r="B63" t="str">
        <f t="shared" si="0"/>
        <v>MEDICALALLOWANCEBPJS</v>
      </c>
    </row>
    <row r="64" spans="1:15" x14ac:dyDescent="0.25">
      <c r="A64" t="s">
        <v>57</v>
      </c>
      <c r="B64" t="str">
        <f t="shared" si="0"/>
        <v>MEDICALALLOWANCE</v>
      </c>
      <c r="D64">
        <v>2417.17</v>
      </c>
      <c r="F64">
        <v>3659.95</v>
      </c>
      <c r="H64">
        <v>3339.64</v>
      </c>
      <c r="J64">
        <v>1763.9</v>
      </c>
      <c r="O64">
        <v>11180.66</v>
      </c>
    </row>
    <row r="65" spans="1:15" x14ac:dyDescent="0.25">
      <c r="A65" t="s">
        <v>60</v>
      </c>
      <c r="B65" t="str">
        <f t="shared" si="0"/>
        <v>OTHERALLOWANCE</v>
      </c>
    </row>
    <row r="66" spans="1:15" x14ac:dyDescent="0.25">
      <c r="A66" t="s">
        <v>61</v>
      </c>
      <c r="B66" t="str">
        <f t="shared" si="0"/>
        <v>OTHERALLOWANCEINCENTIVE</v>
      </c>
    </row>
    <row r="67" spans="1:15" x14ac:dyDescent="0.25">
      <c r="A67" t="s">
        <v>62</v>
      </c>
      <c r="B67" t="str">
        <f t="shared" si="0"/>
        <v>OTHERALLOWANCEOVERTIME</v>
      </c>
    </row>
    <row r="68" spans="1:15" x14ac:dyDescent="0.25">
      <c r="A68" t="s">
        <v>63</v>
      </c>
      <c r="B68" t="str">
        <f t="shared" si="0"/>
        <v>OTHERALLOWANCEPENSION</v>
      </c>
    </row>
    <row r="69" spans="1:15" x14ac:dyDescent="0.25">
      <c r="A69" t="s">
        <v>64</v>
      </c>
      <c r="B69" t="str">
        <f t="shared" si="0"/>
        <v>OTHERALLOWANCESEVERANCE</v>
      </c>
    </row>
    <row r="70" spans="1:15" x14ac:dyDescent="0.25">
      <c r="A70" t="s">
        <v>65</v>
      </c>
      <c r="B70" t="str">
        <f t="shared" si="0"/>
        <v>OTHERALLOWANCETRANSPORT</v>
      </c>
    </row>
    <row r="71" spans="1:15" x14ac:dyDescent="0.25">
      <c r="A71" t="s">
        <v>66</v>
      </c>
      <c r="B71" t="str">
        <f t="shared" si="0"/>
        <v>OTHERALLOWANCEYEARSOF</v>
      </c>
    </row>
    <row r="72" spans="1:15" x14ac:dyDescent="0.25">
      <c r="A72" t="s">
        <v>60</v>
      </c>
      <c r="B72" t="str">
        <f t="shared" si="0"/>
        <v>OTHERALLOWANCE</v>
      </c>
    </row>
    <row r="73" spans="1:15" x14ac:dyDescent="0.25">
      <c r="A73" t="s">
        <v>67</v>
      </c>
      <c r="B73" t="str">
        <f t="shared" si="0"/>
        <v>JAMSOSTEK</v>
      </c>
      <c r="D73">
        <v>2255.6</v>
      </c>
      <c r="F73">
        <v>5916.26</v>
      </c>
      <c r="H73">
        <v>5218.54</v>
      </c>
      <c r="J73">
        <v>2784.61</v>
      </c>
      <c r="O73">
        <v>16175.01</v>
      </c>
    </row>
    <row r="74" spans="1:15" x14ac:dyDescent="0.25">
      <c r="A74" t="s">
        <v>68</v>
      </c>
      <c r="B74" t="str">
        <f t="shared" ref="B74:B137" si="1">SUBSTITUTE(SUBSTITUTE(SUBSTITUTE(SUBSTITUTE(A74,".",""),",",""),"-","")," ","")</f>
        <v>HEALTHINSURANCE</v>
      </c>
    </row>
    <row r="75" spans="1:15" x14ac:dyDescent="0.25">
      <c r="A75" t="s">
        <v>54</v>
      </c>
      <c r="B75" t="str">
        <f t="shared" si="1"/>
        <v>COSTOFLABOR</v>
      </c>
      <c r="D75">
        <v>43366.2</v>
      </c>
      <c r="F75">
        <v>113261.89</v>
      </c>
      <c r="H75">
        <v>90850.96</v>
      </c>
      <c r="J75">
        <v>55308.18</v>
      </c>
      <c r="O75">
        <v>302787.23</v>
      </c>
    </row>
    <row r="76" spans="1:15" x14ac:dyDescent="0.25">
      <c r="A76" t="s">
        <v>69</v>
      </c>
      <c r="B76" t="str">
        <f t="shared" si="1"/>
        <v>FAREALLOWANCE</v>
      </c>
      <c r="D76">
        <v>164.52</v>
      </c>
      <c r="F76">
        <v>2738.66</v>
      </c>
      <c r="H76">
        <v>1945.66</v>
      </c>
      <c r="O76">
        <v>4848.84</v>
      </c>
    </row>
    <row r="77" spans="1:15" x14ac:dyDescent="0.25">
      <c r="A77" t="s">
        <v>70</v>
      </c>
      <c r="B77" t="str">
        <f t="shared" si="1"/>
        <v>FAREALLOWANCECATERING</v>
      </c>
    </row>
    <row r="78" spans="1:15" x14ac:dyDescent="0.25">
      <c r="A78" t="s">
        <v>71</v>
      </c>
      <c r="B78" t="str">
        <f t="shared" si="1"/>
        <v>FAREALLOWANCEKITCHEN</v>
      </c>
    </row>
    <row r="79" spans="1:15" x14ac:dyDescent="0.25">
      <c r="A79" t="s">
        <v>69</v>
      </c>
      <c r="B79" t="str">
        <f t="shared" si="1"/>
        <v>FAREALLOWANCE</v>
      </c>
      <c r="D79">
        <v>164.52</v>
      </c>
      <c r="F79">
        <v>2738.66</v>
      </c>
      <c r="H79">
        <v>1945.66</v>
      </c>
      <c r="O79">
        <v>4848.84</v>
      </c>
    </row>
    <row r="80" spans="1:15" x14ac:dyDescent="0.25">
      <c r="A80" t="s">
        <v>72</v>
      </c>
      <c r="B80" t="str">
        <f t="shared" si="1"/>
        <v>FACTORYSUPPLIESEXPENSES</v>
      </c>
      <c r="D80">
        <v>164.36</v>
      </c>
      <c r="F80">
        <v>596.98</v>
      </c>
      <c r="H80">
        <v>2628.16</v>
      </c>
      <c r="J80">
        <v>49.54</v>
      </c>
      <c r="O80">
        <v>3439.04</v>
      </c>
    </row>
    <row r="81" spans="1:15" x14ac:dyDescent="0.25">
      <c r="A81" t="s">
        <v>73</v>
      </c>
      <c r="B81" t="str">
        <f t="shared" si="1"/>
        <v>ELECTRICITY</v>
      </c>
    </row>
    <row r="82" spans="1:15" x14ac:dyDescent="0.25">
      <c r="A82" t="s">
        <v>74</v>
      </c>
      <c r="B82" t="str">
        <f t="shared" si="1"/>
        <v>WATER</v>
      </c>
      <c r="D82">
        <v>82.93</v>
      </c>
      <c r="J82">
        <v>21.54</v>
      </c>
      <c r="O82">
        <v>104.47</v>
      </c>
    </row>
    <row r="83" spans="1:15" x14ac:dyDescent="0.25">
      <c r="A83" t="s">
        <v>75</v>
      </c>
      <c r="B83" t="str">
        <f t="shared" si="1"/>
        <v>RAWMATERIAL&amp;FREIGHTEX</v>
      </c>
    </row>
    <row r="84" spans="1:15" x14ac:dyDescent="0.25">
      <c r="A84" t="s">
        <v>76</v>
      </c>
      <c r="B84" t="str">
        <f t="shared" si="1"/>
        <v>INDIRECTRAWMATEXP</v>
      </c>
    </row>
    <row r="85" spans="1:15" x14ac:dyDescent="0.25">
      <c r="A85" t="s">
        <v>77</v>
      </c>
      <c r="B85" t="str">
        <f t="shared" si="1"/>
        <v>FREIGHTEXPENSES</v>
      </c>
    </row>
    <row r="86" spans="1:15" x14ac:dyDescent="0.25">
      <c r="A86" t="s">
        <v>78</v>
      </c>
      <c r="B86" t="str">
        <f t="shared" si="1"/>
        <v>FREIGHTIN</v>
      </c>
      <c r="D86">
        <v>11300.68</v>
      </c>
      <c r="F86">
        <v>13063.65</v>
      </c>
      <c r="H86">
        <v>696.27</v>
      </c>
      <c r="O86">
        <v>25060.6</v>
      </c>
    </row>
    <row r="87" spans="1:15" x14ac:dyDescent="0.25">
      <c r="A87" t="s">
        <v>75</v>
      </c>
      <c r="B87" t="str">
        <f t="shared" si="1"/>
        <v>RAWMATERIAL&amp;FREIGHTEX</v>
      </c>
      <c r="D87">
        <v>11300.68</v>
      </c>
      <c r="F87">
        <v>13063.65</v>
      </c>
      <c r="H87">
        <v>696.27</v>
      </c>
      <c r="O87">
        <v>25060.6</v>
      </c>
    </row>
    <row r="88" spans="1:15" x14ac:dyDescent="0.25">
      <c r="A88" t="s">
        <v>79</v>
      </c>
      <c r="B88" t="str">
        <f t="shared" si="1"/>
        <v>VENDOREXPENSES</v>
      </c>
      <c r="D88">
        <v>166255.09</v>
      </c>
      <c r="F88">
        <v>32651.71</v>
      </c>
      <c r="H88">
        <v>16264.25</v>
      </c>
      <c r="O88">
        <v>215171.05</v>
      </c>
    </row>
    <row r="89" spans="1:15" x14ac:dyDescent="0.25">
      <c r="A89" t="s">
        <v>80</v>
      </c>
      <c r="B89" t="str">
        <f t="shared" si="1"/>
        <v>LVAEXPENSES</v>
      </c>
    </row>
    <row r="90" spans="1:15" x14ac:dyDescent="0.25">
      <c r="A90" t="s">
        <v>81</v>
      </c>
      <c r="B90" t="str">
        <f t="shared" si="1"/>
        <v>LVAEXPENSESELECTRICITY</v>
      </c>
    </row>
    <row r="91" spans="1:15" x14ac:dyDescent="0.25">
      <c r="A91" t="s">
        <v>82</v>
      </c>
      <c r="B91" t="str">
        <f t="shared" si="1"/>
        <v>LVAEXPENSESBUILDINGEQUI</v>
      </c>
    </row>
    <row r="92" spans="1:15" x14ac:dyDescent="0.25">
      <c r="A92" t="s">
        <v>83</v>
      </c>
      <c r="B92" t="str">
        <f t="shared" si="1"/>
        <v>LVAEXPENSESGEN&amp;BOILER</v>
      </c>
    </row>
    <row r="93" spans="1:15" x14ac:dyDescent="0.25">
      <c r="A93" t="s">
        <v>84</v>
      </c>
      <c r="B93" t="str">
        <f t="shared" si="1"/>
        <v>LVAEXPENSESMACHINERY</v>
      </c>
    </row>
    <row r="94" spans="1:15" x14ac:dyDescent="0.25">
      <c r="A94" t="s">
        <v>85</v>
      </c>
      <c r="B94" t="str">
        <f t="shared" si="1"/>
        <v>LVAEXPENSESMOTORVEHICLE</v>
      </c>
    </row>
    <row r="95" spans="1:15" x14ac:dyDescent="0.25">
      <c r="A95" t="s">
        <v>86</v>
      </c>
      <c r="B95" t="str">
        <f t="shared" si="1"/>
        <v>LVAEXPENSESPLANTEQUIP</v>
      </c>
    </row>
    <row r="96" spans="1:15" x14ac:dyDescent="0.25">
      <c r="A96" t="s">
        <v>87</v>
      </c>
      <c r="B96" t="str">
        <f t="shared" si="1"/>
        <v>LVAEXPENSESWATERINSTLN</v>
      </c>
    </row>
    <row r="97" spans="1:15" x14ac:dyDescent="0.25">
      <c r="A97" t="s">
        <v>80</v>
      </c>
      <c r="B97" t="str">
        <f t="shared" si="1"/>
        <v>LVAEXPENSES</v>
      </c>
    </row>
    <row r="98" spans="1:15" x14ac:dyDescent="0.25">
      <c r="A98" t="s">
        <v>88</v>
      </c>
      <c r="B98" t="str">
        <f t="shared" si="1"/>
        <v>MAINTENANCE&amp;REPAIREXPE</v>
      </c>
    </row>
    <row r="99" spans="1:15" x14ac:dyDescent="0.25">
      <c r="A99" t="s">
        <v>89</v>
      </c>
      <c r="B99" t="str">
        <f t="shared" si="1"/>
        <v>MAINT&amp;REPBUILDING</v>
      </c>
      <c r="D99">
        <v>1397.6</v>
      </c>
      <c r="F99">
        <v>547.73</v>
      </c>
      <c r="H99">
        <v>651.69000000000005</v>
      </c>
      <c r="J99">
        <v>98.45</v>
      </c>
      <c r="O99">
        <v>2695.47</v>
      </c>
    </row>
    <row r="100" spans="1:15" x14ac:dyDescent="0.25">
      <c r="A100" t="s">
        <v>90</v>
      </c>
      <c r="B100" t="str">
        <f t="shared" si="1"/>
        <v>MAINT&amp;REPMACHINERIE</v>
      </c>
      <c r="D100">
        <v>168.4</v>
      </c>
      <c r="F100">
        <v>398.33</v>
      </c>
      <c r="J100">
        <v>84.2</v>
      </c>
      <c r="O100">
        <v>650.92999999999995</v>
      </c>
    </row>
    <row r="101" spans="1:15" x14ac:dyDescent="0.25">
      <c r="A101" t="s">
        <v>91</v>
      </c>
      <c r="B101" t="str">
        <f t="shared" si="1"/>
        <v>MAINT&amp;REPPLANTEQUI</v>
      </c>
      <c r="F101">
        <v>192.76</v>
      </c>
      <c r="H101">
        <v>230.75</v>
      </c>
      <c r="O101">
        <v>423.51</v>
      </c>
    </row>
    <row r="102" spans="1:15" x14ac:dyDescent="0.25">
      <c r="A102" t="s">
        <v>92</v>
      </c>
      <c r="B102" t="str">
        <f t="shared" si="1"/>
        <v>MAINT&amp;REPWATERINSTL</v>
      </c>
    </row>
    <row r="103" spans="1:15" x14ac:dyDescent="0.25">
      <c r="A103" t="s">
        <v>93</v>
      </c>
      <c r="B103" t="str">
        <f t="shared" si="1"/>
        <v>MAINT&amp;REPGEN&amp;BOILER</v>
      </c>
    </row>
    <row r="104" spans="1:15" x14ac:dyDescent="0.25">
      <c r="A104" t="s">
        <v>94</v>
      </c>
      <c r="B104" t="str">
        <f t="shared" si="1"/>
        <v>MAINT&amp;REPMOTORVEHICL</v>
      </c>
      <c r="F104">
        <v>310.89999999999998</v>
      </c>
      <c r="O104">
        <v>310.89999999999998</v>
      </c>
    </row>
    <row r="105" spans="1:15" x14ac:dyDescent="0.25">
      <c r="A105" t="s">
        <v>95</v>
      </c>
      <c r="B105" t="str">
        <f t="shared" si="1"/>
        <v>MAINT&amp;REPELECTRICITY</v>
      </c>
    </row>
    <row r="106" spans="1:15" x14ac:dyDescent="0.25">
      <c r="A106" t="s">
        <v>88</v>
      </c>
      <c r="B106" t="str">
        <f t="shared" si="1"/>
        <v>MAINTENANCE&amp;REPAIREXPE</v>
      </c>
      <c r="D106">
        <v>1566</v>
      </c>
      <c r="F106">
        <v>1449.72</v>
      </c>
      <c r="H106">
        <v>882.44</v>
      </c>
      <c r="J106">
        <v>182.65</v>
      </c>
      <c r="O106">
        <v>4080.81</v>
      </c>
    </row>
    <row r="107" spans="1:15" x14ac:dyDescent="0.25">
      <c r="A107" t="s">
        <v>96</v>
      </c>
      <c r="B107" t="str">
        <f t="shared" si="1"/>
        <v>DEPRECIATIONEXPENSES</v>
      </c>
    </row>
    <row r="108" spans="1:15" x14ac:dyDescent="0.25">
      <c r="A108" t="s">
        <v>97</v>
      </c>
      <c r="B108" t="str">
        <f t="shared" si="1"/>
        <v>DEPREXPLAND</v>
      </c>
    </row>
    <row r="109" spans="1:15" x14ac:dyDescent="0.25">
      <c r="A109" t="s">
        <v>98</v>
      </c>
      <c r="B109" t="str">
        <f t="shared" si="1"/>
        <v>DEPREXPBUILDING</v>
      </c>
      <c r="D109">
        <v>3253.47</v>
      </c>
      <c r="F109">
        <v>8736.06</v>
      </c>
      <c r="H109">
        <v>83.95</v>
      </c>
      <c r="O109">
        <v>12073.48</v>
      </c>
    </row>
    <row r="110" spans="1:15" x14ac:dyDescent="0.25">
      <c r="A110" t="s">
        <v>99</v>
      </c>
      <c r="B110" t="str">
        <f t="shared" si="1"/>
        <v>DEPREXPMACHINERIES</v>
      </c>
      <c r="D110">
        <v>11533.96</v>
      </c>
      <c r="F110">
        <v>14841.76</v>
      </c>
      <c r="H110">
        <v>4204.03</v>
      </c>
      <c r="J110">
        <v>1279.56</v>
      </c>
      <c r="O110">
        <v>31859.31</v>
      </c>
    </row>
    <row r="111" spans="1:15" x14ac:dyDescent="0.25">
      <c r="A111" t="s">
        <v>100</v>
      </c>
      <c r="B111" t="str">
        <f t="shared" si="1"/>
        <v>DEPREXPGEN&amp;BOILER</v>
      </c>
      <c r="D111">
        <v>545.99</v>
      </c>
      <c r="F111">
        <v>2029.98</v>
      </c>
      <c r="H111">
        <v>62.45</v>
      </c>
      <c r="J111">
        <v>82.44</v>
      </c>
      <c r="O111">
        <v>2720.86</v>
      </c>
    </row>
    <row r="112" spans="1:15" x14ac:dyDescent="0.25">
      <c r="A112" t="s">
        <v>101</v>
      </c>
      <c r="B112" t="str">
        <f t="shared" si="1"/>
        <v>DEPREXPELECTRICALIN</v>
      </c>
      <c r="F112">
        <v>13.98</v>
      </c>
      <c r="J112">
        <v>792.09</v>
      </c>
      <c r="O112">
        <v>806.07</v>
      </c>
    </row>
    <row r="113" spans="1:15" x14ac:dyDescent="0.25">
      <c r="A113" t="s">
        <v>102</v>
      </c>
      <c r="B113" t="str">
        <f t="shared" si="1"/>
        <v>DEPREXPWATERINSTLM</v>
      </c>
      <c r="J113">
        <v>258.5</v>
      </c>
      <c r="O113">
        <v>258.5</v>
      </c>
    </row>
    <row r="114" spans="1:15" x14ac:dyDescent="0.25">
      <c r="A114" t="s">
        <v>103</v>
      </c>
      <c r="B114" t="str">
        <f t="shared" si="1"/>
        <v>DEPREXPPLANTEQUIP</v>
      </c>
      <c r="D114">
        <v>795.2</v>
      </c>
      <c r="F114">
        <v>685.41</v>
      </c>
      <c r="H114">
        <v>3342.38</v>
      </c>
      <c r="J114">
        <v>588.49</v>
      </c>
      <c r="O114">
        <v>5411.48</v>
      </c>
    </row>
    <row r="115" spans="1:15" x14ac:dyDescent="0.25">
      <c r="A115" t="s">
        <v>104</v>
      </c>
      <c r="B115" t="str">
        <f t="shared" si="1"/>
        <v>DEPREXPMOTORVEHICLE</v>
      </c>
    </row>
    <row r="116" spans="1:15" x14ac:dyDescent="0.25">
      <c r="A116" t="s">
        <v>96</v>
      </c>
      <c r="B116" t="str">
        <f t="shared" si="1"/>
        <v>DEPRECIATIONEXPENSES</v>
      </c>
      <c r="D116">
        <v>16128.62</v>
      </c>
      <c r="F116">
        <v>26307.19</v>
      </c>
      <c r="H116">
        <v>7692.81</v>
      </c>
      <c r="J116">
        <v>3001.08</v>
      </c>
      <c r="O116">
        <v>53129.7</v>
      </c>
    </row>
    <row r="117" spans="1:15" x14ac:dyDescent="0.25">
      <c r="A117" t="s">
        <v>105</v>
      </c>
      <c r="B117" t="str">
        <f t="shared" si="1"/>
        <v>INSURANCEEXPOFBUILD&amp;</v>
      </c>
      <c r="D117">
        <v>999.88</v>
      </c>
      <c r="F117">
        <v>1456.81</v>
      </c>
      <c r="O117">
        <v>2456.69</v>
      </c>
    </row>
    <row r="118" spans="1:15" x14ac:dyDescent="0.25">
      <c r="A118" t="s">
        <v>106</v>
      </c>
      <c r="B118" t="str">
        <f t="shared" si="1"/>
        <v>INSURANCEEXPOFBUILDING</v>
      </c>
    </row>
    <row r="119" spans="1:15" x14ac:dyDescent="0.25">
      <c r="A119" t="s">
        <v>107</v>
      </c>
      <c r="B119" t="str">
        <f t="shared" si="1"/>
        <v>AMORTIZECOSTOFUSEASSET</v>
      </c>
    </row>
    <row r="120" spans="1:15" x14ac:dyDescent="0.25">
      <c r="A120" t="s">
        <v>108</v>
      </c>
      <c r="B120" t="str">
        <f t="shared" si="1"/>
        <v>INSURANCEEXPOFMOTORVEH</v>
      </c>
    </row>
    <row r="121" spans="1:15" x14ac:dyDescent="0.25">
      <c r="A121" t="s">
        <v>105</v>
      </c>
      <c r="B121" t="str">
        <f t="shared" si="1"/>
        <v>INSURANCEEXPOFBUILD&amp;</v>
      </c>
      <c r="D121">
        <v>999.88</v>
      </c>
      <c r="F121">
        <v>1456.81</v>
      </c>
      <c r="O121">
        <v>2456.69</v>
      </c>
    </row>
    <row r="122" spans="1:15" x14ac:dyDescent="0.25">
      <c r="A122" t="s">
        <v>109</v>
      </c>
      <c r="B122" t="str">
        <f t="shared" si="1"/>
        <v>RENTEXPENSES</v>
      </c>
    </row>
    <row r="123" spans="1:15" x14ac:dyDescent="0.25">
      <c r="A123" t="s">
        <v>110</v>
      </c>
      <c r="B123" t="str">
        <f t="shared" si="1"/>
        <v>RENTEXPENSESBUILDING</v>
      </c>
      <c r="D123">
        <v>1388.61</v>
      </c>
      <c r="J123">
        <v>4235.2299999999996</v>
      </c>
      <c r="O123">
        <v>5623.84</v>
      </c>
    </row>
    <row r="124" spans="1:15" x14ac:dyDescent="0.25">
      <c r="A124" t="s">
        <v>111</v>
      </c>
      <c r="B124" t="str">
        <f t="shared" si="1"/>
        <v>RENTEXPMACH&amp;EQUIPMENT</v>
      </c>
    </row>
    <row r="125" spans="1:15" x14ac:dyDescent="0.25">
      <c r="A125" t="s">
        <v>109</v>
      </c>
      <c r="B125" t="str">
        <f t="shared" si="1"/>
        <v>RENTEXPENSES</v>
      </c>
      <c r="D125">
        <v>1388.61</v>
      </c>
      <c r="J125">
        <v>4235.2299999999996</v>
      </c>
      <c r="O125">
        <v>5623.84</v>
      </c>
    </row>
    <row r="126" spans="1:15" x14ac:dyDescent="0.25">
      <c r="A126" t="s">
        <v>112</v>
      </c>
      <c r="B126" t="str">
        <f t="shared" si="1"/>
        <v>OTHERPRODUCTIONCOST</v>
      </c>
      <c r="D126">
        <v>2830.65</v>
      </c>
      <c r="F126">
        <v>4873.75</v>
      </c>
      <c r="H126">
        <v>3155.07</v>
      </c>
      <c r="J126">
        <v>1117.8399999999999</v>
      </c>
      <c r="O126">
        <v>11977.31</v>
      </c>
    </row>
    <row r="127" spans="1:15" x14ac:dyDescent="0.25">
      <c r="A127" t="s">
        <v>113</v>
      </c>
      <c r="B127" t="str">
        <f t="shared" si="1"/>
        <v>PEMAKAIANSPAREPART</v>
      </c>
      <c r="D127">
        <v>143.99</v>
      </c>
      <c r="F127">
        <v>4396.43</v>
      </c>
      <c r="H127">
        <v>9078.94</v>
      </c>
      <c r="J127">
        <v>4384.3999999999996</v>
      </c>
      <c r="O127">
        <v>18003.759999999998</v>
      </c>
    </row>
    <row r="128" spans="1:15" x14ac:dyDescent="0.25">
      <c r="A128" t="s">
        <v>114</v>
      </c>
      <c r="B128" t="str">
        <f t="shared" si="1"/>
        <v>PEMAKAIANBATUBARA</v>
      </c>
    </row>
    <row r="129" spans="1:15" x14ac:dyDescent="0.25">
      <c r="A129" t="s">
        <v>115</v>
      </c>
      <c r="B129" t="str">
        <f t="shared" si="1"/>
        <v>PEMAKAIANDYESTUFF</v>
      </c>
    </row>
    <row r="130" spans="1:15" x14ac:dyDescent="0.25">
      <c r="A130" t="s">
        <v>116</v>
      </c>
      <c r="B130" t="str">
        <f t="shared" si="1"/>
        <v>PMKNFUEL&amp;LUBRICANT</v>
      </c>
      <c r="F130">
        <v>29.02</v>
      </c>
      <c r="O130">
        <v>29.02</v>
      </c>
    </row>
    <row r="131" spans="1:15" x14ac:dyDescent="0.25">
      <c r="A131" t="s">
        <v>117</v>
      </c>
      <c r="B131" t="str">
        <f t="shared" si="1"/>
        <v>PEMAKAIANPACKING</v>
      </c>
      <c r="D131">
        <v>2.4900000000000002</v>
      </c>
      <c r="O131">
        <v>2.4900000000000002</v>
      </c>
    </row>
    <row r="132" spans="1:15" x14ac:dyDescent="0.25">
      <c r="A132" t="s">
        <v>118</v>
      </c>
      <c r="B132" t="str">
        <f t="shared" si="1"/>
        <v>PEMAKAIANSIZING</v>
      </c>
    </row>
    <row r="133" spans="1:15" x14ac:dyDescent="0.25">
      <c r="A133" t="s">
        <v>119</v>
      </c>
      <c r="B133" t="str">
        <f t="shared" si="1"/>
        <v>PEMAKAIANAUXILIARY</v>
      </c>
    </row>
    <row r="134" spans="1:15" x14ac:dyDescent="0.25">
      <c r="A134" t="s">
        <v>120</v>
      </c>
      <c r="B134" t="str">
        <f t="shared" si="1"/>
        <v>PEMAKAIANGENERALMATERIAL</v>
      </c>
      <c r="D134">
        <v>793.17</v>
      </c>
      <c r="F134">
        <v>914.31</v>
      </c>
      <c r="H134">
        <v>437.69</v>
      </c>
      <c r="J134">
        <v>548.1</v>
      </c>
      <c r="O134">
        <v>2693.27</v>
      </c>
    </row>
    <row r="135" spans="1:15" x14ac:dyDescent="0.25">
      <c r="A135" t="s">
        <v>112</v>
      </c>
      <c r="B135" t="str">
        <f t="shared" si="1"/>
        <v>OTHERPRODUCTIONCOST</v>
      </c>
      <c r="D135">
        <v>3770.3</v>
      </c>
      <c r="F135">
        <v>10213.51</v>
      </c>
      <c r="H135">
        <v>12671.7</v>
      </c>
      <c r="J135">
        <v>6050.34</v>
      </c>
      <c r="O135">
        <v>32705.85</v>
      </c>
    </row>
    <row r="136" spans="1:15" x14ac:dyDescent="0.25">
      <c r="A136" t="s">
        <v>121</v>
      </c>
      <c r="B136" t="str">
        <f t="shared" si="1"/>
        <v>DIRECTMFGCOSTALLOCATIO</v>
      </c>
    </row>
    <row r="137" spans="1:15" x14ac:dyDescent="0.25">
      <c r="A137" t="s">
        <v>122</v>
      </c>
      <c r="B137" t="str">
        <f t="shared" si="1"/>
        <v>MATERIALCOSTALLOCATION</v>
      </c>
    </row>
    <row r="138" spans="1:15" x14ac:dyDescent="0.25">
      <c r="A138" t="s">
        <v>123</v>
      </c>
      <c r="B138" t="str">
        <f t="shared" ref="B138:B201" si="2">SUBSTITUTE(SUBSTITUTE(SUBSTITUTE(SUBSTITUTE(A138,".",""),",",""),"-","")," ","")</f>
        <v>LABORCOSTALLOCATION</v>
      </c>
      <c r="D138">
        <v>-43366.2</v>
      </c>
      <c r="F138">
        <v>-113261.89</v>
      </c>
      <c r="H138">
        <v>-90850.96</v>
      </c>
      <c r="J138">
        <v>-55308.18</v>
      </c>
      <c r="O138">
        <v>-302787.23</v>
      </c>
    </row>
    <row r="139" spans="1:15" x14ac:dyDescent="0.25">
      <c r="A139" t="s">
        <v>123</v>
      </c>
      <c r="B139" t="str">
        <f t="shared" si="2"/>
        <v>LABORCOSTALLOCATION</v>
      </c>
    </row>
    <row r="140" spans="1:15" x14ac:dyDescent="0.25">
      <c r="A140" t="s">
        <v>124</v>
      </c>
      <c r="B140" t="str">
        <f t="shared" si="2"/>
        <v>DIRECTCOSTALLOCATION</v>
      </c>
      <c r="D140">
        <v>-201820.99</v>
      </c>
      <c r="F140">
        <v>-88478.23</v>
      </c>
      <c r="H140">
        <v>-42781.29</v>
      </c>
      <c r="J140">
        <v>-13540.38</v>
      </c>
      <c r="O140">
        <v>-346620.89</v>
      </c>
    </row>
    <row r="141" spans="1:15" x14ac:dyDescent="0.25">
      <c r="A141" t="s">
        <v>121</v>
      </c>
      <c r="B141" t="str">
        <f t="shared" si="2"/>
        <v>DIRECTMFGCOSTALLOCATIO</v>
      </c>
      <c r="D141">
        <v>-245187.19</v>
      </c>
      <c r="F141">
        <v>-201740.12</v>
      </c>
      <c r="H141">
        <v>-133632.25</v>
      </c>
      <c r="J141">
        <v>-68848.56</v>
      </c>
      <c r="O141">
        <v>-649408.12</v>
      </c>
    </row>
    <row r="142" spans="1:15" x14ac:dyDescent="0.25">
      <c r="A142" t="s">
        <v>125</v>
      </c>
      <c r="B142" t="str">
        <f t="shared" si="2"/>
        <v>MNFCTOVERHEADALLOC</v>
      </c>
    </row>
    <row r="143" spans="1:15" x14ac:dyDescent="0.25">
      <c r="A143" t="s">
        <v>126</v>
      </c>
      <c r="B143" t="str">
        <f t="shared" si="2"/>
        <v>MACHINEVARIABLEOVERHEAD</v>
      </c>
    </row>
    <row r="144" spans="1:15" x14ac:dyDescent="0.25">
      <c r="A144" t="s">
        <v>127</v>
      </c>
      <c r="B144" t="str">
        <f t="shared" si="2"/>
        <v>MACHINEFIXEDOVERHEAD</v>
      </c>
    </row>
    <row r="145" spans="1:15" x14ac:dyDescent="0.25">
      <c r="A145" t="s">
        <v>128</v>
      </c>
      <c r="B145" t="str">
        <f t="shared" si="2"/>
        <v>SUBCONTRACTALLOCATION</v>
      </c>
    </row>
    <row r="146" spans="1:15" x14ac:dyDescent="0.25">
      <c r="A146" t="s">
        <v>125</v>
      </c>
      <c r="B146" t="str">
        <f t="shared" si="2"/>
        <v>MNFCTOVERHEADALLOC</v>
      </c>
    </row>
    <row r="147" spans="1:15" x14ac:dyDescent="0.25">
      <c r="A147" t="s">
        <v>53</v>
      </c>
      <c r="B147" t="str">
        <f t="shared" si="2"/>
        <v>DIRECTMANUFACTURINGCOST</v>
      </c>
    </row>
    <row r="148" spans="1:15" x14ac:dyDescent="0.25">
      <c r="A148" t="s">
        <v>23</v>
      </c>
      <c r="B148" t="str">
        <f t="shared" si="2"/>
        <v>COSTOFREVENUE</v>
      </c>
      <c r="D148">
        <v>2043009.97</v>
      </c>
      <c r="F148">
        <v>201740.12</v>
      </c>
      <c r="H148">
        <v>133632.25</v>
      </c>
      <c r="J148">
        <v>68848.56</v>
      </c>
      <c r="O148">
        <v>2447230.9</v>
      </c>
    </row>
    <row r="149" spans="1:15" x14ac:dyDescent="0.25">
      <c r="A149" t="s">
        <v>129</v>
      </c>
      <c r="B149" t="str">
        <f t="shared" si="2"/>
        <v>MARKETINGEXPENSES</v>
      </c>
    </row>
    <row r="150" spans="1:15" x14ac:dyDescent="0.25">
      <c r="A150" t="s">
        <v>130</v>
      </c>
      <c r="B150" t="str">
        <f t="shared" si="2"/>
        <v>PROMOTIONEXPENSES</v>
      </c>
    </row>
    <row r="151" spans="1:15" x14ac:dyDescent="0.25">
      <c r="A151" t="s">
        <v>131</v>
      </c>
      <c r="B151" t="str">
        <f t="shared" si="2"/>
        <v>ADVERTISINGEXPENSES</v>
      </c>
    </row>
    <row r="152" spans="1:15" x14ac:dyDescent="0.25">
      <c r="A152" t="s">
        <v>132</v>
      </c>
      <c r="B152" t="str">
        <f t="shared" si="2"/>
        <v>SAMPLEEXPENSES</v>
      </c>
      <c r="D152">
        <v>66.099999999999994</v>
      </c>
      <c r="H152">
        <v>232.07</v>
      </c>
      <c r="O152">
        <v>298.17</v>
      </c>
    </row>
    <row r="153" spans="1:15" x14ac:dyDescent="0.25">
      <c r="A153" t="s">
        <v>130</v>
      </c>
      <c r="B153" t="str">
        <f t="shared" si="2"/>
        <v>PROMOTIONEXPENSES</v>
      </c>
      <c r="D153">
        <v>66.099999999999994</v>
      </c>
      <c r="H153">
        <v>232.07</v>
      </c>
      <c r="O153">
        <v>298.17</v>
      </c>
    </row>
    <row r="154" spans="1:15" x14ac:dyDescent="0.25">
      <c r="A154" t="s">
        <v>133</v>
      </c>
      <c r="B154" t="str">
        <f t="shared" si="2"/>
        <v>DELIVERYEXPENSES</v>
      </c>
    </row>
    <row r="155" spans="1:15" x14ac:dyDescent="0.25">
      <c r="A155" t="s">
        <v>134</v>
      </c>
      <c r="B155" t="str">
        <f t="shared" si="2"/>
        <v>TRUCKINGEXPENSES</v>
      </c>
      <c r="D155">
        <v>5152.54</v>
      </c>
      <c r="H155">
        <v>774.01</v>
      </c>
      <c r="O155">
        <v>5926.55</v>
      </c>
    </row>
    <row r="156" spans="1:15" x14ac:dyDescent="0.25">
      <c r="A156" t="s">
        <v>135</v>
      </c>
      <c r="B156" t="str">
        <f t="shared" si="2"/>
        <v>PORTERWAGESEXPENSES</v>
      </c>
    </row>
    <row r="157" spans="1:15" x14ac:dyDescent="0.25">
      <c r="A157" t="s">
        <v>136</v>
      </c>
      <c r="B157" t="str">
        <f t="shared" si="2"/>
        <v>FREIGHTCHARGES</v>
      </c>
    </row>
    <row r="158" spans="1:15" x14ac:dyDescent="0.25">
      <c r="A158" t="s">
        <v>137</v>
      </c>
      <c r="B158" t="str">
        <f t="shared" si="2"/>
        <v>L/CNEGOCOMMISSION</v>
      </c>
      <c r="D158">
        <v>279.98</v>
      </c>
      <c r="O158">
        <v>279.98</v>
      </c>
    </row>
    <row r="159" spans="1:15" x14ac:dyDescent="0.25">
      <c r="A159" t="s">
        <v>138</v>
      </c>
      <c r="B159" t="str">
        <f t="shared" si="2"/>
        <v>L/CINTEREST</v>
      </c>
      <c r="D159">
        <v>382.99</v>
      </c>
      <c r="O159">
        <v>382.99</v>
      </c>
    </row>
    <row r="160" spans="1:15" x14ac:dyDescent="0.25">
      <c r="A160" t="s">
        <v>139</v>
      </c>
      <c r="B160" t="str">
        <f t="shared" si="2"/>
        <v>L/CBANKCHARGES</v>
      </c>
    </row>
    <row r="161" spans="1:15" x14ac:dyDescent="0.25">
      <c r="A161" t="s">
        <v>140</v>
      </c>
      <c r="B161" t="str">
        <f t="shared" si="2"/>
        <v>L/CADVISING</v>
      </c>
    </row>
    <row r="162" spans="1:15" x14ac:dyDescent="0.25">
      <c r="A162" t="s">
        <v>141</v>
      </c>
      <c r="B162" t="str">
        <f t="shared" si="2"/>
        <v>L/CAMEND</v>
      </c>
      <c r="D162">
        <v>125</v>
      </c>
      <c r="O162">
        <v>125</v>
      </c>
    </row>
    <row r="163" spans="1:15" x14ac:dyDescent="0.25">
      <c r="A163" t="s">
        <v>142</v>
      </c>
      <c r="B163" t="str">
        <f t="shared" si="2"/>
        <v>L/CDEDUCTION</v>
      </c>
    </row>
    <row r="164" spans="1:15" x14ac:dyDescent="0.25">
      <c r="A164" t="s">
        <v>136</v>
      </c>
      <c r="B164" t="str">
        <f t="shared" si="2"/>
        <v>FREIGHTCHARGES</v>
      </c>
      <c r="D164">
        <v>787.97</v>
      </c>
      <c r="O164">
        <v>787.97</v>
      </c>
    </row>
    <row r="165" spans="1:15" x14ac:dyDescent="0.25">
      <c r="A165" t="s">
        <v>143</v>
      </c>
      <c r="B165" t="str">
        <f t="shared" si="2"/>
        <v>EXPEDITION/SEAFREIGHT</v>
      </c>
      <c r="D165">
        <v>5630.98</v>
      </c>
      <c r="F165">
        <v>5960.11</v>
      </c>
      <c r="H165">
        <v>21.99</v>
      </c>
      <c r="O165">
        <v>11613.08</v>
      </c>
    </row>
    <row r="166" spans="1:15" x14ac:dyDescent="0.25">
      <c r="A166" t="s">
        <v>144</v>
      </c>
      <c r="B166" t="str">
        <f t="shared" si="2"/>
        <v>AIRFREIGHT</v>
      </c>
      <c r="D166">
        <v>40.39</v>
      </c>
      <c r="F166">
        <v>1338.82</v>
      </c>
      <c r="O166">
        <v>1379.21</v>
      </c>
    </row>
    <row r="167" spans="1:15" x14ac:dyDescent="0.25">
      <c r="A167" t="s">
        <v>145</v>
      </c>
      <c r="B167" t="str">
        <f t="shared" si="2"/>
        <v>QUOTA</v>
      </c>
    </row>
    <row r="168" spans="1:15" x14ac:dyDescent="0.25">
      <c r="A168" t="s">
        <v>133</v>
      </c>
      <c r="B168" t="str">
        <f t="shared" si="2"/>
        <v>DELIVERYEXPENSES</v>
      </c>
      <c r="D168">
        <v>11611.88</v>
      </c>
      <c r="F168">
        <v>7298.93</v>
      </c>
      <c r="H168">
        <v>796</v>
      </c>
      <c r="O168">
        <v>19706.810000000001</v>
      </c>
    </row>
    <row r="169" spans="1:15" x14ac:dyDescent="0.25">
      <c r="A169" t="s">
        <v>146</v>
      </c>
      <c r="B169" t="str">
        <f t="shared" si="2"/>
        <v>MISCELLANEOUSSELLINGEXP</v>
      </c>
    </row>
    <row r="170" spans="1:15" x14ac:dyDescent="0.25">
      <c r="A170" t="s">
        <v>21</v>
      </c>
      <c r="B170" t="str">
        <f t="shared" si="2"/>
        <v>SALESDISCOUNT</v>
      </c>
    </row>
    <row r="171" spans="1:15" x14ac:dyDescent="0.25">
      <c r="A171" t="s">
        <v>147</v>
      </c>
      <c r="B171" t="str">
        <f t="shared" si="2"/>
        <v>SALESCOMMISSION</v>
      </c>
      <c r="D171">
        <v>1019.2</v>
      </c>
      <c r="O171">
        <v>1019.2</v>
      </c>
    </row>
    <row r="172" spans="1:15" x14ac:dyDescent="0.25">
      <c r="A172" t="s">
        <v>148</v>
      </c>
      <c r="B172" t="str">
        <f t="shared" si="2"/>
        <v>FABRICTESTEDCHARGES</v>
      </c>
      <c r="D172">
        <v>1899.15</v>
      </c>
      <c r="O172">
        <v>1899.15</v>
      </c>
    </row>
    <row r="173" spans="1:15" x14ac:dyDescent="0.25">
      <c r="A173" t="s">
        <v>146</v>
      </c>
      <c r="B173" t="str">
        <f t="shared" si="2"/>
        <v>MISCELLANEOUSSELLINGEXP</v>
      </c>
      <c r="D173">
        <v>2918.35</v>
      </c>
      <c r="O173">
        <v>2918.35</v>
      </c>
    </row>
    <row r="174" spans="1:15" x14ac:dyDescent="0.25">
      <c r="A174" t="s">
        <v>129</v>
      </c>
      <c r="B174" t="str">
        <f t="shared" si="2"/>
        <v>MARKETINGEXPENSES</v>
      </c>
      <c r="D174">
        <v>14596.33</v>
      </c>
      <c r="F174">
        <v>7298.93</v>
      </c>
      <c r="H174">
        <v>1028.07</v>
      </c>
      <c r="O174">
        <v>22923.33</v>
      </c>
    </row>
    <row r="175" spans="1:15" x14ac:dyDescent="0.25">
      <c r="A175" t="s">
        <v>149</v>
      </c>
      <c r="B175" t="str">
        <f t="shared" si="2"/>
        <v>GENERAL&amp;ADMEXPENSES</v>
      </c>
    </row>
    <row r="176" spans="1:15" x14ac:dyDescent="0.25">
      <c r="A176" t="s">
        <v>150</v>
      </c>
      <c r="B176" t="str">
        <f t="shared" si="2"/>
        <v>SALARIES</v>
      </c>
    </row>
    <row r="177" spans="1:15" x14ac:dyDescent="0.25">
      <c r="A177" t="s">
        <v>151</v>
      </c>
      <c r="B177" t="str">
        <f t="shared" si="2"/>
        <v>OFFICERSALARIES</v>
      </c>
      <c r="D177">
        <v>42720.01</v>
      </c>
      <c r="F177">
        <v>5618.18</v>
      </c>
      <c r="H177">
        <v>13556.96</v>
      </c>
      <c r="J177">
        <v>3138.24</v>
      </c>
      <c r="O177">
        <v>65033.39</v>
      </c>
    </row>
    <row r="178" spans="1:15" x14ac:dyDescent="0.25">
      <c r="A178" t="s">
        <v>152</v>
      </c>
      <c r="B178" t="str">
        <f t="shared" si="2"/>
        <v>MEDICALALLOWANCE</v>
      </c>
      <c r="D178">
        <v>-528.13</v>
      </c>
      <c r="F178">
        <v>-53.95</v>
      </c>
      <c r="H178">
        <v>-113.34</v>
      </c>
      <c r="J178">
        <v>-20.72</v>
      </c>
      <c r="O178">
        <v>-716.14</v>
      </c>
    </row>
    <row r="179" spans="1:15" x14ac:dyDescent="0.25">
      <c r="A179" t="s">
        <v>153</v>
      </c>
      <c r="B179" t="str">
        <f t="shared" si="2"/>
        <v>MEDICALALLOWANCE50:50</v>
      </c>
    </row>
    <row r="180" spans="1:15" x14ac:dyDescent="0.25">
      <c r="A180" t="s">
        <v>154</v>
      </c>
      <c r="B180" t="str">
        <f t="shared" si="2"/>
        <v>MEDICALALLOWANCEBPJS</v>
      </c>
    </row>
    <row r="181" spans="1:15" x14ac:dyDescent="0.25">
      <c r="A181" t="s">
        <v>152</v>
      </c>
      <c r="B181" t="str">
        <f t="shared" si="2"/>
        <v>MEDICALALLOWANCE</v>
      </c>
      <c r="D181">
        <v>-528.13</v>
      </c>
      <c r="F181">
        <v>-53.95</v>
      </c>
      <c r="H181">
        <v>-113.34</v>
      </c>
      <c r="J181">
        <v>-20.72</v>
      </c>
      <c r="O181">
        <v>-716.14</v>
      </c>
    </row>
    <row r="182" spans="1:15" x14ac:dyDescent="0.25">
      <c r="A182" t="s">
        <v>155</v>
      </c>
      <c r="B182" t="str">
        <f t="shared" si="2"/>
        <v>ANNUALINCENTIVEALLOW</v>
      </c>
      <c r="D182">
        <v>2000</v>
      </c>
      <c r="F182">
        <v>200</v>
      </c>
      <c r="H182">
        <v>600</v>
      </c>
      <c r="J182">
        <v>200</v>
      </c>
      <c r="O182">
        <v>3000</v>
      </c>
    </row>
    <row r="183" spans="1:15" x14ac:dyDescent="0.25">
      <c r="A183" t="s">
        <v>69</v>
      </c>
      <c r="B183" t="str">
        <f t="shared" si="2"/>
        <v>FAREALLOWANCE</v>
      </c>
      <c r="D183">
        <v>2230.2399999999998</v>
      </c>
      <c r="O183">
        <v>2230.2399999999998</v>
      </c>
    </row>
    <row r="184" spans="1:15" x14ac:dyDescent="0.25">
      <c r="A184" t="s">
        <v>156</v>
      </c>
      <c r="B184" t="str">
        <f t="shared" si="2"/>
        <v>OTHERALLOWANCE</v>
      </c>
    </row>
    <row r="185" spans="1:15" x14ac:dyDescent="0.25">
      <c r="A185" t="s">
        <v>157</v>
      </c>
      <c r="B185" t="str">
        <f t="shared" si="2"/>
        <v>OTHERALLOWANCEINCENTIVE</v>
      </c>
    </row>
    <row r="186" spans="1:15" x14ac:dyDescent="0.25">
      <c r="A186" t="s">
        <v>158</v>
      </c>
      <c r="B186" t="str">
        <f t="shared" si="2"/>
        <v>OTHERALLOWANCEOVERTIME</v>
      </c>
    </row>
    <row r="187" spans="1:15" x14ac:dyDescent="0.25">
      <c r="A187" t="s">
        <v>159</v>
      </c>
      <c r="B187" t="str">
        <f t="shared" si="2"/>
        <v>OTHERALLOWANCEPENSION</v>
      </c>
    </row>
    <row r="188" spans="1:15" x14ac:dyDescent="0.25">
      <c r="A188" t="s">
        <v>160</v>
      </c>
      <c r="B188" t="str">
        <f t="shared" si="2"/>
        <v>OTHERALLOWANCESEVERANCE</v>
      </c>
    </row>
    <row r="189" spans="1:15" x14ac:dyDescent="0.25">
      <c r="A189" t="s">
        <v>161</v>
      </c>
      <c r="B189" t="str">
        <f t="shared" si="2"/>
        <v>OTHERALLOWANCETRANSPORT</v>
      </c>
    </row>
    <row r="190" spans="1:15" x14ac:dyDescent="0.25">
      <c r="A190" t="s">
        <v>162</v>
      </c>
      <c r="B190" t="str">
        <f t="shared" si="2"/>
        <v>OTHERALLOWANCEYEARSOFS</v>
      </c>
    </row>
    <row r="191" spans="1:15" x14ac:dyDescent="0.25">
      <c r="A191" t="s">
        <v>156</v>
      </c>
      <c r="B191" t="str">
        <f t="shared" si="2"/>
        <v>OTHERALLOWANCE</v>
      </c>
    </row>
    <row r="192" spans="1:15" x14ac:dyDescent="0.25">
      <c r="A192" t="s">
        <v>163</v>
      </c>
      <c r="B192" t="str">
        <f t="shared" si="2"/>
        <v>JAMSOSTEK</v>
      </c>
      <c r="D192">
        <v>1205.33</v>
      </c>
      <c r="F192">
        <v>-128.4</v>
      </c>
      <c r="H192">
        <v>-288.25</v>
      </c>
      <c r="J192">
        <v>-74.349999999999994</v>
      </c>
      <c r="O192">
        <v>714.33</v>
      </c>
    </row>
    <row r="193" spans="1:15" x14ac:dyDescent="0.25">
      <c r="A193" t="s">
        <v>164</v>
      </c>
      <c r="B193" t="str">
        <f t="shared" si="2"/>
        <v>POSTEMPLOYMENTBENEFITS</v>
      </c>
    </row>
    <row r="194" spans="1:15" x14ac:dyDescent="0.25">
      <c r="A194" t="s">
        <v>150</v>
      </c>
      <c r="B194" t="str">
        <f t="shared" si="2"/>
        <v>SALARIES</v>
      </c>
      <c r="D194">
        <v>47627.45</v>
      </c>
      <c r="F194">
        <v>5635.83</v>
      </c>
      <c r="H194">
        <v>13755.37</v>
      </c>
      <c r="J194">
        <v>3243.17</v>
      </c>
      <c r="O194">
        <v>70261.820000000007</v>
      </c>
    </row>
    <row r="195" spans="1:15" x14ac:dyDescent="0.25">
      <c r="A195" t="s">
        <v>165</v>
      </c>
      <c r="B195" t="str">
        <f t="shared" si="2"/>
        <v>FAREALLOWANCE</v>
      </c>
    </row>
    <row r="196" spans="1:15" x14ac:dyDescent="0.25">
      <c r="A196" t="s">
        <v>166</v>
      </c>
      <c r="B196" t="str">
        <f t="shared" si="2"/>
        <v>FAREALLOWANCECATERING</v>
      </c>
    </row>
    <row r="197" spans="1:15" x14ac:dyDescent="0.25">
      <c r="A197" t="s">
        <v>167</v>
      </c>
      <c r="B197" t="str">
        <f t="shared" si="2"/>
        <v>FAREALLOWANCEKITCHEN</v>
      </c>
    </row>
    <row r="198" spans="1:15" x14ac:dyDescent="0.25">
      <c r="A198" t="s">
        <v>165</v>
      </c>
      <c r="B198" t="str">
        <f t="shared" si="2"/>
        <v>FAREALLOWANCE</v>
      </c>
    </row>
    <row r="199" spans="1:15" x14ac:dyDescent="0.25">
      <c r="A199" t="s">
        <v>168</v>
      </c>
      <c r="B199" t="str">
        <f t="shared" si="2"/>
        <v>HEALTHINSURANCE</v>
      </c>
    </row>
    <row r="200" spans="1:15" x14ac:dyDescent="0.25">
      <c r="A200" t="s">
        <v>169</v>
      </c>
      <c r="B200" t="str">
        <f t="shared" si="2"/>
        <v>POSTAGETELP&amp;TELEX</v>
      </c>
    </row>
    <row r="201" spans="1:15" x14ac:dyDescent="0.25">
      <c r="A201" t="s">
        <v>170</v>
      </c>
      <c r="B201" t="str">
        <f t="shared" si="2"/>
        <v>POSTAGEEXPENSES</v>
      </c>
    </row>
    <row r="202" spans="1:15" x14ac:dyDescent="0.25">
      <c r="A202" t="s">
        <v>171</v>
      </c>
      <c r="B202" t="str">
        <f t="shared" ref="B202:B265" si="3">SUBSTITUTE(SUBSTITUTE(SUBSTITUTE(SUBSTITUTE(A202,".",""),",",""),"-","")," ","")</f>
        <v>TELEPHONEEXPENSES</v>
      </c>
      <c r="D202">
        <v>118.19</v>
      </c>
      <c r="O202">
        <v>118.19</v>
      </c>
    </row>
    <row r="203" spans="1:15" x14ac:dyDescent="0.25">
      <c r="A203" t="s">
        <v>172</v>
      </c>
      <c r="B203" t="str">
        <f t="shared" si="3"/>
        <v>TELEXEXPENSES</v>
      </c>
    </row>
    <row r="204" spans="1:15" x14ac:dyDescent="0.25">
      <c r="A204" t="s">
        <v>173</v>
      </c>
      <c r="B204" t="str">
        <f t="shared" si="3"/>
        <v>INTERNETEXPENSES</v>
      </c>
      <c r="D204">
        <v>471.06</v>
      </c>
      <c r="F204">
        <v>291.47000000000003</v>
      </c>
      <c r="O204">
        <v>762.53</v>
      </c>
    </row>
    <row r="205" spans="1:15" x14ac:dyDescent="0.25">
      <c r="A205" t="s">
        <v>169</v>
      </c>
      <c r="B205" t="str">
        <f t="shared" si="3"/>
        <v>POSTAGETELP&amp;TELEX</v>
      </c>
      <c r="D205">
        <v>589.25</v>
      </c>
      <c r="F205">
        <v>291.47000000000003</v>
      </c>
      <c r="O205">
        <v>880.72</v>
      </c>
    </row>
    <row r="206" spans="1:15" x14ac:dyDescent="0.25">
      <c r="A206" t="s">
        <v>174</v>
      </c>
      <c r="B206" t="str">
        <f t="shared" si="3"/>
        <v>LIGHT&amp;WATER</v>
      </c>
    </row>
    <row r="207" spans="1:15" x14ac:dyDescent="0.25">
      <c r="A207" t="s">
        <v>175</v>
      </c>
      <c r="B207" t="str">
        <f t="shared" si="3"/>
        <v>LIGHT</v>
      </c>
    </row>
    <row r="208" spans="1:15" x14ac:dyDescent="0.25">
      <c r="A208" t="s">
        <v>74</v>
      </c>
      <c r="B208" t="str">
        <f t="shared" si="3"/>
        <v>WATER</v>
      </c>
    </row>
    <row r="209" spans="1:15" x14ac:dyDescent="0.25">
      <c r="A209" t="s">
        <v>174</v>
      </c>
      <c r="B209" t="str">
        <f t="shared" si="3"/>
        <v>LIGHT&amp;WATER</v>
      </c>
    </row>
    <row r="210" spans="1:15" x14ac:dyDescent="0.25">
      <c r="A210" t="s">
        <v>176</v>
      </c>
      <c r="B210" t="str">
        <f t="shared" si="3"/>
        <v>OFFICER'STRANSPORT</v>
      </c>
      <c r="D210">
        <v>2428.92</v>
      </c>
      <c r="F210">
        <v>433.97</v>
      </c>
      <c r="O210">
        <v>2862.89</v>
      </c>
    </row>
    <row r="211" spans="1:15" x14ac:dyDescent="0.25">
      <c r="A211" t="s">
        <v>177</v>
      </c>
      <c r="B211" t="str">
        <f t="shared" si="3"/>
        <v>NEWSPAPERMAGAZINE</v>
      </c>
    </row>
    <row r="212" spans="1:15" x14ac:dyDescent="0.25">
      <c r="A212" t="s">
        <v>178</v>
      </c>
      <c r="B212" t="str">
        <f t="shared" si="3"/>
        <v>PREMIUMCOST</v>
      </c>
      <c r="D212">
        <v>743.73</v>
      </c>
      <c r="O212">
        <v>743.73</v>
      </c>
    </row>
    <row r="213" spans="1:15" x14ac:dyDescent="0.25">
      <c r="A213" t="s">
        <v>179</v>
      </c>
      <c r="B213" t="str">
        <f t="shared" si="3"/>
        <v>REPRESENTATIVECOST</v>
      </c>
    </row>
    <row r="214" spans="1:15" x14ac:dyDescent="0.25">
      <c r="A214" t="s">
        <v>180</v>
      </c>
      <c r="B214" t="str">
        <f t="shared" si="3"/>
        <v>EDUCATION&amp;WEALTHK3</v>
      </c>
    </row>
    <row r="215" spans="1:15" x14ac:dyDescent="0.25">
      <c r="A215" t="s">
        <v>181</v>
      </c>
      <c r="B215" t="str">
        <f t="shared" si="3"/>
        <v>EDUCATION&amp;WEALTHLIBRARY</v>
      </c>
    </row>
    <row r="216" spans="1:15" x14ac:dyDescent="0.25">
      <c r="A216" t="s">
        <v>182</v>
      </c>
      <c r="B216" t="str">
        <f t="shared" si="3"/>
        <v>EDUCATION&amp;WEALTHRECREATI</v>
      </c>
    </row>
    <row r="217" spans="1:15" x14ac:dyDescent="0.25">
      <c r="A217" t="s">
        <v>183</v>
      </c>
      <c r="B217" t="str">
        <f t="shared" si="3"/>
        <v>EDUCATION&amp;WEALTHSPORT</v>
      </c>
    </row>
    <row r="218" spans="1:15" x14ac:dyDescent="0.25">
      <c r="A218" t="s">
        <v>179</v>
      </c>
      <c r="B218" t="str">
        <f t="shared" si="3"/>
        <v>REPRESENTATIVECOST</v>
      </c>
    </row>
    <row r="219" spans="1:15" x14ac:dyDescent="0.25">
      <c r="A219" t="s">
        <v>184</v>
      </c>
      <c r="B219" t="str">
        <f t="shared" si="3"/>
        <v>CONTRIBUTIONCOST</v>
      </c>
      <c r="D219">
        <v>161.93</v>
      </c>
      <c r="F219">
        <v>259.08</v>
      </c>
      <c r="O219">
        <v>421.01</v>
      </c>
    </row>
    <row r="220" spans="1:15" x14ac:dyDescent="0.25">
      <c r="A220" t="s">
        <v>185</v>
      </c>
      <c r="B220" t="str">
        <f t="shared" si="3"/>
        <v>BRANDING</v>
      </c>
    </row>
    <row r="221" spans="1:15" x14ac:dyDescent="0.25">
      <c r="A221" t="s">
        <v>186</v>
      </c>
      <c r="B221" t="str">
        <f t="shared" si="3"/>
        <v>FUELFORMOTORVEHICLE</v>
      </c>
      <c r="D221">
        <v>573.72</v>
      </c>
      <c r="F221">
        <v>1484.55</v>
      </c>
      <c r="H221">
        <v>93.91</v>
      </c>
      <c r="J221">
        <v>9.33</v>
      </c>
      <c r="O221">
        <v>2161.5100000000002</v>
      </c>
    </row>
    <row r="222" spans="1:15" x14ac:dyDescent="0.25">
      <c r="A222" t="s">
        <v>187</v>
      </c>
      <c r="B222" t="str">
        <f t="shared" si="3"/>
        <v>LEGALEXPENSES</v>
      </c>
      <c r="D222">
        <v>161.93</v>
      </c>
      <c r="F222">
        <v>6.48</v>
      </c>
      <c r="H222">
        <v>29.15</v>
      </c>
      <c r="J222">
        <v>3.24</v>
      </c>
      <c r="O222">
        <v>200.8</v>
      </c>
    </row>
    <row r="223" spans="1:15" x14ac:dyDescent="0.25">
      <c r="A223" t="s">
        <v>188</v>
      </c>
      <c r="B223" t="str">
        <f t="shared" si="3"/>
        <v>MEASUREMENT</v>
      </c>
    </row>
    <row r="224" spans="1:15" x14ac:dyDescent="0.25">
      <c r="A224" t="s">
        <v>189</v>
      </c>
      <c r="B224" t="str">
        <f t="shared" si="3"/>
        <v>MEASUREMENTNAB</v>
      </c>
    </row>
    <row r="225" spans="1:15" x14ac:dyDescent="0.25">
      <c r="A225" t="s">
        <v>188</v>
      </c>
      <c r="B225" t="str">
        <f t="shared" si="3"/>
        <v>MEASUREMENT</v>
      </c>
    </row>
    <row r="226" spans="1:15" x14ac:dyDescent="0.25">
      <c r="A226" t="s">
        <v>190</v>
      </c>
      <c r="B226" t="str">
        <f t="shared" si="3"/>
        <v>LVAEXPENSE</v>
      </c>
    </row>
    <row r="227" spans="1:15" x14ac:dyDescent="0.25">
      <c r="A227" t="s">
        <v>191</v>
      </c>
      <c r="B227" t="str">
        <f t="shared" si="3"/>
        <v>LVAEXPENSEELECTRICITY</v>
      </c>
    </row>
    <row r="228" spans="1:15" x14ac:dyDescent="0.25">
      <c r="A228" t="s">
        <v>192</v>
      </c>
      <c r="B228" t="str">
        <f t="shared" si="3"/>
        <v>LVAEXPENSEBUILDINGEQUIPM</v>
      </c>
    </row>
    <row r="229" spans="1:15" x14ac:dyDescent="0.25">
      <c r="A229" t="s">
        <v>193</v>
      </c>
      <c r="B229" t="str">
        <f t="shared" si="3"/>
        <v>LVAEXPENSEMOTORVEHICLE</v>
      </c>
    </row>
    <row r="230" spans="1:15" x14ac:dyDescent="0.25">
      <c r="A230" t="s">
        <v>194</v>
      </c>
      <c r="B230" t="str">
        <f t="shared" si="3"/>
        <v>LVAEXPENSEOFFICEEQUIPMEN</v>
      </c>
    </row>
    <row r="231" spans="1:15" x14ac:dyDescent="0.25">
      <c r="A231" t="s">
        <v>195</v>
      </c>
      <c r="B231" t="str">
        <f t="shared" si="3"/>
        <v>LVAEXPENSEWATERINSTLN</v>
      </c>
    </row>
    <row r="232" spans="1:15" x14ac:dyDescent="0.25">
      <c r="A232" t="s">
        <v>190</v>
      </c>
      <c r="B232" t="str">
        <f t="shared" si="3"/>
        <v>LVAEXPENSE</v>
      </c>
    </row>
    <row r="233" spans="1:15" x14ac:dyDescent="0.25">
      <c r="A233" t="s">
        <v>196</v>
      </c>
      <c r="B233" t="str">
        <f t="shared" si="3"/>
        <v>MAINTENANCEEXPENSES</v>
      </c>
    </row>
    <row r="234" spans="1:15" x14ac:dyDescent="0.25">
      <c r="A234" t="s">
        <v>197</v>
      </c>
      <c r="B234" t="str">
        <f t="shared" si="3"/>
        <v>MAINTOFFICEEQUIP</v>
      </c>
      <c r="D234">
        <v>124.14</v>
      </c>
      <c r="F234">
        <v>213.75</v>
      </c>
      <c r="H234">
        <v>449.84</v>
      </c>
      <c r="J234">
        <v>110.11</v>
      </c>
      <c r="O234">
        <v>897.84</v>
      </c>
    </row>
    <row r="235" spans="1:15" x14ac:dyDescent="0.25">
      <c r="A235" t="s">
        <v>198</v>
      </c>
      <c r="B235" t="str">
        <f t="shared" si="3"/>
        <v>MAINTMOTORVEHICLE</v>
      </c>
    </row>
    <row r="236" spans="1:15" x14ac:dyDescent="0.25">
      <c r="A236" t="s">
        <v>199</v>
      </c>
      <c r="B236" t="str">
        <f t="shared" si="3"/>
        <v>MAINTENANCEHOUSE</v>
      </c>
    </row>
    <row r="237" spans="1:15" x14ac:dyDescent="0.25">
      <c r="A237" t="s">
        <v>196</v>
      </c>
      <c r="B237" t="str">
        <f t="shared" si="3"/>
        <v>MAINTENANCEEXPENSES</v>
      </c>
      <c r="D237">
        <v>124.14</v>
      </c>
      <c r="F237">
        <v>213.75</v>
      </c>
      <c r="H237">
        <v>449.84</v>
      </c>
      <c r="J237">
        <v>110.11</v>
      </c>
      <c r="O237">
        <v>897.84</v>
      </c>
    </row>
    <row r="238" spans="1:15" x14ac:dyDescent="0.25">
      <c r="A238" t="s">
        <v>200</v>
      </c>
      <c r="B238" t="str">
        <f t="shared" si="3"/>
        <v>DEPRECIATIONEXPENSES</v>
      </c>
    </row>
    <row r="239" spans="1:15" x14ac:dyDescent="0.25">
      <c r="A239" t="s">
        <v>201</v>
      </c>
      <c r="B239" t="str">
        <f t="shared" si="3"/>
        <v>DEPREXPOFFICEEQUIP</v>
      </c>
      <c r="D239">
        <v>1368.25</v>
      </c>
      <c r="F239">
        <v>412.47</v>
      </c>
      <c r="H239">
        <v>495.25</v>
      </c>
      <c r="J239">
        <v>422.57</v>
      </c>
      <c r="O239">
        <v>2698.54</v>
      </c>
    </row>
    <row r="240" spans="1:15" x14ac:dyDescent="0.25">
      <c r="A240" t="s">
        <v>202</v>
      </c>
      <c r="B240" t="str">
        <f t="shared" si="3"/>
        <v>DEPREXPMOTORVEHICLE</v>
      </c>
    </row>
    <row r="241" spans="1:15" x14ac:dyDescent="0.25">
      <c r="A241" t="s">
        <v>203</v>
      </c>
      <c r="B241" t="str">
        <f t="shared" si="3"/>
        <v>DIFDEPREXPMGMFIS</v>
      </c>
    </row>
    <row r="242" spans="1:15" x14ac:dyDescent="0.25">
      <c r="A242" t="s">
        <v>204</v>
      </c>
      <c r="B242" t="str">
        <f t="shared" si="3"/>
        <v>DEPREXPBUILDING</v>
      </c>
    </row>
    <row r="243" spans="1:15" x14ac:dyDescent="0.25">
      <c r="A243" t="s">
        <v>205</v>
      </c>
      <c r="B243" t="str">
        <f t="shared" si="3"/>
        <v>DEPREXPELECTRICITY</v>
      </c>
    </row>
    <row r="244" spans="1:15" x14ac:dyDescent="0.25">
      <c r="A244" t="s">
        <v>206</v>
      </c>
      <c r="B244" t="str">
        <f t="shared" si="3"/>
        <v>DEPREXPWATERINSTLN</v>
      </c>
    </row>
    <row r="245" spans="1:15" x14ac:dyDescent="0.25">
      <c r="A245" t="s">
        <v>200</v>
      </c>
      <c r="B245" t="str">
        <f t="shared" si="3"/>
        <v>DEPRECIATIONEXPENSES</v>
      </c>
      <c r="D245">
        <v>1368.25</v>
      </c>
      <c r="F245">
        <v>412.47</v>
      </c>
      <c r="H245">
        <v>495.25</v>
      </c>
      <c r="J245">
        <v>422.57</v>
      </c>
      <c r="O245">
        <v>2698.54</v>
      </c>
    </row>
    <row r="246" spans="1:15" x14ac:dyDescent="0.25">
      <c r="A246" t="s">
        <v>207</v>
      </c>
      <c r="B246" t="str">
        <f t="shared" si="3"/>
        <v>BUSINESSTRIPEXPENSES</v>
      </c>
      <c r="D246">
        <v>4004.44</v>
      </c>
      <c r="F246">
        <v>4069.69</v>
      </c>
      <c r="H246">
        <v>5112.1400000000003</v>
      </c>
      <c r="J246">
        <v>5254.84</v>
      </c>
      <c r="O246">
        <v>18441.11</v>
      </c>
    </row>
    <row r="247" spans="1:15" x14ac:dyDescent="0.25">
      <c r="A247" t="s">
        <v>208</v>
      </c>
      <c r="B247" t="str">
        <f t="shared" si="3"/>
        <v>ENTERTAINMENT</v>
      </c>
      <c r="D247">
        <v>1089.1300000000001</v>
      </c>
      <c r="F247">
        <v>298.58</v>
      </c>
      <c r="H247">
        <v>81.05</v>
      </c>
      <c r="J247">
        <v>21.26</v>
      </c>
      <c r="O247">
        <v>1490.02</v>
      </c>
    </row>
    <row r="248" spans="1:15" x14ac:dyDescent="0.25">
      <c r="A248" t="s">
        <v>209</v>
      </c>
      <c r="B248" t="str">
        <f t="shared" si="3"/>
        <v>TRAININGEXPENSES</v>
      </c>
    </row>
    <row r="249" spans="1:15" x14ac:dyDescent="0.25">
      <c r="A249" t="s">
        <v>210</v>
      </c>
      <c r="B249" t="str">
        <f t="shared" si="3"/>
        <v>PUBLICTRAINING</v>
      </c>
    </row>
    <row r="250" spans="1:15" x14ac:dyDescent="0.25">
      <c r="A250" t="s">
        <v>211</v>
      </c>
      <c r="B250" t="str">
        <f t="shared" si="3"/>
        <v>SCHOLARSHIP</v>
      </c>
    </row>
    <row r="251" spans="1:15" x14ac:dyDescent="0.25">
      <c r="A251" t="s">
        <v>209</v>
      </c>
      <c r="B251" t="str">
        <f t="shared" si="3"/>
        <v>TRAININGEXPENSES</v>
      </c>
    </row>
    <row r="252" spans="1:15" x14ac:dyDescent="0.25">
      <c r="A252" t="s">
        <v>212</v>
      </c>
      <c r="B252" t="str">
        <f t="shared" si="3"/>
        <v>RECRUITMENT</v>
      </c>
    </row>
    <row r="253" spans="1:15" x14ac:dyDescent="0.25">
      <c r="A253" t="s">
        <v>213</v>
      </c>
      <c r="B253" t="str">
        <f t="shared" si="3"/>
        <v>RECRUITMENTADVERTISING</v>
      </c>
    </row>
    <row r="254" spans="1:15" x14ac:dyDescent="0.25">
      <c r="A254" t="s">
        <v>214</v>
      </c>
      <c r="B254" t="str">
        <f t="shared" si="3"/>
        <v>RECRUITMENTBUSINESSTRIP</v>
      </c>
    </row>
    <row r="255" spans="1:15" x14ac:dyDescent="0.25">
      <c r="A255" t="s">
        <v>215</v>
      </c>
      <c r="B255" t="str">
        <f t="shared" si="3"/>
        <v>RECRUITMENTHRADVISORY</v>
      </c>
    </row>
    <row r="256" spans="1:15" x14ac:dyDescent="0.25">
      <c r="A256" t="s">
        <v>216</v>
      </c>
      <c r="B256" t="str">
        <f t="shared" si="3"/>
        <v>RECRUITMENTJOBFAIR</v>
      </c>
    </row>
    <row r="257" spans="1:15" x14ac:dyDescent="0.25">
      <c r="A257" t="s">
        <v>217</v>
      </c>
      <c r="B257" t="str">
        <f t="shared" si="3"/>
        <v>RECRUITMENTMCU</v>
      </c>
    </row>
    <row r="258" spans="1:15" x14ac:dyDescent="0.25">
      <c r="A258" t="s">
        <v>218</v>
      </c>
      <c r="B258" t="str">
        <f t="shared" si="3"/>
        <v>RECRUITMENTPSIKOTEST</v>
      </c>
    </row>
    <row r="259" spans="1:15" x14ac:dyDescent="0.25">
      <c r="A259" t="s">
        <v>212</v>
      </c>
      <c r="B259" t="str">
        <f t="shared" si="3"/>
        <v>RECRUITMENT</v>
      </c>
    </row>
    <row r="260" spans="1:15" x14ac:dyDescent="0.25">
      <c r="A260" t="s">
        <v>219</v>
      </c>
      <c r="B260" t="str">
        <f t="shared" si="3"/>
        <v>INTERNSHIPEXPENSES</v>
      </c>
    </row>
    <row r="261" spans="1:15" x14ac:dyDescent="0.25">
      <c r="A261" t="s">
        <v>220</v>
      </c>
      <c r="B261" t="str">
        <f t="shared" si="3"/>
        <v>CORPORATEDEVELOPMENT</v>
      </c>
    </row>
    <row r="262" spans="1:15" x14ac:dyDescent="0.25">
      <c r="A262" t="s">
        <v>221</v>
      </c>
      <c r="B262" t="str">
        <f t="shared" si="3"/>
        <v>RENTEXPENSES</v>
      </c>
    </row>
    <row r="263" spans="1:15" x14ac:dyDescent="0.25">
      <c r="A263" t="s">
        <v>222</v>
      </c>
      <c r="B263" t="str">
        <f t="shared" si="3"/>
        <v>RENTEXPENSESBUILDING</v>
      </c>
      <c r="D263">
        <v>255.15</v>
      </c>
      <c r="F263">
        <v>473.01</v>
      </c>
      <c r="H263">
        <v>126.99</v>
      </c>
      <c r="J263">
        <v>832.63</v>
      </c>
      <c r="O263">
        <v>1687.78</v>
      </c>
    </row>
    <row r="264" spans="1:15" x14ac:dyDescent="0.25">
      <c r="A264" t="s">
        <v>223</v>
      </c>
      <c r="B264" t="str">
        <f t="shared" si="3"/>
        <v>RENTEXPENSESLAND</v>
      </c>
      <c r="D264">
        <v>764.4</v>
      </c>
      <c r="O264">
        <v>764.4</v>
      </c>
    </row>
    <row r="265" spans="1:15" x14ac:dyDescent="0.25">
      <c r="A265" t="s">
        <v>224</v>
      </c>
      <c r="B265" t="str">
        <f t="shared" si="3"/>
        <v>HOUSERENTEXPENSES</v>
      </c>
    </row>
    <row r="266" spans="1:15" x14ac:dyDescent="0.25">
      <c r="A266" t="s">
        <v>221</v>
      </c>
      <c r="B266" t="str">
        <f t="shared" ref="B266:B329" si="4">SUBSTITUTE(SUBSTITUTE(SUBSTITUTE(SUBSTITUTE(A266,".",""),",",""),"-","")," ","")</f>
        <v>RENTEXPENSES</v>
      </c>
      <c r="D266">
        <v>1019.55</v>
      </c>
      <c r="F266">
        <v>473.01</v>
      </c>
      <c r="H266">
        <v>126.99</v>
      </c>
      <c r="J266">
        <v>832.63</v>
      </c>
      <c r="O266">
        <v>2452.1799999999998</v>
      </c>
    </row>
    <row r="267" spans="1:15" x14ac:dyDescent="0.25">
      <c r="A267" t="s">
        <v>225</v>
      </c>
      <c r="B267" t="str">
        <f t="shared" si="4"/>
        <v>OFFICEEXPENSES</v>
      </c>
    </row>
    <row r="268" spans="1:15" x14ac:dyDescent="0.25">
      <c r="A268" t="s">
        <v>226</v>
      </c>
      <c r="B268" t="str">
        <f t="shared" si="4"/>
        <v>INSURANCEEXPENSES</v>
      </c>
      <c r="D268">
        <v>1318.26</v>
      </c>
      <c r="F268">
        <v>625.49</v>
      </c>
      <c r="O268">
        <v>1943.75</v>
      </c>
    </row>
    <row r="269" spans="1:15" x14ac:dyDescent="0.25">
      <c r="A269" t="s">
        <v>227</v>
      </c>
      <c r="B269" t="str">
        <f t="shared" si="4"/>
        <v>INSURANCEEXPENSESBUILDIN</v>
      </c>
    </row>
    <row r="270" spans="1:15" x14ac:dyDescent="0.25">
      <c r="A270" t="s">
        <v>228</v>
      </c>
      <c r="B270" t="str">
        <f t="shared" si="4"/>
        <v>INSURANCEEXPMOTORVEHIC</v>
      </c>
    </row>
    <row r="271" spans="1:15" x14ac:dyDescent="0.25">
      <c r="A271" t="s">
        <v>226</v>
      </c>
      <c r="B271" t="str">
        <f t="shared" si="4"/>
        <v>INSURANCEEXPENSES</v>
      </c>
      <c r="D271">
        <v>1318.26</v>
      </c>
      <c r="F271">
        <v>625.49</v>
      </c>
      <c r="O271">
        <v>1943.75</v>
      </c>
    </row>
    <row r="272" spans="1:15" x14ac:dyDescent="0.25">
      <c r="A272" t="s">
        <v>229</v>
      </c>
      <c r="B272" t="str">
        <f t="shared" si="4"/>
        <v>ACCOUNTINGADVISORYEXP</v>
      </c>
      <c r="D272">
        <v>6626.07</v>
      </c>
      <c r="O272">
        <v>6626.07</v>
      </c>
    </row>
    <row r="273" spans="1:15" x14ac:dyDescent="0.25">
      <c r="A273" t="s">
        <v>230</v>
      </c>
      <c r="B273" t="str">
        <f t="shared" si="4"/>
        <v>OFFICESUPPLIESEXPENSES</v>
      </c>
      <c r="D273">
        <v>2419.16</v>
      </c>
      <c r="F273">
        <v>2343.1799999999998</v>
      </c>
      <c r="H273">
        <v>793.14</v>
      </c>
      <c r="J273">
        <v>444.41</v>
      </c>
      <c r="O273">
        <v>5999.89</v>
      </c>
    </row>
    <row r="274" spans="1:15" x14ac:dyDescent="0.25">
      <c r="A274" t="s">
        <v>231</v>
      </c>
      <c r="B274" t="str">
        <f t="shared" si="4"/>
        <v>OFFICESUPPLIESATK</v>
      </c>
    </row>
    <row r="275" spans="1:15" x14ac:dyDescent="0.25">
      <c r="A275" t="s">
        <v>232</v>
      </c>
      <c r="B275" t="str">
        <f t="shared" si="4"/>
        <v>OFFICESUPPLIESOTHER</v>
      </c>
    </row>
    <row r="276" spans="1:15" x14ac:dyDescent="0.25">
      <c r="A276" t="s">
        <v>233</v>
      </c>
      <c r="B276" t="str">
        <f t="shared" si="4"/>
        <v>OFFICESUPPLIESTOILETERIE</v>
      </c>
    </row>
    <row r="277" spans="1:15" x14ac:dyDescent="0.25">
      <c r="A277" t="s">
        <v>230</v>
      </c>
      <c r="B277" t="str">
        <f t="shared" si="4"/>
        <v>OFFICESUPPLIESEXPENSES</v>
      </c>
      <c r="D277">
        <v>2419.16</v>
      </c>
      <c r="F277">
        <v>2343.1799999999998</v>
      </c>
      <c r="H277">
        <v>793.14</v>
      </c>
      <c r="J277">
        <v>444.41</v>
      </c>
      <c r="O277">
        <v>5999.89</v>
      </c>
    </row>
    <row r="278" spans="1:15" x14ac:dyDescent="0.25">
      <c r="A278" t="s">
        <v>234</v>
      </c>
      <c r="B278" t="str">
        <f t="shared" si="4"/>
        <v>UNIFORMALLOWANCES</v>
      </c>
    </row>
    <row r="279" spans="1:15" x14ac:dyDescent="0.25">
      <c r="A279" t="s">
        <v>235</v>
      </c>
      <c r="B279" t="str">
        <f t="shared" si="4"/>
        <v>PRINTEDOFFICESUPPLIES</v>
      </c>
    </row>
    <row r="280" spans="1:15" x14ac:dyDescent="0.25">
      <c r="A280" t="s">
        <v>236</v>
      </c>
      <c r="B280" t="str">
        <f t="shared" si="4"/>
        <v>ITADVISORYEXPENSE</v>
      </c>
    </row>
    <row r="281" spans="1:15" x14ac:dyDescent="0.25">
      <c r="A281" t="s">
        <v>237</v>
      </c>
      <c r="B281" t="str">
        <f t="shared" si="4"/>
        <v>MANAGEMENTFEE</v>
      </c>
    </row>
    <row r="282" spans="1:15" x14ac:dyDescent="0.25">
      <c r="A282" t="s">
        <v>238</v>
      </c>
      <c r="B282" t="str">
        <f t="shared" si="4"/>
        <v>REVIEWVALUEDEPARTEMENT</v>
      </c>
    </row>
    <row r="283" spans="1:15" x14ac:dyDescent="0.25">
      <c r="A283" t="s">
        <v>225</v>
      </c>
      <c r="B283" t="str">
        <f t="shared" si="4"/>
        <v>OFFICEEXPENSES</v>
      </c>
      <c r="D283">
        <v>10363.49</v>
      </c>
      <c r="F283">
        <v>2968.67</v>
      </c>
      <c r="H283">
        <v>793.14</v>
      </c>
      <c r="J283">
        <v>444.41</v>
      </c>
      <c r="O283">
        <v>14569.71</v>
      </c>
    </row>
    <row r="284" spans="1:15" x14ac:dyDescent="0.25">
      <c r="A284" t="s">
        <v>149</v>
      </c>
      <c r="B284" t="str">
        <f t="shared" si="4"/>
        <v>GENERAL&amp;ADMEXPENSES</v>
      </c>
      <c r="D284">
        <v>70255.929999999993</v>
      </c>
      <c r="F284">
        <v>16547.55</v>
      </c>
      <c r="H284">
        <v>20936.84</v>
      </c>
      <c r="J284">
        <v>10341.56</v>
      </c>
      <c r="O284">
        <v>118081.88</v>
      </c>
    </row>
    <row r="285" spans="1:15" x14ac:dyDescent="0.25">
      <c r="A285" t="s">
        <v>239</v>
      </c>
      <c r="B285" t="str">
        <f t="shared" si="4"/>
        <v>OTHERINCOME/EXSPENSES</v>
      </c>
    </row>
    <row r="286" spans="1:15" x14ac:dyDescent="0.25">
      <c r="A286" t="s">
        <v>240</v>
      </c>
      <c r="B286" t="str">
        <f t="shared" si="4"/>
        <v>OTHERREVENUE</v>
      </c>
    </row>
    <row r="287" spans="1:15" x14ac:dyDescent="0.25">
      <c r="A287" t="s">
        <v>241</v>
      </c>
      <c r="B287" t="str">
        <f t="shared" si="4"/>
        <v>INTERESTINCOME</v>
      </c>
    </row>
    <row r="288" spans="1:15" x14ac:dyDescent="0.25">
      <c r="A288" t="s">
        <v>242</v>
      </c>
      <c r="B288" t="str">
        <f t="shared" si="4"/>
        <v>RENTINCOME</v>
      </c>
    </row>
    <row r="289" spans="1:15" x14ac:dyDescent="0.25">
      <c r="A289" t="s">
        <v>243</v>
      </c>
      <c r="B289" t="str">
        <f t="shared" si="4"/>
        <v>GAIN/LOSSONSELLINGASSETS</v>
      </c>
    </row>
    <row r="290" spans="1:15" x14ac:dyDescent="0.25">
      <c r="A290" t="s">
        <v>244</v>
      </c>
      <c r="B290" t="str">
        <f t="shared" si="4"/>
        <v>G/LONSELLINGASSETS</v>
      </c>
    </row>
    <row r="291" spans="1:15" x14ac:dyDescent="0.25">
      <c r="A291" t="s">
        <v>245</v>
      </c>
      <c r="B291" t="str">
        <f t="shared" si="4"/>
        <v>CASHPROCEEDCLEARASSET</v>
      </c>
    </row>
    <row r="292" spans="1:15" x14ac:dyDescent="0.25">
      <c r="A292" t="s">
        <v>243</v>
      </c>
      <c r="B292" t="str">
        <f t="shared" si="4"/>
        <v>GAIN/LOSSONSELLINGASSETS</v>
      </c>
    </row>
    <row r="293" spans="1:15" x14ac:dyDescent="0.25">
      <c r="A293" t="s">
        <v>246</v>
      </c>
      <c r="B293" t="str">
        <f t="shared" si="4"/>
        <v>REVENUEFROMWASTE/SCRAP</v>
      </c>
    </row>
    <row r="294" spans="1:15" x14ac:dyDescent="0.25">
      <c r="A294" t="s">
        <v>247</v>
      </c>
      <c r="B294" t="str">
        <f t="shared" si="4"/>
        <v>GOODSWORKEDBYVENDOR</v>
      </c>
    </row>
    <row r="295" spans="1:15" x14ac:dyDescent="0.25">
      <c r="A295" t="s">
        <v>248</v>
      </c>
      <c r="B295" t="str">
        <f t="shared" si="4"/>
        <v>PURCHASEDISCOUNT</v>
      </c>
      <c r="D295">
        <v>0.9</v>
      </c>
      <c r="F295">
        <v>5.43</v>
      </c>
      <c r="O295">
        <v>6.33</v>
      </c>
    </row>
    <row r="296" spans="1:15" x14ac:dyDescent="0.25">
      <c r="A296" t="s">
        <v>249</v>
      </c>
      <c r="B296" t="str">
        <f t="shared" si="4"/>
        <v>CLAIM</v>
      </c>
      <c r="D296">
        <v>-166.73</v>
      </c>
      <c r="O296">
        <v>-166.73</v>
      </c>
    </row>
    <row r="297" spans="1:15" x14ac:dyDescent="0.25">
      <c r="A297" t="s">
        <v>250</v>
      </c>
      <c r="B297" t="str">
        <f t="shared" si="4"/>
        <v>PRICEINCREASING</v>
      </c>
    </row>
    <row r="298" spans="1:15" x14ac:dyDescent="0.25">
      <c r="A298" t="s">
        <v>251</v>
      </c>
      <c r="B298" t="str">
        <f t="shared" si="4"/>
        <v>AMENDS/CLAIMSREVENUE</v>
      </c>
      <c r="D298">
        <v>12411.61</v>
      </c>
      <c r="O298">
        <v>12411.61</v>
      </c>
    </row>
    <row r="299" spans="1:15" x14ac:dyDescent="0.25">
      <c r="A299" t="s">
        <v>252</v>
      </c>
      <c r="B299" t="str">
        <f t="shared" si="4"/>
        <v>OTHERS</v>
      </c>
      <c r="D299">
        <v>-3.15</v>
      </c>
      <c r="F299">
        <v>-0.01</v>
      </c>
      <c r="H299">
        <v>-3.56</v>
      </c>
      <c r="O299">
        <v>-6.72</v>
      </c>
    </row>
    <row r="300" spans="1:15" x14ac:dyDescent="0.25">
      <c r="A300" t="s">
        <v>240</v>
      </c>
      <c r="B300" t="str">
        <f t="shared" si="4"/>
        <v>OTHERREVENUE</v>
      </c>
      <c r="D300">
        <v>12242.63</v>
      </c>
      <c r="F300">
        <v>5.42</v>
      </c>
      <c r="H300">
        <v>-3.56</v>
      </c>
      <c r="O300">
        <v>12244.49</v>
      </c>
    </row>
    <row r="301" spans="1:15" x14ac:dyDescent="0.25">
      <c r="A301" t="s">
        <v>253</v>
      </c>
      <c r="B301" t="str">
        <f t="shared" si="4"/>
        <v>OTHEREXPENSES</v>
      </c>
    </row>
    <row r="302" spans="1:15" x14ac:dyDescent="0.25">
      <c r="A302" t="s">
        <v>254</v>
      </c>
      <c r="B302" t="str">
        <f t="shared" si="4"/>
        <v>INTERESTEXPENSE</v>
      </c>
    </row>
    <row r="303" spans="1:15" x14ac:dyDescent="0.25">
      <c r="A303" t="s">
        <v>255</v>
      </c>
      <c r="B303" t="str">
        <f t="shared" si="4"/>
        <v>INTERESTEXPOFFOREIGN</v>
      </c>
    </row>
    <row r="304" spans="1:15" x14ac:dyDescent="0.25">
      <c r="A304" t="s">
        <v>256</v>
      </c>
      <c r="B304" t="str">
        <f t="shared" si="4"/>
        <v>INTERESTEXPOFDOMESTIC</v>
      </c>
      <c r="D304">
        <v>23268.65</v>
      </c>
      <c r="O304">
        <v>23268.65</v>
      </c>
    </row>
    <row r="305" spans="1:15" x14ac:dyDescent="0.25">
      <c r="A305" t="s">
        <v>254</v>
      </c>
      <c r="B305" t="str">
        <f t="shared" si="4"/>
        <v>INTERESTEXPENSE</v>
      </c>
      <c r="D305">
        <v>23268.65</v>
      </c>
      <c r="O305">
        <v>23268.65</v>
      </c>
    </row>
    <row r="306" spans="1:15" x14ac:dyDescent="0.25">
      <c r="A306" t="s">
        <v>257</v>
      </c>
      <c r="B306" t="str">
        <f t="shared" si="4"/>
        <v>REALIZEDGAIN/LOSS</v>
      </c>
    </row>
    <row r="307" spans="1:15" x14ac:dyDescent="0.25">
      <c r="A307" t="s">
        <v>258</v>
      </c>
      <c r="B307" t="str">
        <f t="shared" si="4"/>
        <v>REALIZEDGAIN/LOSSAR</v>
      </c>
      <c r="D307">
        <v>19464.14</v>
      </c>
      <c r="O307">
        <v>19464.14</v>
      </c>
    </row>
    <row r="308" spans="1:15" x14ac:dyDescent="0.25">
      <c r="A308" t="s">
        <v>259</v>
      </c>
      <c r="B308" t="str">
        <f t="shared" si="4"/>
        <v>REALIZEDGAIN/LOSSAP</v>
      </c>
      <c r="D308">
        <v>4188.62</v>
      </c>
      <c r="F308">
        <v>814.13</v>
      </c>
      <c r="H308">
        <v>48.96</v>
      </c>
      <c r="J308">
        <v>13.52</v>
      </c>
      <c r="O308">
        <v>5065.2299999999996</v>
      </c>
    </row>
    <row r="309" spans="1:15" x14ac:dyDescent="0.25">
      <c r="A309" t="s">
        <v>257</v>
      </c>
      <c r="B309" t="str">
        <f t="shared" si="4"/>
        <v>REALIZEDGAIN/LOSS</v>
      </c>
      <c r="D309">
        <v>23652.76</v>
      </c>
      <c r="F309">
        <v>814.13</v>
      </c>
      <c r="H309">
        <v>48.96</v>
      </c>
      <c r="J309">
        <v>13.52</v>
      </c>
      <c r="O309">
        <v>24529.37</v>
      </c>
    </row>
    <row r="310" spans="1:15" x14ac:dyDescent="0.25">
      <c r="A310" t="s">
        <v>260</v>
      </c>
      <c r="B310" t="str">
        <f t="shared" si="4"/>
        <v>UNREALIZEDGAIN/LOSS</v>
      </c>
      <c r="D310">
        <v>-17681.47</v>
      </c>
      <c r="O310">
        <v>-17681.47</v>
      </c>
    </row>
    <row r="311" spans="1:15" x14ac:dyDescent="0.25">
      <c r="A311" t="s">
        <v>261</v>
      </c>
      <c r="B311" t="str">
        <f t="shared" si="4"/>
        <v>BANKEXPENSES</v>
      </c>
    </row>
    <row r="312" spans="1:15" x14ac:dyDescent="0.25">
      <c r="A312" t="s">
        <v>262</v>
      </c>
      <c r="B312" t="str">
        <f t="shared" si="4"/>
        <v>BANKCHARGES</v>
      </c>
      <c r="D312">
        <v>1661.84</v>
      </c>
      <c r="F312">
        <v>200.53</v>
      </c>
      <c r="H312">
        <v>564.32000000000005</v>
      </c>
      <c r="J312">
        <v>0.46</v>
      </c>
      <c r="O312">
        <v>2427.15</v>
      </c>
    </row>
    <row r="313" spans="1:15" x14ac:dyDescent="0.25">
      <c r="A313" t="s">
        <v>263</v>
      </c>
      <c r="B313" t="str">
        <f t="shared" si="4"/>
        <v>ADMBANKCHARGES</v>
      </c>
    </row>
    <row r="314" spans="1:15" x14ac:dyDescent="0.25">
      <c r="A314" t="s">
        <v>264</v>
      </c>
      <c r="B314" t="str">
        <f t="shared" si="4"/>
        <v>CONTRAACCOUNTPETTYCASH/</v>
      </c>
    </row>
    <row r="315" spans="1:15" x14ac:dyDescent="0.25">
      <c r="A315" t="s">
        <v>261</v>
      </c>
      <c r="B315" t="str">
        <f t="shared" si="4"/>
        <v>BANKEXPENSES</v>
      </c>
      <c r="D315">
        <v>1661.84</v>
      </c>
      <c r="F315">
        <v>200.53</v>
      </c>
      <c r="H315">
        <v>564.32000000000005</v>
      </c>
      <c r="J315">
        <v>0.46</v>
      </c>
      <c r="O315">
        <v>2427.15</v>
      </c>
    </row>
    <row r="316" spans="1:15" x14ac:dyDescent="0.25">
      <c r="A316" t="s">
        <v>265</v>
      </c>
      <c r="B316" t="str">
        <f t="shared" si="4"/>
        <v>DIFFBALANCEALLOCATION</v>
      </c>
    </row>
    <row r="317" spans="1:15" x14ac:dyDescent="0.25">
      <c r="A317" t="s">
        <v>266</v>
      </c>
      <c r="B317" t="str">
        <f t="shared" si="4"/>
        <v>DIFFBLNCALLOCLABOR</v>
      </c>
    </row>
    <row r="318" spans="1:15" x14ac:dyDescent="0.25">
      <c r="A318" t="s">
        <v>267</v>
      </c>
      <c r="B318" t="str">
        <f t="shared" si="4"/>
        <v>DIFFBLNCALLOCO/HMF</v>
      </c>
    </row>
    <row r="319" spans="1:15" x14ac:dyDescent="0.25">
      <c r="A319" t="s">
        <v>265</v>
      </c>
      <c r="B319" t="str">
        <f t="shared" si="4"/>
        <v>DIFFBALANCEALLOCATION</v>
      </c>
    </row>
    <row r="320" spans="1:15" x14ac:dyDescent="0.25">
      <c r="A320" t="s">
        <v>268</v>
      </c>
      <c r="B320" t="str">
        <f t="shared" si="4"/>
        <v>WASTE&amp;SCRAPCOST</v>
      </c>
    </row>
    <row r="321" spans="1:15" x14ac:dyDescent="0.25">
      <c r="A321" t="s">
        <v>269</v>
      </c>
      <c r="B321" t="str">
        <f t="shared" si="4"/>
        <v>TAXES</v>
      </c>
      <c r="D321">
        <v>127.95</v>
      </c>
      <c r="F321">
        <v>318.19</v>
      </c>
      <c r="H321">
        <v>526.42999999999995</v>
      </c>
      <c r="J321">
        <v>23.29</v>
      </c>
      <c r="O321">
        <v>995.86</v>
      </c>
    </row>
    <row r="322" spans="1:15" x14ac:dyDescent="0.25">
      <c r="A322" t="s">
        <v>270</v>
      </c>
      <c r="B322" t="str">
        <f t="shared" si="4"/>
        <v>DOUBTFULA/REXPENSES</v>
      </c>
    </row>
    <row r="323" spans="1:15" x14ac:dyDescent="0.25">
      <c r="A323" t="s">
        <v>271</v>
      </c>
      <c r="B323" t="str">
        <f t="shared" si="4"/>
        <v>DOUBTFULINVENTORYEXP</v>
      </c>
    </row>
    <row r="324" spans="1:15" x14ac:dyDescent="0.25">
      <c r="A324" t="s">
        <v>272</v>
      </c>
      <c r="B324" t="str">
        <f t="shared" si="4"/>
        <v>REFAKSISTOCKOPNAME</v>
      </c>
    </row>
    <row r="325" spans="1:15" x14ac:dyDescent="0.25">
      <c r="A325" t="s">
        <v>273</v>
      </c>
      <c r="B325" t="str">
        <f t="shared" si="4"/>
        <v>OTHERDIFFEREXCHANGERATE</v>
      </c>
    </row>
    <row r="326" spans="1:15" x14ac:dyDescent="0.25">
      <c r="A326" t="s">
        <v>250</v>
      </c>
      <c r="B326" t="str">
        <f t="shared" si="4"/>
        <v>PRICEINCREASING</v>
      </c>
    </row>
    <row r="327" spans="1:15" x14ac:dyDescent="0.25">
      <c r="A327" t="s">
        <v>274</v>
      </c>
      <c r="B327" t="str">
        <f t="shared" si="4"/>
        <v>PRICECORRECTION</v>
      </c>
    </row>
    <row r="328" spans="1:15" x14ac:dyDescent="0.25">
      <c r="A328" t="s">
        <v>252</v>
      </c>
      <c r="B328" t="str">
        <f t="shared" si="4"/>
        <v>OTHERS</v>
      </c>
      <c r="F328">
        <v>-1.31</v>
      </c>
      <c r="O328">
        <v>-1.31</v>
      </c>
    </row>
    <row r="329" spans="1:15" x14ac:dyDescent="0.25">
      <c r="A329" t="s">
        <v>253</v>
      </c>
      <c r="B329" t="str">
        <f t="shared" si="4"/>
        <v>OTHEREXPENSES</v>
      </c>
      <c r="D329">
        <v>31029.73</v>
      </c>
      <c r="F329">
        <v>1331.54</v>
      </c>
      <c r="H329">
        <v>1139.71</v>
      </c>
      <c r="J329">
        <v>37.270000000000003</v>
      </c>
      <c r="O329">
        <v>33538.25</v>
      </c>
    </row>
    <row r="330" spans="1:15" x14ac:dyDescent="0.25">
      <c r="A330" t="s">
        <v>275</v>
      </c>
      <c r="B330" t="str">
        <f t="shared" ref="B330:B344" si="5">SUBSTITUTE(SUBSTITUTE(SUBSTITUTE(SUBSTITUTE(A330,".",""),",",""),"-","")," ","")</f>
        <v>CLEARINGSETUPACCOUNT</v>
      </c>
    </row>
    <row r="331" spans="1:15" x14ac:dyDescent="0.25">
      <c r="A331" t="s">
        <v>276</v>
      </c>
      <c r="B331" t="str">
        <f t="shared" si="5"/>
        <v>CLEARINGACCCASH/BANK</v>
      </c>
    </row>
    <row r="332" spans="1:15" x14ac:dyDescent="0.25">
      <c r="A332" t="s">
        <v>277</v>
      </c>
      <c r="B332" t="str">
        <f t="shared" si="5"/>
        <v>CLEARINGACCOTHERS</v>
      </c>
    </row>
    <row r="333" spans="1:15" x14ac:dyDescent="0.25">
      <c r="A333" t="s">
        <v>278</v>
      </c>
      <c r="B333" t="str">
        <f t="shared" si="5"/>
        <v>SUSPENSEACCDEDUCTION</v>
      </c>
    </row>
    <row r="334" spans="1:15" x14ac:dyDescent="0.25">
      <c r="A334" t="s">
        <v>279</v>
      </c>
      <c r="B334" t="str">
        <f t="shared" si="5"/>
        <v>CLEARINGACCCOSTASSET</v>
      </c>
    </row>
    <row r="335" spans="1:15" x14ac:dyDescent="0.25">
      <c r="A335" t="s">
        <v>280</v>
      </c>
      <c r="B335" t="str">
        <f t="shared" si="5"/>
        <v>CLEARINGACCDEPRE</v>
      </c>
    </row>
    <row r="336" spans="1:15" x14ac:dyDescent="0.25">
      <c r="A336" t="s">
        <v>239</v>
      </c>
      <c r="B336" t="str">
        <f t="shared" si="5"/>
        <v>OTHERINCOME/EXSPENSES</v>
      </c>
      <c r="D336">
        <v>18787.099999999999</v>
      </c>
      <c r="F336">
        <v>1326.12</v>
      </c>
      <c r="H336">
        <v>1143.27</v>
      </c>
      <c r="J336">
        <v>37.270000000000003</v>
      </c>
      <c r="O336">
        <v>21293.759999999998</v>
      </c>
    </row>
    <row r="337" spans="1:15" x14ac:dyDescent="0.25">
      <c r="A337" t="s">
        <v>281</v>
      </c>
      <c r="B337" t="str">
        <f t="shared" si="5"/>
        <v>TAX</v>
      </c>
    </row>
    <row r="338" spans="1:15" x14ac:dyDescent="0.25">
      <c r="A338" t="s">
        <v>282</v>
      </c>
      <c r="B338" t="str">
        <f t="shared" si="5"/>
        <v>INCOMETAX</v>
      </c>
    </row>
    <row r="339" spans="1:15" x14ac:dyDescent="0.25">
      <c r="A339" t="s">
        <v>283</v>
      </c>
      <c r="B339" t="str">
        <f t="shared" si="5"/>
        <v>INCOMETAXCURRENT</v>
      </c>
    </row>
    <row r="340" spans="1:15" x14ac:dyDescent="0.25">
      <c r="A340" t="s">
        <v>284</v>
      </c>
      <c r="B340" t="str">
        <f t="shared" si="5"/>
        <v>INCOMETAXDEFERRED</v>
      </c>
    </row>
    <row r="341" spans="1:15" x14ac:dyDescent="0.25">
      <c r="A341" t="s">
        <v>282</v>
      </c>
      <c r="B341" t="str">
        <f t="shared" si="5"/>
        <v>INCOMETAX</v>
      </c>
    </row>
    <row r="342" spans="1:15" x14ac:dyDescent="0.25">
      <c r="A342" t="s">
        <v>285</v>
      </c>
      <c r="B342" t="str">
        <f t="shared" si="5"/>
        <v>INCOMESUMMARY</v>
      </c>
    </row>
    <row r="343" spans="1:15" x14ac:dyDescent="0.25">
      <c r="A343" t="s">
        <v>281</v>
      </c>
      <c r="B343" t="str">
        <f t="shared" si="5"/>
        <v>TAX</v>
      </c>
    </row>
    <row r="344" spans="1:15" x14ac:dyDescent="0.25">
      <c r="A344" t="s">
        <v>286</v>
      </c>
      <c r="B344" t="str">
        <f t="shared" si="5"/>
        <v>NETINCOME(LOS)AFTER(=)</v>
      </c>
      <c r="D344">
        <v>-1305075.92</v>
      </c>
      <c r="F344">
        <v>1648848.56</v>
      </c>
      <c r="H344">
        <v>-91954.73</v>
      </c>
      <c r="K344">
        <v>-79227.39</v>
      </c>
      <c r="O344">
        <v>172590.52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Januari'24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2024-03-01T09:54:15Z</dcterms:created>
  <dcterms:modified xsi:type="dcterms:W3CDTF">2024-03-01T09:54:16Z</dcterms:modified>
</cp:coreProperties>
</file>