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Macro Record Projects\MASTER BACKUP\MACRO - Konfirmasi FEDEX\Macro\Hasil Pengolahan Macro\"/>
    </mc:Choice>
  </mc:AlternateContent>
  <xr:revisionPtr revIDLastSave="0" documentId="8_{CA06D63E-D258-444B-A3D0-83FD3C49F616}" xr6:coauthVersionLast="47" xr6:coauthVersionMax="47" xr10:uidLastSave="{00000000-0000-0000-0000-000000000000}"/>
  <bookViews>
    <workbookView xWindow="-120" yWindow="-120" windowWidth="20640" windowHeight="11160" xr2:uid="{A04977E3-8D73-4A75-8331-AAE9582D91C3}"/>
  </bookViews>
  <sheets>
    <sheet name="WORKSHEET" sheetId="1" r:id="rId1"/>
  </sheets>
  <definedNames>
    <definedName name="_xlnm._FilterDatabase" localSheetId="0" hidden="1">WORKSHEET!$A$1:$S$66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Q51" i="1"/>
  <c r="P51" i="1"/>
  <c r="P50" i="1"/>
  <c r="Q50" i="1" s="1"/>
  <c r="P49" i="1"/>
  <c r="Q49" i="1" s="1"/>
  <c r="P48" i="1"/>
  <c r="Q48" i="1" s="1"/>
  <c r="Q47" i="1"/>
  <c r="P47" i="1"/>
  <c r="P46" i="1"/>
  <c r="Q46" i="1" s="1"/>
  <c r="P45" i="1"/>
  <c r="Q45" i="1" s="1"/>
  <c r="P44" i="1"/>
  <c r="Q44" i="1" s="1"/>
  <c r="Q43" i="1"/>
  <c r="P43" i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Q19" i="1"/>
  <c r="P19" i="1"/>
  <c r="P18" i="1"/>
  <c r="Q18" i="1" s="1"/>
  <c r="P17" i="1"/>
  <c r="Q17" i="1" s="1"/>
  <c r="P16" i="1"/>
  <c r="Q16" i="1" s="1"/>
  <c r="Q15" i="1"/>
  <c r="P15" i="1"/>
  <c r="P14" i="1"/>
  <c r="Q14" i="1" s="1"/>
  <c r="P13" i="1"/>
  <c r="Q13" i="1" s="1"/>
  <c r="P12" i="1"/>
  <c r="Q12" i="1" s="1"/>
  <c r="Q11" i="1"/>
  <c r="P11" i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<sst xmlns="http://schemas.openxmlformats.org/spreadsheetml/2006/main" count="465" uniqueCount="189">
  <si>
    <t>INV Number</t>
  </si>
  <si>
    <t>Invoice Date</t>
  </si>
  <si>
    <t>AWB</t>
  </si>
  <si>
    <t>Shipment Date</t>
  </si>
  <si>
    <t>Name Origin</t>
  </si>
  <si>
    <t>Fty Origin</t>
  </si>
  <si>
    <t>Name Destination</t>
  </si>
  <si>
    <t>Fty Destination</t>
  </si>
  <si>
    <t>Account (BDOR 720400, BDOIR 631100)</t>
  </si>
  <si>
    <t>Standard Charge</t>
  </si>
  <si>
    <t>Oversize piece</t>
  </si>
  <si>
    <t>Emergency Situation</t>
  </si>
  <si>
    <t>Fuel Surcharge</t>
  </si>
  <si>
    <t>Insurance</t>
  </si>
  <si>
    <t>Total</t>
  </si>
  <si>
    <t>Incl VAT</t>
  </si>
  <si>
    <t>Checking Status</t>
  </si>
  <si>
    <t>Weight (Kg)</t>
  </si>
  <si>
    <t>870128687</t>
  </si>
  <si>
    <t>774438473160</t>
  </si>
  <si>
    <t>YAN LU</t>
  </si>
  <si>
    <t>SUMI/ MERCY / DIANA</t>
  </si>
  <si>
    <t>PT GISTEX GARMEN INDONESIA</t>
  </si>
  <si>
    <t>47.0</t>
  </si>
  <si>
    <t>774565991045</t>
  </si>
  <si>
    <t>ZHONG</t>
  </si>
  <si>
    <t>LOXY SHANGHAI CO,,LTD</t>
  </si>
  <si>
    <t>NUNING</t>
  </si>
  <si>
    <t>PT. GISTEX GARMENT INDONESIA</t>
  </si>
  <si>
    <t>122.5</t>
  </si>
  <si>
    <t>774581911125</t>
  </si>
  <si>
    <t>STELLA</t>
  </si>
  <si>
    <t>NINGBO TWO BIRDS INDUSTRY CO.,</t>
  </si>
  <si>
    <t>EKA</t>
  </si>
  <si>
    <t>PT.GISTEX GARMEN LNDONESIA</t>
  </si>
  <si>
    <t>0.5</t>
  </si>
  <si>
    <t>870128688</t>
  </si>
  <si>
    <t>774552254122</t>
  </si>
  <si>
    <t>EKA / BAYU</t>
  </si>
  <si>
    <t>PT. GISTEX GARMEN INDONESIA</t>
  </si>
  <si>
    <t>OGURA KENJI / HASHIMOTO KIMIE</t>
  </si>
  <si>
    <t>MARUBENI FASHION LINK, LTD</t>
  </si>
  <si>
    <t>0.1</t>
  </si>
  <si>
    <t>774580602869</t>
  </si>
  <si>
    <t>GISTEX GARMEN INDONESIA</t>
  </si>
  <si>
    <t>0.4</t>
  </si>
  <si>
    <t>774582743257</t>
  </si>
  <si>
    <t>MS. MERCY</t>
  </si>
  <si>
    <t>MR SHEN YANG / MS ROSE</t>
  </si>
  <si>
    <t>JIANGSU TEXTILE INDUSTRY</t>
  </si>
  <si>
    <t>774582826496</t>
  </si>
  <si>
    <t>SARAH</t>
  </si>
  <si>
    <t>NINGBO SOCO TEXTILE STOCK CORP</t>
  </si>
  <si>
    <t>870138342</t>
  </si>
  <si>
    <t>774632987514</t>
  </si>
  <si>
    <t>21.0</t>
  </si>
  <si>
    <t>870138343</t>
  </si>
  <si>
    <t>774514292670</t>
  </si>
  <si>
    <t>FION LEUNG</t>
  </si>
  <si>
    <t>J-LONG LTD</t>
  </si>
  <si>
    <t>155.4</t>
  </si>
  <si>
    <t>870048771</t>
  </si>
  <si>
    <t>774194576473</t>
  </si>
  <si>
    <t>SHENYANG</t>
  </si>
  <si>
    <t>JIANGSU</t>
  </si>
  <si>
    <t>MERCY /SUMI/GITA</t>
  </si>
  <si>
    <t>774216971908</t>
  </si>
  <si>
    <t>2.3</t>
  </si>
  <si>
    <t>869971222</t>
  </si>
  <si>
    <t>773869351020</t>
  </si>
  <si>
    <t>773870191217</t>
  </si>
  <si>
    <t>CISSY</t>
  </si>
  <si>
    <t>JIANGSU GOLDEN AUTUMN ELASTIC</t>
  </si>
  <si>
    <t>SRI BUDIARTI</t>
  </si>
  <si>
    <t>773884693621</t>
  </si>
  <si>
    <t>MERCY/SUMI</t>
  </si>
  <si>
    <t>785740476670</t>
  </si>
  <si>
    <t>870148463</t>
  </si>
  <si>
    <t>774492822021</t>
  </si>
  <si>
    <t>HANFRIEND COLTD</t>
  </si>
  <si>
    <t>ULI</t>
  </si>
  <si>
    <t>PT. GISTEX GARMEN INDONESIA II</t>
  </si>
  <si>
    <t>51.0</t>
  </si>
  <si>
    <t>774496252273</t>
  </si>
  <si>
    <t>MAXIMILIAN OBERHOFF</t>
  </si>
  <si>
    <t>ATTN: NUNING / SRI</t>
  </si>
  <si>
    <t>P.T. GISTEX GARMEN INDONESIA</t>
  </si>
  <si>
    <t>28.1</t>
  </si>
  <si>
    <t>774608947549</t>
  </si>
  <si>
    <t>BAYU</t>
  </si>
  <si>
    <t>538683301873</t>
  </si>
  <si>
    <t>TONY WONG</t>
  </si>
  <si>
    <t>AVERY DENNISON (HONG KONG) LTD</t>
  </si>
  <si>
    <t>1.1</t>
  </si>
  <si>
    <t>774634331161</t>
  </si>
  <si>
    <t>870148464</t>
  </si>
  <si>
    <t>774609920571</t>
  </si>
  <si>
    <t>774598274869</t>
  </si>
  <si>
    <t>774634936230</t>
  </si>
  <si>
    <t>MS.SHIRLY FANG</t>
  </si>
  <si>
    <t>SHAOXING YMYSI IMPORTEXPORT</t>
  </si>
  <si>
    <t>774634958738</t>
  </si>
  <si>
    <t>870069727</t>
  </si>
  <si>
    <t>774251360505</t>
  </si>
  <si>
    <t>AGUSTINA FUNG FUNG/MERY/VIOLA</t>
  </si>
  <si>
    <t>PAUL OLSON</t>
  </si>
  <si>
    <t>RED WING SHOE COMPANY</t>
  </si>
  <si>
    <t>7.2</t>
  </si>
  <si>
    <t>774271975344</t>
  </si>
  <si>
    <t>WINTA</t>
  </si>
  <si>
    <t>WINNIE CHOW</t>
  </si>
  <si>
    <t>HEXAPOLE COMPANY LIMITED</t>
  </si>
  <si>
    <t>774274161080</t>
  </si>
  <si>
    <t>ASANO/ YAMAZAKI</t>
  </si>
  <si>
    <t>MIYAMORI CO., LTD</t>
  </si>
  <si>
    <t>774271459653</t>
  </si>
  <si>
    <t>12.5</t>
  </si>
  <si>
    <t>774291589065</t>
  </si>
  <si>
    <t>774306660341</t>
  </si>
  <si>
    <t>1.2</t>
  </si>
  <si>
    <t>774306099460</t>
  </si>
  <si>
    <t>DIANA / LINDA</t>
  </si>
  <si>
    <t>MS. MIYAMURA</t>
  </si>
  <si>
    <t>SUNRICH MODE INC.</t>
  </si>
  <si>
    <t>1.9</t>
  </si>
  <si>
    <t>774273481327</t>
  </si>
  <si>
    <t>DEREK SHANG</t>
  </si>
  <si>
    <t>SHAOXING RAYSAR TEXTILE CO.,LT</t>
  </si>
  <si>
    <t>774346736332</t>
  </si>
  <si>
    <t>2.1</t>
  </si>
  <si>
    <t>774345930609</t>
  </si>
  <si>
    <t>870069728</t>
  </si>
  <si>
    <t>774327903444</t>
  </si>
  <si>
    <t>870072442</t>
  </si>
  <si>
    <t>774398472980</t>
  </si>
  <si>
    <t>12.4</t>
  </si>
  <si>
    <t>870159593</t>
  </si>
  <si>
    <t>774713825922</t>
  </si>
  <si>
    <t>PT.GISTEX GARMEN INDONESIA</t>
  </si>
  <si>
    <t>11.7</t>
  </si>
  <si>
    <t>870085656</t>
  </si>
  <si>
    <t>774381618321</t>
  </si>
  <si>
    <t>1.0</t>
  </si>
  <si>
    <t>870163300</t>
  </si>
  <si>
    <t>774695421533</t>
  </si>
  <si>
    <t>3.8</t>
  </si>
  <si>
    <t>774649725891</t>
  </si>
  <si>
    <t>870163301</t>
  </si>
  <si>
    <t>774679939072</t>
  </si>
  <si>
    <t>KIRSTIN SHENG</t>
  </si>
  <si>
    <t>CHANGSHU BAOFENG SPECIAL FIBER</t>
  </si>
  <si>
    <t>AGUSTINA FUNG FUNG / YULI HART</t>
  </si>
  <si>
    <t>28.8</t>
  </si>
  <si>
    <t>870091402</t>
  </si>
  <si>
    <t>773550803405</t>
  </si>
  <si>
    <t>GISTEX GARMEN INDONESIA PT</t>
  </si>
  <si>
    <t>120.1</t>
  </si>
  <si>
    <t>774365555030</t>
  </si>
  <si>
    <t>SRI/NUNING</t>
  </si>
  <si>
    <t>75.9</t>
  </si>
  <si>
    <t>870091403</t>
  </si>
  <si>
    <t>774366065088</t>
  </si>
  <si>
    <t>774366629259</t>
  </si>
  <si>
    <t>774398794300</t>
  </si>
  <si>
    <t>1.3</t>
  </si>
  <si>
    <t>774365282079</t>
  </si>
  <si>
    <t>TODD GANSLUCKNER</t>
  </si>
  <si>
    <t/>
  </si>
  <si>
    <t>774397920487</t>
  </si>
  <si>
    <t>1.4</t>
  </si>
  <si>
    <t>13.2</t>
  </si>
  <si>
    <t>774399685776</t>
  </si>
  <si>
    <t>0.2</t>
  </si>
  <si>
    <t>774421829468</t>
  </si>
  <si>
    <t>870093989</t>
  </si>
  <si>
    <t>870111817</t>
  </si>
  <si>
    <t>774475073999</t>
  </si>
  <si>
    <t>2.2</t>
  </si>
  <si>
    <t>870111818</t>
  </si>
  <si>
    <t>774458508594</t>
  </si>
  <si>
    <t>774456317101</t>
  </si>
  <si>
    <t>787993428533</t>
  </si>
  <si>
    <t>774457287395</t>
  </si>
  <si>
    <t>0.8</t>
  </si>
  <si>
    <t>774494944135</t>
  </si>
  <si>
    <t>774532877779</t>
  </si>
  <si>
    <t>774535001793</t>
  </si>
  <si>
    <t>774535060851</t>
  </si>
  <si>
    <t>STELLA GAO/LENA /CHERRY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</si>
</sst>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\-dd\-yyyy"/>
    <numFmt numFmtId="165" formatCode="_(* #,##0_);_(* \(#,##0\);_(* &quot;-&quot;??_);_(@_)"/>
    <numFmt numFmtId="166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165" fontId="2" fillId="2" borderId="0" xfId="1" applyNumberFormat="1" applyFont="1" applyFill="1"/>
    <xf numFmtId="166" fontId="2" fillId="0" borderId="0" xfId="0" applyNumberFormat="1" applyFont="1"/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EFC4-9C14-454C-9B2F-73993E72E1F7}">
  <sheetPr codeName="Sheet2">
    <tabColor theme="3" tint="-0.499984740745262"/>
  </sheetPr>
  <dimension ref="A1:V6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2.140625" bestFit="1" customWidth="1"/>
    <col min="2" max="2" width="12.28515625" style="7" bestFit="1" customWidth="1"/>
    <col min="3" max="3" width="14.28515625" style="8" customWidth="1"/>
    <col min="4" max="4" width="14.5703125" style="7" bestFit="1" customWidth="1"/>
    <col min="5" max="6" width="36" customWidth="1"/>
    <col min="7" max="8" width="35.140625" customWidth="1"/>
    <col min="9" max="9" width="12" bestFit="1" customWidth="1"/>
    <col min="10" max="10" width="37.42578125" bestFit="1" customWidth="1"/>
    <col min="11" max="11" width="15.85546875" bestFit="1" customWidth="1"/>
    <col min="12" max="12" width="14.28515625" bestFit="1" customWidth="1"/>
    <col min="13" max="13" width="19.85546875" bestFit="1" customWidth="1"/>
    <col min="14" max="14" width="14.42578125" bestFit="1" customWidth="1"/>
    <col min="15" max="15" width="9.5703125" bestFit="1" customWidth="1"/>
    <col min="16" max="16" width="12.28515625" bestFit="1" customWidth="1"/>
    <col min="17" max="17" width="12.28515625" style="10" bestFit="1" customWidth="1"/>
    <col min="18" max="18" width="15.28515625" bestFit="1" customWidth="1"/>
    <col min="19" max="19" width="16.42578125" style="12" bestFit="1" customWidth="1"/>
    <col min="22" max="22" width="39.7109375" customWidth="1"/>
  </cols>
  <sheetData>
    <row r="1" spans="1:22" s="6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1" t="s">
        <v>16</v>
      </c>
      <c r="S1" s="5"/>
    </row>
    <row r="2" spans="1:22" x14ac:dyDescent="0.25">
      <c r="A2" t="s">
        <v>18</v>
      </c>
      <c r="B2" s="7">
        <v>45294</v>
      </c>
      <c r="C2" s="8" t="s">
        <v>19</v>
      </c>
      <c r="D2" s="7">
        <v>45273</v>
      </c>
      <c r="E2" t="s">
        <v>20</v>
      </c>
      <c r="G2" t="s">
        <v>21</v>
      </c>
      <c r="H2" t="s">
        <v>22</v>
      </c>
      <c r="I2" t="s">
        <v>23</v>
      </c>
      <c r="J2" s="9"/>
      <c r="K2" s="10">
        <v>7452339</v>
      </c>
      <c r="L2" s="10"/>
      <c r="M2" s="10"/>
      <c r="N2" s="10"/>
      <c r="O2" s="10"/>
      <c r="P2" s="11">
        <f t="shared" ref="P2:P65" si="0">SUM(K2:O2)</f>
        <v>7452339</v>
      </c>
      <c r="Q2" s="10">
        <f t="shared" ref="Q2:Q65" si="1">ROUND(P2*1.01,0)</f>
        <v>7526862</v>
      </c>
      <c r="R2">
        <v>0</v>
      </c>
      <c r="V2" s="13"/>
    </row>
    <row r="3" spans="1:22" x14ac:dyDescent="0.25">
      <c r="A3" t="s">
        <v>18</v>
      </c>
      <c r="B3" s="7">
        <v>45294</v>
      </c>
      <c r="C3" s="8" t="s">
        <v>24</v>
      </c>
      <c r="D3" s="7">
        <v>45283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s="9"/>
      <c r="K3" s="10">
        <v>13268509</v>
      </c>
      <c r="L3" s="11"/>
      <c r="M3" s="10"/>
      <c r="N3" s="10"/>
      <c r="O3" s="11"/>
      <c r="P3" s="11">
        <f t="shared" si="0"/>
        <v>13268509</v>
      </c>
      <c r="Q3" s="10">
        <f t="shared" si="1"/>
        <v>13401194</v>
      </c>
      <c r="R3">
        <v>0</v>
      </c>
    </row>
    <row r="4" spans="1:22" x14ac:dyDescent="0.25">
      <c r="A4" t="s">
        <v>18</v>
      </c>
      <c r="B4" s="7">
        <v>45294</v>
      </c>
      <c r="C4" s="8" t="s">
        <v>30</v>
      </c>
      <c r="D4" s="7">
        <v>45283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s="9"/>
      <c r="K4" s="10">
        <v>700000</v>
      </c>
      <c r="L4" s="11"/>
      <c r="M4" s="10"/>
      <c r="N4" s="10"/>
      <c r="O4" s="11"/>
      <c r="P4" s="11">
        <f t="shared" si="0"/>
        <v>700000</v>
      </c>
      <c r="Q4" s="10">
        <f t="shared" si="1"/>
        <v>707000</v>
      </c>
      <c r="R4">
        <v>0</v>
      </c>
    </row>
    <row r="5" spans="1:22" x14ac:dyDescent="0.25">
      <c r="A5" t="s">
        <v>36</v>
      </c>
      <c r="B5" s="7">
        <v>45294</v>
      </c>
      <c r="C5" s="8" t="s">
        <v>37</v>
      </c>
      <c r="D5" s="7">
        <v>45280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s="9"/>
      <c r="K5" s="10">
        <v>259930</v>
      </c>
      <c r="L5" s="11"/>
      <c r="M5" s="10"/>
      <c r="N5" s="10"/>
      <c r="O5" s="11"/>
      <c r="P5" s="11">
        <f t="shared" si="0"/>
        <v>259930</v>
      </c>
      <c r="Q5" s="10">
        <f t="shared" si="1"/>
        <v>262529</v>
      </c>
      <c r="R5">
        <v>0</v>
      </c>
    </row>
    <row r="6" spans="1:22" x14ac:dyDescent="0.25">
      <c r="A6" t="s">
        <v>36</v>
      </c>
      <c r="B6" s="7">
        <v>45294</v>
      </c>
      <c r="C6" s="8" t="s">
        <v>43</v>
      </c>
      <c r="D6" s="7">
        <v>45282</v>
      </c>
      <c r="E6" t="s">
        <v>38</v>
      </c>
      <c r="F6" t="s">
        <v>44</v>
      </c>
      <c r="G6" t="s">
        <v>40</v>
      </c>
      <c r="H6" t="s">
        <v>41</v>
      </c>
      <c r="I6" t="s">
        <v>45</v>
      </c>
      <c r="J6" s="9"/>
      <c r="K6" s="10">
        <v>259977</v>
      </c>
      <c r="L6" s="11"/>
      <c r="M6" s="10"/>
      <c r="N6" s="10"/>
      <c r="O6" s="11"/>
      <c r="P6" s="11">
        <f t="shared" si="0"/>
        <v>259977</v>
      </c>
      <c r="Q6" s="10">
        <f t="shared" si="1"/>
        <v>262577</v>
      </c>
      <c r="R6">
        <v>0</v>
      </c>
    </row>
    <row r="7" spans="1:22" x14ac:dyDescent="0.25">
      <c r="A7" t="s">
        <v>36</v>
      </c>
      <c r="B7" s="7">
        <v>45294</v>
      </c>
      <c r="C7" s="8" t="s">
        <v>46</v>
      </c>
      <c r="D7" s="7">
        <v>45282</v>
      </c>
      <c r="E7" t="s">
        <v>47</v>
      </c>
      <c r="F7" t="s">
        <v>44</v>
      </c>
      <c r="G7" t="s">
        <v>48</v>
      </c>
      <c r="H7" t="s">
        <v>49</v>
      </c>
      <c r="I7" t="s">
        <v>42</v>
      </c>
      <c r="J7" s="9"/>
      <c r="K7" s="10">
        <v>227500</v>
      </c>
      <c r="L7" s="11"/>
      <c r="M7" s="10"/>
      <c r="N7" s="10"/>
      <c r="O7" s="11"/>
      <c r="P7" s="11">
        <f t="shared" si="0"/>
        <v>227500</v>
      </c>
      <c r="Q7" s="10">
        <f t="shared" si="1"/>
        <v>229775</v>
      </c>
      <c r="R7">
        <v>0</v>
      </c>
    </row>
    <row r="8" spans="1:22" x14ac:dyDescent="0.25">
      <c r="A8" t="s">
        <v>36</v>
      </c>
      <c r="B8" s="7">
        <v>45294</v>
      </c>
      <c r="C8" s="8" t="s">
        <v>50</v>
      </c>
      <c r="D8" s="7">
        <v>45282</v>
      </c>
      <c r="E8" t="s">
        <v>47</v>
      </c>
      <c r="F8" t="s">
        <v>44</v>
      </c>
      <c r="G8" t="s">
        <v>51</v>
      </c>
      <c r="H8" t="s">
        <v>52</v>
      </c>
      <c r="I8" t="s">
        <v>42</v>
      </c>
      <c r="K8" s="10">
        <v>227500</v>
      </c>
      <c r="L8" s="11"/>
      <c r="M8" s="10"/>
      <c r="N8" s="10"/>
      <c r="O8" s="11"/>
      <c r="P8" s="11">
        <f t="shared" si="0"/>
        <v>227500</v>
      </c>
      <c r="Q8" s="10">
        <f t="shared" si="1"/>
        <v>229775</v>
      </c>
      <c r="R8">
        <v>0</v>
      </c>
    </row>
    <row r="9" spans="1:22" x14ac:dyDescent="0.25">
      <c r="A9" t="s">
        <v>53</v>
      </c>
      <c r="B9" s="7">
        <v>45296</v>
      </c>
      <c r="C9" s="8" t="s">
        <v>54</v>
      </c>
      <c r="D9" s="7">
        <v>45289</v>
      </c>
      <c r="E9" t="s">
        <v>38</v>
      </c>
      <c r="F9" t="s">
        <v>44</v>
      </c>
      <c r="G9" t="s">
        <v>40</v>
      </c>
      <c r="H9" t="s">
        <v>41</v>
      </c>
      <c r="I9" t="s">
        <v>55</v>
      </c>
      <c r="K9" s="10">
        <v>2713792</v>
      </c>
      <c r="L9" s="11"/>
      <c r="M9" s="10"/>
      <c r="N9" s="10"/>
      <c r="O9" s="11"/>
      <c r="P9" s="11">
        <f t="shared" si="0"/>
        <v>2713792</v>
      </c>
      <c r="Q9" s="10">
        <f t="shared" si="1"/>
        <v>2740930</v>
      </c>
      <c r="R9">
        <v>0</v>
      </c>
    </row>
    <row r="10" spans="1:22" x14ac:dyDescent="0.25">
      <c r="A10" t="s">
        <v>56</v>
      </c>
      <c r="B10" s="7">
        <v>45296</v>
      </c>
      <c r="C10" s="8" t="s">
        <v>57</v>
      </c>
      <c r="D10" s="7">
        <v>45278</v>
      </c>
      <c r="E10" t="s">
        <v>58</v>
      </c>
      <c r="F10" t="s">
        <v>59</v>
      </c>
      <c r="G10" t="s">
        <v>27</v>
      </c>
      <c r="H10" t="s">
        <v>39</v>
      </c>
      <c r="I10" t="s">
        <v>60</v>
      </c>
      <c r="K10" s="10">
        <v>41496000</v>
      </c>
      <c r="L10" s="11"/>
      <c r="M10" s="10"/>
      <c r="N10" s="10"/>
      <c r="O10" s="11"/>
      <c r="P10" s="11">
        <f t="shared" si="0"/>
        <v>41496000</v>
      </c>
      <c r="Q10" s="10">
        <f t="shared" si="1"/>
        <v>41910960</v>
      </c>
      <c r="R10">
        <v>0</v>
      </c>
    </row>
    <row r="11" spans="1:22" x14ac:dyDescent="0.25">
      <c r="A11" t="s">
        <v>61</v>
      </c>
      <c r="B11" s="7">
        <v>45266</v>
      </c>
      <c r="C11" s="8" t="s">
        <v>62</v>
      </c>
      <c r="D11" s="7">
        <v>45253</v>
      </c>
      <c r="E11" t="s">
        <v>63</v>
      </c>
      <c r="F11" t="s">
        <v>64</v>
      </c>
      <c r="G11" t="s">
        <v>65</v>
      </c>
      <c r="H11" t="s">
        <v>22</v>
      </c>
      <c r="I11" t="s">
        <v>35</v>
      </c>
      <c r="K11" s="10">
        <v>255466</v>
      </c>
      <c r="L11" s="11"/>
      <c r="M11" s="10"/>
      <c r="N11" s="10"/>
      <c r="O11" s="11"/>
      <c r="P11" s="11">
        <f t="shared" si="0"/>
        <v>255466</v>
      </c>
      <c r="Q11" s="10">
        <f t="shared" si="1"/>
        <v>258021</v>
      </c>
      <c r="R11">
        <v>0</v>
      </c>
    </row>
    <row r="12" spans="1:22" x14ac:dyDescent="0.25">
      <c r="A12" t="s">
        <v>61</v>
      </c>
      <c r="B12" s="7">
        <v>45266</v>
      </c>
      <c r="C12" s="8" t="s">
        <v>66</v>
      </c>
      <c r="D12" s="7">
        <v>45255</v>
      </c>
      <c r="E12" t="s">
        <v>63</v>
      </c>
      <c r="F12" t="s">
        <v>64</v>
      </c>
      <c r="G12" t="s">
        <v>65</v>
      </c>
      <c r="H12" t="s">
        <v>22</v>
      </c>
      <c r="I12" t="s">
        <v>67</v>
      </c>
      <c r="K12" s="10">
        <v>642689</v>
      </c>
      <c r="L12" s="11"/>
      <c r="M12" s="10"/>
      <c r="N12" s="10"/>
      <c r="O12" s="11"/>
      <c r="P12" s="11">
        <f t="shared" si="0"/>
        <v>642689</v>
      </c>
      <c r="Q12" s="10">
        <f t="shared" si="1"/>
        <v>649116</v>
      </c>
      <c r="R12">
        <v>0</v>
      </c>
    </row>
    <row r="13" spans="1:22" x14ac:dyDescent="0.25">
      <c r="A13" t="s">
        <v>68</v>
      </c>
      <c r="B13" s="7">
        <v>45238</v>
      </c>
      <c r="C13" s="8" t="s">
        <v>69</v>
      </c>
      <c r="D13" s="7">
        <v>45226</v>
      </c>
      <c r="E13" t="s">
        <v>63</v>
      </c>
      <c r="F13" t="s">
        <v>64</v>
      </c>
      <c r="G13" t="s">
        <v>65</v>
      </c>
      <c r="H13" t="s">
        <v>22</v>
      </c>
      <c r="I13" t="s">
        <v>35</v>
      </c>
      <c r="K13" s="10">
        <v>350220</v>
      </c>
      <c r="L13" s="11"/>
      <c r="M13" s="10"/>
      <c r="N13" s="10"/>
      <c r="O13" s="11"/>
      <c r="P13" s="11">
        <f t="shared" si="0"/>
        <v>350220</v>
      </c>
      <c r="Q13" s="10">
        <f t="shared" si="1"/>
        <v>353722</v>
      </c>
      <c r="R13">
        <v>0</v>
      </c>
    </row>
    <row r="14" spans="1:22" x14ac:dyDescent="0.25">
      <c r="A14" t="s">
        <v>68</v>
      </c>
      <c r="B14" s="7">
        <v>45238</v>
      </c>
      <c r="C14" s="8" t="s">
        <v>70</v>
      </c>
      <c r="D14" s="7">
        <v>45226</v>
      </c>
      <c r="E14" t="s">
        <v>71</v>
      </c>
      <c r="F14" t="s">
        <v>72</v>
      </c>
      <c r="G14" t="s">
        <v>73</v>
      </c>
      <c r="H14" t="s">
        <v>39</v>
      </c>
      <c r="I14" t="s">
        <v>42</v>
      </c>
      <c r="J14" s="8"/>
      <c r="K14" s="10">
        <v>254488</v>
      </c>
      <c r="L14" s="11"/>
      <c r="M14" s="10"/>
      <c r="N14" s="10"/>
      <c r="O14" s="11"/>
      <c r="P14" s="11">
        <f t="shared" si="0"/>
        <v>254488</v>
      </c>
      <c r="Q14" s="10">
        <f t="shared" si="1"/>
        <v>257033</v>
      </c>
      <c r="R14">
        <v>0</v>
      </c>
    </row>
    <row r="15" spans="1:22" x14ac:dyDescent="0.25">
      <c r="A15" t="s">
        <v>68</v>
      </c>
      <c r="B15" s="7">
        <v>45238</v>
      </c>
      <c r="C15" s="8" t="s">
        <v>74</v>
      </c>
      <c r="D15" s="7">
        <v>45227</v>
      </c>
      <c r="E15" t="s">
        <v>63</v>
      </c>
      <c r="F15" t="s">
        <v>64</v>
      </c>
      <c r="G15" t="s">
        <v>75</v>
      </c>
      <c r="H15" t="s">
        <v>22</v>
      </c>
      <c r="I15" t="s">
        <v>35</v>
      </c>
      <c r="K15" s="10">
        <v>350220</v>
      </c>
      <c r="L15" s="11"/>
      <c r="M15" s="10"/>
      <c r="N15" s="10"/>
      <c r="O15" s="11"/>
      <c r="P15" s="11">
        <f t="shared" si="0"/>
        <v>350220</v>
      </c>
      <c r="Q15" s="10">
        <f t="shared" si="1"/>
        <v>353722</v>
      </c>
      <c r="R15">
        <v>0</v>
      </c>
    </row>
    <row r="16" spans="1:22" x14ac:dyDescent="0.25">
      <c r="A16" t="s">
        <v>68</v>
      </c>
      <c r="B16" s="7">
        <v>45238</v>
      </c>
      <c r="C16" s="8" t="s">
        <v>76</v>
      </c>
      <c r="D16" s="7">
        <v>45231</v>
      </c>
      <c r="E16" t="s">
        <v>63</v>
      </c>
      <c r="F16" t="s">
        <v>64</v>
      </c>
      <c r="G16" t="s">
        <v>65</v>
      </c>
      <c r="H16" t="s">
        <v>22</v>
      </c>
      <c r="I16" t="s">
        <v>35</v>
      </c>
      <c r="K16" s="10">
        <v>263065</v>
      </c>
      <c r="L16" s="11"/>
      <c r="M16" s="11"/>
      <c r="N16" s="11"/>
      <c r="O16" s="11"/>
      <c r="P16" s="11">
        <f t="shared" si="0"/>
        <v>263065</v>
      </c>
      <c r="Q16" s="10">
        <f t="shared" si="1"/>
        <v>265696</v>
      </c>
      <c r="R16">
        <v>0</v>
      </c>
    </row>
    <row r="17" spans="1:18" x14ac:dyDescent="0.25">
      <c r="A17" t="s">
        <v>77</v>
      </c>
      <c r="B17" s="7">
        <v>45301</v>
      </c>
      <c r="C17" s="8" t="s">
        <v>78</v>
      </c>
      <c r="D17" s="7">
        <v>45275</v>
      </c>
      <c r="E17" t="s">
        <v>79</v>
      </c>
      <c r="G17" t="s">
        <v>80</v>
      </c>
      <c r="H17" t="s">
        <v>81</v>
      </c>
      <c r="I17" t="s">
        <v>82</v>
      </c>
      <c r="K17" s="10">
        <v>17034000</v>
      </c>
      <c r="L17" s="11"/>
      <c r="M17" s="11"/>
      <c r="N17" s="11"/>
      <c r="O17" s="11"/>
      <c r="P17" s="11">
        <f t="shared" si="0"/>
        <v>17034000</v>
      </c>
      <c r="Q17" s="10">
        <f t="shared" si="1"/>
        <v>17204340</v>
      </c>
      <c r="R17">
        <v>0</v>
      </c>
    </row>
    <row r="18" spans="1:18" x14ac:dyDescent="0.25">
      <c r="A18" t="s">
        <v>77</v>
      </c>
      <c r="B18" s="7">
        <v>45301</v>
      </c>
      <c r="C18" s="8" t="s">
        <v>83</v>
      </c>
      <c r="D18" s="7">
        <v>45275</v>
      </c>
      <c r="E18" t="s">
        <v>84</v>
      </c>
      <c r="G18" t="s">
        <v>85</v>
      </c>
      <c r="H18" t="s">
        <v>86</v>
      </c>
      <c r="I18" t="s">
        <v>87</v>
      </c>
      <c r="K18" s="10">
        <v>23838000</v>
      </c>
      <c r="L18" s="11"/>
      <c r="M18" s="11"/>
      <c r="N18" s="11"/>
      <c r="O18" s="11"/>
      <c r="P18" s="11">
        <f t="shared" si="0"/>
        <v>23838000</v>
      </c>
      <c r="Q18" s="10">
        <f t="shared" si="1"/>
        <v>24076380</v>
      </c>
      <c r="R18">
        <v>0</v>
      </c>
    </row>
    <row r="19" spans="1:18" x14ac:dyDescent="0.25">
      <c r="A19" t="s">
        <v>77</v>
      </c>
      <c r="B19" s="7">
        <v>45301</v>
      </c>
      <c r="C19" s="8" t="s">
        <v>57</v>
      </c>
      <c r="D19" s="7">
        <v>45278</v>
      </c>
      <c r="E19" t="s">
        <v>58</v>
      </c>
      <c r="G19" t="s">
        <v>27</v>
      </c>
      <c r="H19" t="s">
        <v>39</v>
      </c>
      <c r="I19" t="s">
        <v>60</v>
      </c>
      <c r="K19" s="10">
        <v>41496000</v>
      </c>
      <c r="L19" s="11"/>
      <c r="M19" s="11"/>
      <c r="N19" s="11"/>
      <c r="O19" s="11"/>
      <c r="P19" s="11">
        <f t="shared" si="0"/>
        <v>41496000</v>
      </c>
      <c r="Q19" s="10">
        <f t="shared" si="1"/>
        <v>41910960</v>
      </c>
      <c r="R19">
        <v>0</v>
      </c>
    </row>
    <row r="20" spans="1:18" x14ac:dyDescent="0.25">
      <c r="A20" t="s">
        <v>77</v>
      </c>
      <c r="B20" s="7">
        <v>45301</v>
      </c>
      <c r="C20" s="8" t="s">
        <v>88</v>
      </c>
      <c r="D20" s="7">
        <v>45288</v>
      </c>
      <c r="E20" t="s">
        <v>31</v>
      </c>
      <c r="F20" t="s">
        <v>32</v>
      </c>
      <c r="G20" t="s">
        <v>89</v>
      </c>
      <c r="H20" t="s">
        <v>34</v>
      </c>
      <c r="I20" t="s">
        <v>35</v>
      </c>
      <c r="K20" s="10">
        <v>700000</v>
      </c>
      <c r="L20" s="11"/>
      <c r="M20" s="11"/>
      <c r="N20" s="11"/>
      <c r="O20" s="11"/>
      <c r="P20" s="11">
        <f t="shared" si="0"/>
        <v>700000</v>
      </c>
      <c r="Q20" s="10">
        <f t="shared" si="1"/>
        <v>707000</v>
      </c>
      <c r="R20">
        <v>0</v>
      </c>
    </row>
    <row r="21" spans="1:18" x14ac:dyDescent="0.25">
      <c r="A21" t="s">
        <v>77</v>
      </c>
      <c r="B21" s="7">
        <v>45301</v>
      </c>
      <c r="C21" s="8" t="s">
        <v>90</v>
      </c>
      <c r="D21" s="7">
        <v>45289</v>
      </c>
      <c r="E21" t="s">
        <v>91</v>
      </c>
      <c r="F21" t="s">
        <v>92</v>
      </c>
      <c r="G21" t="s">
        <v>73</v>
      </c>
      <c r="H21" t="s">
        <v>22</v>
      </c>
      <c r="I21" t="s">
        <v>93</v>
      </c>
      <c r="K21" s="10">
        <v>1555000</v>
      </c>
      <c r="L21" s="11"/>
      <c r="M21" s="11"/>
      <c r="N21" s="11"/>
      <c r="O21" s="11"/>
      <c r="P21" s="11">
        <f t="shared" si="0"/>
        <v>1555000</v>
      </c>
      <c r="Q21" s="10">
        <f t="shared" si="1"/>
        <v>1570550</v>
      </c>
      <c r="R21">
        <v>0</v>
      </c>
    </row>
    <row r="22" spans="1:18" x14ac:dyDescent="0.25">
      <c r="A22" t="s">
        <v>77</v>
      </c>
      <c r="B22" s="7">
        <v>45301</v>
      </c>
      <c r="C22" s="8" t="s">
        <v>94</v>
      </c>
      <c r="D22" s="7">
        <v>45290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K22" s="10">
        <v>700000</v>
      </c>
      <c r="L22" s="11"/>
      <c r="M22" s="11"/>
      <c r="N22" s="11"/>
      <c r="O22" s="11"/>
      <c r="P22" s="11">
        <f t="shared" si="0"/>
        <v>700000</v>
      </c>
      <c r="Q22" s="10">
        <f t="shared" si="1"/>
        <v>707000</v>
      </c>
      <c r="R22">
        <v>0</v>
      </c>
    </row>
    <row r="23" spans="1:18" x14ac:dyDescent="0.25">
      <c r="A23" t="s">
        <v>95</v>
      </c>
      <c r="B23" s="7">
        <v>45301</v>
      </c>
      <c r="C23" s="8" t="s">
        <v>96</v>
      </c>
      <c r="D23" s="7">
        <v>45287</v>
      </c>
      <c r="E23" t="s">
        <v>38</v>
      </c>
      <c r="F23" t="s">
        <v>44</v>
      </c>
      <c r="G23" t="s">
        <v>40</v>
      </c>
      <c r="H23" t="s">
        <v>41</v>
      </c>
      <c r="I23" t="s">
        <v>42</v>
      </c>
      <c r="K23" s="10">
        <v>258954</v>
      </c>
      <c r="L23" s="11"/>
      <c r="M23" s="11"/>
      <c r="N23" s="11"/>
      <c r="O23" s="11"/>
      <c r="P23" s="11">
        <f t="shared" si="0"/>
        <v>258954</v>
      </c>
      <c r="Q23" s="10">
        <f t="shared" si="1"/>
        <v>261544</v>
      </c>
      <c r="R23">
        <v>0</v>
      </c>
    </row>
    <row r="24" spans="1:18" x14ac:dyDescent="0.25">
      <c r="A24" t="s">
        <v>95</v>
      </c>
      <c r="B24" s="7">
        <v>45301</v>
      </c>
      <c r="C24" s="8" t="s">
        <v>54</v>
      </c>
      <c r="D24" s="7">
        <v>45289</v>
      </c>
      <c r="E24" t="s">
        <v>38</v>
      </c>
      <c r="F24" t="s">
        <v>44</v>
      </c>
      <c r="G24" t="s">
        <v>40</v>
      </c>
      <c r="H24" t="s">
        <v>41</v>
      </c>
      <c r="I24" t="s">
        <v>55</v>
      </c>
      <c r="K24" s="10">
        <v>2713792</v>
      </c>
      <c r="L24" s="11"/>
      <c r="M24" s="11"/>
      <c r="N24" s="11"/>
      <c r="O24" s="11"/>
      <c r="P24" s="11">
        <f t="shared" si="0"/>
        <v>2713792</v>
      </c>
      <c r="Q24" s="10">
        <f t="shared" si="1"/>
        <v>2740930</v>
      </c>
      <c r="R24">
        <v>0</v>
      </c>
    </row>
    <row r="25" spans="1:18" x14ac:dyDescent="0.25">
      <c r="A25" t="s">
        <v>95</v>
      </c>
      <c r="B25" s="7">
        <v>45301</v>
      </c>
      <c r="C25" s="8" t="s">
        <v>97</v>
      </c>
      <c r="D25" s="7">
        <v>45289</v>
      </c>
      <c r="E25" t="s">
        <v>38</v>
      </c>
      <c r="F25" t="s">
        <v>44</v>
      </c>
      <c r="G25" t="s">
        <v>40</v>
      </c>
      <c r="H25" t="s">
        <v>41</v>
      </c>
      <c r="I25" t="s">
        <v>35</v>
      </c>
      <c r="K25" s="10">
        <v>258954</v>
      </c>
      <c r="L25" s="11"/>
      <c r="M25" s="11"/>
      <c r="N25" s="11"/>
      <c r="O25" s="11"/>
      <c r="P25" s="11">
        <f t="shared" si="0"/>
        <v>258954</v>
      </c>
      <c r="Q25" s="10">
        <f t="shared" si="1"/>
        <v>261544</v>
      </c>
      <c r="R25">
        <v>0</v>
      </c>
    </row>
    <row r="26" spans="1:18" x14ac:dyDescent="0.25">
      <c r="A26" t="s">
        <v>95</v>
      </c>
      <c r="B26" s="7">
        <v>45301</v>
      </c>
      <c r="C26" s="8" t="s">
        <v>98</v>
      </c>
      <c r="D26" s="7">
        <v>45289</v>
      </c>
      <c r="E26" t="s">
        <v>47</v>
      </c>
      <c r="F26" t="s">
        <v>44</v>
      </c>
      <c r="G26" t="s">
        <v>99</v>
      </c>
      <c r="H26" t="s">
        <v>100</v>
      </c>
      <c r="I26" t="s">
        <v>42</v>
      </c>
      <c r="K26" s="10">
        <v>226604</v>
      </c>
      <c r="L26" s="11"/>
      <c r="M26" s="11"/>
      <c r="N26" s="11"/>
      <c r="O26" s="11"/>
      <c r="P26" s="11">
        <f t="shared" si="0"/>
        <v>226604</v>
      </c>
      <c r="Q26" s="10">
        <f t="shared" si="1"/>
        <v>228870</v>
      </c>
      <c r="R26">
        <v>0</v>
      </c>
    </row>
    <row r="27" spans="1:18" x14ac:dyDescent="0.25">
      <c r="A27" t="s">
        <v>95</v>
      </c>
      <c r="B27" s="7">
        <v>45301</v>
      </c>
      <c r="C27" s="8" t="s">
        <v>101</v>
      </c>
      <c r="D27" s="7">
        <v>45289</v>
      </c>
      <c r="E27" t="s">
        <v>47</v>
      </c>
      <c r="F27" t="s">
        <v>44</v>
      </c>
      <c r="G27" t="s">
        <v>48</v>
      </c>
      <c r="H27" t="s">
        <v>49</v>
      </c>
      <c r="I27" t="s">
        <v>42</v>
      </c>
      <c r="K27" s="10">
        <v>226604</v>
      </c>
      <c r="L27" s="11"/>
      <c r="M27" s="11"/>
      <c r="N27" s="11"/>
      <c r="O27" s="11"/>
      <c r="P27" s="11">
        <f t="shared" si="0"/>
        <v>226604</v>
      </c>
      <c r="Q27" s="10">
        <f t="shared" si="1"/>
        <v>228870</v>
      </c>
      <c r="R27">
        <v>0</v>
      </c>
    </row>
    <row r="28" spans="1:18" x14ac:dyDescent="0.25">
      <c r="A28" t="s">
        <v>102</v>
      </c>
      <c r="B28" s="7">
        <v>45273</v>
      </c>
      <c r="C28" s="8" t="s">
        <v>103</v>
      </c>
      <c r="D28" s="7">
        <v>45259</v>
      </c>
      <c r="E28" t="s">
        <v>104</v>
      </c>
      <c r="F28" t="s">
        <v>44</v>
      </c>
      <c r="G28" t="s">
        <v>105</v>
      </c>
      <c r="H28" t="s">
        <v>106</v>
      </c>
      <c r="I28" t="s">
        <v>107</v>
      </c>
      <c r="K28" s="10">
        <v>1623883</v>
      </c>
      <c r="L28" s="11"/>
      <c r="M28" s="11"/>
      <c r="N28" s="11"/>
      <c r="O28" s="11"/>
      <c r="P28" s="11">
        <f t="shared" si="0"/>
        <v>1623883</v>
      </c>
      <c r="Q28" s="10">
        <f t="shared" si="1"/>
        <v>1640122</v>
      </c>
      <c r="R28">
        <v>0</v>
      </c>
    </row>
    <row r="29" spans="1:18" x14ac:dyDescent="0.25">
      <c r="A29" t="s">
        <v>102</v>
      </c>
      <c r="B29" s="7">
        <v>45273</v>
      </c>
      <c r="C29" s="8" t="s">
        <v>108</v>
      </c>
      <c r="D29" s="7">
        <v>45259</v>
      </c>
      <c r="E29" t="s">
        <v>109</v>
      </c>
      <c r="F29" t="s">
        <v>44</v>
      </c>
      <c r="G29" t="s">
        <v>110</v>
      </c>
      <c r="H29" t="s">
        <v>111</v>
      </c>
      <c r="I29" t="s">
        <v>35</v>
      </c>
      <c r="K29" s="10">
        <v>172579</v>
      </c>
      <c r="L29" s="11"/>
      <c r="M29" s="11"/>
      <c r="N29" s="11"/>
      <c r="O29" s="11"/>
      <c r="P29" s="11">
        <f t="shared" si="0"/>
        <v>172579</v>
      </c>
      <c r="Q29" s="10">
        <f t="shared" si="1"/>
        <v>174305</v>
      </c>
      <c r="R29">
        <v>0</v>
      </c>
    </row>
    <row r="30" spans="1:18" x14ac:dyDescent="0.25">
      <c r="A30" t="s">
        <v>102</v>
      </c>
      <c r="B30" s="7">
        <v>45273</v>
      </c>
      <c r="C30" s="8" t="s">
        <v>112</v>
      </c>
      <c r="D30" s="7">
        <v>45259</v>
      </c>
      <c r="E30" t="s">
        <v>47</v>
      </c>
      <c r="F30" t="s">
        <v>44</v>
      </c>
      <c r="G30" t="s">
        <v>113</v>
      </c>
      <c r="H30" t="s">
        <v>114</v>
      </c>
      <c r="I30" t="s">
        <v>35</v>
      </c>
      <c r="K30" s="10">
        <v>341117</v>
      </c>
      <c r="L30" s="11"/>
      <c r="M30" s="11"/>
      <c r="N30" s="11"/>
      <c r="O30" s="11"/>
      <c r="P30" s="11">
        <f t="shared" si="0"/>
        <v>341117</v>
      </c>
      <c r="Q30" s="10">
        <f t="shared" si="1"/>
        <v>344528</v>
      </c>
      <c r="R30">
        <v>0</v>
      </c>
    </row>
    <row r="31" spans="1:18" x14ac:dyDescent="0.25">
      <c r="A31" t="s">
        <v>102</v>
      </c>
      <c r="B31" s="7">
        <v>45273</v>
      </c>
      <c r="C31" s="8" t="s">
        <v>115</v>
      </c>
      <c r="D31" s="7">
        <v>45259</v>
      </c>
      <c r="E31" t="s">
        <v>38</v>
      </c>
      <c r="F31" t="s">
        <v>44</v>
      </c>
      <c r="G31" t="s">
        <v>40</v>
      </c>
      <c r="H31" t="s">
        <v>41</v>
      </c>
      <c r="I31" t="s">
        <v>116</v>
      </c>
      <c r="K31" s="10">
        <v>1662154</v>
      </c>
      <c r="L31" s="11"/>
      <c r="M31" s="11"/>
      <c r="N31" s="11"/>
      <c r="O31" s="11"/>
      <c r="P31" s="11">
        <f t="shared" si="0"/>
        <v>1662154</v>
      </c>
      <c r="Q31" s="10">
        <f t="shared" si="1"/>
        <v>1678776</v>
      </c>
      <c r="R31">
        <v>0</v>
      </c>
    </row>
    <row r="32" spans="1:18" x14ac:dyDescent="0.25">
      <c r="A32" t="s">
        <v>102</v>
      </c>
      <c r="B32" s="7">
        <v>45273</v>
      </c>
      <c r="C32" s="8" t="s">
        <v>117</v>
      </c>
      <c r="D32" s="7">
        <v>45260</v>
      </c>
      <c r="E32" t="s">
        <v>38</v>
      </c>
      <c r="F32" t="s">
        <v>44</v>
      </c>
      <c r="G32" t="s">
        <v>40</v>
      </c>
      <c r="H32" t="s">
        <v>41</v>
      </c>
      <c r="I32" t="s">
        <v>42</v>
      </c>
      <c r="K32" s="10">
        <v>267094</v>
      </c>
      <c r="L32" s="11"/>
      <c r="M32" s="11"/>
      <c r="N32" s="11"/>
      <c r="O32" s="11"/>
      <c r="P32" s="11">
        <f t="shared" si="0"/>
        <v>267094</v>
      </c>
      <c r="Q32" s="10">
        <f t="shared" si="1"/>
        <v>269765</v>
      </c>
      <c r="R32">
        <v>0</v>
      </c>
    </row>
    <row r="33" spans="1:18" x14ac:dyDescent="0.25">
      <c r="A33" t="s">
        <v>102</v>
      </c>
      <c r="B33" s="7">
        <v>45273</v>
      </c>
      <c r="C33" s="8" t="s">
        <v>118</v>
      </c>
      <c r="D33" s="7">
        <v>45261</v>
      </c>
      <c r="E33" t="s">
        <v>109</v>
      </c>
      <c r="F33" t="s">
        <v>44</v>
      </c>
      <c r="G33" t="s">
        <v>110</v>
      </c>
      <c r="H33" t="s">
        <v>111</v>
      </c>
      <c r="I33" t="s">
        <v>119</v>
      </c>
      <c r="K33" s="10">
        <v>312432</v>
      </c>
      <c r="L33" s="11"/>
      <c r="M33" s="11"/>
      <c r="N33" s="11"/>
      <c r="O33" s="11"/>
      <c r="P33" s="11">
        <f t="shared" si="0"/>
        <v>312432</v>
      </c>
      <c r="Q33" s="10">
        <f t="shared" si="1"/>
        <v>315556</v>
      </c>
      <c r="R33">
        <v>0</v>
      </c>
    </row>
    <row r="34" spans="1:18" x14ac:dyDescent="0.25">
      <c r="A34" t="s">
        <v>102</v>
      </c>
      <c r="B34" s="7">
        <v>45273</v>
      </c>
      <c r="C34" s="8" t="s">
        <v>120</v>
      </c>
      <c r="D34" s="7">
        <v>45261</v>
      </c>
      <c r="E34" t="s">
        <v>121</v>
      </c>
      <c r="F34" t="s">
        <v>44</v>
      </c>
      <c r="G34" t="s">
        <v>122</v>
      </c>
      <c r="H34" t="s">
        <v>123</v>
      </c>
      <c r="I34" t="s">
        <v>124</v>
      </c>
      <c r="K34" s="10">
        <v>558295</v>
      </c>
      <c r="L34" s="11"/>
      <c r="M34" s="11"/>
      <c r="N34" s="11"/>
      <c r="O34" s="11"/>
      <c r="P34" s="11">
        <f t="shared" si="0"/>
        <v>558295</v>
      </c>
      <c r="Q34" s="10">
        <f t="shared" si="1"/>
        <v>563878</v>
      </c>
      <c r="R34">
        <v>0</v>
      </c>
    </row>
    <row r="35" spans="1:18" x14ac:dyDescent="0.25">
      <c r="A35" t="s">
        <v>102</v>
      </c>
      <c r="B35" s="7">
        <v>45273</v>
      </c>
      <c r="C35" s="8" t="s">
        <v>125</v>
      </c>
      <c r="D35" s="7">
        <v>45261</v>
      </c>
      <c r="E35" t="s">
        <v>47</v>
      </c>
      <c r="F35" t="s">
        <v>44</v>
      </c>
      <c r="G35" t="s">
        <v>126</v>
      </c>
      <c r="H35" t="s">
        <v>127</v>
      </c>
      <c r="I35" t="s">
        <v>42</v>
      </c>
      <c r="K35" s="10">
        <v>233769</v>
      </c>
      <c r="L35" s="11"/>
      <c r="M35" s="11"/>
      <c r="N35" s="11"/>
      <c r="O35" s="11"/>
      <c r="P35" s="11">
        <f t="shared" si="0"/>
        <v>233769</v>
      </c>
      <c r="Q35" s="10">
        <f t="shared" si="1"/>
        <v>236107</v>
      </c>
      <c r="R35">
        <v>0</v>
      </c>
    </row>
    <row r="36" spans="1:18" x14ac:dyDescent="0.25">
      <c r="A36" t="s">
        <v>102</v>
      </c>
      <c r="B36" s="7">
        <v>45273</v>
      </c>
      <c r="C36" s="8" t="s">
        <v>128</v>
      </c>
      <c r="D36" s="7">
        <v>45265</v>
      </c>
      <c r="E36" t="s">
        <v>109</v>
      </c>
      <c r="F36" t="s">
        <v>44</v>
      </c>
      <c r="G36" t="s">
        <v>110</v>
      </c>
      <c r="H36" t="s">
        <v>111</v>
      </c>
      <c r="I36" t="s">
        <v>129</v>
      </c>
      <c r="K36" s="10">
        <v>444987</v>
      </c>
      <c r="L36" s="11"/>
      <c r="M36" s="11"/>
      <c r="N36" s="11"/>
      <c r="O36" s="11"/>
      <c r="P36" s="11">
        <f t="shared" si="0"/>
        <v>444987</v>
      </c>
      <c r="Q36" s="10">
        <f t="shared" si="1"/>
        <v>449437</v>
      </c>
      <c r="R36">
        <v>0</v>
      </c>
    </row>
    <row r="37" spans="1:18" x14ac:dyDescent="0.25">
      <c r="A37" t="s">
        <v>102</v>
      </c>
      <c r="B37" s="7">
        <v>45273</v>
      </c>
      <c r="C37" s="8" t="s">
        <v>130</v>
      </c>
      <c r="D37" s="7">
        <v>45265</v>
      </c>
      <c r="E37" t="s">
        <v>38</v>
      </c>
      <c r="F37" t="s">
        <v>44</v>
      </c>
      <c r="G37" t="s">
        <v>40</v>
      </c>
      <c r="H37" t="s">
        <v>41</v>
      </c>
      <c r="I37" t="s">
        <v>35</v>
      </c>
      <c r="K37" s="10">
        <v>265095</v>
      </c>
      <c r="L37" s="11"/>
      <c r="M37" s="11"/>
      <c r="N37" s="11"/>
      <c r="O37" s="11"/>
      <c r="P37" s="11">
        <f t="shared" si="0"/>
        <v>265095</v>
      </c>
      <c r="Q37" s="10">
        <f t="shared" si="1"/>
        <v>267746</v>
      </c>
      <c r="R37">
        <v>0</v>
      </c>
    </row>
    <row r="38" spans="1:18" x14ac:dyDescent="0.25">
      <c r="A38" t="s">
        <v>131</v>
      </c>
      <c r="B38" s="7">
        <v>45273</v>
      </c>
      <c r="C38" s="8" t="s">
        <v>132</v>
      </c>
      <c r="D38" s="7">
        <v>45265</v>
      </c>
      <c r="E38" t="s">
        <v>63</v>
      </c>
      <c r="F38" t="s">
        <v>64</v>
      </c>
      <c r="G38" t="s">
        <v>65</v>
      </c>
      <c r="H38" t="s">
        <v>22</v>
      </c>
      <c r="I38" t="s">
        <v>35</v>
      </c>
      <c r="K38" s="10">
        <v>261049</v>
      </c>
      <c r="L38" s="11"/>
      <c r="M38" s="11"/>
      <c r="N38" s="11"/>
      <c r="O38" s="11"/>
      <c r="P38" s="11">
        <f t="shared" si="0"/>
        <v>261049</v>
      </c>
      <c r="Q38" s="10">
        <f t="shared" si="1"/>
        <v>263659</v>
      </c>
      <c r="R38">
        <v>0</v>
      </c>
    </row>
    <row r="39" spans="1:18" x14ac:dyDescent="0.25">
      <c r="A39" t="s">
        <v>133</v>
      </c>
      <c r="B39" s="7">
        <v>45273</v>
      </c>
      <c r="C39" s="8" t="s">
        <v>134</v>
      </c>
      <c r="D39" s="7">
        <v>45268</v>
      </c>
      <c r="E39" t="s">
        <v>38</v>
      </c>
      <c r="F39" t="s">
        <v>44</v>
      </c>
      <c r="G39" t="s">
        <v>40</v>
      </c>
      <c r="H39" t="s">
        <v>41</v>
      </c>
      <c r="I39" t="s">
        <v>135</v>
      </c>
      <c r="K39" s="10">
        <v>2272707</v>
      </c>
      <c r="L39" s="11"/>
      <c r="M39" s="11"/>
      <c r="N39" s="11"/>
      <c r="O39" s="11"/>
      <c r="P39" s="11">
        <f t="shared" si="0"/>
        <v>2272707</v>
      </c>
      <c r="Q39" s="10">
        <f t="shared" si="1"/>
        <v>2295434</v>
      </c>
      <c r="R39">
        <v>0</v>
      </c>
    </row>
    <row r="40" spans="1:18" x14ac:dyDescent="0.25">
      <c r="A40" t="s">
        <v>136</v>
      </c>
      <c r="B40" s="7">
        <v>45306</v>
      </c>
      <c r="C40" s="8" t="s">
        <v>137</v>
      </c>
      <c r="D40" s="7">
        <v>45299</v>
      </c>
      <c r="E40" t="s">
        <v>38</v>
      </c>
      <c r="F40" t="s">
        <v>138</v>
      </c>
      <c r="G40" t="s">
        <v>40</v>
      </c>
      <c r="H40" t="s">
        <v>41</v>
      </c>
      <c r="I40" t="s">
        <v>139</v>
      </c>
      <c r="K40" s="10">
        <v>2406022</v>
      </c>
      <c r="L40" s="11"/>
      <c r="M40" s="11"/>
      <c r="N40" s="11"/>
      <c r="O40" s="11"/>
      <c r="P40" s="11">
        <f t="shared" si="0"/>
        <v>2406022</v>
      </c>
      <c r="Q40" s="10">
        <f t="shared" si="1"/>
        <v>2430082</v>
      </c>
      <c r="R40">
        <v>0</v>
      </c>
    </row>
    <row r="41" spans="1:18" x14ac:dyDescent="0.25">
      <c r="A41" t="s">
        <v>140</v>
      </c>
      <c r="B41" s="7">
        <v>45278</v>
      </c>
      <c r="C41" s="8" t="s">
        <v>141</v>
      </c>
      <c r="D41" s="7">
        <v>45267</v>
      </c>
      <c r="E41" t="s">
        <v>79</v>
      </c>
      <c r="G41" t="s">
        <v>80</v>
      </c>
      <c r="H41" t="s">
        <v>81</v>
      </c>
      <c r="I41" t="s">
        <v>142</v>
      </c>
      <c r="K41" s="10">
        <v>971000</v>
      </c>
      <c r="L41" s="11"/>
      <c r="M41" s="11"/>
      <c r="N41" s="11"/>
      <c r="O41" s="11"/>
      <c r="P41" s="11">
        <f t="shared" si="0"/>
        <v>971000</v>
      </c>
      <c r="Q41" s="10">
        <f t="shared" si="1"/>
        <v>980710</v>
      </c>
      <c r="R41">
        <v>0</v>
      </c>
    </row>
    <row r="42" spans="1:18" x14ac:dyDescent="0.25">
      <c r="A42" t="s">
        <v>143</v>
      </c>
      <c r="B42" s="7">
        <v>45308</v>
      </c>
      <c r="C42" s="8" t="s">
        <v>144</v>
      </c>
      <c r="D42" s="7">
        <v>45296</v>
      </c>
      <c r="E42" t="s">
        <v>109</v>
      </c>
      <c r="F42" t="s">
        <v>44</v>
      </c>
      <c r="G42" t="s">
        <v>110</v>
      </c>
      <c r="H42" t="s">
        <v>111</v>
      </c>
      <c r="I42" t="s">
        <v>145</v>
      </c>
      <c r="K42" s="10">
        <v>605098</v>
      </c>
      <c r="L42" s="11"/>
      <c r="M42" s="11"/>
      <c r="N42" s="11"/>
      <c r="O42" s="11"/>
      <c r="P42" s="11">
        <f t="shared" si="0"/>
        <v>605098</v>
      </c>
      <c r="Q42" s="10">
        <f t="shared" si="1"/>
        <v>611149</v>
      </c>
      <c r="R42">
        <v>0</v>
      </c>
    </row>
    <row r="43" spans="1:18" x14ac:dyDescent="0.25">
      <c r="A43" t="s">
        <v>143</v>
      </c>
      <c r="B43" s="7">
        <v>45308</v>
      </c>
      <c r="C43" s="8" t="s">
        <v>146</v>
      </c>
      <c r="D43" s="7">
        <v>45296</v>
      </c>
      <c r="E43" t="s">
        <v>38</v>
      </c>
      <c r="F43" t="s">
        <v>44</v>
      </c>
      <c r="G43" t="s">
        <v>40</v>
      </c>
      <c r="H43" t="s">
        <v>41</v>
      </c>
      <c r="I43" t="s">
        <v>35</v>
      </c>
      <c r="K43" s="10">
        <v>279477</v>
      </c>
      <c r="L43" s="11"/>
      <c r="M43" s="11"/>
      <c r="N43" s="11"/>
      <c r="O43" s="11"/>
      <c r="P43" s="11">
        <f t="shared" si="0"/>
        <v>279477</v>
      </c>
      <c r="Q43" s="10">
        <f t="shared" si="1"/>
        <v>282272</v>
      </c>
      <c r="R43">
        <v>0</v>
      </c>
    </row>
    <row r="44" spans="1:18" x14ac:dyDescent="0.25">
      <c r="A44" t="s">
        <v>143</v>
      </c>
      <c r="B44" s="7">
        <v>45308</v>
      </c>
      <c r="C44" s="8" t="s">
        <v>137</v>
      </c>
      <c r="D44" s="7">
        <v>45299</v>
      </c>
      <c r="E44" t="s">
        <v>38</v>
      </c>
      <c r="F44" t="s">
        <v>138</v>
      </c>
      <c r="G44" t="s">
        <v>40</v>
      </c>
      <c r="H44" t="s">
        <v>41</v>
      </c>
      <c r="I44" t="s">
        <v>139</v>
      </c>
      <c r="K44" s="10">
        <v>2406022</v>
      </c>
      <c r="L44" s="11"/>
      <c r="M44" s="11"/>
      <c r="N44" s="11"/>
      <c r="O44" s="11"/>
      <c r="P44" s="11">
        <f t="shared" si="0"/>
        <v>2406022</v>
      </c>
      <c r="Q44" s="10">
        <f t="shared" si="1"/>
        <v>2430082</v>
      </c>
      <c r="R44">
        <v>0</v>
      </c>
    </row>
    <row r="45" spans="1:18" x14ac:dyDescent="0.25">
      <c r="A45" t="s">
        <v>147</v>
      </c>
      <c r="B45" s="7">
        <v>45308</v>
      </c>
      <c r="C45" s="8" t="s">
        <v>148</v>
      </c>
      <c r="D45" s="7">
        <v>45296</v>
      </c>
      <c r="E45" t="s">
        <v>149</v>
      </c>
      <c r="F45" t="s">
        <v>150</v>
      </c>
      <c r="G45" t="s">
        <v>151</v>
      </c>
      <c r="H45" t="s">
        <v>138</v>
      </c>
      <c r="I45" t="s">
        <v>152</v>
      </c>
      <c r="K45" s="10">
        <v>3359514</v>
      </c>
      <c r="L45" s="11"/>
      <c r="M45" s="11"/>
      <c r="N45" s="11"/>
      <c r="O45" s="11"/>
      <c r="P45" s="11">
        <f t="shared" si="0"/>
        <v>3359514</v>
      </c>
      <c r="Q45" s="10">
        <f t="shared" si="1"/>
        <v>3393109</v>
      </c>
      <c r="R45">
        <v>0</v>
      </c>
    </row>
    <row r="46" spans="1:18" x14ac:dyDescent="0.25">
      <c r="A46" t="s">
        <v>153</v>
      </c>
      <c r="B46" s="7">
        <v>45280</v>
      </c>
      <c r="C46" s="8" t="s">
        <v>154</v>
      </c>
      <c r="D46" s="7">
        <v>45196</v>
      </c>
      <c r="E46" t="s">
        <v>79</v>
      </c>
      <c r="G46">
        <v>0</v>
      </c>
      <c r="H46" t="s">
        <v>155</v>
      </c>
      <c r="I46" t="s">
        <v>156</v>
      </c>
      <c r="K46" s="10">
        <v>38962000</v>
      </c>
      <c r="L46" s="11"/>
      <c r="M46" s="11"/>
      <c r="N46" s="11"/>
      <c r="O46" s="11"/>
      <c r="P46" s="11">
        <f t="shared" si="0"/>
        <v>38962000</v>
      </c>
      <c r="Q46" s="10">
        <f t="shared" si="1"/>
        <v>39351620</v>
      </c>
      <c r="R46">
        <v>0</v>
      </c>
    </row>
    <row r="47" spans="1:18" x14ac:dyDescent="0.25">
      <c r="A47" t="s">
        <v>153</v>
      </c>
      <c r="B47" s="7">
        <v>45280</v>
      </c>
      <c r="C47" s="8" t="s">
        <v>157</v>
      </c>
      <c r="D47" s="7">
        <v>45266</v>
      </c>
      <c r="E47" t="s">
        <v>58</v>
      </c>
      <c r="F47" t="s">
        <v>59</v>
      </c>
      <c r="G47" t="s">
        <v>158</v>
      </c>
      <c r="H47" t="s">
        <v>86</v>
      </c>
      <c r="I47" t="s">
        <v>159</v>
      </c>
      <c r="K47" s="10">
        <v>6083752</v>
      </c>
      <c r="L47" s="11"/>
      <c r="M47" s="11"/>
      <c r="N47" s="11"/>
      <c r="O47" s="11"/>
      <c r="P47" s="11">
        <f t="shared" si="0"/>
        <v>6083752</v>
      </c>
      <c r="Q47" s="10">
        <f t="shared" si="1"/>
        <v>6144590</v>
      </c>
      <c r="R47">
        <v>0</v>
      </c>
    </row>
    <row r="48" spans="1:18" x14ac:dyDescent="0.25">
      <c r="A48" t="s">
        <v>153</v>
      </c>
      <c r="B48" s="7">
        <v>45280</v>
      </c>
      <c r="C48" s="8" t="s">
        <v>141</v>
      </c>
      <c r="D48" s="7">
        <v>45267</v>
      </c>
      <c r="E48" t="s">
        <v>79</v>
      </c>
      <c r="G48" t="s">
        <v>80</v>
      </c>
      <c r="H48" t="s">
        <v>81</v>
      </c>
      <c r="I48" t="s">
        <v>142</v>
      </c>
      <c r="K48" s="10">
        <v>971000</v>
      </c>
      <c r="L48" s="11"/>
      <c r="M48" s="11"/>
      <c r="N48" s="11"/>
      <c r="O48" s="11"/>
      <c r="P48" s="11">
        <f t="shared" si="0"/>
        <v>971000</v>
      </c>
      <c r="Q48" s="10">
        <f t="shared" si="1"/>
        <v>980710</v>
      </c>
      <c r="R48">
        <v>0</v>
      </c>
    </row>
    <row r="49" spans="1:18" x14ac:dyDescent="0.25">
      <c r="A49" t="s">
        <v>160</v>
      </c>
      <c r="B49" s="7">
        <v>45280</v>
      </c>
      <c r="C49" s="8" t="s">
        <v>161</v>
      </c>
      <c r="D49" s="7">
        <v>45266</v>
      </c>
      <c r="E49" t="s">
        <v>38</v>
      </c>
      <c r="F49" t="s">
        <v>44</v>
      </c>
      <c r="G49" t="s">
        <v>40</v>
      </c>
      <c r="H49" t="s">
        <v>41</v>
      </c>
      <c r="I49" t="s">
        <v>42</v>
      </c>
      <c r="K49" s="10">
        <v>265047</v>
      </c>
      <c r="L49" s="11"/>
      <c r="M49" s="11"/>
      <c r="N49" s="11"/>
      <c r="O49" s="11"/>
      <c r="P49" s="11">
        <f t="shared" si="0"/>
        <v>265047</v>
      </c>
      <c r="Q49" s="10">
        <f t="shared" si="1"/>
        <v>267697</v>
      </c>
      <c r="R49">
        <v>0</v>
      </c>
    </row>
    <row r="50" spans="1:18" x14ac:dyDescent="0.25">
      <c r="A50" t="s">
        <v>160</v>
      </c>
      <c r="B50" s="7">
        <v>45280</v>
      </c>
      <c r="C50" s="8" t="s">
        <v>162</v>
      </c>
      <c r="D50" s="7">
        <v>45266</v>
      </c>
      <c r="E50" t="s">
        <v>47</v>
      </c>
      <c r="F50" t="s">
        <v>44</v>
      </c>
      <c r="G50" t="s">
        <v>99</v>
      </c>
      <c r="H50" t="s">
        <v>100</v>
      </c>
      <c r="I50" t="s">
        <v>35</v>
      </c>
      <c r="K50" s="10">
        <v>231978</v>
      </c>
      <c r="L50" s="11"/>
      <c r="M50" s="11"/>
      <c r="N50" s="11"/>
      <c r="O50" s="11"/>
      <c r="P50" s="11">
        <f t="shared" si="0"/>
        <v>231978</v>
      </c>
      <c r="Q50" s="10">
        <f t="shared" si="1"/>
        <v>234298</v>
      </c>
      <c r="R50">
        <v>0</v>
      </c>
    </row>
    <row r="51" spans="1:18" x14ac:dyDescent="0.25">
      <c r="A51" t="s">
        <v>160</v>
      </c>
      <c r="B51" s="7">
        <v>45280</v>
      </c>
      <c r="C51" s="8" t="s">
        <v>163</v>
      </c>
      <c r="D51" s="7">
        <v>45268</v>
      </c>
      <c r="E51" t="s">
        <v>109</v>
      </c>
      <c r="F51" t="s">
        <v>44</v>
      </c>
      <c r="G51" t="s">
        <v>110</v>
      </c>
      <c r="H51" t="s">
        <v>111</v>
      </c>
      <c r="I51" t="s">
        <v>164</v>
      </c>
      <c r="K51" s="10">
        <v>310038</v>
      </c>
      <c r="L51" s="11"/>
      <c r="M51" s="11"/>
      <c r="N51" s="11"/>
      <c r="O51" s="11"/>
      <c r="P51" s="11">
        <f t="shared" si="0"/>
        <v>310038</v>
      </c>
      <c r="Q51" s="10">
        <f t="shared" si="1"/>
        <v>313138</v>
      </c>
      <c r="R51">
        <v>0</v>
      </c>
    </row>
    <row r="52" spans="1:18" x14ac:dyDescent="0.25">
      <c r="A52" t="s">
        <v>160</v>
      </c>
      <c r="B52" s="7">
        <v>45280</v>
      </c>
      <c r="C52" s="8" t="s">
        <v>165</v>
      </c>
      <c r="D52" s="7">
        <v>45268</v>
      </c>
      <c r="E52" t="s">
        <v>104</v>
      </c>
      <c r="F52" t="s">
        <v>44</v>
      </c>
      <c r="G52" t="s">
        <v>166</v>
      </c>
      <c r="H52" t="s">
        <v>167</v>
      </c>
      <c r="I52" t="s">
        <v>124</v>
      </c>
      <c r="K52" s="10">
        <v>743151</v>
      </c>
      <c r="L52" s="11"/>
      <c r="M52" s="11"/>
      <c r="N52" s="11"/>
      <c r="O52" s="11"/>
      <c r="P52" s="11">
        <f t="shared" si="0"/>
        <v>743151</v>
      </c>
      <c r="Q52" s="10">
        <f t="shared" si="1"/>
        <v>750583</v>
      </c>
      <c r="R52">
        <v>0</v>
      </c>
    </row>
    <row r="53" spans="1:18" x14ac:dyDescent="0.25">
      <c r="A53" t="s">
        <v>160</v>
      </c>
      <c r="B53" s="7">
        <v>45280</v>
      </c>
      <c r="C53" s="8" t="s">
        <v>168</v>
      </c>
      <c r="D53" s="7">
        <v>45268</v>
      </c>
      <c r="E53" t="s">
        <v>38</v>
      </c>
      <c r="F53" t="s">
        <v>44</v>
      </c>
      <c r="G53" t="s">
        <v>40</v>
      </c>
      <c r="H53" t="s">
        <v>41</v>
      </c>
      <c r="I53" t="s">
        <v>169</v>
      </c>
      <c r="K53" s="10">
        <v>477445</v>
      </c>
      <c r="L53" s="11"/>
      <c r="M53" s="11"/>
      <c r="N53" s="11"/>
      <c r="O53" s="11"/>
      <c r="P53" s="11">
        <f t="shared" si="0"/>
        <v>477445</v>
      </c>
      <c r="Q53" s="10">
        <f t="shared" si="1"/>
        <v>482219</v>
      </c>
      <c r="R53">
        <v>0</v>
      </c>
    </row>
    <row r="54" spans="1:18" x14ac:dyDescent="0.25">
      <c r="A54" t="s">
        <v>160</v>
      </c>
      <c r="B54" s="7">
        <v>45280</v>
      </c>
      <c r="C54" s="8" t="s">
        <v>134</v>
      </c>
      <c r="D54" s="7">
        <v>45268</v>
      </c>
      <c r="E54" t="s">
        <v>38</v>
      </c>
      <c r="F54" t="s">
        <v>44</v>
      </c>
      <c r="G54" t="s">
        <v>40</v>
      </c>
      <c r="H54" t="s">
        <v>41</v>
      </c>
      <c r="I54" t="s">
        <v>170</v>
      </c>
      <c r="K54" s="10">
        <v>2272707</v>
      </c>
      <c r="L54" s="11"/>
      <c r="M54" s="11"/>
      <c r="N54" s="11"/>
      <c r="O54" s="11"/>
      <c r="P54" s="11">
        <f t="shared" si="0"/>
        <v>2272707</v>
      </c>
      <c r="Q54" s="10">
        <f t="shared" si="1"/>
        <v>2295434</v>
      </c>
      <c r="R54">
        <v>0</v>
      </c>
    </row>
    <row r="55" spans="1:18" x14ac:dyDescent="0.25">
      <c r="A55" t="s">
        <v>160</v>
      </c>
      <c r="B55" s="7">
        <v>45280</v>
      </c>
      <c r="C55" s="8" t="s">
        <v>171</v>
      </c>
      <c r="D55" s="7">
        <v>45268</v>
      </c>
      <c r="E55" t="s">
        <v>47</v>
      </c>
      <c r="F55" t="s">
        <v>44</v>
      </c>
      <c r="G55" t="s">
        <v>99</v>
      </c>
      <c r="H55" t="s">
        <v>100</v>
      </c>
      <c r="I55" t="s">
        <v>172</v>
      </c>
      <c r="K55" s="10">
        <v>231978</v>
      </c>
      <c r="L55" s="11"/>
      <c r="M55" s="11"/>
      <c r="N55" s="11"/>
      <c r="O55" s="11"/>
      <c r="P55" s="11">
        <f t="shared" si="0"/>
        <v>231978</v>
      </c>
      <c r="Q55" s="10">
        <f t="shared" si="1"/>
        <v>234298</v>
      </c>
      <c r="R55">
        <v>0</v>
      </c>
    </row>
    <row r="56" spans="1:18" x14ac:dyDescent="0.25">
      <c r="A56" t="s">
        <v>160</v>
      </c>
      <c r="B56" s="7">
        <v>45280</v>
      </c>
      <c r="C56" s="8" t="s">
        <v>173</v>
      </c>
      <c r="D56" s="7">
        <v>45271</v>
      </c>
      <c r="E56" t="s">
        <v>38</v>
      </c>
      <c r="F56" t="s">
        <v>44</v>
      </c>
      <c r="G56" t="s">
        <v>40</v>
      </c>
      <c r="H56" t="s">
        <v>41</v>
      </c>
      <c r="I56" t="s">
        <v>42</v>
      </c>
      <c r="K56" s="10">
        <v>263000</v>
      </c>
      <c r="L56" s="11"/>
      <c r="M56" s="11"/>
      <c r="N56" s="11"/>
      <c r="O56" s="11"/>
      <c r="P56" s="11">
        <f t="shared" si="0"/>
        <v>263000</v>
      </c>
      <c r="Q56" s="10">
        <f t="shared" si="1"/>
        <v>265630</v>
      </c>
      <c r="R56">
        <v>0</v>
      </c>
    </row>
    <row r="57" spans="1:18" x14ac:dyDescent="0.25">
      <c r="A57" t="s">
        <v>174</v>
      </c>
      <c r="B57" s="7">
        <v>45280</v>
      </c>
      <c r="C57" s="8" t="s">
        <v>157</v>
      </c>
      <c r="D57" s="7">
        <v>45266</v>
      </c>
      <c r="E57" t="s">
        <v>58</v>
      </c>
      <c r="F57" t="s">
        <v>59</v>
      </c>
      <c r="G57" t="s">
        <v>158</v>
      </c>
      <c r="H57" t="s">
        <v>86</v>
      </c>
      <c r="I57" t="s">
        <v>159</v>
      </c>
      <c r="K57" s="10">
        <v>6083752</v>
      </c>
      <c r="L57" s="11"/>
      <c r="M57" s="11"/>
      <c r="N57" s="11"/>
      <c r="O57" s="11"/>
      <c r="P57" s="11">
        <f t="shared" si="0"/>
        <v>6083752</v>
      </c>
      <c r="Q57" s="10">
        <f t="shared" si="1"/>
        <v>6144590</v>
      </c>
      <c r="R57">
        <v>0</v>
      </c>
    </row>
    <row r="58" spans="1:18" x14ac:dyDescent="0.25">
      <c r="A58" t="s">
        <v>175</v>
      </c>
      <c r="B58" s="7">
        <v>45287</v>
      </c>
      <c r="C58" s="8" t="s">
        <v>176</v>
      </c>
      <c r="D58" s="7">
        <v>45275</v>
      </c>
      <c r="E58" t="s">
        <v>63</v>
      </c>
      <c r="F58" t="s">
        <v>64</v>
      </c>
      <c r="G58" t="s">
        <v>65</v>
      </c>
      <c r="H58" t="s">
        <v>22</v>
      </c>
      <c r="I58" t="s">
        <v>177</v>
      </c>
      <c r="K58" s="10">
        <v>632839</v>
      </c>
      <c r="L58" s="11"/>
      <c r="M58" s="11"/>
      <c r="N58" s="11"/>
      <c r="O58" s="11"/>
      <c r="P58" s="11">
        <f t="shared" si="0"/>
        <v>632839</v>
      </c>
      <c r="Q58" s="10">
        <f t="shared" si="1"/>
        <v>639167</v>
      </c>
      <c r="R58">
        <v>0</v>
      </c>
    </row>
    <row r="59" spans="1:18" x14ac:dyDescent="0.25">
      <c r="A59" t="s">
        <v>178</v>
      </c>
      <c r="B59" s="7">
        <v>45287</v>
      </c>
      <c r="C59" s="8" t="s">
        <v>179</v>
      </c>
      <c r="D59" s="7">
        <v>45273</v>
      </c>
      <c r="E59" t="s">
        <v>47</v>
      </c>
      <c r="F59" t="s">
        <v>44</v>
      </c>
      <c r="G59" t="s">
        <v>51</v>
      </c>
      <c r="H59" t="s">
        <v>52</v>
      </c>
      <c r="I59" t="s">
        <v>42</v>
      </c>
      <c r="K59" s="10">
        <v>230187</v>
      </c>
      <c r="L59" s="11"/>
      <c r="M59" s="11"/>
      <c r="N59" s="11"/>
      <c r="O59" s="11"/>
      <c r="P59" s="11">
        <f t="shared" si="0"/>
        <v>230187</v>
      </c>
      <c r="Q59" s="10">
        <f t="shared" si="1"/>
        <v>232489</v>
      </c>
      <c r="R59">
        <v>0</v>
      </c>
    </row>
    <row r="60" spans="1:18" x14ac:dyDescent="0.25">
      <c r="A60" t="s">
        <v>178</v>
      </c>
      <c r="B60" s="7">
        <v>45287</v>
      </c>
      <c r="C60" s="8" t="s">
        <v>180</v>
      </c>
      <c r="D60" s="7">
        <v>45274</v>
      </c>
      <c r="E60" t="s">
        <v>38</v>
      </c>
      <c r="F60" t="s">
        <v>44</v>
      </c>
      <c r="G60" t="s">
        <v>40</v>
      </c>
      <c r="H60" t="s">
        <v>41</v>
      </c>
      <c r="I60" t="s">
        <v>35</v>
      </c>
      <c r="K60" s="10">
        <v>263048</v>
      </c>
      <c r="L60" s="11"/>
      <c r="M60" s="11"/>
      <c r="N60" s="11"/>
      <c r="O60" s="11"/>
      <c r="P60" s="11">
        <f t="shared" si="0"/>
        <v>263048</v>
      </c>
      <c r="Q60" s="10">
        <f t="shared" si="1"/>
        <v>265678</v>
      </c>
      <c r="R60">
        <v>0</v>
      </c>
    </row>
    <row r="61" spans="1:18" x14ac:dyDescent="0.25">
      <c r="A61" t="s">
        <v>178</v>
      </c>
      <c r="B61" s="7">
        <v>45287</v>
      </c>
      <c r="C61" s="8" t="s">
        <v>181</v>
      </c>
      <c r="D61" s="7">
        <v>45274</v>
      </c>
      <c r="E61" t="s">
        <v>47</v>
      </c>
      <c r="F61" t="s">
        <v>44</v>
      </c>
      <c r="G61" t="s">
        <v>99</v>
      </c>
      <c r="H61" t="s">
        <v>100</v>
      </c>
      <c r="I61" t="s">
        <v>172</v>
      </c>
      <c r="K61" s="10">
        <v>230187</v>
      </c>
      <c r="L61" s="11"/>
      <c r="M61" s="11"/>
      <c r="N61" s="11"/>
      <c r="O61" s="11"/>
      <c r="P61" s="11">
        <f t="shared" si="0"/>
        <v>230187</v>
      </c>
      <c r="Q61" s="10">
        <f t="shared" si="1"/>
        <v>232489</v>
      </c>
      <c r="R61">
        <v>0</v>
      </c>
    </row>
    <row r="62" spans="1:18" x14ac:dyDescent="0.25">
      <c r="A62" t="s">
        <v>178</v>
      </c>
      <c r="B62" s="7">
        <v>45287</v>
      </c>
      <c r="C62" s="8" t="s">
        <v>182</v>
      </c>
      <c r="D62" s="7">
        <v>45275</v>
      </c>
      <c r="E62" t="s">
        <v>109</v>
      </c>
      <c r="F62" t="s">
        <v>44</v>
      </c>
      <c r="G62" t="s">
        <v>110</v>
      </c>
      <c r="H62" t="s">
        <v>111</v>
      </c>
      <c r="I62" t="s">
        <v>183</v>
      </c>
      <c r="K62" s="10">
        <v>245106</v>
      </c>
      <c r="L62" s="11"/>
      <c r="M62" s="11"/>
      <c r="N62" s="11"/>
      <c r="O62" s="11"/>
      <c r="P62" s="11">
        <f t="shared" si="0"/>
        <v>245106</v>
      </c>
      <c r="Q62" s="10">
        <f t="shared" si="1"/>
        <v>247557</v>
      </c>
      <c r="R62">
        <v>0</v>
      </c>
    </row>
    <row r="63" spans="1:18" x14ac:dyDescent="0.25">
      <c r="A63" t="s">
        <v>178</v>
      </c>
      <c r="B63" s="7">
        <v>45287</v>
      </c>
      <c r="C63" s="8" t="s">
        <v>184</v>
      </c>
      <c r="D63" s="7">
        <v>45275</v>
      </c>
      <c r="E63" t="s">
        <v>47</v>
      </c>
      <c r="F63" t="s">
        <v>44</v>
      </c>
      <c r="G63" t="s">
        <v>99</v>
      </c>
      <c r="H63" t="s">
        <v>100</v>
      </c>
      <c r="I63" t="s">
        <v>42</v>
      </c>
      <c r="K63" s="10">
        <v>230187</v>
      </c>
      <c r="L63" s="11"/>
      <c r="M63" s="11"/>
      <c r="N63" s="11"/>
      <c r="O63" s="11"/>
      <c r="P63" s="11">
        <f t="shared" si="0"/>
        <v>230187</v>
      </c>
      <c r="Q63" s="10">
        <f t="shared" si="1"/>
        <v>232489</v>
      </c>
      <c r="R63">
        <v>0</v>
      </c>
    </row>
    <row r="64" spans="1:18" x14ac:dyDescent="0.25">
      <c r="A64" t="s">
        <v>178</v>
      </c>
      <c r="B64" s="7">
        <v>45287</v>
      </c>
      <c r="C64" s="8" t="s">
        <v>185</v>
      </c>
      <c r="D64" s="7">
        <v>45279</v>
      </c>
      <c r="E64" t="s">
        <v>38</v>
      </c>
      <c r="F64" t="s">
        <v>39</v>
      </c>
      <c r="G64" t="s">
        <v>40</v>
      </c>
      <c r="H64" t="s">
        <v>41</v>
      </c>
      <c r="I64" t="s">
        <v>93</v>
      </c>
      <c r="K64" s="10">
        <v>468228</v>
      </c>
      <c r="L64" s="11"/>
      <c r="M64" s="11"/>
      <c r="N64" s="11"/>
      <c r="O64" s="11"/>
      <c r="P64" s="11">
        <f t="shared" si="0"/>
        <v>468228</v>
      </c>
      <c r="Q64" s="10">
        <f t="shared" si="1"/>
        <v>472910</v>
      </c>
      <c r="R64">
        <v>0</v>
      </c>
    </row>
    <row r="65" spans="1:18" x14ac:dyDescent="0.25">
      <c r="A65" t="s">
        <v>178</v>
      </c>
      <c r="B65" s="7">
        <v>45287</v>
      </c>
      <c r="C65" s="8" t="s">
        <v>186</v>
      </c>
      <c r="D65" s="7">
        <v>45279</v>
      </c>
      <c r="E65" t="s">
        <v>47</v>
      </c>
      <c r="F65" t="s">
        <v>44</v>
      </c>
      <c r="G65" t="s">
        <v>99</v>
      </c>
      <c r="H65" t="s">
        <v>100</v>
      </c>
      <c r="I65" t="s">
        <v>42</v>
      </c>
      <c r="K65" s="10">
        <v>227500</v>
      </c>
      <c r="L65" s="11"/>
      <c r="M65" s="11"/>
      <c r="N65" s="11"/>
      <c r="O65" s="11"/>
      <c r="P65" s="11">
        <f t="shared" si="0"/>
        <v>227500</v>
      </c>
      <c r="Q65" s="10">
        <f t="shared" si="1"/>
        <v>229775</v>
      </c>
      <c r="R65">
        <v>0</v>
      </c>
    </row>
    <row r="66" spans="1:18" x14ac:dyDescent="0.25">
      <c r="A66" t="s">
        <v>178</v>
      </c>
      <c r="B66" s="7">
        <v>45287</v>
      </c>
      <c r="C66" s="8" t="s">
        <v>187</v>
      </c>
      <c r="D66" s="7">
        <v>45279</v>
      </c>
      <c r="E66" t="s">
        <v>47</v>
      </c>
      <c r="F66" t="s">
        <v>44</v>
      </c>
      <c r="G66" t="s">
        <v>188</v>
      </c>
      <c r="H66" t="s">
        <v>32</v>
      </c>
      <c r="I66" t="s">
        <v>42</v>
      </c>
      <c r="K66" s="10">
        <v>227500</v>
      </c>
      <c r="L66" s="11"/>
      <c r="M66" s="11"/>
      <c r="N66" s="11"/>
      <c r="O66" s="11"/>
      <c r="P66" s="11">
        <f t="shared" ref="P66" si="2">SUM(K66:O66)</f>
        <v>227500</v>
      </c>
      <c r="Q66" s="10">
        <f t="shared" ref="Q66" si="3">ROUND(P66*1.01,0)</f>
        <v>229775</v>
      </c>
      <c r="R66">
        <v>0</v>
      </c>
    </row>
  </sheetData>
  <dataValidations count="1">
    <dataValidation type="list" showInputMessage="1" showErrorMessage="1" sqref="R2:R66" xr:uid="{3A6155F0-E84A-4990-9A63-E135FE20E1F6}">
      <formula1>"0,1"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2024-01-29T02:34:30Z</dcterms:created>
  <dcterms:modified xsi:type="dcterms:W3CDTF">2024-01-29T02:34:31Z</dcterms:modified>
</cp:coreProperties>
</file>