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PIC\Supply Performance\Supply Performance Monthly\"/>
    </mc:Choice>
  </mc:AlternateContent>
  <xr:revisionPtr revIDLastSave="0" documentId="8_{AFB9A598-C55F-4AE5-AE9D-8CB1B60C9C94}" xr6:coauthVersionLast="47" xr6:coauthVersionMax="47" xr10:uidLastSave="{00000000-0000-0000-0000-000000000000}"/>
  <bookViews>
    <workbookView xWindow="-120" yWindow="-120" windowWidth="20640" windowHeight="11160" xr2:uid="{5960FEFD-C8A9-49AB-8D37-4C02BFA84926}"/>
  </bookViews>
  <sheets>
    <sheet name="Resume Supply Performce 2024" sheetId="1" r:id="rId1"/>
  </sheets>
  <externalReferences>
    <externalReference r:id="rId2"/>
    <externalReference r:id="rId3"/>
  </externalReferences>
  <definedNames>
    <definedName name="Excel_BuiltIn__FilterDatabase">#REF!</definedName>
    <definedName name="Excel_BuiltIn__FilterDatabase_1">#REF!</definedName>
    <definedName name="Excel_BuiltIn_Print_Area_1">#REF!</definedName>
    <definedName name="Excel_BuiltIn_Print_Area_2">#REF!</definedName>
    <definedName name="Excel_BuiltIn_Print_Area_3">#REF!</definedName>
    <definedName name="Tbl_Konversi_Bulan">[2]DB_Dummy!$G$6:$H$1048575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2" i="1" l="1"/>
  <c r="AM32" i="1" s="1"/>
  <c r="AK32" i="1"/>
  <c r="AI32" i="1"/>
  <c r="AJ32" i="1" s="1"/>
  <c r="AH32" i="1"/>
  <c r="AG32" i="1"/>
  <c r="AF32" i="1"/>
  <c r="AE32" i="1"/>
  <c r="AD32" i="1"/>
  <c r="AC32" i="1"/>
  <c r="AB32" i="1"/>
  <c r="Z32" i="1"/>
  <c r="Y32" i="1"/>
  <c r="AA32" i="1" s="1"/>
  <c r="W32" i="1"/>
  <c r="V32" i="1"/>
  <c r="X32" i="1" s="1"/>
  <c r="U32" i="1"/>
  <c r="T32" i="1"/>
  <c r="S32" i="1"/>
  <c r="Q32" i="1"/>
  <c r="R32" i="1" s="1"/>
  <c r="P32" i="1"/>
  <c r="N32" i="1"/>
  <c r="O32" i="1" s="1"/>
  <c r="M32" i="1"/>
  <c r="K32" i="1"/>
  <c r="L32" i="1" s="1"/>
  <c r="J32" i="1"/>
  <c r="I32" i="1"/>
  <c r="H32" i="1"/>
  <c r="G32" i="1"/>
  <c r="AN29" i="1" s="1"/>
  <c r="F32" i="1"/>
  <c r="E32" i="1"/>
  <c r="AO29" i="1" s="1"/>
  <c r="D32" i="1"/>
  <c r="L31" i="1"/>
  <c r="I31" i="1"/>
  <c r="F31" i="1"/>
  <c r="L30" i="1"/>
  <c r="I30" i="1"/>
  <c r="F30" i="1"/>
  <c r="L29" i="1"/>
  <c r="I29" i="1"/>
  <c r="F29" i="1"/>
  <c r="AL28" i="1"/>
  <c r="AM28" i="1" s="1"/>
  <c r="AK28" i="1"/>
  <c r="AI28" i="1"/>
  <c r="AJ28" i="1" s="1"/>
  <c r="AH28" i="1"/>
  <c r="AG28" i="1"/>
  <c r="AF28" i="1"/>
  <c r="AE28" i="1"/>
  <c r="AD28" i="1"/>
  <c r="AC28" i="1"/>
  <c r="AB28" i="1"/>
  <c r="Z28" i="1"/>
  <c r="Y28" i="1"/>
  <c r="AA28" i="1" s="1"/>
  <c r="W28" i="1"/>
  <c r="V28" i="1"/>
  <c r="AN23" i="1" s="1"/>
  <c r="U28" i="1"/>
  <c r="T28" i="1"/>
  <c r="S28" i="1"/>
  <c r="Q28" i="1"/>
  <c r="R28" i="1" s="1"/>
  <c r="P28" i="1"/>
  <c r="N28" i="1"/>
  <c r="O28" i="1" s="1"/>
  <c r="M28" i="1"/>
  <c r="K28" i="1"/>
  <c r="L28" i="1" s="1"/>
  <c r="J28" i="1"/>
  <c r="I28" i="1"/>
  <c r="H28" i="1"/>
  <c r="G28" i="1"/>
  <c r="F28" i="1"/>
  <c r="E28" i="1"/>
  <c r="D28" i="1"/>
  <c r="L27" i="1"/>
  <c r="I27" i="1"/>
  <c r="F27" i="1"/>
  <c r="L26" i="1"/>
  <c r="I26" i="1"/>
  <c r="F26" i="1"/>
  <c r="L25" i="1"/>
  <c r="I25" i="1"/>
  <c r="F25" i="1"/>
  <c r="L24" i="1"/>
  <c r="I24" i="1"/>
  <c r="F24" i="1"/>
  <c r="AO23" i="1"/>
  <c r="AP23" i="1" s="1"/>
  <c r="L23" i="1"/>
  <c r="I23" i="1"/>
  <c r="F23" i="1"/>
  <c r="AM22" i="1"/>
  <c r="AL22" i="1"/>
  <c r="AK22" i="1"/>
  <c r="AJ22" i="1"/>
  <c r="AI22" i="1"/>
  <c r="AH22" i="1"/>
  <c r="AF22" i="1"/>
  <c r="AE22" i="1"/>
  <c r="AG22" i="1" s="1"/>
  <c r="AC22" i="1"/>
  <c r="AB22" i="1"/>
  <c r="AD22" i="1" s="1"/>
  <c r="AA22" i="1"/>
  <c r="Z22" i="1"/>
  <c r="Y22" i="1"/>
  <c r="W22" i="1"/>
  <c r="X22" i="1" s="1"/>
  <c r="V22" i="1"/>
  <c r="T22" i="1"/>
  <c r="U22" i="1" s="1"/>
  <c r="S22" i="1"/>
  <c r="Q22" i="1"/>
  <c r="R22" i="1" s="1"/>
  <c r="P22" i="1"/>
  <c r="O22" i="1"/>
  <c r="N22" i="1"/>
  <c r="M22" i="1"/>
  <c r="L22" i="1"/>
  <c r="K22" i="1"/>
  <c r="J22" i="1"/>
  <c r="H22" i="1"/>
  <c r="G22" i="1"/>
  <c r="I22" i="1" s="1"/>
  <c r="E22" i="1"/>
  <c r="AO21" i="1" s="1"/>
  <c r="D22" i="1"/>
  <c r="AN21" i="1" s="1"/>
  <c r="L21" i="1"/>
  <c r="I21" i="1"/>
  <c r="F21" i="1"/>
  <c r="AL20" i="1"/>
  <c r="AM20" i="1" s="1"/>
  <c r="AK20" i="1"/>
  <c r="AI20" i="1"/>
  <c r="AJ20" i="1" s="1"/>
  <c r="AH20" i="1"/>
  <c r="AG20" i="1"/>
  <c r="AF20" i="1"/>
  <c r="AE20" i="1"/>
  <c r="AD20" i="1"/>
  <c r="AC20" i="1"/>
  <c r="AB20" i="1"/>
  <c r="Z20" i="1"/>
  <c r="Y20" i="1"/>
  <c r="AA20" i="1" s="1"/>
  <c r="W20" i="1"/>
  <c r="V20" i="1"/>
  <c r="X20" i="1" s="1"/>
  <c r="U20" i="1"/>
  <c r="T20" i="1"/>
  <c r="S20" i="1"/>
  <c r="Q20" i="1"/>
  <c r="R20" i="1" s="1"/>
  <c r="P20" i="1"/>
  <c r="N20" i="1"/>
  <c r="O20" i="1" s="1"/>
  <c r="M20" i="1"/>
  <c r="K20" i="1"/>
  <c r="L20" i="1" s="1"/>
  <c r="J20" i="1"/>
  <c r="I20" i="1"/>
  <c r="H20" i="1"/>
  <c r="G20" i="1"/>
  <c r="F20" i="1"/>
  <c r="E20" i="1"/>
  <c r="AO18" i="1" s="1"/>
  <c r="AP18" i="1" s="1"/>
  <c r="D20" i="1"/>
  <c r="L19" i="1"/>
  <c r="I19" i="1"/>
  <c r="F19" i="1"/>
  <c r="AN18" i="1"/>
  <c r="L18" i="1"/>
  <c r="I18" i="1"/>
  <c r="F18" i="1"/>
  <c r="AL17" i="1"/>
  <c r="AM17" i="1" s="1"/>
  <c r="AK17" i="1"/>
  <c r="AI17" i="1"/>
  <c r="AJ17" i="1" s="1"/>
  <c r="AH17" i="1"/>
  <c r="AF17" i="1"/>
  <c r="AG17" i="1" s="1"/>
  <c r="AE17" i="1"/>
  <c r="AD17" i="1"/>
  <c r="AC17" i="1"/>
  <c r="AB17" i="1"/>
  <c r="AA17" i="1"/>
  <c r="Z17" i="1"/>
  <c r="Y17" i="1"/>
  <c r="W17" i="1"/>
  <c r="V17" i="1"/>
  <c r="X17" i="1" s="1"/>
  <c r="T17" i="1"/>
  <c r="S17" i="1"/>
  <c r="U17" i="1" s="1"/>
  <c r="R17" i="1"/>
  <c r="Q17" i="1"/>
  <c r="P17" i="1"/>
  <c r="N17" i="1"/>
  <c r="O17" i="1" s="1"/>
  <c r="M17" i="1"/>
  <c r="K17" i="1"/>
  <c r="AO12" i="1" s="1"/>
  <c r="J17" i="1"/>
  <c r="AN12" i="1" s="1"/>
  <c r="H17" i="1"/>
  <c r="I17" i="1" s="1"/>
  <c r="G17" i="1"/>
  <c r="F17" i="1"/>
  <c r="E17" i="1"/>
  <c r="D17" i="1"/>
  <c r="L16" i="1"/>
  <c r="I16" i="1"/>
  <c r="F16" i="1"/>
  <c r="L15" i="1"/>
  <c r="I15" i="1"/>
  <c r="F15" i="1"/>
  <c r="L14" i="1"/>
  <c r="I14" i="1"/>
  <c r="F14" i="1"/>
  <c r="L13" i="1"/>
  <c r="I13" i="1"/>
  <c r="F13" i="1"/>
  <c r="L12" i="1"/>
  <c r="I12" i="1"/>
  <c r="F12" i="1"/>
  <c r="AL11" i="1"/>
  <c r="AM11" i="1" s="1"/>
  <c r="AK11" i="1"/>
  <c r="AJ11" i="1"/>
  <c r="AI11" i="1"/>
  <c r="AH11" i="1"/>
  <c r="AG11" i="1"/>
  <c r="AF11" i="1"/>
  <c r="AE11" i="1"/>
  <c r="AC11" i="1"/>
  <c r="AD11" i="1" s="1"/>
  <c r="AB11" i="1"/>
  <c r="Z11" i="1"/>
  <c r="Y11" i="1"/>
  <c r="AA11" i="1" s="1"/>
  <c r="X11" i="1"/>
  <c r="W11" i="1"/>
  <c r="V11" i="1"/>
  <c r="T11" i="1"/>
  <c r="U11" i="1" s="1"/>
  <c r="S11" i="1"/>
  <c r="Q11" i="1"/>
  <c r="R11" i="1" s="1"/>
  <c r="P11" i="1"/>
  <c r="N11" i="1"/>
  <c r="O11" i="1" s="1"/>
  <c r="M11" i="1"/>
  <c r="L11" i="1"/>
  <c r="K11" i="1"/>
  <c r="J11" i="1"/>
  <c r="I11" i="1"/>
  <c r="H11" i="1"/>
  <c r="G11" i="1"/>
  <c r="E11" i="1"/>
  <c r="D11" i="1"/>
  <c r="AN7" i="1" s="1"/>
  <c r="L10" i="1"/>
  <c r="I10" i="1"/>
  <c r="F10" i="1"/>
  <c r="L9" i="1"/>
  <c r="I9" i="1"/>
  <c r="F9" i="1"/>
  <c r="L8" i="1"/>
  <c r="I8" i="1"/>
  <c r="F8" i="1"/>
  <c r="AO7" i="1"/>
  <c r="L7" i="1"/>
  <c r="I7" i="1"/>
  <c r="F7" i="1"/>
  <c r="AP12" i="1" l="1"/>
  <c r="AP21" i="1"/>
  <c r="AP29" i="1"/>
  <c r="AK34" i="1"/>
  <c r="AP7" i="1"/>
  <c r="J34" i="1"/>
  <c r="L17" i="1"/>
  <c r="AH34" i="1"/>
  <c r="F22" i="1"/>
  <c r="X28" i="1"/>
  <c r="D34" i="1"/>
  <c r="V34" i="1"/>
  <c r="AL34" i="1"/>
  <c r="E34" i="1"/>
  <c r="F11" i="1"/>
  <c r="AC34" i="1" s="1"/>
  <c r="G34" i="1"/>
  <c r="AE34" i="1"/>
  <c r="P34" i="1"/>
  <c r="AF34" i="1"/>
  <c r="AG34" i="1" s="1"/>
  <c r="Q34" i="1"/>
  <c r="R34" i="1" s="1"/>
  <c r="AM34" i="1" l="1"/>
  <c r="H34" i="1"/>
  <c r="I34" i="1" s="1"/>
  <c r="N34" i="1"/>
  <c r="AI34" i="1"/>
  <c r="AJ34" i="1" s="1"/>
  <c r="M34" i="1"/>
  <c r="AN34" i="1" s="1"/>
  <c r="S34" i="1"/>
  <c r="Y34" i="1"/>
  <c r="W34" i="1"/>
  <c r="X34" i="1" s="1"/>
  <c r="AB34" i="1"/>
  <c r="AD34" i="1" s="1"/>
  <c r="K34" i="1"/>
  <c r="L34" i="1" s="1"/>
  <c r="T34" i="1"/>
  <c r="U34" i="1" s="1"/>
  <c r="F34" i="1"/>
  <c r="Z34" i="1"/>
  <c r="AA34" i="1" s="1"/>
  <c r="AO34" i="1" l="1"/>
  <c r="AP34" i="1" s="1"/>
  <c r="O34" i="1"/>
</calcChain>
</file>

<file path=xl/sharedStrings.xml><?xml version="1.0" encoding="utf-8"?>
<sst xmlns="http://schemas.openxmlformats.org/spreadsheetml/2006/main" count="89" uniqueCount="37">
  <si>
    <t>MONTHLY MONITORING PENGIRIMAN MATERIAL PER WO</t>
  </si>
  <si>
    <t>TAHUN 2024</t>
  </si>
  <si>
    <t>PLANNER</t>
  </si>
  <si>
    <t>FACTORY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</si>
  <si>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</si>
  <si>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</si>
  <si>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</si>
  <si>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</si>
  <si>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</si>
  <si>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</si>
  <si>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</si>
  <si>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</si>
  <si>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</si>
  <si>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</si>
  <si>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</si>
  <si>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</si>
  <si>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PERFORMANCE</t>
  </si>
  <si>
    <t>Plan kirim</t>
  </si>
  <si>
    <t>On Time</t>
  </si>
  <si>
    <t>%</t>
  </si>
  <si>
    <t>DEDE</t>
  </si>
  <si>
    <t>CV. ANUGRAH</t>
  </si>
  <si>
    <t>CV.CAHYO NUGROHO JATI (WONOGIR</t>
  </si>
  <si>
    <t>GISTEX , PT.</t>
  </si>
  <si>
    <t>PT. GISTEX KALIBENDA</t>
  </si>
  <si>
    <t>SUB TOTAL</t>
  </si>
  <si>
    <t>GALANG</t>
  </si>
  <si>
    <t>CV.CHAWAN GARMEN ABADI</t>
  </si>
  <si>
    <t>GISTEX GARMEN INDONESIA, PT.</t>
  </si>
  <si>
    <t>GISTEX GARMENT CILEUNYI, PT.</t>
  </si>
  <si>
    <t>IRWAN</t>
  </si>
  <si>
    <t>LILIS</t>
  </si>
  <si>
    <t>NUNUNG</t>
  </si>
  <si>
    <t>GISTEX MAJALENGKA, PT.</t>
  </si>
  <si>
    <t>SAGAF</t>
  </si>
  <si>
    <t>CV ANUGRAH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</si>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</sst>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0" fontId="0" fillId="0" borderId="7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0" fontId="0" fillId="0" borderId="2" xfId="1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0" fontId="2" fillId="2" borderId="2" xfId="1" applyNumberFormat="1" applyFont="1" applyFill="1" applyBorder="1" applyAlignment="1">
      <alignment horizontal="center"/>
    </xf>
    <xf numFmtId="0" fontId="2" fillId="2" borderId="2" xfId="0" applyFont="1" applyFill="1" applyBorder="1"/>
    <xf numFmtId="10" fontId="2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bersama\IT\RPA%20PPIC\Supply%20Performance\Supply%20Performance%20Monthly\MACRO%20-%20MONTHLY%20SUPPLY%20PERFORMANCE.xlsm" TargetMode="External"/><Relationship Id="rId1" Type="http://schemas.openxmlformats.org/officeDocument/2006/relationships/externalLinkPath" Target="MACRO%20-%20MONTHLY%20SUPPLY%20PERFORMANC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di/Documents/!!!!!!!!!!!!!!!-LOCAL%20DISK-!!!!!!!!!!!!!!!/!MACRO%20PROJECTS/!!!!!ON%20PROGRESS/Back%20Data%20Dokumen%20PORTAL/Assets/Temp%20ReportBC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Ref_Planner"/>
      <sheetName val="Temp_REPORT"/>
      <sheetName val="Resume Supply Performce 2024"/>
      <sheetName val="TARIKAN_CLOSING"/>
      <sheetName val="TARIKAN_PENGELUARAN_BARA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ikan_PORTAL"/>
      <sheetName val="Cache_Dummy"/>
      <sheetName val="DB_Dummy"/>
      <sheetName val="Dokumen"/>
      <sheetName val="BarangTarif"/>
    </sheetNames>
    <sheetDataSet>
      <sheetData sheetId="0"/>
      <sheetData sheetId="1" refreshError="1"/>
      <sheetData sheetId="2">
        <row r="6">
          <cell r="G6" t="str">
            <v>Arrary</v>
          </cell>
          <cell r="H6" t="str">
            <v>Mean</v>
          </cell>
        </row>
        <row r="7">
          <cell r="G7" t="str">
            <v>Jan</v>
          </cell>
          <cell r="H7" t="str">
            <v>01</v>
          </cell>
        </row>
        <row r="8">
          <cell r="G8" t="str">
            <v>Feb</v>
          </cell>
          <cell r="H8" t="str">
            <v>02</v>
          </cell>
        </row>
        <row r="9">
          <cell r="G9" t="str">
            <v>Mar</v>
          </cell>
          <cell r="H9" t="str">
            <v>03</v>
          </cell>
        </row>
        <row r="10">
          <cell r="G10" t="str">
            <v>Apr</v>
          </cell>
          <cell r="H10" t="str">
            <v>04</v>
          </cell>
        </row>
        <row r="11">
          <cell r="G11" t="str">
            <v>May</v>
          </cell>
          <cell r="H11" t="str">
            <v>05</v>
          </cell>
        </row>
        <row r="12">
          <cell r="G12" t="str">
            <v>Jun</v>
          </cell>
          <cell r="H12" t="str">
            <v>06</v>
          </cell>
        </row>
        <row r="13">
          <cell r="G13" t="str">
            <v>Jul</v>
          </cell>
          <cell r="H13" t="str">
            <v>07</v>
          </cell>
        </row>
        <row r="14">
          <cell r="G14" t="str">
            <v>Aug</v>
          </cell>
          <cell r="H14" t="str">
            <v>08</v>
          </cell>
        </row>
        <row r="15">
          <cell r="G15" t="str">
            <v>Sep</v>
          </cell>
          <cell r="H15" t="str">
            <v>09</v>
          </cell>
        </row>
        <row r="16">
          <cell r="G16" t="str">
            <v>Oct</v>
          </cell>
          <cell r="H16">
            <v>10</v>
          </cell>
        </row>
        <row r="17">
          <cell r="G17" t="str">
            <v>Nov</v>
          </cell>
          <cell r="H17">
            <v>11</v>
          </cell>
        </row>
        <row r="18">
          <cell r="G18" t="str">
            <v>Dec</v>
          </cell>
          <cell r="H18">
            <v>12</v>
          </cell>
        </row>
        <row r="19">
          <cell r="G19" t="str">
            <v>MEI</v>
          </cell>
          <cell r="H19">
            <v>5</v>
          </cell>
        </row>
        <row r="20">
          <cell r="G20" t="str">
            <v>DES</v>
          </cell>
          <cell r="H20">
            <v>12</v>
          </cell>
        </row>
        <row r="21">
          <cell r="G21" t="str">
            <v>MARET</v>
          </cell>
          <cell r="H21">
            <v>3</v>
          </cell>
        </row>
        <row r="22">
          <cell r="G22" t="str">
            <v>APRIL</v>
          </cell>
          <cell r="H22">
            <v>4</v>
          </cell>
        </row>
        <row r="23">
          <cell r="G23" t="str">
            <v>OKTOBER</v>
          </cell>
          <cell r="H23">
            <v>10</v>
          </cell>
        </row>
        <row r="24">
          <cell r="G24" t="str">
            <v>SEPT</v>
          </cell>
          <cell r="H24">
            <v>9</v>
          </cell>
        </row>
        <row r="25">
          <cell r="G25" t="str">
            <v>OKT</v>
          </cell>
          <cell r="H25">
            <v>10</v>
          </cell>
        </row>
        <row r="26">
          <cell r="G26" t="str">
            <v>JULI</v>
          </cell>
          <cell r="H26">
            <v>7</v>
          </cell>
        </row>
        <row r="27">
          <cell r="G27" t="str">
            <v>jan</v>
          </cell>
          <cell r="H27">
            <v>1</v>
          </cell>
        </row>
        <row r="28">
          <cell r="G28" t="str">
            <v>Januari</v>
          </cell>
          <cell r="H28">
            <v>1</v>
          </cell>
        </row>
        <row r="29">
          <cell r="G29" t="str">
            <v>Feb</v>
          </cell>
          <cell r="H29">
            <v>2</v>
          </cell>
        </row>
        <row r="30">
          <cell r="G30" t="str">
            <v>Februari</v>
          </cell>
          <cell r="H30">
            <v>2</v>
          </cell>
        </row>
        <row r="31">
          <cell r="G31" t="str">
            <v>Maret</v>
          </cell>
          <cell r="H31">
            <v>3</v>
          </cell>
        </row>
        <row r="32">
          <cell r="G32" t="str">
            <v>April</v>
          </cell>
          <cell r="H32">
            <v>4</v>
          </cell>
        </row>
        <row r="33">
          <cell r="G33" t="str">
            <v>Mei</v>
          </cell>
          <cell r="H33">
            <v>5</v>
          </cell>
        </row>
        <row r="34">
          <cell r="G34" t="str">
            <v>Juni</v>
          </cell>
          <cell r="H34">
            <v>6</v>
          </cell>
        </row>
        <row r="35">
          <cell r="G35" t="str">
            <v>Juli</v>
          </cell>
          <cell r="H35">
            <v>7</v>
          </cell>
        </row>
        <row r="36">
          <cell r="G36" t="str">
            <v>Agustus</v>
          </cell>
          <cell r="H36">
            <v>8</v>
          </cell>
        </row>
        <row r="37">
          <cell r="G37" t="str">
            <v>September</v>
          </cell>
          <cell r="H37">
            <v>9</v>
          </cell>
        </row>
        <row r="38">
          <cell r="G38" t="str">
            <v>Oktober</v>
          </cell>
          <cell r="H38">
            <v>10</v>
          </cell>
        </row>
        <row r="39">
          <cell r="G39" t="str">
            <v>Nov</v>
          </cell>
          <cell r="H39">
            <v>11</v>
          </cell>
        </row>
        <row r="40">
          <cell r="G40" t="str">
            <v>DESEMBER</v>
          </cell>
          <cell r="H40">
            <v>12</v>
          </cell>
        </row>
        <row r="41">
          <cell r="G41">
            <v>1</v>
          </cell>
          <cell r="H41" t="str">
            <v>01</v>
          </cell>
        </row>
        <row r="42">
          <cell r="G42">
            <v>2</v>
          </cell>
          <cell r="H42" t="str">
            <v>02</v>
          </cell>
        </row>
        <row r="43">
          <cell r="G43">
            <v>3</v>
          </cell>
          <cell r="H43" t="str">
            <v>03</v>
          </cell>
        </row>
        <row r="44">
          <cell r="G44">
            <v>4</v>
          </cell>
          <cell r="H44" t="str">
            <v>04</v>
          </cell>
        </row>
        <row r="45">
          <cell r="G45">
            <v>5</v>
          </cell>
          <cell r="H45" t="str">
            <v>05</v>
          </cell>
        </row>
        <row r="46">
          <cell r="G46">
            <v>6</v>
          </cell>
          <cell r="H46" t="str">
            <v>06</v>
          </cell>
        </row>
        <row r="47">
          <cell r="G47">
            <v>7</v>
          </cell>
          <cell r="H47" t="str">
            <v>07</v>
          </cell>
        </row>
        <row r="48">
          <cell r="G48">
            <v>8</v>
          </cell>
          <cell r="H48" t="str">
            <v>08</v>
          </cell>
        </row>
        <row r="49">
          <cell r="G49">
            <v>9</v>
          </cell>
          <cell r="H49" t="str">
            <v>09</v>
          </cell>
        </row>
        <row r="50">
          <cell r="G50">
            <v>10</v>
          </cell>
          <cell r="H50" t="str">
            <v>10</v>
          </cell>
        </row>
        <row r="51">
          <cell r="G51">
            <v>11</v>
          </cell>
          <cell r="H51" t="str">
            <v>11</v>
          </cell>
        </row>
        <row r="52">
          <cell r="G52">
            <v>12</v>
          </cell>
          <cell r="H52" t="str">
            <v>12</v>
          </cell>
        </row>
        <row r="53">
          <cell r="G53" t="str">
            <v>JANUARI</v>
          </cell>
          <cell r="H53">
            <v>1</v>
          </cell>
        </row>
        <row r="54">
          <cell r="G54" t="str">
            <v>FEBRUARI</v>
          </cell>
          <cell r="H54">
            <v>2</v>
          </cell>
        </row>
        <row r="55">
          <cell r="G55" t="str">
            <v>MARET</v>
          </cell>
          <cell r="H55">
            <v>3</v>
          </cell>
        </row>
        <row r="56">
          <cell r="G56" t="str">
            <v>APRIL</v>
          </cell>
          <cell r="H56">
            <v>4</v>
          </cell>
        </row>
        <row r="57">
          <cell r="G57" t="str">
            <v>MEI</v>
          </cell>
          <cell r="H57">
            <v>5</v>
          </cell>
        </row>
        <row r="58">
          <cell r="G58" t="str">
            <v>JUNI</v>
          </cell>
          <cell r="H58">
            <v>6</v>
          </cell>
        </row>
        <row r="59">
          <cell r="G59" t="str">
            <v>JULI</v>
          </cell>
          <cell r="H59">
            <v>7</v>
          </cell>
        </row>
        <row r="60">
          <cell r="G60" t="str">
            <v>AGUSTUS</v>
          </cell>
          <cell r="H60">
            <v>8</v>
          </cell>
        </row>
        <row r="61">
          <cell r="G61" t="str">
            <v>SEPTEMBER</v>
          </cell>
          <cell r="H61">
            <v>9</v>
          </cell>
        </row>
        <row r="62">
          <cell r="G62" t="str">
            <v>OKTOBER</v>
          </cell>
          <cell r="H62">
            <v>10</v>
          </cell>
        </row>
        <row r="63">
          <cell r="G63" t="str">
            <v>NOVEMBER</v>
          </cell>
          <cell r="H63">
            <v>11</v>
          </cell>
        </row>
        <row r="64">
          <cell r="G64" t="str">
            <v>DESEMBER</v>
          </cell>
          <cell r="H64">
            <v>12</v>
          </cell>
        </row>
        <row r="65">
          <cell r="G65" t="str">
            <v>December</v>
          </cell>
          <cell r="H65">
            <v>12</v>
          </cell>
        </row>
        <row r="66">
          <cell r="G66" t="str">
            <v>October</v>
          </cell>
          <cell r="H66">
            <v>10</v>
          </cell>
        </row>
        <row r="67">
          <cell r="G67" t="str">
            <v>January</v>
          </cell>
          <cell r="H67">
            <v>1</v>
          </cell>
        </row>
        <row r="68">
          <cell r="G68" t="str">
            <v>01</v>
          </cell>
          <cell r="H68">
            <v>1</v>
          </cell>
        </row>
        <row r="69">
          <cell r="G69" t="str">
            <v>02</v>
          </cell>
          <cell r="H69">
            <v>2</v>
          </cell>
        </row>
        <row r="70">
          <cell r="G70" t="str">
            <v>03</v>
          </cell>
          <cell r="H70">
            <v>3</v>
          </cell>
        </row>
        <row r="71">
          <cell r="G71" t="str">
            <v>04</v>
          </cell>
          <cell r="H71">
            <v>4</v>
          </cell>
        </row>
        <row r="72">
          <cell r="G72" t="str">
            <v>05</v>
          </cell>
          <cell r="H72">
            <v>5</v>
          </cell>
        </row>
        <row r="73">
          <cell r="G73" t="str">
            <v>06</v>
          </cell>
          <cell r="H73">
            <v>6</v>
          </cell>
        </row>
        <row r="74">
          <cell r="G74" t="str">
            <v>07</v>
          </cell>
          <cell r="H74">
            <v>7</v>
          </cell>
        </row>
        <row r="75">
          <cell r="G75" t="str">
            <v>08</v>
          </cell>
          <cell r="H75">
            <v>8</v>
          </cell>
        </row>
        <row r="76">
          <cell r="G76" t="str">
            <v>09</v>
          </cell>
          <cell r="H76">
            <v>9</v>
          </cell>
        </row>
        <row r="77">
          <cell r="G77" t="str">
            <v>10</v>
          </cell>
          <cell r="H77">
            <v>10</v>
          </cell>
        </row>
        <row r="78">
          <cell r="G78" t="str">
            <v>11</v>
          </cell>
          <cell r="H78">
            <v>11</v>
          </cell>
        </row>
        <row r="79">
          <cell r="G79" t="str">
            <v>12</v>
          </cell>
          <cell r="H79">
            <v>12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583F-7014-466D-88B1-A2C0766EBF0E}">
  <sheetPr codeName="Sheet8">
    <pageSetUpPr fitToPage="1"/>
  </sheetPr>
  <dimension ref="B1:AP34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7" sqref="C7"/>
    </sheetView>
  </sheetViews>
  <sheetFormatPr defaultRowHeight="15" x14ac:dyDescent="0.25"/>
  <cols>
    <col min="1" max="1" width="2.7109375" customWidth="1"/>
    <col min="2" max="2" width="10.5703125" customWidth="1"/>
    <col min="3" max="3" width="35" bestFit="1" customWidth="1"/>
    <col min="4" max="4" width="9.85546875" style="27" bestFit="1" customWidth="1"/>
    <col min="5" max="5" width="8.42578125" style="27" bestFit="1" customWidth="1"/>
    <col min="6" max="6" width="9.7109375" style="27" customWidth="1"/>
    <col min="7" max="7" width="9.85546875" style="27" bestFit="1" customWidth="1"/>
    <col min="8" max="8" width="8.42578125" style="27" bestFit="1" customWidth="1"/>
    <col min="9" max="9" width="9.7109375" style="27" customWidth="1"/>
    <col min="10" max="10" width="9.85546875" style="27" bestFit="1" customWidth="1"/>
    <col min="11" max="11" width="8.42578125" style="27" bestFit="1" customWidth="1"/>
    <col min="12" max="12" width="9.7109375" style="27" customWidth="1"/>
    <col min="13" max="13" width="9.85546875" style="27" hidden="1" customWidth="1"/>
    <col min="14" max="14" width="8.42578125" style="27" hidden="1" customWidth="1"/>
    <col min="15" max="15" width="9.7109375" style="27" hidden="1" customWidth="1"/>
    <col min="16" max="16" width="9.85546875" style="27" hidden="1" customWidth="1"/>
    <col min="17" max="17" width="8.42578125" style="27" hidden="1" customWidth="1"/>
    <col min="18" max="18" width="9.7109375" style="27" hidden="1" customWidth="1"/>
    <col min="19" max="19" width="9.85546875" style="27" hidden="1" customWidth="1"/>
    <col min="20" max="20" width="8.42578125" style="27" hidden="1" customWidth="1"/>
    <col min="21" max="21" width="9.7109375" style="27" hidden="1" customWidth="1"/>
    <col min="22" max="22" width="9.85546875" style="27" hidden="1" customWidth="1"/>
    <col min="23" max="23" width="8.42578125" style="27" hidden="1" customWidth="1"/>
    <col min="24" max="24" width="9.7109375" style="27" hidden="1" customWidth="1"/>
    <col min="25" max="25" width="9.85546875" style="27" hidden="1" customWidth="1"/>
    <col min="26" max="26" width="8.42578125" style="27" hidden="1" customWidth="1"/>
    <col min="27" max="27" width="9.7109375" style="27" hidden="1" customWidth="1"/>
    <col min="28" max="28" width="9.85546875" style="27" hidden="1" customWidth="1"/>
    <col min="29" max="29" width="8.42578125" style="27" hidden="1" customWidth="1"/>
    <col min="30" max="30" width="9.7109375" style="27" hidden="1" customWidth="1"/>
    <col min="31" max="31" width="9.85546875" style="27" hidden="1" customWidth="1"/>
    <col min="32" max="32" width="8.42578125" style="27" hidden="1" customWidth="1"/>
    <col min="33" max="33" width="9.7109375" style="27" hidden="1" customWidth="1"/>
    <col min="34" max="34" width="9.85546875" style="27" hidden="1" customWidth="1"/>
    <col min="35" max="35" width="8.42578125" style="27" hidden="1" customWidth="1"/>
    <col min="36" max="36" width="9.7109375" style="27" hidden="1" customWidth="1"/>
    <col min="37" max="37" width="9.85546875" style="27" hidden="1" customWidth="1"/>
    <col min="38" max="38" width="8.42578125" style="27" hidden="1" customWidth="1"/>
    <col min="39" max="39" width="9.7109375" style="27" hidden="1" customWidth="1"/>
    <col min="40" max="40" width="11.85546875" customWidth="1"/>
    <col min="42" max="42" width="9.7109375" customWidth="1"/>
  </cols>
  <sheetData>
    <row r="1" spans="2:42" ht="21" x14ac:dyDescent="0.3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2:42" ht="18.75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2:42" s="4" customFormat="1" ht="15.75" x14ac:dyDescent="0.25">
      <c r="B4" s="5" t="s">
        <v>2</v>
      </c>
      <c r="C4" s="5" t="s">
        <v>3</v>
      </c>
      <c r="D4" s="5" t="s">
        <v>4</v>
      </c>
      <c r="E4" s="5"/>
      <c r="F4" s="5"/>
      <c r="G4" s="5" t="s">
        <v>5</v>
      </c>
      <c r="H4" s="5"/>
      <c r="I4" s="5"/>
      <c r="J4" s="5" t="s">
        <v>6</v>
      </c>
      <c r="K4" s="5"/>
      <c r="L4" s="5"/>
      <c r="M4" s="5" t="s">
        <v>7</v>
      </c>
      <c r="N4" s="5"/>
      <c r="O4" s="5"/>
      <c r="P4" s="5" t="s">
        <v>8</v>
      </c>
      <c r="Q4" s="5"/>
      <c r="R4" s="5"/>
      <c r="S4" s="5" t="s">
        <v>9</v>
      </c>
      <c r="T4" s="5"/>
      <c r="U4" s="5"/>
      <c r="V4" s="5" t="s">
        <v>10</v>
      </c>
      <c r="W4" s="5"/>
      <c r="X4" s="5"/>
      <c r="Y4" s="5" t="s">
        <v>11</v>
      </c>
      <c r="Z4" s="5"/>
      <c r="AA4" s="5"/>
      <c r="AB4" s="5" t="s">
        <v>12</v>
      </c>
      <c r="AC4" s="5"/>
      <c r="AD4" s="5"/>
      <c r="AE4" s="5" t="s">
        <v>13</v>
      </c>
      <c r="AF4" s="5"/>
      <c r="AG4" s="5"/>
      <c r="AH4" s="5" t="s">
        <v>14</v>
      </c>
      <c r="AI4" s="5"/>
      <c r="AJ4" s="5"/>
      <c r="AK4" s="5" t="s">
        <v>15</v>
      </c>
      <c r="AL4" s="5"/>
      <c r="AM4" s="5"/>
      <c r="AN4" s="5" t="s">
        <v>16</v>
      </c>
      <c r="AO4" s="5"/>
      <c r="AP4" s="5"/>
    </row>
    <row r="5" spans="2:42" x14ac:dyDescent="0.25">
      <c r="B5" s="5"/>
      <c r="C5" s="5"/>
      <c r="D5" s="6" t="s">
        <v>17</v>
      </c>
      <c r="E5" s="6" t="s">
        <v>18</v>
      </c>
      <c r="F5" s="6" t="s">
        <v>19</v>
      </c>
      <c r="G5" s="6" t="s">
        <v>17</v>
      </c>
      <c r="H5" s="6" t="s">
        <v>18</v>
      </c>
      <c r="I5" s="6" t="s">
        <v>19</v>
      </c>
      <c r="J5" s="6" t="s">
        <v>17</v>
      </c>
      <c r="K5" s="6" t="s">
        <v>18</v>
      </c>
      <c r="L5" s="6" t="s">
        <v>19</v>
      </c>
      <c r="M5" s="6" t="s">
        <v>17</v>
      </c>
      <c r="N5" s="6" t="s">
        <v>18</v>
      </c>
      <c r="O5" s="6" t="s">
        <v>19</v>
      </c>
      <c r="P5" s="6" t="s">
        <v>17</v>
      </c>
      <c r="Q5" s="6" t="s">
        <v>18</v>
      </c>
      <c r="R5" s="6" t="s">
        <v>19</v>
      </c>
      <c r="S5" s="6" t="s">
        <v>17</v>
      </c>
      <c r="T5" s="6" t="s">
        <v>18</v>
      </c>
      <c r="U5" s="6" t="s">
        <v>19</v>
      </c>
      <c r="V5" s="6" t="s">
        <v>17</v>
      </c>
      <c r="W5" s="6" t="s">
        <v>18</v>
      </c>
      <c r="X5" s="6" t="s">
        <v>19</v>
      </c>
      <c r="Y5" s="6" t="s">
        <v>17</v>
      </c>
      <c r="Z5" s="6" t="s">
        <v>18</v>
      </c>
      <c r="AA5" s="6" t="s">
        <v>19</v>
      </c>
      <c r="AB5" s="6" t="s">
        <v>17</v>
      </c>
      <c r="AC5" s="6" t="s">
        <v>18</v>
      </c>
      <c r="AD5" s="6" t="s">
        <v>19</v>
      </c>
      <c r="AE5" s="6" t="s">
        <v>17</v>
      </c>
      <c r="AF5" s="6" t="s">
        <v>18</v>
      </c>
      <c r="AG5" s="6" t="s">
        <v>19</v>
      </c>
      <c r="AH5" s="6" t="s">
        <v>17</v>
      </c>
      <c r="AI5" s="6" t="s">
        <v>18</v>
      </c>
      <c r="AJ5" s="6" t="s">
        <v>19</v>
      </c>
      <c r="AK5" s="6" t="s">
        <v>17</v>
      </c>
      <c r="AL5" s="6" t="s">
        <v>18</v>
      </c>
      <c r="AM5" s="6" t="s">
        <v>19</v>
      </c>
      <c r="AN5" s="7" t="s">
        <v>17</v>
      </c>
      <c r="AO5" s="6" t="s">
        <v>18</v>
      </c>
      <c r="AP5" s="7" t="s">
        <v>19</v>
      </c>
    </row>
    <row r="6" spans="2:42" ht="1.5" customHeight="1" x14ac:dyDescent="0.25">
      <c r="B6" s="8"/>
      <c r="C6" s="8"/>
      <c r="D6" s="8"/>
      <c r="E6" s="8"/>
      <c r="F6" s="9"/>
      <c r="G6" s="8"/>
      <c r="H6" s="8"/>
      <c r="I6" s="9"/>
      <c r="J6" s="8"/>
      <c r="K6" s="8"/>
      <c r="L6" s="9"/>
      <c r="M6" s="8"/>
      <c r="N6" s="8"/>
      <c r="O6" s="9"/>
      <c r="P6" s="8"/>
      <c r="Q6" s="8"/>
      <c r="R6" s="9"/>
      <c r="S6" s="8"/>
      <c r="T6" s="8"/>
      <c r="U6" s="9"/>
      <c r="V6" s="8"/>
      <c r="W6" s="8"/>
      <c r="X6" s="9"/>
      <c r="Y6" s="8"/>
      <c r="Z6" s="8"/>
      <c r="AA6" s="9"/>
      <c r="AB6" s="8"/>
      <c r="AC6" s="8"/>
      <c r="AD6" s="9"/>
      <c r="AE6" s="8"/>
      <c r="AF6" s="8"/>
      <c r="AG6" s="9"/>
      <c r="AH6" s="8"/>
      <c r="AI6" s="8"/>
      <c r="AJ6" s="9"/>
      <c r="AK6" s="8"/>
      <c r="AL6" s="8"/>
      <c r="AM6" s="10"/>
      <c r="AN6" s="11"/>
      <c r="AO6" s="12"/>
      <c r="AP6" s="13"/>
    </row>
    <row r="7" spans="2:42" x14ac:dyDescent="0.25">
      <c r="B7" s="14" t="s">
        <v>20</v>
      </c>
      <c r="C7" s="15" t="s">
        <v>21</v>
      </c>
      <c r="D7" s="16">
        <v>0</v>
      </c>
      <c r="E7" s="16">
        <v>0</v>
      </c>
      <c r="F7" s="17" t="str">
        <f>IFERROR((E7/D7),"-")</f>
        <v>-</v>
      </c>
      <c r="G7" s="16">
        <v>0</v>
      </c>
      <c r="H7" s="16">
        <v>0</v>
      </c>
      <c r="I7" s="17" t="str">
        <f>IFERROR((H7/G7),"-")</f>
        <v>-</v>
      </c>
      <c r="J7" s="16">
        <v>12</v>
      </c>
      <c r="K7" s="16">
        <v>11</v>
      </c>
      <c r="L7" s="17">
        <f>IFERROR((K7/J7),"-")</f>
        <v>0.91666666666666663</v>
      </c>
      <c r="M7" s="16"/>
      <c r="N7" s="16"/>
      <c r="O7" s="18"/>
      <c r="P7" s="16"/>
      <c r="Q7" s="16"/>
      <c r="R7" s="18"/>
      <c r="S7" s="16"/>
      <c r="T7" s="16"/>
      <c r="U7" s="18"/>
      <c r="V7" s="16"/>
      <c r="W7" s="16"/>
      <c r="X7" s="18"/>
      <c r="Y7" s="16"/>
      <c r="Z7" s="16"/>
      <c r="AA7" s="18"/>
      <c r="AB7" s="16"/>
      <c r="AC7" s="16"/>
      <c r="AD7" s="18"/>
      <c r="AE7" s="16"/>
      <c r="AF7" s="16"/>
      <c r="AG7" s="18"/>
      <c r="AH7" s="16"/>
      <c r="AI7" s="16"/>
      <c r="AJ7" s="18"/>
      <c r="AK7" s="16"/>
      <c r="AL7" s="16"/>
      <c r="AM7" s="18"/>
      <c r="AN7" s="14">
        <f>D11+G11+J11+M11+P11+S11+V11+Y11+AB11+AE11+AH11+AK11</f>
        <v>294</v>
      </c>
      <c r="AO7" s="14">
        <f>E11+H11+K11+N11+Q11+T11+W11+Z11+AC11+AF11+AI11+AL11</f>
        <v>238</v>
      </c>
      <c r="AP7" s="19">
        <f>IFERROR((AO7/AN7),"-")</f>
        <v>0.80952380952380953</v>
      </c>
    </row>
    <row r="8" spans="2:42" x14ac:dyDescent="0.25">
      <c r="B8" s="20"/>
      <c r="C8" s="21" t="s">
        <v>22</v>
      </c>
      <c r="D8" s="22">
        <v>36</v>
      </c>
      <c r="E8" s="22">
        <v>30</v>
      </c>
      <c r="F8" s="23">
        <f>IFERROR((E8/D8),"-")</f>
        <v>0.83333333333333337</v>
      </c>
      <c r="G8" s="22">
        <v>48</v>
      </c>
      <c r="H8" s="22">
        <v>32</v>
      </c>
      <c r="I8" s="23">
        <f>IFERROR((H8/G8),"-")</f>
        <v>0.66666666666666663</v>
      </c>
      <c r="J8" s="22">
        <v>51</v>
      </c>
      <c r="K8" s="22">
        <v>43</v>
      </c>
      <c r="L8" s="23">
        <f>IFERROR((K8/J8),"-")</f>
        <v>0.84313725490196079</v>
      </c>
      <c r="M8" s="22"/>
      <c r="N8" s="22"/>
      <c r="O8" s="24"/>
      <c r="P8" s="22"/>
      <c r="Q8" s="22"/>
      <c r="R8" s="24"/>
      <c r="S8" s="22"/>
      <c r="T8" s="22"/>
      <c r="U8" s="24"/>
      <c r="V8" s="22"/>
      <c r="W8" s="22"/>
      <c r="X8" s="24"/>
      <c r="Y8" s="22"/>
      <c r="Z8" s="22"/>
      <c r="AA8" s="24"/>
      <c r="AB8" s="22"/>
      <c r="AC8" s="22"/>
      <c r="AD8" s="24"/>
      <c r="AE8" s="22"/>
      <c r="AF8" s="22"/>
      <c r="AG8" s="24"/>
      <c r="AH8" s="22"/>
      <c r="AI8" s="22"/>
      <c r="AJ8" s="24"/>
      <c r="AK8" s="22"/>
      <c r="AL8" s="22"/>
      <c r="AM8" s="24"/>
      <c r="AN8" s="20"/>
      <c r="AO8" s="20"/>
      <c r="AP8" s="25"/>
    </row>
    <row r="9" spans="2:42" x14ac:dyDescent="0.25">
      <c r="B9" s="20"/>
      <c r="C9" s="21" t="s">
        <v>23</v>
      </c>
      <c r="D9" s="22">
        <v>41</v>
      </c>
      <c r="E9" s="22">
        <v>32</v>
      </c>
      <c r="F9" s="23">
        <f>IFERROR((E9/D9),"-")</f>
        <v>0.78048780487804881</v>
      </c>
      <c r="G9" s="22">
        <v>40</v>
      </c>
      <c r="H9" s="22">
        <v>37</v>
      </c>
      <c r="I9" s="23">
        <f>IFERROR((H9/G9),"-")</f>
        <v>0.92500000000000004</v>
      </c>
      <c r="J9" s="22">
        <v>65</v>
      </c>
      <c r="K9" s="22">
        <v>52</v>
      </c>
      <c r="L9" s="23">
        <f>IFERROR((K9/J9),"-")</f>
        <v>0.8</v>
      </c>
      <c r="M9" s="22"/>
      <c r="N9" s="22"/>
      <c r="O9" s="24"/>
      <c r="P9" s="22"/>
      <c r="Q9" s="22"/>
      <c r="R9" s="24"/>
      <c r="S9" s="22"/>
      <c r="T9" s="22"/>
      <c r="U9" s="24"/>
      <c r="V9" s="22"/>
      <c r="W9" s="22"/>
      <c r="X9" s="24"/>
      <c r="Y9" s="22"/>
      <c r="Z9" s="22"/>
      <c r="AA9" s="24"/>
      <c r="AB9" s="22"/>
      <c r="AC9" s="22"/>
      <c r="AD9" s="24"/>
      <c r="AE9" s="22"/>
      <c r="AF9" s="22"/>
      <c r="AG9" s="24"/>
      <c r="AH9" s="22"/>
      <c r="AI9" s="22"/>
      <c r="AJ9" s="24"/>
      <c r="AK9" s="22"/>
      <c r="AL9" s="22"/>
      <c r="AM9" s="24"/>
      <c r="AN9" s="20"/>
      <c r="AO9" s="20"/>
      <c r="AP9" s="25"/>
    </row>
    <row r="10" spans="2:42" x14ac:dyDescent="0.25">
      <c r="B10" s="20"/>
      <c r="C10" s="21" t="s">
        <v>24</v>
      </c>
      <c r="D10" s="22">
        <v>0</v>
      </c>
      <c r="E10" s="22">
        <v>0</v>
      </c>
      <c r="F10" s="23" t="str">
        <f>IFERROR((E10/D10),"-")</f>
        <v>-</v>
      </c>
      <c r="G10" s="22">
        <v>0</v>
      </c>
      <c r="H10" s="22">
        <v>0</v>
      </c>
      <c r="I10" s="23" t="str">
        <f>IFERROR((H10/G10),"-")</f>
        <v>-</v>
      </c>
      <c r="J10" s="22">
        <v>1</v>
      </c>
      <c r="K10" s="22">
        <v>1</v>
      </c>
      <c r="L10" s="23">
        <f>IFERROR((K10/J10),"-")</f>
        <v>1</v>
      </c>
      <c r="M10" s="22"/>
      <c r="N10" s="22"/>
      <c r="O10" s="24"/>
      <c r="P10" s="22"/>
      <c r="Q10" s="22"/>
      <c r="R10" s="24"/>
      <c r="S10" s="22"/>
      <c r="T10" s="22"/>
      <c r="U10" s="24"/>
      <c r="V10" s="22"/>
      <c r="W10" s="22"/>
      <c r="X10" s="24"/>
      <c r="Y10" s="22"/>
      <c r="Z10" s="22"/>
      <c r="AA10" s="24"/>
      <c r="AB10" s="22"/>
      <c r="AC10" s="22"/>
      <c r="AD10" s="24"/>
      <c r="AE10" s="22"/>
      <c r="AF10" s="22"/>
      <c r="AG10" s="24"/>
      <c r="AH10" s="22"/>
      <c r="AI10" s="22"/>
      <c r="AJ10" s="24"/>
      <c r="AK10" s="22"/>
      <c r="AL10" s="22"/>
      <c r="AM10" s="24"/>
      <c r="AN10" s="20"/>
      <c r="AO10" s="20"/>
      <c r="AP10" s="25"/>
    </row>
    <row r="11" spans="2:42" x14ac:dyDescent="0.25">
      <c r="B11" s="20"/>
      <c r="C11" s="26" t="s">
        <v>25</v>
      </c>
      <c r="D11" s="24">
        <f>SUM(D7:D10)</f>
        <v>77</v>
      </c>
      <c r="E11" s="24">
        <f>SUM(E7:E10)</f>
        <v>62</v>
      </c>
      <c r="F11" s="23">
        <f>IFERROR((E11/D11),"-")</f>
        <v>0.80519480519480524</v>
      </c>
      <c r="G11" s="24">
        <f>SUM(G7:G10)</f>
        <v>88</v>
      </c>
      <c r="H11" s="24">
        <f>SUM(H7:H10)</f>
        <v>69</v>
      </c>
      <c r="I11" s="23">
        <f>IFERROR((H11/G11),"-")</f>
        <v>0.78409090909090906</v>
      </c>
      <c r="J11" s="24">
        <f>SUM(J7:J10)</f>
        <v>129</v>
      </c>
      <c r="K11" s="24">
        <f>SUM(K7:K10)</f>
        <v>107</v>
      </c>
      <c r="L11" s="23">
        <f>IFERROR((K11/J11),"-")</f>
        <v>0.8294573643410853</v>
      </c>
      <c r="M11" s="24">
        <f>SUM(M7:M10)</f>
        <v>0</v>
      </c>
      <c r="N11" s="24">
        <f>SUM(N7:N10)</f>
        <v>0</v>
      </c>
      <c r="O11" s="23" t="str">
        <f>IFERROR((N11/M11),"-")</f>
        <v>-</v>
      </c>
      <c r="P11" s="24">
        <f>SUM(P7:P10)</f>
        <v>0</v>
      </c>
      <c r="Q11" s="24">
        <f>SUM(Q7:Q10)</f>
        <v>0</v>
      </c>
      <c r="R11" s="23" t="str">
        <f>IFERROR((Q11/P11),"-")</f>
        <v>-</v>
      </c>
      <c r="S11" s="24">
        <f>SUM(S7:S10)</f>
        <v>0</v>
      </c>
      <c r="T11" s="24">
        <f>SUM(T7:T10)</f>
        <v>0</v>
      </c>
      <c r="U11" s="23" t="str">
        <f>IFERROR((T11/S11),"-")</f>
        <v>-</v>
      </c>
      <c r="V11" s="24">
        <f>SUM(V7:V10)</f>
        <v>0</v>
      </c>
      <c r="W11" s="24">
        <f>SUM(W7:W10)</f>
        <v>0</v>
      </c>
      <c r="X11" s="23" t="str">
        <f>IFERROR((W11/V11),"-")</f>
        <v>-</v>
      </c>
      <c r="Y11" s="24">
        <f>SUM(Y7:Y10)</f>
        <v>0</v>
      </c>
      <c r="Z11" s="24">
        <f>SUM(Z7:Z10)</f>
        <v>0</v>
      </c>
      <c r="AA11" s="23" t="str">
        <f>IFERROR((Z11/Y11),"-")</f>
        <v>-</v>
      </c>
      <c r="AB11" s="24">
        <f>SUM(AB7:AB10)</f>
        <v>0</v>
      </c>
      <c r="AC11" s="24">
        <f>SUM(AC7:AC10)</f>
        <v>0</v>
      </c>
      <c r="AD11" s="23" t="str">
        <f>IFERROR((AC11/AB11),"-")</f>
        <v>-</v>
      </c>
      <c r="AE11" s="24">
        <f>SUM(AE7:AE10)</f>
        <v>0</v>
      </c>
      <c r="AF11" s="24">
        <f>SUM(AF7:AF10)</f>
        <v>0</v>
      </c>
      <c r="AG11" s="23" t="str">
        <f>IFERROR((AF11/AE11),"-")</f>
        <v>-</v>
      </c>
      <c r="AH11" s="24">
        <f>SUM(AH7:AH10)</f>
        <v>0</v>
      </c>
      <c r="AI11" s="24">
        <f>SUM(AI7:AI10)</f>
        <v>0</v>
      </c>
      <c r="AJ11" s="23" t="str">
        <f>IFERROR((AI11/AH11),"-")</f>
        <v>-</v>
      </c>
      <c r="AK11" s="24">
        <f>SUM(AK7:AK10)</f>
        <v>0</v>
      </c>
      <c r="AL11" s="24">
        <f>SUM(AL7:AL10)</f>
        <v>0</v>
      </c>
      <c r="AM11" s="23" t="str">
        <f>IFERROR((AL11/AK11),"-")</f>
        <v>-</v>
      </c>
      <c r="AN11" s="20"/>
      <c r="AO11" s="20"/>
      <c r="AP11" s="25"/>
    </row>
    <row r="12" spans="2:42" x14ac:dyDescent="0.25">
      <c r="B12" s="20" t="s">
        <v>26</v>
      </c>
      <c r="C12" s="21" t="s">
        <v>27</v>
      </c>
      <c r="D12" s="22">
        <v>29</v>
      </c>
      <c r="E12" s="22">
        <v>12</v>
      </c>
      <c r="F12" s="23">
        <f>IFERROR((E12/D12),"-")</f>
        <v>0.41379310344827586</v>
      </c>
      <c r="G12" s="22">
        <v>3</v>
      </c>
      <c r="H12" s="22">
        <v>3</v>
      </c>
      <c r="I12" s="23">
        <f>IFERROR((H12/G12),"-")</f>
        <v>1</v>
      </c>
      <c r="J12" s="22">
        <v>0</v>
      </c>
      <c r="K12" s="22">
        <v>0</v>
      </c>
      <c r="L12" s="23" t="str">
        <f>IFERROR((K12/J12),"-")</f>
        <v>-</v>
      </c>
      <c r="M12" s="22"/>
      <c r="N12" s="22"/>
      <c r="O12" s="24"/>
      <c r="P12" s="22"/>
      <c r="Q12" s="22"/>
      <c r="R12" s="24"/>
      <c r="S12" s="22"/>
      <c r="T12" s="22"/>
      <c r="U12" s="24"/>
      <c r="V12" s="22"/>
      <c r="W12" s="22"/>
      <c r="X12" s="24"/>
      <c r="Y12" s="22"/>
      <c r="Z12" s="22"/>
      <c r="AA12" s="24"/>
      <c r="AB12" s="22"/>
      <c r="AC12" s="22"/>
      <c r="AD12" s="24"/>
      <c r="AE12" s="22"/>
      <c r="AF12" s="22"/>
      <c r="AG12" s="24"/>
      <c r="AH12" s="22"/>
      <c r="AI12" s="22"/>
      <c r="AJ12" s="24"/>
      <c r="AK12" s="22"/>
      <c r="AL12" s="22"/>
      <c r="AM12" s="24"/>
      <c r="AN12" s="20">
        <f>D17+G17+J17+M17+P17+S17+V17+Y17+AB17+AE17+AH17+AK17</f>
        <v>163</v>
      </c>
      <c r="AO12" s="20">
        <f>E17+H17+K17+N17+Q17+T17+W17+Z17+AC17+AF17+AI17+AL17</f>
        <v>96</v>
      </c>
      <c r="AP12" s="25">
        <f>IFERROR((AO12/AN12),"-")</f>
        <v>0.58895705521472397</v>
      </c>
    </row>
    <row r="13" spans="2:42" x14ac:dyDescent="0.25">
      <c r="B13" s="20"/>
      <c r="C13" s="21" t="s">
        <v>23</v>
      </c>
      <c r="D13" s="22">
        <v>14</v>
      </c>
      <c r="E13" s="22">
        <v>3</v>
      </c>
      <c r="F13" s="23">
        <f>IFERROR((E13/D13),"-")</f>
        <v>0.21428571428571427</v>
      </c>
      <c r="G13" s="22">
        <v>5</v>
      </c>
      <c r="H13" s="22">
        <v>0</v>
      </c>
      <c r="I13" s="23">
        <f>IFERROR((H13/G13),"-")</f>
        <v>0</v>
      </c>
      <c r="J13" s="22">
        <v>0</v>
      </c>
      <c r="K13" s="22">
        <v>0</v>
      </c>
      <c r="L13" s="23" t="str">
        <f>IFERROR((K13/J13),"-")</f>
        <v>-</v>
      </c>
      <c r="M13" s="22"/>
      <c r="N13" s="22"/>
      <c r="O13" s="24"/>
      <c r="P13" s="22"/>
      <c r="Q13" s="22"/>
      <c r="R13" s="24"/>
      <c r="S13" s="22"/>
      <c r="T13" s="22"/>
      <c r="U13" s="24"/>
      <c r="V13" s="22"/>
      <c r="W13" s="22"/>
      <c r="X13" s="24"/>
      <c r="Y13" s="22"/>
      <c r="Z13" s="22"/>
      <c r="AA13" s="24"/>
      <c r="AB13" s="22"/>
      <c r="AC13" s="22"/>
      <c r="AD13" s="24"/>
      <c r="AE13" s="22"/>
      <c r="AF13" s="22"/>
      <c r="AG13" s="24"/>
      <c r="AH13" s="22"/>
      <c r="AI13" s="22"/>
      <c r="AJ13" s="24"/>
      <c r="AK13" s="22"/>
      <c r="AL13" s="22"/>
      <c r="AM13" s="24"/>
      <c r="AN13" s="20"/>
      <c r="AO13" s="20"/>
      <c r="AP13" s="25"/>
    </row>
    <row r="14" spans="2:42" x14ac:dyDescent="0.25">
      <c r="B14" s="20"/>
      <c r="C14" s="21" t="s">
        <v>28</v>
      </c>
      <c r="D14" s="22">
        <v>19</v>
      </c>
      <c r="E14" s="22">
        <v>3</v>
      </c>
      <c r="F14" s="23">
        <f>IFERROR((E14/D14),"-")</f>
        <v>0.15789473684210525</v>
      </c>
      <c r="G14" s="22">
        <v>0</v>
      </c>
      <c r="H14" s="22">
        <v>0</v>
      </c>
      <c r="I14" s="23" t="str">
        <f>IFERROR((H14/G14),"-")</f>
        <v>-</v>
      </c>
      <c r="J14" s="22">
        <v>0</v>
      </c>
      <c r="K14" s="22">
        <v>0</v>
      </c>
      <c r="L14" s="23" t="str">
        <f>IFERROR((K14/J14),"-")</f>
        <v>-</v>
      </c>
      <c r="M14" s="22"/>
      <c r="N14" s="22"/>
      <c r="O14" s="24"/>
      <c r="P14" s="22"/>
      <c r="Q14" s="22"/>
      <c r="R14" s="24"/>
      <c r="S14" s="22"/>
      <c r="T14" s="22"/>
      <c r="U14" s="24"/>
      <c r="V14" s="22"/>
      <c r="W14" s="22"/>
      <c r="X14" s="24"/>
      <c r="Y14" s="22"/>
      <c r="Z14" s="22"/>
      <c r="AA14" s="24"/>
      <c r="AB14" s="22"/>
      <c r="AC14" s="22"/>
      <c r="AD14" s="24"/>
      <c r="AE14" s="22"/>
      <c r="AF14" s="22"/>
      <c r="AG14" s="24"/>
      <c r="AH14" s="22"/>
      <c r="AI14" s="22"/>
      <c r="AJ14" s="24"/>
      <c r="AK14" s="22"/>
      <c r="AL14" s="22"/>
      <c r="AM14" s="24"/>
      <c r="AN14" s="20"/>
      <c r="AO14" s="20"/>
      <c r="AP14" s="25"/>
    </row>
    <row r="15" spans="2:42" x14ac:dyDescent="0.25">
      <c r="B15" s="20"/>
      <c r="C15" s="21" t="s">
        <v>29</v>
      </c>
      <c r="D15" s="22">
        <v>0</v>
      </c>
      <c r="E15" s="22">
        <v>0</v>
      </c>
      <c r="F15" s="23" t="str">
        <f>IFERROR((E15/D15),"-")</f>
        <v>-</v>
      </c>
      <c r="G15" s="22">
        <v>5</v>
      </c>
      <c r="H15" s="22">
        <v>3</v>
      </c>
      <c r="I15" s="23">
        <f>IFERROR((H15/G15),"-")</f>
        <v>0.6</v>
      </c>
      <c r="J15" s="22">
        <v>0</v>
      </c>
      <c r="K15" s="22">
        <v>0</v>
      </c>
      <c r="L15" s="23" t="str">
        <f>IFERROR((K15/J15),"-")</f>
        <v>-</v>
      </c>
      <c r="M15" s="22"/>
      <c r="N15" s="22"/>
      <c r="O15" s="24"/>
      <c r="P15" s="22"/>
      <c r="Q15" s="22"/>
      <c r="R15" s="24"/>
      <c r="S15" s="22"/>
      <c r="T15" s="22"/>
      <c r="U15" s="24"/>
      <c r="V15" s="22"/>
      <c r="W15" s="22"/>
      <c r="X15" s="24"/>
      <c r="Y15" s="22"/>
      <c r="Z15" s="22"/>
      <c r="AA15" s="24"/>
      <c r="AB15" s="22"/>
      <c r="AC15" s="22"/>
      <c r="AD15" s="24"/>
      <c r="AE15" s="22"/>
      <c r="AF15" s="22"/>
      <c r="AG15" s="24"/>
      <c r="AH15" s="22"/>
      <c r="AI15" s="22"/>
      <c r="AJ15" s="24"/>
      <c r="AK15" s="22"/>
      <c r="AL15" s="22"/>
      <c r="AM15" s="24"/>
      <c r="AN15" s="20"/>
      <c r="AO15" s="20"/>
      <c r="AP15" s="25"/>
    </row>
    <row r="16" spans="2:42" x14ac:dyDescent="0.25">
      <c r="B16" s="20"/>
      <c r="C16" s="21" t="s">
        <v>24</v>
      </c>
      <c r="D16" s="22">
        <v>44</v>
      </c>
      <c r="E16" s="22">
        <v>39</v>
      </c>
      <c r="F16" s="23">
        <f>IFERROR((E16/D16),"-")</f>
        <v>0.88636363636363635</v>
      </c>
      <c r="G16" s="22">
        <v>25</v>
      </c>
      <c r="H16" s="22">
        <v>22</v>
      </c>
      <c r="I16" s="23">
        <f>IFERROR((H16/G16),"-")</f>
        <v>0.88</v>
      </c>
      <c r="J16" s="22">
        <v>19</v>
      </c>
      <c r="K16" s="22">
        <v>11</v>
      </c>
      <c r="L16" s="23">
        <f>IFERROR((K16/J16),"-")</f>
        <v>0.57894736842105265</v>
      </c>
      <c r="M16" s="22"/>
      <c r="N16" s="22"/>
      <c r="O16" s="24"/>
      <c r="P16" s="22"/>
      <c r="Q16" s="22"/>
      <c r="R16" s="24"/>
      <c r="S16" s="22"/>
      <c r="T16" s="22"/>
      <c r="U16" s="24"/>
      <c r="V16" s="22"/>
      <c r="W16" s="22"/>
      <c r="X16" s="24"/>
      <c r="Y16" s="22"/>
      <c r="Z16" s="22"/>
      <c r="AA16" s="24"/>
      <c r="AB16" s="22"/>
      <c r="AC16" s="22"/>
      <c r="AD16" s="24"/>
      <c r="AE16" s="22"/>
      <c r="AF16" s="22"/>
      <c r="AG16" s="24"/>
      <c r="AH16" s="22"/>
      <c r="AI16" s="22"/>
      <c r="AJ16" s="24"/>
      <c r="AK16" s="22"/>
      <c r="AL16" s="22"/>
      <c r="AM16" s="24"/>
      <c r="AN16" s="20"/>
      <c r="AO16" s="20"/>
      <c r="AP16" s="25"/>
    </row>
    <row r="17" spans="2:42" x14ac:dyDescent="0.25">
      <c r="B17" s="20"/>
      <c r="C17" s="26" t="s">
        <v>25</v>
      </c>
      <c r="D17" s="24">
        <f>SUM(D12:D16)</f>
        <v>106</v>
      </c>
      <c r="E17" s="24">
        <f>SUM(E12:E16)</f>
        <v>57</v>
      </c>
      <c r="F17" s="23">
        <f>IFERROR((E17/D17),"-")</f>
        <v>0.53773584905660377</v>
      </c>
      <c r="G17" s="24">
        <f>SUM(G12:G16)</f>
        <v>38</v>
      </c>
      <c r="H17" s="24">
        <f>SUM(H12:H16)</f>
        <v>28</v>
      </c>
      <c r="I17" s="23">
        <f>IFERROR((H17/G17),"-")</f>
        <v>0.73684210526315785</v>
      </c>
      <c r="J17" s="24">
        <f>SUM(J12:J16)</f>
        <v>19</v>
      </c>
      <c r="K17" s="24">
        <f>SUM(K12:K16)</f>
        <v>11</v>
      </c>
      <c r="L17" s="23">
        <f>IFERROR((K17/J17),"-")</f>
        <v>0.57894736842105265</v>
      </c>
      <c r="M17" s="24">
        <f>SUM(M12:M16)</f>
        <v>0</v>
      </c>
      <c r="N17" s="24">
        <f>SUM(N12:N16)</f>
        <v>0</v>
      </c>
      <c r="O17" s="23" t="str">
        <f>IFERROR((N17/M17),"-")</f>
        <v>-</v>
      </c>
      <c r="P17" s="24">
        <f>SUM(P12:P16)</f>
        <v>0</v>
      </c>
      <c r="Q17" s="24">
        <f>SUM(Q12:Q16)</f>
        <v>0</v>
      </c>
      <c r="R17" s="23" t="str">
        <f>IFERROR((Q17/P17),"-")</f>
        <v>-</v>
      </c>
      <c r="S17" s="24">
        <f>SUM(S12:S16)</f>
        <v>0</v>
      </c>
      <c r="T17" s="24">
        <f>SUM(T12:T16)</f>
        <v>0</v>
      </c>
      <c r="U17" s="23" t="str">
        <f>IFERROR((T17/S17),"-")</f>
        <v>-</v>
      </c>
      <c r="V17" s="24">
        <f>SUM(V12:V16)</f>
        <v>0</v>
      </c>
      <c r="W17" s="24">
        <f>SUM(W12:W16)</f>
        <v>0</v>
      </c>
      <c r="X17" s="23" t="str">
        <f>IFERROR((W17/V17),"-")</f>
        <v>-</v>
      </c>
      <c r="Y17" s="24">
        <f>SUM(Y12:Y16)</f>
        <v>0</v>
      </c>
      <c r="Z17" s="24">
        <f>SUM(Z12:Z16)</f>
        <v>0</v>
      </c>
      <c r="AA17" s="23" t="str">
        <f>IFERROR((Z17/Y17),"-")</f>
        <v>-</v>
      </c>
      <c r="AB17" s="24">
        <f>SUM(AB12:AB16)</f>
        <v>0</v>
      </c>
      <c r="AC17" s="24">
        <f>SUM(AC12:AC16)</f>
        <v>0</v>
      </c>
      <c r="AD17" s="23" t="str">
        <f>IFERROR((AC17/AB17),"-")</f>
        <v>-</v>
      </c>
      <c r="AE17" s="24">
        <f>SUM(AE12:AE16)</f>
        <v>0</v>
      </c>
      <c r="AF17" s="24">
        <f>SUM(AF12:AF16)</f>
        <v>0</v>
      </c>
      <c r="AG17" s="23" t="str">
        <f>IFERROR((AF17/AE17),"-")</f>
        <v>-</v>
      </c>
      <c r="AH17" s="24">
        <f>SUM(AH12:AH16)</f>
        <v>0</v>
      </c>
      <c r="AI17" s="24">
        <f>SUM(AI12:AI16)</f>
        <v>0</v>
      </c>
      <c r="AJ17" s="23" t="str">
        <f>IFERROR((AI17/AH17),"-")</f>
        <v>-</v>
      </c>
      <c r="AK17" s="24">
        <f>SUM(AK12:AK16)</f>
        <v>0</v>
      </c>
      <c r="AL17" s="24">
        <f>SUM(AL12:AL16)</f>
        <v>0</v>
      </c>
      <c r="AM17" s="23" t="str">
        <f>IFERROR((AL17/AK17),"-")</f>
        <v>-</v>
      </c>
      <c r="AN17" s="20"/>
      <c r="AO17" s="20"/>
      <c r="AP17" s="25"/>
    </row>
    <row r="18" spans="2:42" x14ac:dyDescent="0.25">
      <c r="B18" s="20" t="s">
        <v>30</v>
      </c>
      <c r="C18" s="21" t="s">
        <v>28</v>
      </c>
      <c r="D18" s="22">
        <v>2</v>
      </c>
      <c r="E18" s="22">
        <v>2</v>
      </c>
      <c r="F18" s="23">
        <f>IFERROR((E18/D18),"-")</f>
        <v>1</v>
      </c>
      <c r="G18" s="22">
        <v>0</v>
      </c>
      <c r="H18" s="22">
        <v>0</v>
      </c>
      <c r="I18" s="23" t="str">
        <f>IFERROR((H18/G18),"-")</f>
        <v>-</v>
      </c>
      <c r="J18" s="22">
        <v>0</v>
      </c>
      <c r="K18" s="22">
        <v>0</v>
      </c>
      <c r="L18" s="23" t="str">
        <f>IFERROR((K18/J18),"-")</f>
        <v>-</v>
      </c>
      <c r="M18" s="22"/>
      <c r="N18" s="22"/>
      <c r="O18" s="24"/>
      <c r="P18" s="22"/>
      <c r="Q18" s="22"/>
      <c r="R18" s="24"/>
      <c r="S18" s="22"/>
      <c r="T18" s="22"/>
      <c r="U18" s="24"/>
      <c r="V18" s="22"/>
      <c r="W18" s="22"/>
      <c r="X18" s="24"/>
      <c r="Y18" s="22"/>
      <c r="Z18" s="22"/>
      <c r="AA18" s="24"/>
      <c r="AB18" s="22"/>
      <c r="AC18" s="22"/>
      <c r="AD18" s="24"/>
      <c r="AE18" s="22"/>
      <c r="AF18" s="22"/>
      <c r="AG18" s="24"/>
      <c r="AH18" s="22"/>
      <c r="AI18" s="22"/>
      <c r="AJ18" s="24"/>
      <c r="AK18" s="22"/>
      <c r="AL18" s="22"/>
      <c r="AM18" s="24"/>
      <c r="AN18" s="20">
        <f>D20+G20+J20+M20+P20+S20+V20+Y20+AB20+AE20+AH20+AK20</f>
        <v>4</v>
      </c>
      <c r="AO18" s="20">
        <f>E20+H20+K20+N20+Q20+T20+W20+Z20+AC20+AF20+AI20+AL20</f>
        <v>4</v>
      </c>
      <c r="AP18" s="25">
        <f>IFERROR((AO18/AN18),"-")</f>
        <v>1</v>
      </c>
    </row>
    <row r="19" spans="2:42" x14ac:dyDescent="0.25">
      <c r="B19" s="20"/>
      <c r="C19" s="21" t="s">
        <v>29</v>
      </c>
      <c r="D19" s="22">
        <v>0</v>
      </c>
      <c r="E19" s="22">
        <v>0</v>
      </c>
      <c r="F19" s="23" t="str">
        <f>IFERROR((E19/D19),"-")</f>
        <v>-</v>
      </c>
      <c r="G19" s="22">
        <v>0</v>
      </c>
      <c r="H19" s="22">
        <v>0</v>
      </c>
      <c r="I19" s="23" t="str">
        <f>IFERROR((H19/G19),"-")</f>
        <v>-</v>
      </c>
      <c r="J19" s="22">
        <v>2</v>
      </c>
      <c r="K19" s="22">
        <v>2</v>
      </c>
      <c r="L19" s="23">
        <f>IFERROR((K19/J19),"-")</f>
        <v>1</v>
      </c>
      <c r="M19" s="22"/>
      <c r="N19" s="22"/>
      <c r="O19" s="24"/>
      <c r="P19" s="22"/>
      <c r="Q19" s="22"/>
      <c r="R19" s="24"/>
      <c r="S19" s="22"/>
      <c r="T19" s="22"/>
      <c r="U19" s="24"/>
      <c r="V19" s="22"/>
      <c r="W19" s="22"/>
      <c r="X19" s="24"/>
      <c r="Y19" s="22"/>
      <c r="Z19" s="22"/>
      <c r="AA19" s="24"/>
      <c r="AB19" s="22"/>
      <c r="AC19" s="22"/>
      <c r="AD19" s="24"/>
      <c r="AE19" s="22"/>
      <c r="AF19" s="22"/>
      <c r="AG19" s="24"/>
      <c r="AH19" s="22"/>
      <c r="AI19" s="22"/>
      <c r="AJ19" s="24"/>
      <c r="AK19" s="22"/>
      <c r="AL19" s="22"/>
      <c r="AM19" s="24"/>
      <c r="AN19" s="20"/>
      <c r="AO19" s="20"/>
      <c r="AP19" s="25"/>
    </row>
    <row r="20" spans="2:42" x14ac:dyDescent="0.25">
      <c r="B20" s="20"/>
      <c r="C20" s="26" t="s">
        <v>25</v>
      </c>
      <c r="D20" s="24">
        <f>SUM(D18:D19)</f>
        <v>2</v>
      </c>
      <c r="E20" s="24">
        <f>SUM(E18:E19)</f>
        <v>2</v>
      </c>
      <c r="F20" s="23">
        <f>IFERROR((E20/D20),"-")</f>
        <v>1</v>
      </c>
      <c r="G20" s="24">
        <f>SUM(G18:G19)</f>
        <v>0</v>
      </c>
      <c r="H20" s="24">
        <f>SUM(H18:H19)</f>
        <v>0</v>
      </c>
      <c r="I20" s="23" t="str">
        <f>IFERROR((H20/G20),"-")</f>
        <v>-</v>
      </c>
      <c r="J20" s="24">
        <f>SUM(J18:J19)</f>
        <v>2</v>
      </c>
      <c r="K20" s="24">
        <f>SUM(K18:K19)</f>
        <v>2</v>
      </c>
      <c r="L20" s="23">
        <f>IFERROR((K20/J20),"-")</f>
        <v>1</v>
      </c>
      <c r="M20" s="24">
        <f>SUM(M18:M19)</f>
        <v>0</v>
      </c>
      <c r="N20" s="24">
        <f>SUM(N18:N19)</f>
        <v>0</v>
      </c>
      <c r="O20" s="23" t="str">
        <f>IFERROR((N20/M20),"-")</f>
        <v>-</v>
      </c>
      <c r="P20" s="24">
        <f>SUM(P18:P19)</f>
        <v>0</v>
      </c>
      <c r="Q20" s="24">
        <f>SUM(Q18:Q19)</f>
        <v>0</v>
      </c>
      <c r="R20" s="23" t="str">
        <f>IFERROR((Q20/P20),"-")</f>
        <v>-</v>
      </c>
      <c r="S20" s="24">
        <f>SUM(S18:S19)</f>
        <v>0</v>
      </c>
      <c r="T20" s="24">
        <f>SUM(T18:T19)</f>
        <v>0</v>
      </c>
      <c r="U20" s="23" t="str">
        <f>IFERROR((T20/S20),"-")</f>
        <v>-</v>
      </c>
      <c r="V20" s="24">
        <f>SUM(V18:V19)</f>
        <v>0</v>
      </c>
      <c r="W20" s="24">
        <f>SUM(W18:W19)</f>
        <v>0</v>
      </c>
      <c r="X20" s="23" t="str">
        <f>IFERROR((W20/V20),"-")</f>
        <v>-</v>
      </c>
      <c r="Y20" s="24">
        <f>SUM(Y18:Y19)</f>
        <v>0</v>
      </c>
      <c r="Z20" s="24">
        <f>SUM(Z18:Z19)</f>
        <v>0</v>
      </c>
      <c r="AA20" s="23" t="str">
        <f>IFERROR((Z20/Y20),"-")</f>
        <v>-</v>
      </c>
      <c r="AB20" s="24">
        <f>SUM(AB18:AB19)</f>
        <v>0</v>
      </c>
      <c r="AC20" s="24">
        <f>SUM(AC18:AC19)</f>
        <v>0</v>
      </c>
      <c r="AD20" s="23" t="str">
        <f>IFERROR((AC20/AB20),"-")</f>
        <v>-</v>
      </c>
      <c r="AE20" s="24">
        <f>SUM(AE18:AE19)</f>
        <v>0</v>
      </c>
      <c r="AF20" s="24">
        <f>SUM(AF18:AF19)</f>
        <v>0</v>
      </c>
      <c r="AG20" s="23" t="str">
        <f>IFERROR((AF20/AE20),"-")</f>
        <v>-</v>
      </c>
      <c r="AH20" s="24">
        <f>SUM(AH18:AH19)</f>
        <v>0</v>
      </c>
      <c r="AI20" s="24">
        <f>SUM(AI18:AI19)</f>
        <v>0</v>
      </c>
      <c r="AJ20" s="23" t="str">
        <f>IFERROR((AI20/AH20),"-")</f>
        <v>-</v>
      </c>
      <c r="AK20" s="24">
        <f>SUM(AK18:AK19)</f>
        <v>0</v>
      </c>
      <c r="AL20" s="24">
        <f>SUM(AL18:AL19)</f>
        <v>0</v>
      </c>
      <c r="AM20" s="23" t="str">
        <f>IFERROR((AL20/AK20),"-")</f>
        <v>-</v>
      </c>
      <c r="AN20" s="20"/>
      <c r="AO20" s="20"/>
      <c r="AP20" s="25"/>
    </row>
    <row r="21" spans="2:42" x14ac:dyDescent="0.25">
      <c r="B21" s="20" t="s">
        <v>31</v>
      </c>
      <c r="C21" s="21" t="s">
        <v>28</v>
      </c>
      <c r="D21" s="22">
        <v>45</v>
      </c>
      <c r="E21" s="22">
        <v>45</v>
      </c>
      <c r="F21" s="23">
        <f>IFERROR((E21/D21),"-")</f>
        <v>1</v>
      </c>
      <c r="G21" s="22">
        <v>21</v>
      </c>
      <c r="H21" s="22">
        <v>21</v>
      </c>
      <c r="I21" s="23">
        <f>IFERROR((H21/G21),"-")</f>
        <v>1</v>
      </c>
      <c r="J21" s="22">
        <v>0</v>
      </c>
      <c r="K21" s="22">
        <v>0</v>
      </c>
      <c r="L21" s="23" t="str">
        <f>IFERROR((K21/J21),"-")</f>
        <v>-</v>
      </c>
      <c r="M21" s="22"/>
      <c r="N21" s="22"/>
      <c r="O21" s="24"/>
      <c r="P21" s="22"/>
      <c r="Q21" s="22"/>
      <c r="R21" s="24"/>
      <c r="S21" s="22"/>
      <c r="T21" s="22"/>
      <c r="U21" s="24"/>
      <c r="V21" s="22"/>
      <c r="W21" s="22"/>
      <c r="X21" s="24"/>
      <c r="Y21" s="22"/>
      <c r="Z21" s="22"/>
      <c r="AA21" s="24"/>
      <c r="AB21" s="22"/>
      <c r="AC21" s="22"/>
      <c r="AD21" s="24"/>
      <c r="AE21" s="22"/>
      <c r="AF21" s="22"/>
      <c r="AG21" s="24"/>
      <c r="AH21" s="22"/>
      <c r="AI21" s="22"/>
      <c r="AJ21" s="24"/>
      <c r="AK21" s="22"/>
      <c r="AL21" s="22"/>
      <c r="AM21" s="24"/>
      <c r="AN21" s="20">
        <f>D22+G22+J22+M22+P22+S22+V22+Y22+AB22+AE22+AH22+AK22</f>
        <v>66</v>
      </c>
      <c r="AO21" s="20">
        <f>E22+H22+K22+N22+Q22+T22+W22+Z22+AC22+AF22+AI22+AL22</f>
        <v>66</v>
      </c>
      <c r="AP21" s="25">
        <f>IFERROR((AO21/AN21),"-")</f>
        <v>1</v>
      </c>
    </row>
    <row r="22" spans="2:42" x14ac:dyDescent="0.25">
      <c r="B22" s="20"/>
      <c r="C22" s="26" t="s">
        <v>25</v>
      </c>
      <c r="D22" s="24">
        <f>SUM(D21:D21)</f>
        <v>45</v>
      </c>
      <c r="E22" s="24">
        <f>SUM(E21:E21)</f>
        <v>45</v>
      </c>
      <c r="F22" s="23">
        <f>IFERROR((E22/D22),"-")</f>
        <v>1</v>
      </c>
      <c r="G22" s="24">
        <f>SUM(G21:G21)</f>
        <v>21</v>
      </c>
      <c r="H22" s="24">
        <f>SUM(H21:H21)</f>
        <v>21</v>
      </c>
      <c r="I22" s="23">
        <f>IFERROR((H22/G22),"-")</f>
        <v>1</v>
      </c>
      <c r="J22" s="24">
        <f>SUM(J21:J21)</f>
        <v>0</v>
      </c>
      <c r="K22" s="24">
        <f>SUM(K21:K21)</f>
        <v>0</v>
      </c>
      <c r="L22" s="23" t="str">
        <f>IFERROR((K22/J22),"-")</f>
        <v>-</v>
      </c>
      <c r="M22" s="24">
        <f>SUM(M21:M21)</f>
        <v>0</v>
      </c>
      <c r="N22" s="24">
        <f>SUM(N21:N21)</f>
        <v>0</v>
      </c>
      <c r="O22" s="23" t="str">
        <f>IFERROR((N22/M22),"-")</f>
        <v>-</v>
      </c>
      <c r="P22" s="24">
        <f>SUM(P21:P21)</f>
        <v>0</v>
      </c>
      <c r="Q22" s="24">
        <f>SUM(Q21:Q21)</f>
        <v>0</v>
      </c>
      <c r="R22" s="23" t="str">
        <f>IFERROR((Q22/P22),"-")</f>
        <v>-</v>
      </c>
      <c r="S22" s="24">
        <f>SUM(S21:S21)</f>
        <v>0</v>
      </c>
      <c r="T22" s="24">
        <f>SUM(T21:T21)</f>
        <v>0</v>
      </c>
      <c r="U22" s="23" t="str">
        <f>IFERROR((T22/S22),"-")</f>
        <v>-</v>
      </c>
      <c r="V22" s="24">
        <f>SUM(V21:V21)</f>
        <v>0</v>
      </c>
      <c r="W22" s="24">
        <f>SUM(W21:W21)</f>
        <v>0</v>
      </c>
      <c r="X22" s="23" t="str">
        <f>IFERROR((W22/V22),"-")</f>
        <v>-</v>
      </c>
      <c r="Y22" s="24">
        <f>SUM(Y21:Y21)</f>
        <v>0</v>
      </c>
      <c r="Z22" s="24">
        <f>SUM(Z21:Z21)</f>
        <v>0</v>
      </c>
      <c r="AA22" s="23" t="str">
        <f>IFERROR((Z22/Y22),"-")</f>
        <v>-</v>
      </c>
      <c r="AB22" s="24">
        <f>SUM(AB21:AB21)</f>
        <v>0</v>
      </c>
      <c r="AC22" s="24">
        <f>SUM(AC21:AC21)</f>
        <v>0</v>
      </c>
      <c r="AD22" s="23" t="str">
        <f>IFERROR((AC22/AB22),"-")</f>
        <v>-</v>
      </c>
      <c r="AE22" s="24">
        <f>SUM(AE21:AE21)</f>
        <v>0</v>
      </c>
      <c r="AF22" s="24">
        <f>SUM(AF21:AF21)</f>
        <v>0</v>
      </c>
      <c r="AG22" s="23" t="str">
        <f>IFERROR((AF22/AE22),"-")</f>
        <v>-</v>
      </c>
      <c r="AH22" s="24">
        <f>SUM(AH21:AH21)</f>
        <v>0</v>
      </c>
      <c r="AI22" s="24">
        <f>SUM(AI21:AI21)</f>
        <v>0</v>
      </c>
      <c r="AJ22" s="23" t="str">
        <f>IFERROR((AI22/AH22),"-")</f>
        <v>-</v>
      </c>
      <c r="AK22" s="24">
        <f>SUM(AK21:AK21)</f>
        <v>0</v>
      </c>
      <c r="AL22" s="24">
        <f>SUM(AL21:AL21)</f>
        <v>0</v>
      </c>
      <c r="AM22" s="23" t="str">
        <f>IFERROR((AL22/AK22),"-")</f>
        <v>-</v>
      </c>
      <c r="AN22" s="20"/>
      <c r="AO22" s="20"/>
      <c r="AP22" s="25"/>
    </row>
    <row r="23" spans="2:42" x14ac:dyDescent="0.25">
      <c r="B23" s="20" t="s">
        <v>32</v>
      </c>
      <c r="C23" s="21" t="s">
        <v>22</v>
      </c>
      <c r="D23" s="22">
        <v>1</v>
      </c>
      <c r="E23" s="22">
        <v>0</v>
      </c>
      <c r="F23" s="23">
        <f>IFERROR((E23/D23),"-")</f>
        <v>0</v>
      </c>
      <c r="G23" s="22">
        <v>0</v>
      </c>
      <c r="H23" s="22">
        <v>0</v>
      </c>
      <c r="I23" s="23" t="str">
        <f>IFERROR((H23/G23),"-")</f>
        <v>-</v>
      </c>
      <c r="J23" s="22">
        <v>0</v>
      </c>
      <c r="K23" s="22">
        <v>0</v>
      </c>
      <c r="L23" s="23" t="str">
        <f>IFERROR((K23/J23),"-")</f>
        <v>-</v>
      </c>
      <c r="M23" s="22"/>
      <c r="N23" s="22"/>
      <c r="O23" s="24"/>
      <c r="P23" s="22"/>
      <c r="Q23" s="22"/>
      <c r="R23" s="24"/>
      <c r="S23" s="22"/>
      <c r="T23" s="22"/>
      <c r="U23" s="24"/>
      <c r="V23" s="22"/>
      <c r="W23" s="22"/>
      <c r="X23" s="24"/>
      <c r="Y23" s="22"/>
      <c r="Z23" s="22"/>
      <c r="AA23" s="24"/>
      <c r="AB23" s="22"/>
      <c r="AC23" s="22"/>
      <c r="AD23" s="24"/>
      <c r="AE23" s="22"/>
      <c r="AF23" s="22"/>
      <c r="AG23" s="24"/>
      <c r="AH23" s="22"/>
      <c r="AI23" s="22"/>
      <c r="AJ23" s="24"/>
      <c r="AK23" s="22"/>
      <c r="AL23" s="22"/>
      <c r="AM23" s="24"/>
      <c r="AN23" s="20">
        <f>D28+G28+J28+M28+P28+S28+V28+Y28+AB28+AE28+AH28+AK28</f>
        <v>61</v>
      </c>
      <c r="AO23" s="20">
        <f>E28+H28+K28+N28+Q28+T28+W28+Z28+AC28+AF28+AI28+AL28</f>
        <v>31</v>
      </c>
      <c r="AP23" s="25">
        <f>IFERROR((AO23/AN23),"-")</f>
        <v>0.50819672131147542</v>
      </c>
    </row>
    <row r="24" spans="2:42" x14ac:dyDescent="0.25">
      <c r="B24" s="20"/>
      <c r="C24" s="21" t="s">
        <v>27</v>
      </c>
      <c r="D24" s="22">
        <v>17</v>
      </c>
      <c r="E24" s="22">
        <v>7</v>
      </c>
      <c r="F24" s="23">
        <f>IFERROR((E24/D24),"-")</f>
        <v>0.41176470588235292</v>
      </c>
      <c r="G24" s="22">
        <v>0</v>
      </c>
      <c r="H24" s="22">
        <v>0</v>
      </c>
      <c r="I24" s="23" t="str">
        <f>IFERROR((H24/G24),"-")</f>
        <v>-</v>
      </c>
      <c r="J24" s="22">
        <v>0</v>
      </c>
      <c r="K24" s="22">
        <v>0</v>
      </c>
      <c r="L24" s="23" t="str">
        <f>IFERROR((K24/J24),"-")</f>
        <v>-</v>
      </c>
      <c r="M24" s="22"/>
      <c r="N24" s="22"/>
      <c r="O24" s="24"/>
      <c r="P24" s="22"/>
      <c r="Q24" s="22"/>
      <c r="R24" s="24"/>
      <c r="S24" s="22"/>
      <c r="T24" s="22"/>
      <c r="U24" s="24"/>
      <c r="V24" s="22"/>
      <c r="W24" s="22"/>
      <c r="X24" s="24"/>
      <c r="Y24" s="22"/>
      <c r="Z24" s="22"/>
      <c r="AA24" s="24"/>
      <c r="AB24" s="22"/>
      <c r="AC24" s="22"/>
      <c r="AD24" s="24"/>
      <c r="AE24" s="22"/>
      <c r="AF24" s="22"/>
      <c r="AG24" s="24"/>
      <c r="AH24" s="22"/>
      <c r="AI24" s="22"/>
      <c r="AJ24" s="24"/>
      <c r="AK24" s="22"/>
      <c r="AL24" s="22"/>
      <c r="AM24" s="24"/>
      <c r="AN24" s="20"/>
      <c r="AO24" s="20"/>
      <c r="AP24" s="25"/>
    </row>
    <row r="25" spans="2:42" x14ac:dyDescent="0.25">
      <c r="B25" s="20"/>
      <c r="C25" s="21" t="s">
        <v>23</v>
      </c>
      <c r="D25" s="22">
        <v>19</v>
      </c>
      <c r="E25" s="22">
        <v>10</v>
      </c>
      <c r="F25" s="23">
        <f>IFERROR((E25/D25),"-")</f>
        <v>0.52631578947368418</v>
      </c>
      <c r="G25" s="22">
        <v>12</v>
      </c>
      <c r="H25" s="22">
        <v>7</v>
      </c>
      <c r="I25" s="23">
        <f>IFERROR((H25/G25),"-")</f>
        <v>0.58333333333333337</v>
      </c>
      <c r="J25" s="22">
        <v>9</v>
      </c>
      <c r="K25" s="22">
        <v>5</v>
      </c>
      <c r="L25" s="23">
        <f>IFERROR((K25/J25),"-")</f>
        <v>0.55555555555555558</v>
      </c>
      <c r="M25" s="22"/>
      <c r="N25" s="22"/>
      <c r="O25" s="24"/>
      <c r="P25" s="22"/>
      <c r="Q25" s="22"/>
      <c r="R25" s="24"/>
      <c r="S25" s="22"/>
      <c r="T25" s="22"/>
      <c r="U25" s="24"/>
      <c r="V25" s="22"/>
      <c r="W25" s="22"/>
      <c r="X25" s="24"/>
      <c r="Y25" s="22"/>
      <c r="Z25" s="22"/>
      <c r="AA25" s="24"/>
      <c r="AB25" s="22"/>
      <c r="AC25" s="22"/>
      <c r="AD25" s="24"/>
      <c r="AE25" s="22"/>
      <c r="AF25" s="22"/>
      <c r="AG25" s="24"/>
      <c r="AH25" s="22"/>
      <c r="AI25" s="22"/>
      <c r="AJ25" s="24"/>
      <c r="AK25" s="22"/>
      <c r="AL25" s="22"/>
      <c r="AM25" s="24"/>
      <c r="AN25" s="20"/>
      <c r="AO25" s="20"/>
      <c r="AP25" s="25"/>
    </row>
    <row r="26" spans="2:42" x14ac:dyDescent="0.25">
      <c r="B26" s="20"/>
      <c r="C26" s="21" t="s">
        <v>28</v>
      </c>
      <c r="D26" s="22">
        <v>2</v>
      </c>
      <c r="E26" s="22">
        <v>1</v>
      </c>
      <c r="F26" s="23">
        <f>IFERROR((E26/D26),"-")</f>
        <v>0.5</v>
      </c>
      <c r="G26" s="22">
        <v>0</v>
      </c>
      <c r="H26" s="22">
        <v>0</v>
      </c>
      <c r="I26" s="23" t="str">
        <f>IFERROR((H26/G26),"-")</f>
        <v>-</v>
      </c>
      <c r="J26" s="22">
        <v>0</v>
      </c>
      <c r="K26" s="22">
        <v>0</v>
      </c>
      <c r="L26" s="23" t="str">
        <f>IFERROR((K26/J26),"-")</f>
        <v>-</v>
      </c>
      <c r="M26" s="22"/>
      <c r="N26" s="22"/>
      <c r="O26" s="24"/>
      <c r="P26" s="22"/>
      <c r="Q26" s="22"/>
      <c r="R26" s="24"/>
      <c r="S26" s="22"/>
      <c r="T26" s="22"/>
      <c r="U26" s="24"/>
      <c r="V26" s="22"/>
      <c r="W26" s="22"/>
      <c r="X26" s="24"/>
      <c r="Y26" s="22"/>
      <c r="Z26" s="22"/>
      <c r="AA26" s="24"/>
      <c r="AB26" s="22"/>
      <c r="AC26" s="22"/>
      <c r="AD26" s="24"/>
      <c r="AE26" s="22"/>
      <c r="AF26" s="22"/>
      <c r="AG26" s="24"/>
      <c r="AH26" s="22"/>
      <c r="AI26" s="22"/>
      <c r="AJ26" s="24"/>
      <c r="AK26" s="22"/>
      <c r="AL26" s="22"/>
      <c r="AM26" s="24"/>
      <c r="AN26" s="20"/>
      <c r="AO26" s="20"/>
      <c r="AP26" s="25"/>
    </row>
    <row r="27" spans="2:42" x14ac:dyDescent="0.25">
      <c r="B27" s="20"/>
      <c r="C27" s="21" t="s">
        <v>33</v>
      </c>
      <c r="D27" s="22">
        <v>1</v>
      </c>
      <c r="E27" s="22">
        <v>1</v>
      </c>
      <c r="F27" s="23">
        <f>IFERROR((E27/D27),"-")</f>
        <v>1</v>
      </c>
      <c r="G27" s="22">
        <v>0</v>
      </c>
      <c r="H27" s="22">
        <v>0</v>
      </c>
      <c r="I27" s="23" t="str">
        <f>IFERROR((H27/G27),"-")</f>
        <v>-</v>
      </c>
      <c r="J27" s="22">
        <v>0</v>
      </c>
      <c r="K27" s="22">
        <v>0</v>
      </c>
      <c r="L27" s="23" t="str">
        <f>IFERROR((K27/J27),"-")</f>
        <v>-</v>
      </c>
      <c r="M27" s="22"/>
      <c r="N27" s="22"/>
      <c r="O27" s="24"/>
      <c r="P27" s="22"/>
      <c r="Q27" s="22"/>
      <c r="R27" s="24"/>
      <c r="S27" s="22"/>
      <c r="T27" s="22"/>
      <c r="U27" s="24"/>
      <c r="V27" s="22"/>
      <c r="W27" s="22"/>
      <c r="X27" s="24"/>
      <c r="Y27" s="22"/>
      <c r="Z27" s="22"/>
      <c r="AA27" s="24"/>
      <c r="AB27" s="22"/>
      <c r="AC27" s="22"/>
      <c r="AD27" s="24"/>
      <c r="AE27" s="22"/>
      <c r="AF27" s="22"/>
      <c r="AG27" s="24"/>
      <c r="AH27" s="22"/>
      <c r="AI27" s="22"/>
      <c r="AJ27" s="24"/>
      <c r="AK27" s="22"/>
      <c r="AL27" s="22"/>
      <c r="AM27" s="24"/>
      <c r="AN27" s="20"/>
      <c r="AO27" s="20"/>
      <c r="AP27" s="25"/>
    </row>
    <row r="28" spans="2:42" x14ac:dyDescent="0.25">
      <c r="B28" s="20"/>
      <c r="C28" s="26" t="s">
        <v>25</v>
      </c>
      <c r="D28" s="24">
        <f>SUM(D23:D27)</f>
        <v>40</v>
      </c>
      <c r="E28" s="24">
        <f>SUM(E23:E27)</f>
        <v>19</v>
      </c>
      <c r="F28" s="23">
        <f>IFERROR((E28/D28),"-")</f>
        <v>0.47499999999999998</v>
      </c>
      <c r="G28" s="24">
        <f>SUM(G23:G27)</f>
        <v>12</v>
      </c>
      <c r="H28" s="24">
        <f>SUM(H23:H27)</f>
        <v>7</v>
      </c>
      <c r="I28" s="23">
        <f>IFERROR((H28/G28),"-")</f>
        <v>0.58333333333333337</v>
      </c>
      <c r="J28" s="24">
        <f>SUM(J23:J27)</f>
        <v>9</v>
      </c>
      <c r="K28" s="24">
        <f>SUM(K23:K27)</f>
        <v>5</v>
      </c>
      <c r="L28" s="23">
        <f>IFERROR((K28/J28),"-")</f>
        <v>0.55555555555555558</v>
      </c>
      <c r="M28" s="24">
        <f>SUM(M23:M27)</f>
        <v>0</v>
      </c>
      <c r="N28" s="24">
        <f>SUM(N23:N27)</f>
        <v>0</v>
      </c>
      <c r="O28" s="23" t="str">
        <f>IFERROR((N28/M28),"-")</f>
        <v>-</v>
      </c>
      <c r="P28" s="24">
        <f>SUM(P23:P27)</f>
        <v>0</v>
      </c>
      <c r="Q28" s="24">
        <f>SUM(Q23:Q27)</f>
        <v>0</v>
      </c>
      <c r="R28" s="23" t="str">
        <f>IFERROR((Q28/P28),"-")</f>
        <v>-</v>
      </c>
      <c r="S28" s="24">
        <f>SUM(S23:S27)</f>
        <v>0</v>
      </c>
      <c r="T28" s="24">
        <f>SUM(T23:T27)</f>
        <v>0</v>
      </c>
      <c r="U28" s="23" t="str">
        <f>IFERROR((T28/S28),"-")</f>
        <v>-</v>
      </c>
      <c r="V28" s="24">
        <f>SUM(V23:V27)</f>
        <v>0</v>
      </c>
      <c r="W28" s="24">
        <f>SUM(W23:W27)</f>
        <v>0</v>
      </c>
      <c r="X28" s="23" t="str">
        <f>IFERROR((W28/V28),"-")</f>
        <v>-</v>
      </c>
      <c r="Y28" s="24">
        <f>SUM(Y23:Y27)</f>
        <v>0</v>
      </c>
      <c r="Z28" s="24">
        <f>SUM(Z23:Z27)</f>
        <v>0</v>
      </c>
      <c r="AA28" s="23" t="str">
        <f>IFERROR((Z28/Y28),"-")</f>
        <v>-</v>
      </c>
      <c r="AB28" s="24">
        <f>SUM(AB23:AB27)</f>
        <v>0</v>
      </c>
      <c r="AC28" s="24">
        <f>SUM(AC23:AC27)</f>
        <v>0</v>
      </c>
      <c r="AD28" s="23" t="str">
        <f>IFERROR((AC28/AB28),"-")</f>
        <v>-</v>
      </c>
      <c r="AE28" s="24">
        <f>SUM(AE23:AE27)</f>
        <v>0</v>
      </c>
      <c r="AF28" s="24">
        <f>SUM(AF23:AF27)</f>
        <v>0</v>
      </c>
      <c r="AG28" s="23" t="str">
        <f>IFERROR((AF28/AE28),"-")</f>
        <v>-</v>
      </c>
      <c r="AH28" s="24">
        <f>SUM(AH23:AH27)</f>
        <v>0</v>
      </c>
      <c r="AI28" s="24">
        <f>SUM(AI23:AI27)</f>
        <v>0</v>
      </c>
      <c r="AJ28" s="23" t="str">
        <f>IFERROR((AI28/AH28),"-")</f>
        <v>-</v>
      </c>
      <c r="AK28" s="24">
        <f>SUM(AK23:AK27)</f>
        <v>0</v>
      </c>
      <c r="AL28" s="24">
        <f>SUM(AL23:AL27)</f>
        <v>0</v>
      </c>
      <c r="AM28" s="23" t="str">
        <f>IFERROR((AL28/AK28),"-")</f>
        <v>-</v>
      </c>
      <c r="AN28" s="20"/>
      <c r="AO28" s="20"/>
      <c r="AP28" s="25"/>
    </row>
    <row r="29" spans="2:42" x14ac:dyDescent="0.25">
      <c r="B29" s="20" t="s">
        <v>34</v>
      </c>
      <c r="C29" s="21" t="s">
        <v>35</v>
      </c>
      <c r="D29" s="22">
        <v>1</v>
      </c>
      <c r="E29" s="22">
        <v>0</v>
      </c>
      <c r="F29" s="23">
        <f>IFERROR((E29/D29),"-")</f>
        <v>0</v>
      </c>
      <c r="G29" s="22">
        <v>0</v>
      </c>
      <c r="H29" s="22">
        <v>0</v>
      </c>
      <c r="I29" s="23" t="str">
        <f>IFERROR((H29/G29),"-")</f>
        <v>-</v>
      </c>
      <c r="J29" s="22">
        <v>0</v>
      </c>
      <c r="K29" s="22">
        <v>0</v>
      </c>
      <c r="L29" s="23" t="str">
        <f>IFERROR((K29/J29),"-")</f>
        <v>-</v>
      </c>
      <c r="M29" s="22"/>
      <c r="N29" s="22"/>
      <c r="O29" s="24"/>
      <c r="P29" s="22"/>
      <c r="Q29" s="22"/>
      <c r="R29" s="24"/>
      <c r="S29" s="22"/>
      <c r="T29" s="22"/>
      <c r="U29" s="24"/>
      <c r="V29" s="22"/>
      <c r="W29" s="22"/>
      <c r="X29" s="24"/>
      <c r="Y29" s="22"/>
      <c r="Z29" s="22"/>
      <c r="AA29" s="24"/>
      <c r="AB29" s="22"/>
      <c r="AC29" s="22"/>
      <c r="AD29" s="24"/>
      <c r="AE29" s="22"/>
      <c r="AF29" s="22"/>
      <c r="AG29" s="24"/>
      <c r="AH29" s="22"/>
      <c r="AI29" s="22"/>
      <c r="AJ29" s="24"/>
      <c r="AK29" s="22"/>
      <c r="AL29" s="22"/>
      <c r="AM29" s="24"/>
      <c r="AN29" s="20">
        <f>D32+G32+J32+M32+P32+S32+V32+Y32+AB32+AE32+AH32+AK32</f>
        <v>81</v>
      </c>
      <c r="AO29" s="20">
        <f>E32+H32+K32+N32+Q32+T32+W32+Z32+AC32+AF32+AI32+AL32</f>
        <v>58</v>
      </c>
      <c r="AP29" s="25">
        <f>IFERROR((AO29/AN29),"-")</f>
        <v>0.71604938271604934</v>
      </c>
    </row>
    <row r="30" spans="2:42" x14ac:dyDescent="0.25">
      <c r="B30" s="20"/>
      <c r="C30" s="21" t="s">
        <v>21</v>
      </c>
      <c r="D30" s="22">
        <v>16</v>
      </c>
      <c r="E30" s="22">
        <v>11</v>
      </c>
      <c r="F30" s="23">
        <f>IFERROR((E30/D30),"-")</f>
        <v>0.6875</v>
      </c>
      <c r="G30" s="22">
        <v>8</v>
      </c>
      <c r="H30" s="22">
        <v>4</v>
      </c>
      <c r="I30" s="23">
        <f>IFERROR((H30/G30),"-")</f>
        <v>0.5</v>
      </c>
      <c r="J30" s="22">
        <v>7</v>
      </c>
      <c r="K30" s="22">
        <v>3</v>
      </c>
      <c r="L30" s="23">
        <f>IFERROR((K30/J30),"-")</f>
        <v>0.42857142857142855</v>
      </c>
      <c r="M30" s="22"/>
      <c r="N30" s="22"/>
      <c r="O30" s="24"/>
      <c r="P30" s="22"/>
      <c r="Q30" s="22"/>
      <c r="R30" s="24"/>
      <c r="S30" s="22"/>
      <c r="T30" s="22"/>
      <c r="U30" s="24"/>
      <c r="V30" s="22"/>
      <c r="W30" s="22"/>
      <c r="X30" s="24"/>
      <c r="Y30" s="22"/>
      <c r="Z30" s="22"/>
      <c r="AA30" s="24"/>
      <c r="AB30" s="22"/>
      <c r="AC30" s="22"/>
      <c r="AD30" s="24"/>
      <c r="AE30" s="22"/>
      <c r="AF30" s="22"/>
      <c r="AG30" s="24"/>
      <c r="AH30" s="22"/>
      <c r="AI30" s="22"/>
      <c r="AJ30" s="24"/>
      <c r="AK30" s="22"/>
      <c r="AL30" s="22"/>
      <c r="AM30" s="24"/>
      <c r="AN30" s="20"/>
      <c r="AO30" s="20"/>
      <c r="AP30" s="25"/>
    </row>
    <row r="31" spans="2:42" x14ac:dyDescent="0.25">
      <c r="B31" s="20"/>
      <c r="C31" s="21" t="s">
        <v>22</v>
      </c>
      <c r="D31" s="22">
        <v>16</v>
      </c>
      <c r="E31" s="22">
        <v>9</v>
      </c>
      <c r="F31" s="23">
        <f>IFERROR((E31/D31),"-")</f>
        <v>0.5625</v>
      </c>
      <c r="G31" s="22">
        <v>22</v>
      </c>
      <c r="H31" s="22">
        <v>21</v>
      </c>
      <c r="I31" s="23">
        <f>IFERROR((H31/G31),"-")</f>
        <v>0.95454545454545459</v>
      </c>
      <c r="J31" s="22">
        <v>11</v>
      </c>
      <c r="K31" s="22">
        <v>10</v>
      </c>
      <c r="L31" s="23">
        <f>IFERROR((K31/J31),"-")</f>
        <v>0.90909090909090906</v>
      </c>
      <c r="M31" s="22"/>
      <c r="N31" s="22"/>
      <c r="O31" s="24"/>
      <c r="P31" s="22"/>
      <c r="Q31" s="22"/>
      <c r="R31" s="24"/>
      <c r="S31" s="22"/>
      <c r="T31" s="22"/>
      <c r="U31" s="24"/>
      <c r="V31" s="22"/>
      <c r="W31" s="22"/>
      <c r="X31" s="24"/>
      <c r="Y31" s="22"/>
      <c r="Z31" s="22"/>
      <c r="AA31" s="24"/>
      <c r="AB31" s="22"/>
      <c r="AC31" s="22"/>
      <c r="AD31" s="24"/>
      <c r="AE31" s="22"/>
      <c r="AF31" s="22"/>
      <c r="AG31" s="24"/>
      <c r="AH31" s="22"/>
      <c r="AI31" s="22"/>
      <c r="AJ31" s="24"/>
      <c r="AK31" s="22"/>
      <c r="AL31" s="22"/>
      <c r="AM31" s="24"/>
      <c r="AN31" s="20"/>
      <c r="AO31" s="20"/>
      <c r="AP31" s="25"/>
    </row>
    <row r="32" spans="2:42" x14ac:dyDescent="0.25">
      <c r="B32" s="20"/>
      <c r="C32" s="26" t="s">
        <v>25</v>
      </c>
      <c r="D32" s="24">
        <f>SUM(D29:D31)</f>
        <v>33</v>
      </c>
      <c r="E32" s="24">
        <f>SUM(E29:E31)</f>
        <v>20</v>
      </c>
      <c r="F32" s="23">
        <f>IFERROR((E32/D32),"-")</f>
        <v>0.60606060606060608</v>
      </c>
      <c r="G32" s="24">
        <f>SUM(G29:G31)</f>
        <v>30</v>
      </c>
      <c r="H32" s="24">
        <f>SUM(H29:H31)</f>
        <v>25</v>
      </c>
      <c r="I32" s="23">
        <f>IFERROR((H32/G32),"-")</f>
        <v>0.83333333333333337</v>
      </c>
      <c r="J32" s="24">
        <f>SUM(J29:J31)</f>
        <v>18</v>
      </c>
      <c r="K32" s="24">
        <f>SUM(K29:K31)</f>
        <v>13</v>
      </c>
      <c r="L32" s="23">
        <f>IFERROR((K32/J32),"-")</f>
        <v>0.72222222222222221</v>
      </c>
      <c r="M32" s="24">
        <f>SUM(M29:M31)</f>
        <v>0</v>
      </c>
      <c r="N32" s="24">
        <f>SUM(N29:N31)</f>
        <v>0</v>
      </c>
      <c r="O32" s="23" t="str">
        <f>IFERROR((N32/M32),"-")</f>
        <v>-</v>
      </c>
      <c r="P32" s="24">
        <f>SUM(P29:P31)</f>
        <v>0</v>
      </c>
      <c r="Q32" s="24">
        <f>SUM(Q29:Q31)</f>
        <v>0</v>
      </c>
      <c r="R32" s="23" t="str">
        <f>IFERROR((Q32/P32),"-")</f>
        <v>-</v>
      </c>
      <c r="S32" s="24">
        <f>SUM(S29:S31)</f>
        <v>0</v>
      </c>
      <c r="T32" s="24">
        <f>SUM(T29:T31)</f>
        <v>0</v>
      </c>
      <c r="U32" s="23" t="str">
        <f>IFERROR((T32/S32),"-")</f>
        <v>-</v>
      </c>
      <c r="V32" s="24">
        <f>SUM(V29:V31)</f>
        <v>0</v>
      </c>
      <c r="W32" s="24">
        <f>SUM(W29:W31)</f>
        <v>0</v>
      </c>
      <c r="X32" s="23" t="str">
        <f>IFERROR((W32/V32),"-")</f>
        <v>-</v>
      </c>
      <c r="Y32" s="24">
        <f>SUM(Y29:Y31)</f>
        <v>0</v>
      </c>
      <c r="Z32" s="24">
        <f>SUM(Z29:Z31)</f>
        <v>0</v>
      </c>
      <c r="AA32" s="23" t="str">
        <f>IFERROR((Z32/Y32),"-")</f>
        <v>-</v>
      </c>
      <c r="AB32" s="24">
        <f>SUM(AB29:AB31)</f>
        <v>0</v>
      </c>
      <c r="AC32" s="24">
        <f>SUM(AC29:AC31)</f>
        <v>0</v>
      </c>
      <c r="AD32" s="23" t="str">
        <f>IFERROR((AC32/AB32),"-")</f>
        <v>-</v>
      </c>
      <c r="AE32" s="24">
        <f>SUM(AE29:AE31)</f>
        <v>0</v>
      </c>
      <c r="AF32" s="24">
        <f>SUM(AF29:AF31)</f>
        <v>0</v>
      </c>
      <c r="AG32" s="23" t="str">
        <f>IFERROR((AF32/AE32),"-")</f>
        <v>-</v>
      </c>
      <c r="AH32" s="24">
        <f>SUM(AH29:AH31)</f>
        <v>0</v>
      </c>
      <c r="AI32" s="24">
        <f>SUM(AI29:AI31)</f>
        <v>0</v>
      </c>
      <c r="AJ32" s="23" t="str">
        <f>IFERROR((AI32/AH32),"-")</f>
        <v>-</v>
      </c>
      <c r="AK32" s="24">
        <f>SUM(AK29:AK31)</f>
        <v>0</v>
      </c>
      <c r="AL32" s="24">
        <f>SUM(AL29:AL31)</f>
        <v>0</v>
      </c>
      <c r="AM32" s="23" t="str">
        <f>IFERROR((AL32/AK32),"-")</f>
        <v>-</v>
      </c>
      <c r="AN32" s="20"/>
      <c r="AO32" s="20"/>
      <c r="AP32" s="25"/>
    </row>
    <row r="33" spans="2:42" ht="3.75" customHeight="1" x14ac:dyDescent="0.25">
      <c r="F33" s="28"/>
      <c r="I33" s="28"/>
      <c r="L33" s="28"/>
      <c r="O33" s="28"/>
      <c r="R33" s="28"/>
      <c r="U33" s="28"/>
      <c r="X33" s="28"/>
      <c r="AA33" s="28"/>
      <c r="AD33" s="28"/>
      <c r="AG33" s="28"/>
      <c r="AJ33" s="28"/>
      <c r="AM33" s="28"/>
    </row>
    <row r="34" spans="2:42" x14ac:dyDescent="0.25">
      <c r="B34" s="29" t="s">
        <v>36</v>
      </c>
      <c r="C34" s="29"/>
      <c r="D34" s="30">
        <f ca="1">SUMIF($C$7:D32,"SUB TOTAL",D7:D32)</f>
        <v>303</v>
      </c>
      <c r="E34" s="30">
        <f ca="1">SUMIF($C$7:E32,"SUB TOTAL",E7:E32)</f>
        <v>205</v>
      </c>
      <c r="F34" s="31">
        <f ca="1">IFERROR((E34/D34),"-")</f>
        <v>0.67656765676567654</v>
      </c>
      <c r="G34" s="30">
        <f ca="1">SUMIF($C$7:G32,"SUB TOTAL",G7:G32)</f>
        <v>189</v>
      </c>
      <c r="H34" s="30">
        <f ca="1">SUMIF($C$7:H32,"SUB TOTAL",H7:H32)</f>
        <v>150</v>
      </c>
      <c r="I34" s="31">
        <f ca="1">IFERROR((H34/G34),"-")</f>
        <v>0.79365079365079361</v>
      </c>
      <c r="J34" s="30">
        <f ca="1">SUMIF($C$7:J32,"SUB TOTAL",J7:J32)</f>
        <v>177</v>
      </c>
      <c r="K34" s="30">
        <f ca="1">SUMIF($C$7:K32,"SUB TOTAL",K7:K32)</f>
        <v>138</v>
      </c>
      <c r="L34" s="31">
        <f ca="1">IFERROR((K34/J34),"-")</f>
        <v>0.77966101694915257</v>
      </c>
      <c r="M34" s="30">
        <f ca="1">SUMIF($C$7:M32,"SUB TOTAL",M7:M32)</f>
        <v>0</v>
      </c>
      <c r="N34" s="30">
        <f ca="1">SUMIF($C$7:N32,"SUB TOTAL",N7:N32)</f>
        <v>0</v>
      </c>
      <c r="O34" s="31" t="str">
        <f ca="1">IFERROR((N34/M34),"-")</f>
        <v>-</v>
      </c>
      <c r="P34" s="30">
        <f ca="1">SUMIF($C$7:P32,"SUB TOTAL",P7:P32)</f>
        <v>0</v>
      </c>
      <c r="Q34" s="30">
        <f ca="1">SUMIF($C$7:Q32,"SUB TOTAL",Q7:Q32)</f>
        <v>0</v>
      </c>
      <c r="R34" s="31" t="str">
        <f ca="1">IFERROR((Q34/P34),"-")</f>
        <v>-</v>
      </c>
      <c r="S34" s="30">
        <f ca="1">SUMIF($C$7:S32,"SUB TOTAL",S7:S32)</f>
        <v>0</v>
      </c>
      <c r="T34" s="30">
        <f ca="1">SUMIF($C$7:T32,"SUB TOTAL",T7:T32)</f>
        <v>0</v>
      </c>
      <c r="U34" s="31" t="str">
        <f ca="1">IFERROR((T34/S34),"-")</f>
        <v>-</v>
      </c>
      <c r="V34" s="30">
        <f ca="1">SUMIF($C$7:V32,"SUB TOTAL",V7:V32)</f>
        <v>0</v>
      </c>
      <c r="W34" s="30">
        <f ca="1">SUMIF($C$7:W32,"SUB TOTAL",W7:W32)</f>
        <v>0</v>
      </c>
      <c r="X34" s="31" t="str">
        <f ca="1">IFERROR((W34/V34),"-")</f>
        <v>-</v>
      </c>
      <c r="Y34" s="30">
        <f ca="1">SUMIF($C$7:Y32,"SUB TOTAL",Y7:Y32)</f>
        <v>0</v>
      </c>
      <c r="Z34" s="30">
        <f ca="1">SUMIF($C$7:Z32,"SUB TOTAL",Z7:Z32)</f>
        <v>0</v>
      </c>
      <c r="AA34" s="31" t="str">
        <f ca="1">IFERROR((Z34/Y34),"-")</f>
        <v>-</v>
      </c>
      <c r="AB34" s="30">
        <f ca="1">SUMIF($C$7:AB32,"SUB TOTAL",AB7:AB32)</f>
        <v>0</v>
      </c>
      <c r="AC34" s="30">
        <f ca="1">SUMIF($C$7:AC32,"SUB TOTAL",AC7:AC32)</f>
        <v>0</v>
      </c>
      <c r="AD34" s="31" t="str">
        <f ca="1">IFERROR((AC34/AB34),"-")</f>
        <v>-</v>
      </c>
      <c r="AE34" s="30">
        <f ca="1">SUMIF($C$7:AE32,"SUB TOTAL",AE7:AE32)</f>
        <v>0</v>
      </c>
      <c r="AF34" s="30">
        <f ca="1">SUMIF($C$7:AF32,"SUB TOTAL",AF7:AF32)</f>
        <v>0</v>
      </c>
      <c r="AG34" s="31" t="str">
        <f ca="1">IFERROR((AF34/AE34),"-")</f>
        <v>-</v>
      </c>
      <c r="AH34" s="30">
        <f ca="1">SUMIF($C$7:AH32,"SUB TOTAL",AH7:AH32)</f>
        <v>0</v>
      </c>
      <c r="AI34" s="30">
        <f ca="1">SUMIF($C$7:AI32,"SUB TOTAL",AI7:AI32)</f>
        <v>0</v>
      </c>
      <c r="AJ34" s="31" t="str">
        <f ca="1">IFERROR((AI34/AH34),"-")</f>
        <v>-</v>
      </c>
      <c r="AK34" s="30">
        <f ca="1">SUMIF($C$7:AK32,"SUB TOTAL",AK7:AK32)</f>
        <v>0</v>
      </c>
      <c r="AL34" s="30">
        <f ca="1">SUMIF($C$7:AL32,"SUB TOTAL",AL7:AL32)</f>
        <v>0</v>
      </c>
      <c r="AM34" s="31" t="str">
        <f ca="1">IFERROR((AL34/AK34),"-")</f>
        <v>-</v>
      </c>
      <c r="AN34" s="32">
        <f ca="1">D34+G34+J34+M34+P34+S34+V34+Y34+AB34+AE34+AH34+AK34</f>
        <v>669</v>
      </c>
      <c r="AO34" s="32">
        <f ca="1">E34+H34+K34+N34+Q34+T34+W34+Z34+AC34+AF34+AI34+AL34</f>
        <v>493</v>
      </c>
      <c r="AP34" s="33">
        <f ca="1">IFERROR((AO34/AN34),"-")</f>
        <v>0.73692077727952165</v>
      </c>
    </row>
  </sheetData>
  <mergeCells count="40">
    <mergeCell ref="B29:B32"/>
    <mergeCell ref="AN29:AN32"/>
    <mergeCell ref="AO29:AO32"/>
    <mergeCell ref="AP29:AP32"/>
    <mergeCell ref="B34:C34"/>
    <mergeCell ref="B21:B22"/>
    <mergeCell ref="AN21:AN22"/>
    <mergeCell ref="AO21:AO22"/>
    <mergeCell ref="AP21:AP22"/>
    <mergeCell ref="B23:B28"/>
    <mergeCell ref="AN23:AN28"/>
    <mergeCell ref="AO23:AO28"/>
    <mergeCell ref="AP23:AP28"/>
    <mergeCell ref="B12:B17"/>
    <mergeCell ref="AN12:AN17"/>
    <mergeCell ref="AO12:AO17"/>
    <mergeCell ref="AP12:AP17"/>
    <mergeCell ref="B18:B20"/>
    <mergeCell ref="AN18:AN20"/>
    <mergeCell ref="AO18:AO20"/>
    <mergeCell ref="AP18:AP20"/>
    <mergeCell ref="AH4:AJ4"/>
    <mergeCell ref="AK4:AM4"/>
    <mergeCell ref="AN4:AP4"/>
    <mergeCell ref="B7:B11"/>
    <mergeCell ref="AN7:AN11"/>
    <mergeCell ref="AO7:AO11"/>
    <mergeCell ref="AP7:AP11"/>
    <mergeCell ref="P4:R4"/>
    <mergeCell ref="S4:U4"/>
    <mergeCell ref="V4:X4"/>
    <mergeCell ref="Y4:AA4"/>
    <mergeCell ref="AB4:AD4"/>
    <mergeCell ref="AE4:AG4"/>
    <mergeCell ref="B4:B5"/>
    <mergeCell ref="C4:C5"/>
    <mergeCell ref="D4:F4"/>
    <mergeCell ref="G4:I4"/>
    <mergeCell ref="J4:L4"/>
    <mergeCell ref="M4:O4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 Supply Performce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2024-04-15T06:58:47Z</dcterms:created>
  <dcterms:modified xsi:type="dcterms:W3CDTF">2024-04-15T06:58:48Z</dcterms:modified>
</cp:coreProperties>
</file>