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Gudang\MACRO_PROCESS - Pembetulan Stock di JDE\RPA Preference\.Macro\Backup\2024-12-26\UPDATED\"/>
    </mc:Choice>
  </mc:AlternateContent>
  <xr:revisionPtr revIDLastSave="0" documentId="13_ncr:1_{B8AB0489-A40C-4897-BF52-DB91882A2E3D}" xr6:coauthVersionLast="47" xr6:coauthVersionMax="47" xr10:uidLastSave="{00000000-0000-0000-0000-000000000000}"/>
  <bookViews>
    <workbookView xWindow="20370" yWindow="-120" windowWidth="20730" windowHeight="11160" activeTab="1" xr2:uid="{B5074EC5-BD94-4BE5-99B6-BDB76BF2B728}"/>
  </bookViews>
  <sheets>
    <sheet name="OL2_Bandingkan" sheetId="1" r:id="rId1"/>
    <sheet name="Sheet3" sheetId="3" r:id="rId2"/>
    <sheet name="Sheet2" sheetId="2" r:id="rId3"/>
  </sheets>
  <definedNames>
    <definedName name="_xlnm._FilterDatabase" localSheetId="0" hidden="1">OL2_Bandingkan!$A$1:$H$10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3" l="1"/>
  <c r="J10" i="3"/>
  <c r="I10" i="3"/>
  <c r="H10" i="3"/>
  <c r="M9" i="3"/>
  <c r="J9" i="3"/>
  <c r="I9" i="3"/>
  <c r="H9" i="3"/>
  <c r="M8" i="3"/>
  <c r="J8" i="3"/>
  <c r="I8" i="3"/>
  <c r="H8" i="3"/>
  <c r="M7" i="3"/>
  <c r="J7" i="3"/>
  <c r="I7" i="3"/>
  <c r="H7" i="3"/>
  <c r="M6" i="3"/>
  <c r="J6" i="3"/>
  <c r="I6" i="3"/>
  <c r="H6" i="3"/>
  <c r="M5" i="3"/>
  <c r="J5" i="3"/>
  <c r="I5" i="3"/>
  <c r="H5" i="3"/>
  <c r="M4" i="3"/>
  <c r="J4" i="3"/>
  <c r="I4" i="3"/>
  <c r="H4" i="3"/>
  <c r="M3" i="3"/>
  <c r="J3" i="3"/>
  <c r="I3" i="3"/>
  <c r="H3" i="3"/>
  <c r="M2" i="3"/>
  <c r="J2" i="3"/>
  <c r="I2" i="3"/>
  <c r="H2" i="3"/>
  <c r="B14" i="2"/>
  <c r="O2" i="3" l="1"/>
  <c r="K3" i="3"/>
  <c r="L3" i="3" s="1"/>
  <c r="N3" i="3" s="1"/>
  <c r="O6" i="3"/>
  <c r="K4" i="3"/>
  <c r="L4" i="3" s="1"/>
  <c r="N4" i="3" s="1"/>
  <c r="O7" i="3"/>
  <c r="O5" i="3"/>
  <c r="K6" i="3"/>
  <c r="L6" i="3" s="1"/>
  <c r="N6" i="3" s="1"/>
  <c r="O9" i="3"/>
  <c r="K9" i="3"/>
  <c r="L9" i="3" s="1"/>
  <c r="N9" i="3" s="1"/>
  <c r="K7" i="3"/>
  <c r="L7" i="3" s="1"/>
  <c r="N7" i="3" s="1"/>
  <c r="O4" i="3"/>
  <c r="K10" i="3"/>
  <c r="L10" i="3" s="1"/>
  <c r="N10" i="3" s="1"/>
  <c r="O3" i="3"/>
  <c r="K8" i="3"/>
  <c r="L8" i="3" s="1"/>
  <c r="N8" i="3" s="1"/>
  <c r="O10" i="3"/>
  <c r="K2" i="3"/>
  <c r="L2" i="3" s="1"/>
  <c r="N2" i="3" s="1"/>
  <c r="K5" i="3"/>
  <c r="L5" i="3" s="1"/>
  <c r="N5" i="3" s="1"/>
  <c r="O8" i="3"/>
  <c r="B13" i="2"/>
  <c r="B12" i="2"/>
  <c r="B3" i="2"/>
  <c r="B4" i="2"/>
  <c r="B5" i="2"/>
  <c r="B6" i="2"/>
  <c r="B7" i="2"/>
  <c r="B8" i="2"/>
  <c r="B9" i="2"/>
  <c r="B10" i="2"/>
  <c r="B11" i="2"/>
  <c r="B2" i="2"/>
  <c r="B1" i="2"/>
  <c r="K28" i="1"/>
  <c r="K29" i="1"/>
  <c r="K30" i="1"/>
  <c r="K31" i="1"/>
  <c r="K32" i="1"/>
  <c r="K33" i="1"/>
  <c r="K34" i="1"/>
  <c r="K35" i="1"/>
  <c r="K36" i="1"/>
  <c r="K27" i="1"/>
  <c r="K18" i="1"/>
  <c r="K19" i="1"/>
  <c r="K20" i="1"/>
  <c r="K21" i="1"/>
  <c r="K22" i="1"/>
  <c r="K23" i="1"/>
  <c r="K24" i="1"/>
  <c r="K25" i="1"/>
  <c r="K26" i="1"/>
  <c r="K17" i="1"/>
  <c r="H9" i="1"/>
</calcChain>
</file>

<file path=xl/sharedStrings.xml><?xml version="1.0" encoding="utf-8"?>
<sst xmlns="http://schemas.openxmlformats.org/spreadsheetml/2006/main" count="98" uniqueCount="39">
  <si>
    <t>PK1</t>
  </si>
  <si>
    <t>LOT NUMBER</t>
  </si>
  <si>
    <t>BU</t>
  </si>
  <si>
    <t>ITEM</t>
  </si>
  <si>
    <t>LOCATION</t>
  </si>
  <si>
    <t>QTY ILDV</t>
  </si>
  <si>
    <t>QTY AVB</t>
  </si>
  <si>
    <t>filter &lt;&gt; 0</t>
  </si>
  <si>
    <t>SELISIH</t>
  </si>
  <si>
    <t>JIKA ADA SELISIH  DI PROSES</t>
  </si>
  <si>
    <t>301593---ST</t>
  </si>
  <si>
    <t>301593-RAKA10-24001278/10-28-2024-ST</t>
  </si>
  <si>
    <t>24001278/10-28-2024</t>
  </si>
  <si>
    <t>RAKA10</t>
  </si>
  <si>
    <t>301593-RAKA10-24001278/11-14-2024-ST</t>
  </si>
  <si>
    <t>24001278/11-14-2024</t>
  </si>
  <si>
    <t>301593-RAKA10-24001279/10-28-2024-ST</t>
  </si>
  <si>
    <t>24001279/10-28-2024</t>
  </si>
  <si>
    <t>301593-RAKA10-24001291/11-14-2024-ST</t>
  </si>
  <si>
    <t>24001291/11-14-2024</t>
  </si>
  <si>
    <t>301593-RAKA10-24001280/10-28-2024-ST</t>
  </si>
  <si>
    <t>24001280/10-28-2024</t>
  </si>
  <si>
    <t>301593-RAKA10-24001280/11-14-2024-ST</t>
  </si>
  <si>
    <t>24001280/11-14-2024</t>
  </si>
  <si>
    <t>301593-RAKA10-24001291/10-28-2024-ST</t>
  </si>
  <si>
    <t>24001291/10-28-2024</t>
  </si>
  <si>
    <t>ILDV JANGAN DI PROSES</t>
  </si>
  <si>
    <t>301593-RAKA10-24001279/11-14-2024-ST</t>
  </si>
  <si>
    <t>24001279/11-14-2024</t>
  </si>
  <si>
    <t>ildv</t>
  </si>
  <si>
    <t>avb</t>
  </si>
  <si>
    <t>hapus</t>
  </si>
  <si>
    <t>selisih</t>
  </si>
  <si>
    <t>harus di noloin dengan catatan qty ildv &gt;-0.05 tidak sama denagn nol &lt;0.05</t>
  </si>
  <si>
    <t>CHECK ILDV</t>
  </si>
  <si>
    <t>CHECK ILDV KE SISA</t>
  </si>
  <si>
    <t>CHECK AVB</t>
  </si>
  <si>
    <t>final filter</t>
  </si>
  <si>
    <t>UPDATE QTY MENJADI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</si>
</sst>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BBFD2-6589-4C78-9DD5-8716E55987DB}">
  <sheetPr codeName="Sheet29"/>
  <dimension ref="A1:U36"/>
  <sheetViews>
    <sheetView topLeftCell="G1" workbookViewId="0">
      <selection activeCell="J27" sqref="J27"/>
    </sheetView>
  </sheetViews>
  <sheetFormatPr defaultRowHeight="15" x14ac:dyDescent="0.25"/>
  <cols>
    <col min="1" max="1" width="37.140625" bestFit="1" customWidth="1"/>
    <col min="2" max="2" width="19.5703125" bestFit="1" customWidth="1"/>
    <col min="3" max="3" width="5.7109375" bestFit="1" customWidth="1"/>
    <col min="4" max="4" width="7.5703125" bestFit="1" customWidth="1"/>
    <col min="5" max="5" width="12.42578125" bestFit="1" customWidth="1"/>
    <col min="6" max="6" width="11.140625" bestFit="1" customWidth="1"/>
    <col min="7" max="7" width="10.85546875" bestFit="1" customWidth="1"/>
    <col min="8" max="8" width="11.5703125" bestFit="1" customWidth="1"/>
    <col min="9" max="9" width="22.7109375" bestFit="1" customWidth="1"/>
    <col min="10" max="10" width="26.140625" bestFit="1" customWidth="1"/>
    <col min="11" max="11" width="26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1" x14ac:dyDescent="0.25">
      <c r="A2" t="s">
        <v>10</v>
      </c>
      <c r="C2">
        <v>1205</v>
      </c>
      <c r="D2">
        <v>301593</v>
      </c>
      <c r="F2">
        <v>0</v>
      </c>
      <c r="G2">
        <v>0</v>
      </c>
      <c r="H2">
        <v>0</v>
      </c>
    </row>
    <row r="3" spans="1:21" x14ac:dyDescent="0.25">
      <c r="A3" t="s">
        <v>11</v>
      </c>
      <c r="B3" t="s">
        <v>12</v>
      </c>
      <c r="C3">
        <v>1205</v>
      </c>
      <c r="D3">
        <v>301593</v>
      </c>
      <c r="E3" t="s">
        <v>13</v>
      </c>
      <c r="F3">
        <v>0</v>
      </c>
      <c r="G3">
        <v>0</v>
      </c>
      <c r="H3">
        <v>0</v>
      </c>
    </row>
    <row r="4" spans="1:21" x14ac:dyDescent="0.25">
      <c r="A4" t="s">
        <v>14</v>
      </c>
      <c r="B4" t="s">
        <v>15</v>
      </c>
      <c r="C4">
        <v>1205</v>
      </c>
      <c r="D4">
        <v>301593</v>
      </c>
      <c r="E4" t="s">
        <v>13</v>
      </c>
      <c r="F4">
        <v>0</v>
      </c>
      <c r="G4">
        <v>0</v>
      </c>
      <c r="H4">
        <v>0</v>
      </c>
    </row>
    <row r="5" spans="1:21" x14ac:dyDescent="0.25">
      <c r="A5" t="s">
        <v>16</v>
      </c>
      <c r="B5" t="s">
        <v>17</v>
      </c>
      <c r="C5">
        <v>1205</v>
      </c>
      <c r="D5">
        <v>301593</v>
      </c>
      <c r="E5" t="s">
        <v>13</v>
      </c>
      <c r="F5">
        <v>0</v>
      </c>
      <c r="G5">
        <v>0</v>
      </c>
      <c r="H5">
        <v>0</v>
      </c>
    </row>
    <row r="6" spans="1:21" x14ac:dyDescent="0.25">
      <c r="A6" t="s">
        <v>18</v>
      </c>
      <c r="B6" t="s">
        <v>19</v>
      </c>
      <c r="C6">
        <v>1205</v>
      </c>
      <c r="D6">
        <v>301593</v>
      </c>
      <c r="E6" t="s">
        <v>13</v>
      </c>
      <c r="F6">
        <v>0</v>
      </c>
      <c r="G6">
        <v>0</v>
      </c>
      <c r="H6">
        <v>0</v>
      </c>
    </row>
    <row r="7" spans="1:21" x14ac:dyDescent="0.25">
      <c r="A7" t="s">
        <v>20</v>
      </c>
      <c r="B7" t="s">
        <v>21</v>
      </c>
      <c r="C7">
        <v>1205</v>
      </c>
      <c r="D7">
        <v>301593</v>
      </c>
      <c r="E7" t="s">
        <v>13</v>
      </c>
      <c r="F7">
        <v>0</v>
      </c>
      <c r="G7">
        <v>0</v>
      </c>
      <c r="H7">
        <v>0</v>
      </c>
    </row>
    <row r="8" spans="1:21" x14ac:dyDescent="0.25">
      <c r="A8" t="s">
        <v>22</v>
      </c>
      <c r="B8" t="s">
        <v>23</v>
      </c>
      <c r="C8">
        <v>1205</v>
      </c>
      <c r="D8">
        <v>301593</v>
      </c>
      <c r="E8" t="s">
        <v>13</v>
      </c>
      <c r="F8">
        <v>0</v>
      </c>
      <c r="G8">
        <v>0</v>
      </c>
      <c r="H8">
        <v>0</v>
      </c>
    </row>
    <row r="9" spans="1:21" x14ac:dyDescent="0.25">
      <c r="A9" t="s">
        <v>24</v>
      </c>
      <c r="B9" t="s">
        <v>25</v>
      </c>
      <c r="C9">
        <v>1205</v>
      </c>
      <c r="D9">
        <v>301593</v>
      </c>
      <c r="E9" t="s">
        <v>13</v>
      </c>
      <c r="F9">
        <v>0</v>
      </c>
      <c r="G9">
        <v>218.88</v>
      </c>
      <c r="H9">
        <f>F9-G9</f>
        <v>-218.88</v>
      </c>
      <c r="I9" t="s">
        <v>26</v>
      </c>
      <c r="J9" s="1">
        <v>-0.05</v>
      </c>
      <c r="K9" s="1"/>
      <c r="L9" s="1">
        <v>-0.04</v>
      </c>
      <c r="M9" s="1">
        <v>-0.03</v>
      </c>
      <c r="N9" s="1">
        <v>-0.02</v>
      </c>
      <c r="O9" s="1">
        <v>-0.01</v>
      </c>
      <c r="P9" s="1"/>
      <c r="Q9" s="1">
        <v>0.01</v>
      </c>
      <c r="R9" s="1">
        <v>0.02</v>
      </c>
      <c r="S9" s="1">
        <v>0.03</v>
      </c>
      <c r="T9" s="1">
        <v>0.04</v>
      </c>
      <c r="U9" s="1">
        <v>0.05</v>
      </c>
    </row>
    <row r="10" spans="1:21" x14ac:dyDescent="0.25">
      <c r="A10" t="s">
        <v>27</v>
      </c>
      <c r="B10" t="s">
        <v>28</v>
      </c>
      <c r="C10">
        <v>1205</v>
      </c>
      <c r="D10">
        <v>301593</v>
      </c>
      <c r="E10" t="s">
        <v>13</v>
      </c>
      <c r="F10">
        <v>0</v>
      </c>
      <c r="G10">
        <v>0</v>
      </c>
      <c r="H10">
        <v>0</v>
      </c>
    </row>
    <row r="16" spans="1:21" x14ac:dyDescent="0.25">
      <c r="I16" t="s">
        <v>29</v>
      </c>
      <c r="J16" t="s">
        <v>30</v>
      </c>
      <c r="K16" t="s">
        <v>32</v>
      </c>
    </row>
    <row r="17" spans="9:12" x14ac:dyDescent="0.25">
      <c r="I17">
        <v>-0.01</v>
      </c>
      <c r="J17">
        <v>0</v>
      </c>
      <c r="K17">
        <f>J17-I17</f>
        <v>0.01</v>
      </c>
      <c r="L17" t="s">
        <v>31</v>
      </c>
    </row>
    <row r="18" spans="9:12" x14ac:dyDescent="0.25">
      <c r="I18">
        <v>-0.02</v>
      </c>
      <c r="J18">
        <v>0</v>
      </c>
      <c r="K18">
        <f t="shared" ref="K18:K26" si="0">J18-I18</f>
        <v>0.02</v>
      </c>
      <c r="L18" t="s">
        <v>31</v>
      </c>
    </row>
    <row r="19" spans="9:12" x14ac:dyDescent="0.25">
      <c r="I19">
        <v>-0.03</v>
      </c>
      <c r="J19">
        <v>0</v>
      </c>
      <c r="K19">
        <f t="shared" si="0"/>
        <v>0.03</v>
      </c>
      <c r="L19" t="s">
        <v>31</v>
      </c>
    </row>
    <row r="20" spans="9:12" x14ac:dyDescent="0.25">
      <c r="I20">
        <v>-0.04</v>
      </c>
      <c r="J20">
        <v>0</v>
      </c>
      <c r="K20">
        <f t="shared" si="0"/>
        <v>0.04</v>
      </c>
      <c r="L20" t="s">
        <v>31</v>
      </c>
    </row>
    <row r="21" spans="9:12" x14ac:dyDescent="0.25">
      <c r="I21">
        <v>-0.05</v>
      </c>
      <c r="J21">
        <v>0</v>
      </c>
      <c r="K21">
        <f t="shared" si="0"/>
        <v>0.05</v>
      </c>
      <c r="L21" t="s">
        <v>31</v>
      </c>
    </row>
    <row r="22" spans="9:12" x14ac:dyDescent="0.25">
      <c r="I22">
        <v>0.01</v>
      </c>
      <c r="J22">
        <v>0</v>
      </c>
      <c r="K22">
        <f t="shared" si="0"/>
        <v>-0.01</v>
      </c>
      <c r="L22" t="s">
        <v>31</v>
      </c>
    </row>
    <row r="23" spans="9:12" x14ac:dyDescent="0.25">
      <c r="I23">
        <v>0.02</v>
      </c>
      <c r="J23">
        <v>0</v>
      </c>
      <c r="K23">
        <f t="shared" si="0"/>
        <v>-0.02</v>
      </c>
      <c r="L23" t="s">
        <v>31</v>
      </c>
    </row>
    <row r="24" spans="9:12" x14ac:dyDescent="0.25">
      <c r="I24">
        <v>0.03</v>
      </c>
      <c r="J24">
        <v>0</v>
      </c>
      <c r="K24">
        <f t="shared" si="0"/>
        <v>-0.03</v>
      </c>
      <c r="L24" t="s">
        <v>31</v>
      </c>
    </row>
    <row r="25" spans="9:12" x14ac:dyDescent="0.25">
      <c r="I25">
        <v>0.04</v>
      </c>
      <c r="J25">
        <v>0</v>
      </c>
      <c r="K25">
        <f t="shared" si="0"/>
        <v>-0.04</v>
      </c>
      <c r="L25" t="s">
        <v>31</v>
      </c>
    </row>
    <row r="26" spans="9:12" x14ac:dyDescent="0.25">
      <c r="I26">
        <v>0.05</v>
      </c>
      <c r="J26">
        <v>0</v>
      </c>
      <c r="K26">
        <f t="shared" si="0"/>
        <v>-0.05</v>
      </c>
      <c r="L26" t="s">
        <v>31</v>
      </c>
    </row>
    <row r="27" spans="9:12" x14ac:dyDescent="0.25">
      <c r="I27">
        <v>-0.01</v>
      </c>
      <c r="J27">
        <v>3</v>
      </c>
      <c r="K27">
        <f>I27-J27</f>
        <v>-3.01</v>
      </c>
      <c r="L27" t="s">
        <v>33</v>
      </c>
    </row>
    <row r="28" spans="9:12" x14ac:dyDescent="0.25">
      <c r="I28">
        <v>-0.02</v>
      </c>
      <c r="J28">
        <v>5</v>
      </c>
      <c r="K28">
        <f t="shared" ref="K28:K36" si="1">I28-J28</f>
        <v>-5.0199999999999996</v>
      </c>
      <c r="L28" t="s">
        <v>33</v>
      </c>
    </row>
    <row r="29" spans="9:12" x14ac:dyDescent="0.25">
      <c r="I29">
        <v>-0.03</v>
      </c>
      <c r="J29">
        <v>5</v>
      </c>
      <c r="K29">
        <f t="shared" si="1"/>
        <v>-5.03</v>
      </c>
      <c r="L29" t="s">
        <v>33</v>
      </c>
    </row>
    <row r="30" spans="9:12" x14ac:dyDescent="0.25">
      <c r="I30">
        <v>-0.04</v>
      </c>
      <c r="J30">
        <v>5</v>
      </c>
      <c r="K30">
        <f t="shared" si="1"/>
        <v>-5.04</v>
      </c>
      <c r="L30" t="s">
        <v>33</v>
      </c>
    </row>
    <row r="31" spans="9:12" x14ac:dyDescent="0.25">
      <c r="I31">
        <v>-0.05</v>
      </c>
      <c r="J31">
        <v>6</v>
      </c>
      <c r="K31">
        <f t="shared" si="1"/>
        <v>-6.05</v>
      </c>
      <c r="L31" t="s">
        <v>33</v>
      </c>
    </row>
    <row r="32" spans="9:12" x14ac:dyDescent="0.25">
      <c r="I32">
        <v>0.01</v>
      </c>
      <c r="J32">
        <v>6</v>
      </c>
      <c r="K32">
        <f t="shared" si="1"/>
        <v>-5.99</v>
      </c>
      <c r="L32" t="s">
        <v>33</v>
      </c>
    </row>
    <row r="33" spans="9:12" x14ac:dyDescent="0.25">
      <c r="I33">
        <v>0.02</v>
      </c>
      <c r="J33">
        <v>5</v>
      </c>
      <c r="K33">
        <f t="shared" si="1"/>
        <v>-4.9800000000000004</v>
      </c>
      <c r="L33" t="s">
        <v>33</v>
      </c>
    </row>
    <row r="34" spans="9:12" x14ac:dyDescent="0.25">
      <c r="I34">
        <v>0.03</v>
      </c>
      <c r="J34">
        <v>8</v>
      </c>
      <c r="K34">
        <f t="shared" si="1"/>
        <v>-7.97</v>
      </c>
      <c r="L34" t="s">
        <v>33</v>
      </c>
    </row>
    <row r="35" spans="9:12" x14ac:dyDescent="0.25">
      <c r="I35">
        <v>0.04</v>
      </c>
      <c r="J35">
        <v>9</v>
      </c>
      <c r="K35">
        <f t="shared" si="1"/>
        <v>-8.9600000000000009</v>
      </c>
      <c r="L35" t="s">
        <v>33</v>
      </c>
    </row>
    <row r="36" spans="9:12" x14ac:dyDescent="0.25">
      <c r="I36">
        <v>0.05</v>
      </c>
      <c r="J36">
        <v>9</v>
      </c>
      <c r="K36">
        <f t="shared" si="1"/>
        <v>-8.9499999999999993</v>
      </c>
      <c r="L36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3AB3-2D9C-40FE-8D77-4FB61DA8E6CB}">
  <sheetPr codeName="Sheet2"/>
  <dimension ref="A1:O10"/>
  <sheetViews>
    <sheetView tabSelected="1" workbookViewId="0"/>
  </sheetViews>
  <sheetFormatPr defaultRowHeight="15" x14ac:dyDescent="0.25"/>
  <cols>
    <col min="1" max="1" width="37.140625" bestFit="1" customWidth="1"/>
    <col min="2" max="2" width="19.5703125" bestFit="1" customWidth="1"/>
    <col min="3" max="3" width="5" bestFit="1" customWidth="1"/>
    <col min="4" max="4" width="7" bestFit="1" customWidth="1"/>
    <col min="5" max="5" width="10.140625" bestFit="1" customWidth="1"/>
    <col min="6" max="6" width="8.85546875" bestFit="1" customWidth="1"/>
    <col min="7" max="7" width="8.5703125" bestFit="1" customWidth="1"/>
    <col min="8" max="8" width="9.28515625" bestFit="1" customWidth="1"/>
    <col min="9" max="10" width="6.140625" bestFit="1" customWidth="1"/>
    <col min="11" max="11" width="11.140625" bestFit="1" customWidth="1"/>
    <col min="12" max="12" width="18.28515625" bestFit="1" customWidth="1"/>
    <col min="13" max="13" width="10.85546875" bestFit="1" customWidth="1"/>
    <col min="14" max="14" width="12" bestFit="1" customWidth="1"/>
    <col min="15" max="15" width="20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-0.05</v>
      </c>
      <c r="J1">
        <v>0.05</v>
      </c>
      <c r="K1" t="s">
        <v>34</v>
      </c>
      <c r="L1" t="s">
        <v>35</v>
      </c>
      <c r="M1" t="s">
        <v>36</v>
      </c>
      <c r="N1" t="s">
        <v>37</v>
      </c>
      <c r="O1" s="2" t="s">
        <v>38</v>
      </c>
    </row>
    <row r="2" spans="1:15" x14ac:dyDescent="0.25">
      <c r="A2" t="s">
        <v>10</v>
      </c>
      <c r="C2">
        <v>1205</v>
      </c>
      <c r="D2">
        <v>301593</v>
      </c>
      <c r="F2">
        <v>-0.05</v>
      </c>
      <c r="G2">
        <v>1</v>
      </c>
      <c r="H2">
        <f>F2-G2</f>
        <v>-1.05</v>
      </c>
      <c r="I2" t="b">
        <f>F2&lt;$I$1</f>
        <v>0</v>
      </c>
      <c r="J2" t="b">
        <f>F2&lt;$J$1</f>
        <v>1</v>
      </c>
      <c r="K2" t="b">
        <f>IF(OR(I2=TRUE,J2=TRUE ),TRUE,FALSE)</f>
        <v>1</v>
      </c>
      <c r="L2" t="b">
        <f>IF(K2=FALSE,H2&lt;&gt;0,K2)</f>
        <v>1</v>
      </c>
      <c r="M2" t="b">
        <f>IF(G2=0,FALSE,TRUE)</f>
        <v>1</v>
      </c>
      <c r="N2" t="str">
        <f>IF(AND(L2=TRUE,M2=TRUE),"PROSES","SINGKIRKAN")</f>
        <v>PROSES</v>
      </c>
      <c r="O2">
        <f t="shared" ref="O2:O4" si="0">IF(AND(I2=FALSE,J2=FALSE),F2,IF(I2=FALSE,0,F2))</f>
        <v>0</v>
      </c>
    </row>
    <row r="3" spans="1:15" x14ac:dyDescent="0.25">
      <c r="A3" t="s">
        <v>11</v>
      </c>
      <c r="B3" t="s">
        <v>12</v>
      </c>
      <c r="C3">
        <v>1205</v>
      </c>
      <c r="D3">
        <v>301593</v>
      </c>
      <c r="E3" t="s">
        <v>13</v>
      </c>
      <c r="F3">
        <v>0.04</v>
      </c>
      <c r="G3">
        <v>0</v>
      </c>
      <c r="H3">
        <f t="shared" ref="H3:H10" si="1">F3-G3</f>
        <v>0.04</v>
      </c>
      <c r="I3" t="b">
        <f t="shared" ref="I3:I10" si="2">F3&lt;$I$1</f>
        <v>0</v>
      </c>
      <c r="J3" t="b">
        <f t="shared" ref="J3:J10" si="3">F3&lt;$J$1</f>
        <v>1</v>
      </c>
      <c r="K3" t="b">
        <f t="shared" ref="K3:K10" si="4">IF(OR(I3=TRUE,J3=TRUE ),TRUE,FALSE)</f>
        <v>1</v>
      </c>
      <c r="L3" t="b">
        <f t="shared" ref="L3:L10" si="5">IF(K3=FALSE,H3&lt;&gt;0,K3)</f>
        <v>1</v>
      </c>
      <c r="M3" t="b">
        <f t="shared" ref="M3:M10" si="6">IF(G3=0,FALSE,TRUE)</f>
        <v>0</v>
      </c>
      <c r="N3" t="str">
        <f t="shared" ref="N3:N10" si="7">IF(AND(L3=TRUE,M3=TRUE),"PROSES","SINGKIRKAN")</f>
        <v>SINGKIRKAN</v>
      </c>
      <c r="O3">
        <f t="shared" si="0"/>
        <v>0</v>
      </c>
    </row>
    <row r="4" spans="1:15" x14ac:dyDescent="0.25">
      <c r="A4" t="s">
        <v>14</v>
      </c>
      <c r="B4" t="s">
        <v>15</v>
      </c>
      <c r="C4">
        <v>1205</v>
      </c>
      <c r="D4">
        <v>301593</v>
      </c>
      <c r="E4" t="s">
        <v>13</v>
      </c>
      <c r="F4">
        <v>0</v>
      </c>
      <c r="G4">
        <v>0</v>
      </c>
      <c r="H4">
        <f t="shared" si="1"/>
        <v>0</v>
      </c>
      <c r="I4" t="b">
        <f t="shared" si="2"/>
        <v>0</v>
      </c>
      <c r="J4" t="b">
        <f t="shared" si="3"/>
        <v>1</v>
      </c>
      <c r="K4" t="b">
        <f t="shared" si="4"/>
        <v>1</v>
      </c>
      <c r="L4" t="b">
        <f t="shared" si="5"/>
        <v>1</v>
      </c>
      <c r="M4" t="b">
        <f t="shared" si="6"/>
        <v>0</v>
      </c>
      <c r="N4" t="str">
        <f t="shared" si="7"/>
        <v>SINGKIRKAN</v>
      </c>
      <c r="O4">
        <f t="shared" si="0"/>
        <v>0</v>
      </c>
    </row>
    <row r="5" spans="1:15" x14ac:dyDescent="0.25">
      <c r="A5" t="s">
        <v>16</v>
      </c>
      <c r="B5" t="s">
        <v>17</v>
      </c>
      <c r="C5">
        <v>1205</v>
      </c>
      <c r="D5">
        <v>301593</v>
      </c>
      <c r="E5" t="s">
        <v>13</v>
      </c>
      <c r="F5">
        <v>300</v>
      </c>
      <c r="G5">
        <v>200</v>
      </c>
      <c r="H5">
        <f t="shared" si="1"/>
        <v>100</v>
      </c>
      <c r="I5" t="b">
        <f t="shared" si="2"/>
        <v>0</v>
      </c>
      <c r="J5" t="b">
        <f t="shared" si="3"/>
        <v>0</v>
      </c>
      <c r="K5" t="b">
        <f>IF(OR(I5=TRUE,J5=TRUE ),TRUE,FALSE)</f>
        <v>0</v>
      </c>
      <c r="L5" t="b">
        <f t="shared" si="5"/>
        <v>1</v>
      </c>
      <c r="M5" t="b">
        <f t="shared" si="6"/>
        <v>1</v>
      </c>
      <c r="N5" t="str">
        <f t="shared" si="7"/>
        <v>PROSES</v>
      </c>
      <c r="O5">
        <f>IF(AND(I5=FALSE,J5=FALSE),F5,IF(I5=FALSE,0,F5))</f>
        <v>300</v>
      </c>
    </row>
    <row r="6" spans="1:15" x14ac:dyDescent="0.25">
      <c r="A6" t="s">
        <v>18</v>
      </c>
      <c r="B6" t="s">
        <v>19</v>
      </c>
      <c r="C6">
        <v>1205</v>
      </c>
      <c r="D6">
        <v>301593</v>
      </c>
      <c r="E6" t="s">
        <v>13</v>
      </c>
      <c r="F6">
        <v>1</v>
      </c>
      <c r="G6">
        <v>-0.01</v>
      </c>
      <c r="H6">
        <f t="shared" si="1"/>
        <v>1.01</v>
      </c>
      <c r="I6" t="b">
        <f t="shared" si="2"/>
        <v>0</v>
      </c>
      <c r="J6" t="b">
        <f t="shared" si="3"/>
        <v>0</v>
      </c>
      <c r="K6" t="b">
        <f t="shared" si="4"/>
        <v>0</v>
      </c>
      <c r="L6" t="b">
        <f t="shared" si="5"/>
        <v>1</v>
      </c>
      <c r="M6" t="b">
        <f t="shared" si="6"/>
        <v>1</v>
      </c>
      <c r="N6" t="str">
        <f t="shared" si="7"/>
        <v>PROSES</v>
      </c>
      <c r="O6">
        <f t="shared" ref="O6:O10" si="8">IF(AND(I6=FALSE,J6=FALSE),F6,IF(I6=FALSE,0,F6))</f>
        <v>1</v>
      </c>
    </row>
    <row r="7" spans="1:15" x14ac:dyDescent="0.25">
      <c r="A7" t="s">
        <v>20</v>
      </c>
      <c r="B7" t="s">
        <v>21</v>
      </c>
      <c r="C7">
        <v>1205</v>
      </c>
      <c r="D7">
        <v>301593</v>
      </c>
      <c r="E7" t="s">
        <v>13</v>
      </c>
      <c r="F7">
        <v>-0.01</v>
      </c>
      <c r="G7">
        <v>3</v>
      </c>
      <c r="H7">
        <f t="shared" si="1"/>
        <v>-3.01</v>
      </c>
      <c r="I7" t="b">
        <f t="shared" si="2"/>
        <v>0</v>
      </c>
      <c r="J7" t="b">
        <f t="shared" si="3"/>
        <v>1</v>
      </c>
      <c r="K7" t="b">
        <f t="shared" si="4"/>
        <v>1</v>
      </c>
      <c r="L7" t="b">
        <f t="shared" si="5"/>
        <v>1</v>
      </c>
      <c r="M7" t="b">
        <f t="shared" si="6"/>
        <v>1</v>
      </c>
      <c r="N7" t="str">
        <f t="shared" si="7"/>
        <v>PROSES</v>
      </c>
      <c r="O7">
        <f t="shared" si="8"/>
        <v>0</v>
      </c>
    </row>
    <row r="8" spans="1:15" x14ac:dyDescent="0.25">
      <c r="A8" t="s">
        <v>22</v>
      </c>
      <c r="B8" t="s">
        <v>23</v>
      </c>
      <c r="C8">
        <v>1205</v>
      </c>
      <c r="D8">
        <v>301593</v>
      </c>
      <c r="E8" t="s">
        <v>13</v>
      </c>
      <c r="F8">
        <v>0</v>
      </c>
      <c r="G8">
        <v>0</v>
      </c>
      <c r="H8">
        <f t="shared" si="1"/>
        <v>0</v>
      </c>
      <c r="I8" t="b">
        <f t="shared" si="2"/>
        <v>0</v>
      </c>
      <c r="J8" t="b">
        <f t="shared" si="3"/>
        <v>1</v>
      </c>
      <c r="K8" t="b">
        <f t="shared" si="4"/>
        <v>1</v>
      </c>
      <c r="L8" t="b">
        <f t="shared" si="5"/>
        <v>1</v>
      </c>
      <c r="M8" t="b">
        <f t="shared" si="6"/>
        <v>0</v>
      </c>
      <c r="N8" t="str">
        <f t="shared" si="7"/>
        <v>SINGKIRKAN</v>
      </c>
      <c r="O8">
        <f t="shared" si="8"/>
        <v>0</v>
      </c>
    </row>
    <row r="9" spans="1:15" x14ac:dyDescent="0.25">
      <c r="A9" t="s">
        <v>24</v>
      </c>
      <c r="B9" t="s">
        <v>25</v>
      </c>
      <c r="C9">
        <v>1205</v>
      </c>
      <c r="D9">
        <v>301593</v>
      </c>
      <c r="E9" t="s">
        <v>13</v>
      </c>
      <c r="F9">
        <v>0</v>
      </c>
      <c r="G9">
        <v>218.88</v>
      </c>
      <c r="H9">
        <f t="shared" si="1"/>
        <v>-218.88</v>
      </c>
      <c r="I9" t="b">
        <f t="shared" si="2"/>
        <v>0</v>
      </c>
      <c r="J9" t="b">
        <f t="shared" si="3"/>
        <v>1</v>
      </c>
      <c r="K9" t="b">
        <f t="shared" si="4"/>
        <v>1</v>
      </c>
      <c r="L9" t="b">
        <f t="shared" si="5"/>
        <v>1</v>
      </c>
      <c r="M9" t="b">
        <f t="shared" si="6"/>
        <v>1</v>
      </c>
      <c r="N9" t="str">
        <f t="shared" si="7"/>
        <v>PROSES</v>
      </c>
      <c r="O9">
        <f t="shared" si="8"/>
        <v>0</v>
      </c>
    </row>
    <row r="10" spans="1:15" x14ac:dyDescent="0.25">
      <c r="A10" t="s">
        <v>27</v>
      </c>
      <c r="B10" t="s">
        <v>28</v>
      </c>
      <c r="C10">
        <v>1205</v>
      </c>
      <c r="D10">
        <v>301593</v>
      </c>
      <c r="E10" t="s">
        <v>13</v>
      </c>
      <c r="F10">
        <v>0</v>
      </c>
      <c r="G10">
        <v>0</v>
      </c>
      <c r="H10">
        <f t="shared" si="1"/>
        <v>0</v>
      </c>
      <c r="I10" t="b">
        <f t="shared" si="2"/>
        <v>0</v>
      </c>
      <c r="J10" t="b">
        <f t="shared" si="3"/>
        <v>1</v>
      </c>
      <c r="K10" t="b">
        <f t="shared" si="4"/>
        <v>1</v>
      </c>
      <c r="L10" t="b">
        <f t="shared" si="5"/>
        <v>1</v>
      </c>
      <c r="M10" t="b">
        <f t="shared" si="6"/>
        <v>0</v>
      </c>
      <c r="N10" t="str">
        <f t="shared" si="7"/>
        <v>SINGKIRKAN</v>
      </c>
      <c r="O10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92BA5-C0CE-4CA9-B83D-A08E0A35A45A}">
  <sheetPr codeName="Sheet1"/>
  <dimension ref="A1:B14"/>
  <sheetViews>
    <sheetView workbookViewId="0">
      <selection activeCell="H5" sqref="H5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29</v>
      </c>
      <c r="B1" t="str">
        <f>IF(OR(A1=0, A1&lt;-0.05, A1&gt;0.05), "PROSES", "NOT PROSES")</f>
        <v>PROSES</v>
      </c>
    </row>
    <row r="2" spans="1:2" x14ac:dyDescent="0.25">
      <c r="A2">
        <v>-0.01</v>
      </c>
      <c r="B2" t="str">
        <f>IF(OR(A2=0, A2&lt;-0.05, A2&gt;0.05), "PROSES", "NOT PROSES")</f>
        <v>NOT PROSES</v>
      </c>
    </row>
    <row r="3" spans="1:2" x14ac:dyDescent="0.25">
      <c r="A3">
        <v>-0.02</v>
      </c>
      <c r="B3" t="str">
        <f t="shared" ref="B3:B14" si="0">IF(OR(A3=0, A3&lt;-0.05, A3&gt;0.05), "PROSES", "NOT PROSES")</f>
        <v>NOT PROSES</v>
      </c>
    </row>
    <row r="4" spans="1:2" x14ac:dyDescent="0.25">
      <c r="A4">
        <v>-0.03</v>
      </c>
      <c r="B4" t="str">
        <f t="shared" si="0"/>
        <v>NOT PROSES</v>
      </c>
    </row>
    <row r="5" spans="1:2" x14ac:dyDescent="0.25">
      <c r="A5">
        <v>-0.04</v>
      </c>
      <c r="B5" t="str">
        <f t="shared" si="0"/>
        <v>NOT PROSES</v>
      </c>
    </row>
    <row r="6" spans="1:2" x14ac:dyDescent="0.25">
      <c r="A6">
        <v>-0.05</v>
      </c>
      <c r="B6" t="str">
        <f t="shared" si="0"/>
        <v>NOT PROSES</v>
      </c>
    </row>
    <row r="7" spans="1:2" x14ac:dyDescent="0.25">
      <c r="A7">
        <v>0.01</v>
      </c>
      <c r="B7" t="str">
        <f t="shared" si="0"/>
        <v>NOT PROSES</v>
      </c>
    </row>
    <row r="8" spans="1:2" x14ac:dyDescent="0.25">
      <c r="A8">
        <v>0.02</v>
      </c>
      <c r="B8" t="str">
        <f t="shared" si="0"/>
        <v>NOT PROSES</v>
      </c>
    </row>
    <row r="9" spans="1:2" x14ac:dyDescent="0.25">
      <c r="A9">
        <v>0.03</v>
      </c>
      <c r="B9" t="str">
        <f t="shared" si="0"/>
        <v>NOT PROSES</v>
      </c>
    </row>
    <row r="10" spans="1:2" x14ac:dyDescent="0.25">
      <c r="A10">
        <v>0.04</v>
      </c>
      <c r="B10" t="str">
        <f t="shared" si="0"/>
        <v>NOT PROSES</v>
      </c>
    </row>
    <row r="11" spans="1:2" x14ac:dyDescent="0.25">
      <c r="A11">
        <v>0.05</v>
      </c>
      <c r="B11" t="str">
        <f t="shared" si="0"/>
        <v>NOT PROSES</v>
      </c>
    </row>
    <row r="12" spans="1:2" x14ac:dyDescent="0.25">
      <c r="A12">
        <v>0</v>
      </c>
      <c r="B12" t="str">
        <f t="shared" si="0"/>
        <v>PROSES</v>
      </c>
    </row>
    <row r="13" spans="1:2" x14ac:dyDescent="0.25">
      <c r="A13">
        <v>2</v>
      </c>
      <c r="B13" t="str">
        <f t="shared" si="0"/>
        <v>PROSES</v>
      </c>
    </row>
    <row r="14" spans="1:2" x14ac:dyDescent="0.25">
      <c r="A14">
        <v>-0.06</v>
      </c>
      <c r="B14" t="str">
        <f t="shared" si="0"/>
        <v>PROSES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OL2_Bandingkan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2024-12-26T03:14:53Z</dcterms:created>
  <dcterms:modified xsi:type="dcterms:W3CDTF">2024-12-26T07:29:25Z</dcterms:modified>
</cp:coreProperties>
</file>