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fdebar/Documents/"/>
    </mc:Choice>
  </mc:AlternateContent>
  <bookViews>
    <workbookView xWindow="0" yWindow="0" windowWidth="38400" windowHeight="21600" tabRatio="500"/>
  </bookViews>
  <sheets>
    <sheet name="Gantt Chart - Manual End Date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4" l="1"/>
  <c r="G8" i="4"/>
  <c r="E8" i="4"/>
  <c r="F19" i="4"/>
  <c r="G19" i="4"/>
  <c r="E19" i="4"/>
  <c r="F20" i="4"/>
  <c r="G20" i="4"/>
  <c r="E20" i="4"/>
  <c r="F37" i="4"/>
  <c r="G37" i="4"/>
  <c r="E37" i="4"/>
  <c r="F18" i="4"/>
  <c r="G18" i="4"/>
  <c r="E18" i="4"/>
  <c r="F30" i="4"/>
  <c r="G30" i="4"/>
  <c r="E30" i="4"/>
  <c r="F29" i="4"/>
  <c r="G29" i="4"/>
  <c r="E29" i="4"/>
  <c r="F22" i="4"/>
  <c r="G22" i="4"/>
  <c r="E22" i="4"/>
  <c r="F12" i="4"/>
  <c r="G12" i="4"/>
  <c r="E12" i="4"/>
  <c r="F6" i="4"/>
  <c r="G6" i="4"/>
  <c r="E6" i="4"/>
  <c r="F36" i="4"/>
  <c r="G36" i="4"/>
  <c r="E36" i="4"/>
  <c r="F31" i="4"/>
  <c r="G31" i="4"/>
  <c r="E31" i="4"/>
  <c r="F23" i="4"/>
  <c r="G23" i="4"/>
  <c r="E23" i="4"/>
  <c r="F24" i="4"/>
  <c r="G24" i="4"/>
  <c r="E24" i="4"/>
  <c r="F17" i="4"/>
  <c r="G17" i="4"/>
  <c r="E17" i="4"/>
  <c r="F14" i="4"/>
  <c r="G14" i="4"/>
  <c r="E14" i="4"/>
  <c r="F32" i="4"/>
  <c r="G32" i="4"/>
  <c r="E32" i="4"/>
  <c r="F25" i="4"/>
  <c r="G25" i="4"/>
  <c r="E25" i="4"/>
  <c r="F16" i="4"/>
  <c r="G16" i="4"/>
  <c r="E16" i="4"/>
  <c r="F11" i="4"/>
  <c r="G11" i="4"/>
  <c r="E11" i="4"/>
  <c r="F26" i="4"/>
  <c r="G26" i="4"/>
  <c r="E26" i="4"/>
  <c r="F15" i="4"/>
  <c r="G15" i="4"/>
  <c r="E15" i="4"/>
  <c r="F27" i="4"/>
  <c r="G27" i="4"/>
  <c r="E27" i="4"/>
  <c r="F33" i="4"/>
  <c r="G33" i="4"/>
  <c r="E33" i="4"/>
  <c r="F39" i="4"/>
  <c r="G39" i="4"/>
  <c r="E39" i="4"/>
  <c r="F38" i="4"/>
  <c r="G38" i="4"/>
  <c r="E38" i="4"/>
  <c r="F35" i="4"/>
  <c r="G35" i="4"/>
  <c r="E35" i="4"/>
  <c r="F34" i="4"/>
  <c r="G34" i="4"/>
  <c r="E34" i="4"/>
  <c r="F28" i="4"/>
  <c r="G28" i="4"/>
  <c r="E28" i="4"/>
  <c r="F9" i="4"/>
  <c r="G9" i="4"/>
  <c r="E9" i="4"/>
  <c r="F10" i="4"/>
  <c r="G10" i="4"/>
  <c r="F13" i="4"/>
  <c r="G13" i="4"/>
  <c r="F5" i="4"/>
  <c r="G5" i="4"/>
  <c r="F21" i="4"/>
  <c r="G21" i="4"/>
  <c r="E10" i="4"/>
  <c r="E13" i="4"/>
  <c r="E5" i="4"/>
  <c r="E21" i="4"/>
  <c r="F7" i="4"/>
  <c r="G7" i="4"/>
  <c r="E7" i="4"/>
</calcChain>
</file>

<file path=xl/sharedStrings.xml><?xml version="1.0" encoding="utf-8"?>
<sst xmlns="http://schemas.openxmlformats.org/spreadsheetml/2006/main" count="184" uniqueCount="54">
  <si>
    <t>Start Date</t>
  </si>
  <si>
    <t>Days Complete</t>
  </si>
  <si>
    <t>End Date</t>
  </si>
  <si>
    <t>Percent Complete</t>
  </si>
  <si>
    <t>Duration (Days)</t>
  </si>
  <si>
    <t>Days Remaining</t>
  </si>
  <si>
    <t>Task Name</t>
  </si>
  <si>
    <t>Define Hardware and Software used</t>
  </si>
  <si>
    <t>Define Interfaces used</t>
  </si>
  <si>
    <t>ROS Definition</t>
  </si>
  <si>
    <t>Camera Data Interface</t>
  </si>
  <si>
    <t>Maximum Height Definition</t>
  </si>
  <si>
    <t>Frame Apparatus Completion</t>
  </si>
  <si>
    <t>Motor Control Functionality with ROS</t>
  </si>
  <si>
    <t>PTU Integration</t>
  </si>
  <si>
    <t>Power Supply Integration</t>
  </si>
  <si>
    <t>Live Demo Data Transmission</t>
  </si>
  <si>
    <t>Algorithm Integration</t>
  </si>
  <si>
    <t>Indoor testing</t>
  </si>
  <si>
    <t>Outdoor Testing</t>
  </si>
  <si>
    <t>Team or Instructor:</t>
  </si>
  <si>
    <t>Hardware Team</t>
  </si>
  <si>
    <t>R</t>
  </si>
  <si>
    <t>Slam S Team</t>
  </si>
  <si>
    <t>Slam Ma Team</t>
  </si>
  <si>
    <t>Slam Mb Team</t>
  </si>
  <si>
    <t>Context Awareness A Team</t>
  </si>
  <si>
    <t>Context Awareness B Team</t>
  </si>
  <si>
    <t>Motion Control Planning Team</t>
  </si>
  <si>
    <t>S</t>
  </si>
  <si>
    <t>Simulated Environment</t>
  </si>
  <si>
    <t>Integration with ROS</t>
  </si>
  <si>
    <t>Indoor Enviornment</t>
  </si>
  <si>
    <t>Outdoor Enviornment</t>
  </si>
  <si>
    <t>Implement SLAM on TX1 - Monocular A</t>
  </si>
  <si>
    <t>Finalize SLAM Interface with ctx Awareness - Monocular A</t>
  </si>
  <si>
    <t>Indoor testing - Monocular A</t>
  </si>
  <si>
    <t>Outdoor Testing - Monocular A</t>
  </si>
  <si>
    <t>Localization Scheme Implementation for Husky</t>
  </si>
  <si>
    <t>Control Interface Implementation (using ROS) in Simulation</t>
  </si>
  <si>
    <t>Update Husky model with Cameras and LIDAR</t>
  </si>
  <si>
    <t>Establish Control of Husky in Psyical World</t>
  </si>
  <si>
    <t>Survey Packages for Sensor Simulation</t>
  </si>
  <si>
    <t>Implement Navigation Algorithm</t>
  </si>
  <si>
    <t>Software Integration with all components</t>
  </si>
  <si>
    <t>Interface Hardware/Sotware on Tx1 - Stereo</t>
  </si>
  <si>
    <t>ZED Calibration</t>
  </si>
  <si>
    <t>Deploy Rtab and Orb SLAM</t>
  </si>
  <si>
    <t>SLAM Stereo Team Indoor Test</t>
  </si>
  <si>
    <t xml:space="preserve">CUDA Optimizations SLAM Stereo </t>
  </si>
  <si>
    <t xml:space="preserve">Test SLAM Stereo Outdoors </t>
  </si>
  <si>
    <t>Field Test for all systems</t>
  </si>
  <si>
    <t>R - Requried</t>
  </si>
  <si>
    <t>S -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</si>
</sst>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14" fontId="0" fillId="0" borderId="2" xfId="0" applyNumberFormat="1" applyBorder="1"/>
    <xf numFmtId="0" fontId="0" fillId="0" borderId="0" xfId="0" applyFill="1"/>
    <xf numFmtId="9" fontId="0" fillId="0" borderId="2" xfId="0" applyNumberFormat="1" applyBorder="1"/>
    <xf numFmtId="2" fontId="2" fillId="2" borderId="1" xfId="1" applyNumberFormat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1" fontId="2" fillId="2" borderId="3" xfId="1" applyNumberFormat="1" applyBorder="1"/>
    <xf numFmtId="2" fontId="2" fillId="2" borderId="1" xfId="1" applyNumberFormat="1" applyAlignment="1">
      <alignment wrapText="1"/>
    </xf>
    <xf numFmtId="49" fontId="0" fillId="0" borderId="2" xfId="0" applyNumberForma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textRotation="90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textRotation="90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14" fontId="6" fillId="0" borderId="4" xfId="0" applyNumberFormat="1" applyFont="1" applyBorder="1"/>
    <xf numFmtId="9" fontId="6" fillId="0" borderId="2" xfId="0" applyNumberFormat="1" applyFont="1" applyBorder="1"/>
    <xf numFmtId="49" fontId="6" fillId="0" borderId="5" xfId="0" applyNumberFormat="1" applyFont="1" applyBorder="1" applyAlignment="1">
      <alignment horizontal="left"/>
    </xf>
    <xf numFmtId="14" fontId="6" fillId="0" borderId="6" xfId="0" applyNumberFormat="1" applyFont="1" applyBorder="1"/>
    <xf numFmtId="9" fontId="6" fillId="0" borderId="5" xfId="0" applyNumberFormat="1" applyFont="1" applyBorder="1"/>
    <xf numFmtId="0" fontId="0" fillId="3" borderId="0" xfId="0" applyFill="1" applyAlignment="1">
      <alignment horizontal="center"/>
    </xf>
  </cellXfs>
  <cellStyles count="14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767513553118"/>
          <c:y val="0.0935972617020989"/>
          <c:w val="0.831085137795276"/>
          <c:h val="0.891638981675942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'Gantt Chart - Manual End Date'!$B$5:$B$39</c:f>
              <c:strCache>
                <c:ptCount val="35"/>
                <c:pt idx="0">
                  <c:v>Maximum Height Definition</c:v>
                </c:pt>
                <c:pt idx="1">
                  <c:v>Interface Hardware/Sotware on Tx1 - Stereo</c:v>
                </c:pt>
                <c:pt idx="2">
                  <c:v>Define Hardware and Software used</c:v>
                </c:pt>
                <c:pt idx="3">
                  <c:v>Control Interface Implementation (using ROS) in Simulation</c:v>
                </c:pt>
                <c:pt idx="4">
                  <c:v>Motor Control Functionality with ROS</c:v>
                </c:pt>
                <c:pt idx="5">
                  <c:v>Define Interfaces used</c:v>
                </c:pt>
                <c:pt idx="6">
                  <c:v>Implement SLAM on TX1 - Monocular A</c:v>
                </c:pt>
                <c:pt idx="7">
                  <c:v>ZED Calibration</c:v>
                </c:pt>
                <c:pt idx="8">
                  <c:v>ROS Definition</c:v>
                </c:pt>
                <c:pt idx="9">
                  <c:v>Localization Scheme Implementation for Husky</c:v>
                </c:pt>
                <c:pt idx="10">
                  <c:v>Simulated Environment</c:v>
                </c:pt>
                <c:pt idx="11">
                  <c:v>Finalize SLAM Interface with ctx Awareness - Monocular A</c:v>
                </c:pt>
                <c:pt idx="12">
                  <c:v>Update Husky model with Cameras and LIDAR</c:v>
                </c:pt>
                <c:pt idx="13">
                  <c:v>Deploy Rtab and Orb SLAM</c:v>
                </c:pt>
                <c:pt idx="14">
                  <c:v>Power Supply Integration</c:v>
                </c:pt>
                <c:pt idx="15">
                  <c:v>Camera Data Interface</c:v>
                </c:pt>
                <c:pt idx="16">
                  <c:v>Frame Apparatus Completion</c:v>
                </c:pt>
                <c:pt idx="17">
                  <c:v>SLAM Stereo Team Indoor Test</c:v>
                </c:pt>
                <c:pt idx="18">
                  <c:v>Survey Packages for Sensor Simulation</c:v>
                </c:pt>
                <c:pt idx="19">
                  <c:v>Establish Control of Husky in Psyical World</c:v>
                </c:pt>
                <c:pt idx="20">
                  <c:v>Indoor testing - Monocular A</c:v>
                </c:pt>
                <c:pt idx="21">
                  <c:v>PTU Integration</c:v>
                </c:pt>
                <c:pt idx="22">
                  <c:v>Indoor Enviornment</c:v>
                </c:pt>
                <c:pt idx="23">
                  <c:v>Live Demo Data Transmission</c:v>
                </c:pt>
                <c:pt idx="24">
                  <c:v>CUDA Optimizations SLAM Stereo </c:v>
                </c:pt>
                <c:pt idx="25">
                  <c:v>Test SLAM Stereo Outdoors </c:v>
                </c:pt>
                <c:pt idx="26">
                  <c:v>Implement Navigation Algorithm</c:v>
                </c:pt>
                <c:pt idx="27">
                  <c:v>Outdoor Testing - Monocular A</c:v>
                </c:pt>
                <c:pt idx="28">
                  <c:v>Outdoor Enviornment</c:v>
                </c:pt>
                <c:pt idx="29">
                  <c:v>Algorithm Integration</c:v>
                </c:pt>
                <c:pt idx="30">
                  <c:v>Indoor testing</c:v>
                </c:pt>
                <c:pt idx="31">
                  <c:v>Software Integration with all components</c:v>
                </c:pt>
                <c:pt idx="32">
                  <c:v>Integration with ROS</c:v>
                </c:pt>
                <c:pt idx="33">
                  <c:v>Outdoor Testing</c:v>
                </c:pt>
                <c:pt idx="34">
                  <c:v>Field Test for all systems</c:v>
                </c:pt>
              </c:strCache>
            </c:strRef>
          </c:cat>
          <c:val>
            <c:numRef>
              <c:f>'Gantt Chart - Manual End Date'!$C$5:$C$39</c:f>
              <c:numCache>
                <c:formatCode>m/d/yy</c:formatCode>
                <c:ptCount val="35"/>
                <c:pt idx="0">
                  <c:v>42762.0</c:v>
                </c:pt>
                <c:pt idx="1">
                  <c:v>42762.0</c:v>
                </c:pt>
                <c:pt idx="2">
                  <c:v>42762.0</c:v>
                </c:pt>
                <c:pt idx="3">
                  <c:v>42769.0</c:v>
                </c:pt>
                <c:pt idx="4">
                  <c:v>42762.0</c:v>
                </c:pt>
                <c:pt idx="5">
                  <c:v>42762.0</c:v>
                </c:pt>
                <c:pt idx="6">
                  <c:v>42769.0</c:v>
                </c:pt>
                <c:pt idx="7">
                  <c:v>42769.0</c:v>
                </c:pt>
                <c:pt idx="8">
                  <c:v>42762.0</c:v>
                </c:pt>
                <c:pt idx="9">
                  <c:v>42769.0</c:v>
                </c:pt>
                <c:pt idx="10">
                  <c:v>42769.0</c:v>
                </c:pt>
                <c:pt idx="11">
                  <c:v>42776.0</c:v>
                </c:pt>
                <c:pt idx="12">
                  <c:v>42776.0</c:v>
                </c:pt>
                <c:pt idx="13">
                  <c:v>42776.0</c:v>
                </c:pt>
                <c:pt idx="14">
                  <c:v>42762.0</c:v>
                </c:pt>
                <c:pt idx="15">
                  <c:v>42776.0</c:v>
                </c:pt>
                <c:pt idx="16">
                  <c:v>42769.0</c:v>
                </c:pt>
                <c:pt idx="17">
                  <c:v>42786.0</c:v>
                </c:pt>
                <c:pt idx="18">
                  <c:v>42786.0</c:v>
                </c:pt>
                <c:pt idx="19">
                  <c:v>42786.0</c:v>
                </c:pt>
                <c:pt idx="20">
                  <c:v>42783.0</c:v>
                </c:pt>
                <c:pt idx="21">
                  <c:v>42762.0</c:v>
                </c:pt>
                <c:pt idx="22">
                  <c:v>42783.0</c:v>
                </c:pt>
                <c:pt idx="23">
                  <c:v>42797.0</c:v>
                </c:pt>
                <c:pt idx="24">
                  <c:v>42797.0</c:v>
                </c:pt>
                <c:pt idx="25">
                  <c:v>42797.0</c:v>
                </c:pt>
                <c:pt idx="26">
                  <c:v>42797.0</c:v>
                </c:pt>
                <c:pt idx="27">
                  <c:v>42797.0</c:v>
                </c:pt>
                <c:pt idx="28">
                  <c:v>42804.0</c:v>
                </c:pt>
                <c:pt idx="29">
                  <c:v>42776.0</c:v>
                </c:pt>
                <c:pt idx="30">
                  <c:v>42825.0</c:v>
                </c:pt>
                <c:pt idx="31">
                  <c:v>42822.0</c:v>
                </c:pt>
                <c:pt idx="32">
                  <c:v>42825.0</c:v>
                </c:pt>
                <c:pt idx="33">
                  <c:v>42832.0</c:v>
                </c:pt>
                <c:pt idx="34">
                  <c:v>42848.0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cat>
            <c:strRef>
              <c:f>'Gantt Chart - Manual End Date'!$B$5:$B$39</c:f>
              <c:strCache>
                <c:ptCount val="35"/>
                <c:pt idx="0">
                  <c:v>Maximum Height Definition</c:v>
                </c:pt>
                <c:pt idx="1">
                  <c:v>Interface Hardware/Sotware on Tx1 - Stereo</c:v>
                </c:pt>
                <c:pt idx="2">
                  <c:v>Define Hardware and Software used</c:v>
                </c:pt>
                <c:pt idx="3">
                  <c:v>Control Interface Implementation (using ROS) in Simulation</c:v>
                </c:pt>
                <c:pt idx="4">
                  <c:v>Motor Control Functionality with ROS</c:v>
                </c:pt>
                <c:pt idx="5">
                  <c:v>Define Interfaces used</c:v>
                </c:pt>
                <c:pt idx="6">
                  <c:v>Implement SLAM on TX1 - Monocular A</c:v>
                </c:pt>
                <c:pt idx="7">
                  <c:v>ZED Calibration</c:v>
                </c:pt>
                <c:pt idx="8">
                  <c:v>ROS Definition</c:v>
                </c:pt>
                <c:pt idx="9">
                  <c:v>Localization Scheme Implementation for Husky</c:v>
                </c:pt>
                <c:pt idx="10">
                  <c:v>Simulated Environment</c:v>
                </c:pt>
                <c:pt idx="11">
                  <c:v>Finalize SLAM Interface with ctx Awareness - Monocular A</c:v>
                </c:pt>
                <c:pt idx="12">
                  <c:v>Update Husky model with Cameras and LIDAR</c:v>
                </c:pt>
                <c:pt idx="13">
                  <c:v>Deploy Rtab and Orb SLAM</c:v>
                </c:pt>
                <c:pt idx="14">
                  <c:v>Power Supply Integration</c:v>
                </c:pt>
                <c:pt idx="15">
                  <c:v>Camera Data Interface</c:v>
                </c:pt>
                <c:pt idx="16">
                  <c:v>Frame Apparatus Completion</c:v>
                </c:pt>
                <c:pt idx="17">
                  <c:v>SLAM Stereo Team Indoor Test</c:v>
                </c:pt>
                <c:pt idx="18">
                  <c:v>Survey Packages for Sensor Simulation</c:v>
                </c:pt>
                <c:pt idx="19">
                  <c:v>Establish Control of Husky in Psyical World</c:v>
                </c:pt>
                <c:pt idx="20">
                  <c:v>Indoor testing - Monocular A</c:v>
                </c:pt>
                <c:pt idx="21">
                  <c:v>PTU Integration</c:v>
                </c:pt>
                <c:pt idx="22">
                  <c:v>Indoor Enviornment</c:v>
                </c:pt>
                <c:pt idx="23">
                  <c:v>Live Demo Data Transmission</c:v>
                </c:pt>
                <c:pt idx="24">
                  <c:v>CUDA Optimizations SLAM Stereo </c:v>
                </c:pt>
                <c:pt idx="25">
                  <c:v>Test SLAM Stereo Outdoors </c:v>
                </c:pt>
                <c:pt idx="26">
                  <c:v>Implement Navigation Algorithm</c:v>
                </c:pt>
                <c:pt idx="27">
                  <c:v>Outdoor Testing - Monocular A</c:v>
                </c:pt>
                <c:pt idx="28">
                  <c:v>Outdoor Enviornment</c:v>
                </c:pt>
                <c:pt idx="29">
                  <c:v>Algorithm Integration</c:v>
                </c:pt>
                <c:pt idx="30">
                  <c:v>Indoor testing</c:v>
                </c:pt>
                <c:pt idx="31">
                  <c:v>Software Integration with all components</c:v>
                </c:pt>
                <c:pt idx="32">
                  <c:v>Integration with ROS</c:v>
                </c:pt>
                <c:pt idx="33">
                  <c:v>Outdoor Testing</c:v>
                </c:pt>
                <c:pt idx="34">
                  <c:v>Field Test for all systems</c:v>
                </c:pt>
              </c:strCache>
            </c:strRef>
          </c:cat>
          <c:val>
            <c:numRef>
              <c:f>'Gantt Chart - Manual End Date'!$F$5:$F$39</c:f>
              <c:numCache>
                <c:formatCode>0.00</c:formatCode>
                <c:ptCount val="35"/>
                <c:pt idx="0">
                  <c:v>3.5</c:v>
                </c:pt>
                <c:pt idx="1">
                  <c:v>1.75</c:v>
                </c:pt>
                <c:pt idx="2">
                  <c:v>5.6</c:v>
                </c:pt>
                <c:pt idx="3">
                  <c:v>0.0</c:v>
                </c:pt>
                <c:pt idx="4">
                  <c:v>2.8</c:v>
                </c:pt>
                <c:pt idx="5">
                  <c:v>4.899999999999999</c:v>
                </c:pt>
                <c:pt idx="6">
                  <c:v>0.0</c:v>
                </c:pt>
                <c:pt idx="7">
                  <c:v>0.0</c:v>
                </c:pt>
                <c:pt idx="8">
                  <c:v>12.6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5.6</c:v>
                </c:pt>
                <c:pt idx="15">
                  <c:v>7.0</c:v>
                </c:pt>
                <c:pt idx="16">
                  <c:v>5.25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</c:dPt>
          <c:cat>
            <c:strRef>
              <c:f>'Gantt Chart - Manual End Date'!$B$5:$B$39</c:f>
              <c:strCache>
                <c:ptCount val="35"/>
                <c:pt idx="0">
                  <c:v>Maximum Height Definition</c:v>
                </c:pt>
                <c:pt idx="1">
                  <c:v>Interface Hardware/Sotware on Tx1 - Stereo</c:v>
                </c:pt>
                <c:pt idx="2">
                  <c:v>Define Hardware and Software used</c:v>
                </c:pt>
                <c:pt idx="3">
                  <c:v>Control Interface Implementation (using ROS) in Simulation</c:v>
                </c:pt>
                <c:pt idx="4">
                  <c:v>Motor Control Functionality with ROS</c:v>
                </c:pt>
                <c:pt idx="5">
                  <c:v>Define Interfaces used</c:v>
                </c:pt>
                <c:pt idx="6">
                  <c:v>Implement SLAM on TX1 - Monocular A</c:v>
                </c:pt>
                <c:pt idx="7">
                  <c:v>ZED Calibration</c:v>
                </c:pt>
                <c:pt idx="8">
                  <c:v>ROS Definition</c:v>
                </c:pt>
                <c:pt idx="9">
                  <c:v>Localization Scheme Implementation for Husky</c:v>
                </c:pt>
                <c:pt idx="10">
                  <c:v>Simulated Environment</c:v>
                </c:pt>
                <c:pt idx="11">
                  <c:v>Finalize SLAM Interface with ctx Awareness - Monocular A</c:v>
                </c:pt>
                <c:pt idx="12">
                  <c:v>Update Husky model with Cameras and LIDAR</c:v>
                </c:pt>
                <c:pt idx="13">
                  <c:v>Deploy Rtab and Orb SLAM</c:v>
                </c:pt>
                <c:pt idx="14">
                  <c:v>Power Supply Integration</c:v>
                </c:pt>
                <c:pt idx="15">
                  <c:v>Camera Data Interface</c:v>
                </c:pt>
                <c:pt idx="16">
                  <c:v>Frame Apparatus Completion</c:v>
                </c:pt>
                <c:pt idx="17">
                  <c:v>SLAM Stereo Team Indoor Test</c:v>
                </c:pt>
                <c:pt idx="18">
                  <c:v>Survey Packages for Sensor Simulation</c:v>
                </c:pt>
                <c:pt idx="19">
                  <c:v>Establish Control of Husky in Psyical World</c:v>
                </c:pt>
                <c:pt idx="20">
                  <c:v>Indoor testing - Monocular A</c:v>
                </c:pt>
                <c:pt idx="21">
                  <c:v>PTU Integration</c:v>
                </c:pt>
                <c:pt idx="22">
                  <c:v>Indoor Enviornment</c:v>
                </c:pt>
                <c:pt idx="23">
                  <c:v>Live Demo Data Transmission</c:v>
                </c:pt>
                <c:pt idx="24">
                  <c:v>CUDA Optimizations SLAM Stereo </c:v>
                </c:pt>
                <c:pt idx="25">
                  <c:v>Test SLAM Stereo Outdoors </c:v>
                </c:pt>
                <c:pt idx="26">
                  <c:v>Implement Navigation Algorithm</c:v>
                </c:pt>
                <c:pt idx="27">
                  <c:v>Outdoor Testing - Monocular A</c:v>
                </c:pt>
                <c:pt idx="28">
                  <c:v>Outdoor Enviornment</c:v>
                </c:pt>
                <c:pt idx="29">
                  <c:v>Algorithm Integration</c:v>
                </c:pt>
                <c:pt idx="30">
                  <c:v>Indoor testing</c:v>
                </c:pt>
                <c:pt idx="31">
                  <c:v>Software Integration with all components</c:v>
                </c:pt>
                <c:pt idx="32">
                  <c:v>Integration with ROS</c:v>
                </c:pt>
                <c:pt idx="33">
                  <c:v>Outdoor Testing</c:v>
                </c:pt>
                <c:pt idx="34">
                  <c:v>Field Test for all systems</c:v>
                </c:pt>
              </c:strCache>
            </c:strRef>
          </c:cat>
          <c:val>
            <c:numRef>
              <c:f>'Gantt Chart - Manual End Date'!$G$5:$G$39</c:f>
              <c:numCache>
                <c:formatCode>0.00</c:formatCode>
                <c:ptCount val="35"/>
                <c:pt idx="0">
                  <c:v>3.5</c:v>
                </c:pt>
                <c:pt idx="1">
                  <c:v>5.25</c:v>
                </c:pt>
                <c:pt idx="2">
                  <c:v>1.399999999999999</c:v>
                </c:pt>
                <c:pt idx="3">
                  <c:v>7.0</c:v>
                </c:pt>
                <c:pt idx="4">
                  <c:v>11.2</c:v>
                </c:pt>
                <c:pt idx="5">
                  <c:v>9.100000000000001</c:v>
                </c:pt>
                <c:pt idx="6">
                  <c:v>7.0</c:v>
                </c:pt>
                <c:pt idx="7">
                  <c:v>7.0</c:v>
                </c:pt>
                <c:pt idx="8">
                  <c:v>1.4</c:v>
                </c:pt>
                <c:pt idx="9">
                  <c:v>14.0</c:v>
                </c:pt>
                <c:pt idx="10">
                  <c:v>14.0</c:v>
                </c:pt>
                <c:pt idx="11">
                  <c:v>7.0</c:v>
                </c:pt>
                <c:pt idx="12">
                  <c:v>10.0</c:v>
                </c:pt>
                <c:pt idx="13">
                  <c:v>14.0</c:v>
                </c:pt>
                <c:pt idx="14">
                  <c:v>22.4</c:v>
                </c:pt>
                <c:pt idx="15">
                  <c:v>7.0</c:v>
                </c:pt>
                <c:pt idx="16">
                  <c:v>15.75</c:v>
                </c:pt>
                <c:pt idx="17">
                  <c:v>11.0</c:v>
                </c:pt>
                <c:pt idx="18">
                  <c:v>11.0</c:v>
                </c:pt>
                <c:pt idx="19">
                  <c:v>11.0</c:v>
                </c:pt>
                <c:pt idx="20">
                  <c:v>14.0</c:v>
                </c:pt>
                <c:pt idx="21">
                  <c:v>35.0</c:v>
                </c:pt>
                <c:pt idx="22">
                  <c:v>21.0</c:v>
                </c:pt>
                <c:pt idx="23">
                  <c:v>14.0</c:v>
                </c:pt>
                <c:pt idx="24">
                  <c:v>25.0</c:v>
                </c:pt>
                <c:pt idx="25">
                  <c:v>25.0</c:v>
                </c:pt>
                <c:pt idx="26">
                  <c:v>25.0</c:v>
                </c:pt>
                <c:pt idx="27">
                  <c:v>28.0</c:v>
                </c:pt>
                <c:pt idx="28">
                  <c:v>21.0</c:v>
                </c:pt>
                <c:pt idx="29">
                  <c:v>49.0</c:v>
                </c:pt>
                <c:pt idx="30">
                  <c:v>7.0</c:v>
                </c:pt>
                <c:pt idx="31">
                  <c:v>17.0</c:v>
                </c:pt>
                <c:pt idx="32">
                  <c:v>14.0</c:v>
                </c:pt>
                <c:pt idx="33">
                  <c:v>16.0</c:v>
                </c:pt>
                <c:pt idx="34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5366656"/>
        <c:axId val="-2045211200"/>
      </c:barChart>
      <c:catAx>
        <c:axId val="-20753666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211200"/>
        <c:crosses val="autoZero"/>
        <c:auto val="1"/>
        <c:lblAlgn val="ctr"/>
        <c:lblOffset val="100"/>
        <c:noMultiLvlLbl val="0"/>
      </c:catAx>
      <c:valAx>
        <c:axId val="-2045211200"/>
        <c:scaling>
          <c:orientation val="minMax"/>
          <c:max val="42860.0"/>
          <c:min val="42762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366656"/>
        <c:crosses val="autoZero"/>
        <c:crossBetween val="between"/>
        <c:majorUnit val="5.0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430509</xdr:colOff>
      <xdr:row>2</xdr:row>
      <xdr:rowOff>1958814</xdr:rowOff>
    </xdr:from>
    <xdr:to>
      <xdr:col>29</xdr:col>
      <xdr:colOff>131948</xdr:colOff>
      <xdr:row>39</xdr:row>
      <xdr:rowOff>148442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V43"/>
  <sheetViews>
    <sheetView showGridLines="0" tabSelected="1" topLeftCell="A3" zoomScale="77" workbookViewId="0">
      <selection activeCell="C3" sqref="C3"/>
    </sheetView>
  </sheetViews>
  <sheetFormatPr baseColWidth="10" defaultRowHeight="16" x14ac:dyDescent="0.2"/>
  <cols>
    <col min="1" max="1" width="2.6640625" customWidth="1"/>
    <col min="2" max="2" width="40.83203125" customWidth="1"/>
    <col min="3" max="8" width="12.6640625" customWidth="1"/>
    <col min="9" max="9" width="3.5" customWidth="1"/>
    <col min="10" max="10" width="4.33203125" customWidth="1"/>
    <col min="11" max="11" width="4.6640625" customWidth="1"/>
    <col min="12" max="12" width="3.5" customWidth="1"/>
    <col min="13" max="13" width="4.83203125" customWidth="1"/>
    <col min="14" max="14" width="4.5" customWidth="1"/>
    <col min="15" max="15" width="4.33203125" customWidth="1"/>
    <col min="16" max="16" width="4.1640625" customWidth="1"/>
    <col min="17" max="17" width="4.33203125" customWidth="1"/>
    <col min="18" max="18" width="17.6640625" customWidth="1"/>
    <col min="19" max="19" width="15.6640625" customWidth="1"/>
    <col min="20" max="20" width="20.1640625" customWidth="1"/>
    <col min="21" max="21" width="12.5" customWidth="1"/>
    <col min="22" max="22" width="11.33203125" customWidth="1"/>
  </cols>
  <sheetData>
    <row r="1" spans="2:22" ht="30" customHeight="1" x14ac:dyDescent="0.2"/>
    <row r="2" spans="2:22" ht="26" customHeight="1" x14ac:dyDescent="0.2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3"/>
      <c r="U2" s="3"/>
      <c r="V2" s="3"/>
    </row>
    <row r="3" spans="2:22" ht="161" customHeight="1" x14ac:dyDescent="0.2">
      <c r="B3" s="1"/>
      <c r="C3" s="1"/>
      <c r="D3" s="1"/>
      <c r="E3" s="1"/>
      <c r="F3" s="1"/>
      <c r="G3" s="1"/>
      <c r="H3" s="1"/>
      <c r="J3" s="12" t="s">
        <v>20</v>
      </c>
      <c r="K3" s="12" t="s">
        <v>21</v>
      </c>
      <c r="L3" s="12" t="s">
        <v>23</v>
      </c>
      <c r="M3" s="12" t="s">
        <v>24</v>
      </c>
      <c r="N3" s="12" t="s">
        <v>25</v>
      </c>
      <c r="O3" s="12" t="s">
        <v>26</v>
      </c>
      <c r="P3" s="12" t="s">
        <v>27</v>
      </c>
      <c r="Q3" s="16" t="s">
        <v>28</v>
      </c>
      <c r="R3" s="1"/>
      <c r="S3" s="1"/>
    </row>
    <row r="4" spans="2:22" ht="40" customHeight="1" x14ac:dyDescent="0.2">
      <c r="B4" s="6" t="s">
        <v>6</v>
      </c>
      <c r="C4" s="6" t="s">
        <v>0</v>
      </c>
      <c r="D4" s="6" t="s">
        <v>2</v>
      </c>
      <c r="E4" s="6" t="s">
        <v>4</v>
      </c>
      <c r="F4" s="6" t="s">
        <v>1</v>
      </c>
      <c r="G4" s="6" t="s">
        <v>5</v>
      </c>
      <c r="H4" s="7" t="s">
        <v>3</v>
      </c>
      <c r="J4" s="1"/>
    </row>
    <row r="5" spans="2:22" ht="25" customHeight="1" x14ac:dyDescent="0.2">
      <c r="B5" s="10" t="s">
        <v>11</v>
      </c>
      <c r="C5" s="2">
        <v>42762</v>
      </c>
      <c r="D5" s="2">
        <v>42769</v>
      </c>
      <c r="E5" s="8">
        <f>IF(D5="","",SUM(F5:G5))</f>
        <v>7</v>
      </c>
      <c r="F5" s="5">
        <f>IF(((D5)=""),"",(H5)*(D5-C5))</f>
        <v>3.5</v>
      </c>
      <c r="G5" s="9">
        <f>IF(F5="","",(D5-C5)-F5)</f>
        <v>3.5</v>
      </c>
      <c r="H5" s="4">
        <v>0.5</v>
      </c>
      <c r="J5" s="15"/>
      <c r="K5" s="14" t="s">
        <v>22</v>
      </c>
      <c r="L5" s="14" t="s">
        <v>22</v>
      </c>
      <c r="M5" s="14" t="s">
        <v>22</v>
      </c>
      <c r="N5" s="14" t="s">
        <v>22</v>
      </c>
      <c r="O5" s="14"/>
      <c r="P5" s="14"/>
      <c r="Q5" s="14"/>
    </row>
    <row r="6" spans="2:22" ht="25" customHeight="1" x14ac:dyDescent="0.2">
      <c r="B6" s="22" t="s">
        <v>45</v>
      </c>
      <c r="C6" s="23">
        <v>42762</v>
      </c>
      <c r="D6" s="23">
        <v>42769</v>
      </c>
      <c r="E6" s="8">
        <f>IF(D6="","",SUM(F6:H6))</f>
        <v>7.25</v>
      </c>
      <c r="F6" s="5">
        <f>IF(((D6)=""),"",(H6)*(D6-C6))</f>
        <v>1.75</v>
      </c>
      <c r="G6" s="9">
        <f>IF(F6="","",(D6-C6)-F6)</f>
        <v>5.25</v>
      </c>
      <c r="H6" s="24">
        <v>0.25</v>
      </c>
      <c r="K6" s="13"/>
      <c r="L6" s="13" t="s">
        <v>22</v>
      </c>
      <c r="M6" s="13" t="s">
        <v>29</v>
      </c>
      <c r="N6" s="13" t="s">
        <v>29</v>
      </c>
      <c r="O6" s="13"/>
      <c r="P6" s="13"/>
      <c r="Q6" s="13"/>
    </row>
    <row r="7" spans="2:22" ht="25" customHeight="1" x14ac:dyDescent="0.2">
      <c r="B7" s="10" t="s">
        <v>7</v>
      </c>
      <c r="C7" s="2">
        <v>42762</v>
      </c>
      <c r="D7" s="2">
        <v>42769</v>
      </c>
      <c r="E7" s="8">
        <f>IF(D7="","",SUM(F7:G7))</f>
        <v>7</v>
      </c>
      <c r="F7" s="5">
        <f>IF(((D7)=""),"",(H7)*(D7-C7))</f>
        <v>5.6000000000000005</v>
      </c>
      <c r="G7" s="9">
        <f>IF(F7="","",(D7-C7)-F7)</f>
        <v>1.3999999999999995</v>
      </c>
      <c r="H7" s="4">
        <v>0.8</v>
      </c>
      <c r="J7" s="15"/>
      <c r="K7" s="14" t="s">
        <v>22</v>
      </c>
      <c r="L7" s="14" t="s">
        <v>22</v>
      </c>
      <c r="M7" s="14" t="s">
        <v>22</v>
      </c>
      <c r="N7" s="14" t="s">
        <v>22</v>
      </c>
      <c r="O7" s="14" t="s">
        <v>22</v>
      </c>
      <c r="P7" s="14" t="s">
        <v>22</v>
      </c>
      <c r="Q7" s="14" t="s">
        <v>22</v>
      </c>
    </row>
    <row r="8" spans="2:22" ht="25" customHeight="1" x14ac:dyDescent="0.2">
      <c r="B8" s="22" t="s">
        <v>39</v>
      </c>
      <c r="C8" s="23">
        <v>42769</v>
      </c>
      <c r="D8" s="23">
        <v>42776</v>
      </c>
      <c r="E8" s="8">
        <f>IF(D8="","",SUM(F8:H8))</f>
        <v>7</v>
      </c>
      <c r="F8" s="5">
        <f>IF(((D8)=""),"",(H8)*(D8-C8))</f>
        <v>0</v>
      </c>
      <c r="G8" s="9">
        <f>IF(F8="","",(D8-C8)-F8)</f>
        <v>7</v>
      </c>
      <c r="H8" s="24">
        <v>0</v>
      </c>
      <c r="K8" s="13" t="s">
        <v>29</v>
      </c>
      <c r="L8" s="13"/>
      <c r="M8" s="13"/>
      <c r="N8" s="13"/>
      <c r="O8" s="13"/>
      <c r="P8" s="13"/>
      <c r="Q8" s="13" t="s">
        <v>22</v>
      </c>
    </row>
    <row r="9" spans="2:22" ht="25" customHeight="1" x14ac:dyDescent="0.2">
      <c r="B9" s="10" t="s">
        <v>13</v>
      </c>
      <c r="C9" s="2">
        <v>42762</v>
      </c>
      <c r="D9" s="2">
        <v>42776</v>
      </c>
      <c r="E9" s="8">
        <f>IF(D9="","",SUM(F9:G9))</f>
        <v>14</v>
      </c>
      <c r="F9" s="5">
        <f>IF(((D9)=""),"",(H9)*(D9-C9))</f>
        <v>2.8000000000000003</v>
      </c>
      <c r="G9" s="9">
        <f>IF(F9="","",(D9-C9)-F9)</f>
        <v>11.2</v>
      </c>
      <c r="H9" s="4">
        <v>0.2</v>
      </c>
      <c r="J9" s="15"/>
      <c r="K9" s="14" t="s">
        <v>22</v>
      </c>
      <c r="L9" s="14"/>
      <c r="M9" s="14"/>
      <c r="N9" s="14"/>
      <c r="O9" s="14"/>
      <c r="P9" s="14"/>
      <c r="Q9" s="14"/>
    </row>
    <row r="10" spans="2:22" ht="25" customHeight="1" x14ac:dyDescent="0.2">
      <c r="B10" s="10" t="s">
        <v>8</v>
      </c>
      <c r="C10" s="2">
        <v>42762</v>
      </c>
      <c r="D10" s="2">
        <v>42776</v>
      </c>
      <c r="E10" s="8">
        <f>IF(D10="","",SUM(F10:G10))</f>
        <v>14</v>
      </c>
      <c r="F10" s="5">
        <f>IF(((D10)=""),"",(H10)*(D10-C10))</f>
        <v>4.8999999999999995</v>
      </c>
      <c r="G10" s="9">
        <f>IF(F10="","",(D10-C10)-F10)</f>
        <v>9.1000000000000014</v>
      </c>
      <c r="H10" s="4">
        <v>0.35</v>
      </c>
      <c r="J10" s="15"/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</row>
    <row r="11" spans="2:22" ht="25" customHeight="1" x14ac:dyDescent="0.2">
      <c r="B11" s="10" t="s">
        <v>34</v>
      </c>
      <c r="C11" s="2">
        <v>42769</v>
      </c>
      <c r="D11" s="2">
        <v>42776</v>
      </c>
      <c r="E11" s="8">
        <f>IF(D11="","",SUM(F11:G11))</f>
        <v>7</v>
      </c>
      <c r="F11" s="5">
        <f>IF(((D11)=""),"",(H11)*(D11-C11))</f>
        <v>0</v>
      </c>
      <c r="G11" s="9">
        <f>IF(F11="","",(D11-C11)-F11)</f>
        <v>7</v>
      </c>
      <c r="H11" s="4">
        <v>0</v>
      </c>
      <c r="I11" s="11"/>
      <c r="J11" s="11"/>
      <c r="K11" s="13"/>
      <c r="L11" s="13" t="s">
        <v>22</v>
      </c>
      <c r="M11" s="13" t="s">
        <v>29</v>
      </c>
      <c r="N11" s="13" t="s">
        <v>29</v>
      </c>
      <c r="O11" s="13"/>
      <c r="P11" s="13"/>
      <c r="Q11" s="13"/>
    </row>
    <row r="12" spans="2:22" ht="25" customHeight="1" x14ac:dyDescent="0.2">
      <c r="B12" s="22" t="s">
        <v>46</v>
      </c>
      <c r="C12" s="23">
        <v>42769</v>
      </c>
      <c r="D12" s="23">
        <v>42776</v>
      </c>
      <c r="E12" s="8">
        <f>IF(D12="","",SUM(F12:H12))</f>
        <v>7</v>
      </c>
      <c r="F12" s="5">
        <f>IF(((D12)=""),"",(H12)*(D12-C12))</f>
        <v>0</v>
      </c>
      <c r="G12" s="9">
        <f>IF(F12="","",(D12-C12)-F12)</f>
        <v>7</v>
      </c>
      <c r="H12" s="24">
        <v>0</v>
      </c>
      <c r="K12" s="13"/>
      <c r="L12" s="13" t="s">
        <v>22</v>
      </c>
      <c r="M12" s="13"/>
      <c r="N12" s="13"/>
      <c r="O12" s="13"/>
      <c r="P12" s="13"/>
      <c r="Q12" s="13"/>
    </row>
    <row r="13" spans="2:22" ht="25" customHeight="1" x14ac:dyDescent="0.2">
      <c r="B13" s="10" t="s">
        <v>9</v>
      </c>
      <c r="C13" s="2">
        <v>42762</v>
      </c>
      <c r="D13" s="2">
        <v>42776</v>
      </c>
      <c r="E13" s="8">
        <f>IF(D13="","",SUM(F13:G13))</f>
        <v>14</v>
      </c>
      <c r="F13" s="5">
        <f>IF(((D13)=""),"",(H13)*(D13-C13))</f>
        <v>12.6</v>
      </c>
      <c r="G13" s="9">
        <f>IF(F13="","",(D13-C13)-F13)</f>
        <v>1.4000000000000004</v>
      </c>
      <c r="H13" s="4">
        <v>0.9</v>
      </c>
      <c r="J13" s="15"/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14" t="s">
        <v>22</v>
      </c>
    </row>
    <row r="14" spans="2:22" ht="27" customHeight="1" x14ac:dyDescent="0.2">
      <c r="B14" s="22" t="s">
        <v>38</v>
      </c>
      <c r="C14" s="23">
        <v>42769</v>
      </c>
      <c r="D14" s="23">
        <v>42783</v>
      </c>
      <c r="E14" s="8">
        <f>IF(D14="","",SUM(F14:H14))</f>
        <v>14</v>
      </c>
      <c r="F14" s="5">
        <f>IF(((D14)=""),"",(H14)*(D14-C14))</f>
        <v>0</v>
      </c>
      <c r="G14" s="9">
        <f>IF(F14="","",(D14-C14)-F14)</f>
        <v>14</v>
      </c>
      <c r="H14" s="24">
        <v>0</v>
      </c>
      <c r="K14" s="13"/>
      <c r="L14" s="13"/>
      <c r="M14" s="13"/>
      <c r="N14" s="13"/>
      <c r="O14" s="13"/>
      <c r="P14" s="13"/>
      <c r="Q14" s="13" t="s">
        <v>22</v>
      </c>
    </row>
    <row r="15" spans="2:22" ht="25" customHeight="1" x14ac:dyDescent="0.2">
      <c r="B15" s="10" t="s">
        <v>30</v>
      </c>
      <c r="C15" s="2">
        <v>42769</v>
      </c>
      <c r="D15" s="2">
        <v>42783</v>
      </c>
      <c r="E15" s="8">
        <f>IF(D15="","",SUM(F15:G15))</f>
        <v>14</v>
      </c>
      <c r="F15" s="5">
        <f>IF(((D15)=""),"",(H15)*(D15-C15))</f>
        <v>0</v>
      </c>
      <c r="G15" s="9">
        <f>IF(F15="","",(D15-C15)-F15)</f>
        <v>14</v>
      </c>
      <c r="H15" s="4">
        <v>0</v>
      </c>
      <c r="J15" s="1"/>
      <c r="K15" s="14"/>
      <c r="L15" s="14"/>
      <c r="M15" s="14"/>
      <c r="N15" s="14"/>
      <c r="O15" s="14" t="s">
        <v>29</v>
      </c>
      <c r="P15" s="14" t="s">
        <v>22</v>
      </c>
      <c r="Q15" s="14" t="s">
        <v>29</v>
      </c>
    </row>
    <row r="16" spans="2:22" ht="25" customHeight="1" x14ac:dyDescent="0.2">
      <c r="B16" s="10" t="s">
        <v>35</v>
      </c>
      <c r="C16" s="2">
        <v>42776</v>
      </c>
      <c r="D16" s="2">
        <v>42783</v>
      </c>
      <c r="E16" s="8">
        <f>IF(D16="","",SUM(F16:G16))</f>
        <v>7</v>
      </c>
      <c r="F16" s="5">
        <f>IF(((D16)=""),"",(H16)*(D16-C16))</f>
        <v>0</v>
      </c>
      <c r="G16" s="9">
        <f>IF(F16="","",(D16-C16)-F16)</f>
        <v>7</v>
      </c>
      <c r="H16" s="4">
        <v>0</v>
      </c>
      <c r="K16" s="13"/>
      <c r="L16" s="13" t="s">
        <v>22</v>
      </c>
      <c r="M16" s="13" t="s">
        <v>29</v>
      </c>
      <c r="N16" s="13" t="s">
        <v>29</v>
      </c>
      <c r="O16" s="13" t="s">
        <v>29</v>
      </c>
      <c r="P16" s="13" t="s">
        <v>29</v>
      </c>
      <c r="Q16" s="13"/>
    </row>
    <row r="17" spans="2:17" ht="25" customHeight="1" x14ac:dyDescent="0.2">
      <c r="B17" s="10" t="s">
        <v>40</v>
      </c>
      <c r="C17" s="2">
        <v>42776</v>
      </c>
      <c r="D17" s="2">
        <v>42786</v>
      </c>
      <c r="E17" s="8">
        <f>IF(D17="","",SUM(F17:G17))</f>
        <v>10</v>
      </c>
      <c r="F17" s="5">
        <f>IF(((D17)=""),"",(H17)*(D17-C17))</f>
        <v>0</v>
      </c>
      <c r="G17" s="9">
        <f>IF(F17="","",(D17-C17)-F17)</f>
        <v>10</v>
      </c>
      <c r="H17" s="4">
        <v>0</v>
      </c>
      <c r="K17" s="13" t="s">
        <v>29</v>
      </c>
      <c r="L17" s="13" t="s">
        <v>29</v>
      </c>
      <c r="M17" s="13" t="s">
        <v>29</v>
      </c>
      <c r="N17" s="13" t="s">
        <v>29</v>
      </c>
      <c r="O17" s="13"/>
      <c r="P17" s="13"/>
      <c r="Q17" s="13" t="s">
        <v>22</v>
      </c>
    </row>
    <row r="18" spans="2:17" ht="25" customHeight="1" x14ac:dyDescent="0.2">
      <c r="B18" s="10" t="s">
        <v>47</v>
      </c>
      <c r="C18" s="2">
        <v>42776</v>
      </c>
      <c r="D18" s="2">
        <v>42790</v>
      </c>
      <c r="E18" s="8">
        <f>IF(D18="","",SUM(F18:H18))</f>
        <v>14</v>
      </c>
      <c r="F18" s="5">
        <f>IF(((D18)=""),"",(H18)*(D18-C18))</f>
        <v>0</v>
      </c>
      <c r="G18" s="9">
        <f>IF(F18="","",(D18-C18)-F18)</f>
        <v>14</v>
      </c>
      <c r="H18" s="4">
        <v>0</v>
      </c>
      <c r="K18" s="13"/>
      <c r="L18" s="13" t="s">
        <v>22</v>
      </c>
      <c r="M18" s="13" t="s">
        <v>29</v>
      </c>
      <c r="N18" s="13" t="s">
        <v>29</v>
      </c>
      <c r="O18" s="13"/>
      <c r="P18" s="13"/>
      <c r="Q18" s="13"/>
    </row>
    <row r="19" spans="2:17" ht="25" customHeight="1" x14ac:dyDescent="0.2">
      <c r="B19" s="10" t="s">
        <v>15</v>
      </c>
      <c r="C19" s="2">
        <v>42762</v>
      </c>
      <c r="D19" s="2">
        <v>42790</v>
      </c>
      <c r="E19" s="8">
        <f>IF(D19="","",SUM(F19:G19))</f>
        <v>28</v>
      </c>
      <c r="F19" s="5">
        <f>IF(((D19)=""),"",(H19)*(D19-C19))</f>
        <v>5.6000000000000005</v>
      </c>
      <c r="G19" s="9">
        <f>IF(F19="","",(D19-C19)-F19)</f>
        <v>22.4</v>
      </c>
      <c r="H19" s="4">
        <v>0.2</v>
      </c>
      <c r="J19" s="15"/>
      <c r="K19" s="14" t="s">
        <v>22</v>
      </c>
      <c r="L19" s="14"/>
      <c r="M19" s="14"/>
      <c r="N19" s="14"/>
      <c r="O19" s="14"/>
      <c r="P19" s="14"/>
      <c r="Q19" s="14"/>
    </row>
    <row r="20" spans="2:17" ht="25" customHeight="1" x14ac:dyDescent="0.2">
      <c r="B20" s="10" t="s">
        <v>10</v>
      </c>
      <c r="C20" s="2">
        <v>42776</v>
      </c>
      <c r="D20" s="2">
        <v>42790</v>
      </c>
      <c r="E20" s="8">
        <f>IF(D20="","",SUM(F20:G20))</f>
        <v>14</v>
      </c>
      <c r="F20" s="5">
        <f>IF(((D20)=""),"",(H20)*(D20-C20))</f>
        <v>7</v>
      </c>
      <c r="G20" s="9">
        <f>IF(F20="","",(D20-C20)-F20)</f>
        <v>7</v>
      </c>
      <c r="H20" s="4">
        <v>0.5</v>
      </c>
      <c r="J20" s="15"/>
      <c r="K20" s="14" t="s">
        <v>22</v>
      </c>
      <c r="L20" s="14" t="s">
        <v>22</v>
      </c>
      <c r="M20" s="14" t="s">
        <v>22</v>
      </c>
      <c r="N20" s="14" t="s">
        <v>22</v>
      </c>
      <c r="O20" s="14"/>
      <c r="P20" s="14"/>
      <c r="Q20" s="14"/>
    </row>
    <row r="21" spans="2:17" ht="25" customHeight="1" x14ac:dyDescent="0.2">
      <c r="B21" s="10" t="s">
        <v>12</v>
      </c>
      <c r="C21" s="2">
        <v>42769</v>
      </c>
      <c r="D21" s="2">
        <v>42790</v>
      </c>
      <c r="E21" s="8">
        <f>IF(D21="","",SUM(F21:G21))</f>
        <v>21</v>
      </c>
      <c r="F21" s="5">
        <f>IF(((D21)=""),"",(H21)*(D21-C21))</f>
        <v>5.25</v>
      </c>
      <c r="G21" s="9">
        <f>IF(F21="","",(D21-C21)-F21)</f>
        <v>15.75</v>
      </c>
      <c r="H21" s="4">
        <v>0.25</v>
      </c>
      <c r="J21" s="15"/>
      <c r="K21" s="14" t="s">
        <v>22</v>
      </c>
      <c r="L21" s="14"/>
      <c r="M21" s="14"/>
      <c r="N21" s="14"/>
      <c r="O21" s="14"/>
      <c r="P21" s="14"/>
      <c r="Q21" s="14"/>
    </row>
    <row r="22" spans="2:17" ht="25" customHeight="1" x14ac:dyDescent="0.2">
      <c r="B22" s="19" t="s">
        <v>48</v>
      </c>
      <c r="C22" s="20">
        <v>42786</v>
      </c>
      <c r="D22" s="20">
        <v>42797</v>
      </c>
      <c r="E22" s="8">
        <f>IF(D22="","",SUM(F22:H22))</f>
        <v>11</v>
      </c>
      <c r="F22" s="5">
        <f>IF(((D22)=""),"",(H22)*(D22-C22))</f>
        <v>0</v>
      </c>
      <c r="G22" s="9">
        <f>IF(F22="","",(D22-C22)-F22)</f>
        <v>11</v>
      </c>
      <c r="H22" s="21">
        <v>0</v>
      </c>
      <c r="K22" s="13"/>
      <c r="L22" s="13" t="s">
        <v>22</v>
      </c>
      <c r="M22" s="13"/>
      <c r="N22" s="13"/>
      <c r="O22" s="13"/>
      <c r="P22" s="13"/>
      <c r="Q22" s="13"/>
    </row>
    <row r="23" spans="2:17" ht="25" customHeight="1" x14ac:dyDescent="0.2">
      <c r="B23" s="19" t="s">
        <v>42</v>
      </c>
      <c r="C23" s="20">
        <v>42786</v>
      </c>
      <c r="D23" s="20">
        <v>42797</v>
      </c>
      <c r="E23" s="8">
        <f>IF(D23="","",SUM(F23:H23))</f>
        <v>11</v>
      </c>
      <c r="F23" s="5">
        <f>IF(((D23)=""),"",(H23)*(D23-C23))</f>
        <v>0</v>
      </c>
      <c r="G23" s="9">
        <f>IF(F23="","",(D23-C23)-F23)</f>
        <v>11</v>
      </c>
      <c r="H23" s="21">
        <v>0</v>
      </c>
      <c r="K23" s="13" t="s">
        <v>29</v>
      </c>
      <c r="L23" s="13"/>
      <c r="M23" s="13"/>
      <c r="N23" s="13"/>
      <c r="O23" s="13"/>
      <c r="P23" s="13"/>
      <c r="Q23" s="13" t="s">
        <v>22</v>
      </c>
    </row>
    <row r="24" spans="2:17" ht="25" customHeight="1" x14ac:dyDescent="0.2">
      <c r="B24" s="10" t="s">
        <v>41</v>
      </c>
      <c r="C24" s="2">
        <v>42786</v>
      </c>
      <c r="D24" s="2">
        <v>42797</v>
      </c>
      <c r="E24" s="8">
        <f>IF(D24="","",SUM(F24:G24))</f>
        <v>11</v>
      </c>
      <c r="F24" s="5">
        <f>IF(((D24)=""),"",(H24)*(D24-C24))</f>
        <v>0</v>
      </c>
      <c r="G24" s="9">
        <f>IF(F24="","",(D24-C24)-F24)</f>
        <v>11</v>
      </c>
      <c r="H24" s="4">
        <v>0</v>
      </c>
      <c r="K24" s="13" t="s">
        <v>29</v>
      </c>
      <c r="L24" s="13"/>
      <c r="M24" s="13"/>
      <c r="N24" s="13"/>
      <c r="O24" s="13"/>
      <c r="P24" s="13"/>
      <c r="Q24" s="13" t="s">
        <v>22</v>
      </c>
    </row>
    <row r="25" spans="2:17" ht="25" customHeight="1" x14ac:dyDescent="0.2">
      <c r="B25" s="10" t="s">
        <v>36</v>
      </c>
      <c r="C25" s="2">
        <v>42783</v>
      </c>
      <c r="D25" s="2">
        <v>42797</v>
      </c>
      <c r="E25" s="8">
        <f>IF(D25="","",SUM(F25:G25))</f>
        <v>14</v>
      </c>
      <c r="F25" s="5">
        <f>IF(((D25)=""),"",(H25)*(D25-C25))</f>
        <v>0</v>
      </c>
      <c r="G25" s="9">
        <f>IF(F25="","",(D25-C25)-F25)</f>
        <v>14</v>
      </c>
      <c r="H25" s="4">
        <v>0</v>
      </c>
      <c r="K25" s="13"/>
      <c r="L25" s="13" t="s">
        <v>22</v>
      </c>
      <c r="M25" s="13" t="s">
        <v>29</v>
      </c>
      <c r="N25" s="13" t="s">
        <v>29</v>
      </c>
      <c r="O25" s="13"/>
      <c r="P25" s="13"/>
      <c r="Q25" s="13"/>
    </row>
    <row r="26" spans="2:17" ht="25" customHeight="1" x14ac:dyDescent="0.2">
      <c r="B26" s="10" t="s">
        <v>14</v>
      </c>
      <c r="C26" s="2">
        <v>42762</v>
      </c>
      <c r="D26" s="2">
        <v>42797</v>
      </c>
      <c r="E26" s="8">
        <f>IF(D26="","",SUM(F26:G26))</f>
        <v>35</v>
      </c>
      <c r="F26" s="5">
        <f>IF(((D26)=""),"",(H26)*(D26-C26))</f>
        <v>0</v>
      </c>
      <c r="G26" s="9">
        <f>IF(F26="","",(D26-C26)-F26)</f>
        <v>35</v>
      </c>
      <c r="H26" s="4">
        <v>0</v>
      </c>
      <c r="J26" s="15"/>
      <c r="K26" s="14" t="s">
        <v>22</v>
      </c>
      <c r="L26" s="14" t="s">
        <v>22</v>
      </c>
      <c r="M26" s="14" t="s">
        <v>29</v>
      </c>
      <c r="N26" s="14" t="s">
        <v>29</v>
      </c>
      <c r="O26" s="14"/>
      <c r="P26" s="14"/>
      <c r="Q26" s="14"/>
    </row>
    <row r="27" spans="2:17" ht="25" customHeight="1" x14ac:dyDescent="0.2">
      <c r="B27" s="10" t="s">
        <v>32</v>
      </c>
      <c r="C27" s="2">
        <v>42783</v>
      </c>
      <c r="D27" s="2">
        <v>42804</v>
      </c>
      <c r="E27" s="8">
        <f>IF(D27="","",SUM(F27:G27))</f>
        <v>21</v>
      </c>
      <c r="F27" s="5">
        <f>IF(((D27)=""),"",(H27)*(D27-C27))</f>
        <v>0</v>
      </c>
      <c r="G27" s="9">
        <f>IF(F27="","",(D27-C27)-F27)</f>
        <v>21</v>
      </c>
      <c r="H27" s="4">
        <v>0</v>
      </c>
      <c r="K27" s="14"/>
      <c r="L27" s="14"/>
      <c r="M27" s="14"/>
      <c r="N27" s="14"/>
      <c r="O27" s="14" t="s">
        <v>29</v>
      </c>
      <c r="P27" s="14" t="s">
        <v>22</v>
      </c>
      <c r="Q27" s="14" t="s">
        <v>29</v>
      </c>
    </row>
    <row r="28" spans="2:17" ht="25" customHeight="1" x14ac:dyDescent="0.2">
      <c r="B28" s="10" t="s">
        <v>16</v>
      </c>
      <c r="C28" s="2">
        <v>42797</v>
      </c>
      <c r="D28" s="2">
        <v>42811</v>
      </c>
      <c r="E28" s="8">
        <f>IF(D28="","",SUM(F28:G28))</f>
        <v>14</v>
      </c>
      <c r="F28" s="5">
        <f>IF(((D28)=""),"",(H28)*(D28-C28))</f>
        <v>0</v>
      </c>
      <c r="G28" s="9">
        <f>IF(F28="","",(D28-C28)-F28)</f>
        <v>14</v>
      </c>
      <c r="H28" s="4">
        <v>0</v>
      </c>
      <c r="J28" s="15"/>
      <c r="K28" s="17" t="s">
        <v>22</v>
      </c>
      <c r="L28" s="18" t="s">
        <v>22</v>
      </c>
      <c r="M28" s="18" t="s">
        <v>22</v>
      </c>
      <c r="N28" s="18" t="s">
        <v>22</v>
      </c>
      <c r="O28" s="18" t="s">
        <v>22</v>
      </c>
      <c r="P28" s="18" t="s">
        <v>22</v>
      </c>
      <c r="Q28" s="18" t="s">
        <v>22</v>
      </c>
    </row>
    <row r="29" spans="2:17" ht="25" customHeight="1" x14ac:dyDescent="0.2">
      <c r="B29" s="22" t="s">
        <v>49</v>
      </c>
      <c r="C29" s="23">
        <v>42797</v>
      </c>
      <c r="D29" s="23">
        <v>42822</v>
      </c>
      <c r="E29" s="8">
        <f>IF(D29="","",SUM(F29:H29))</f>
        <v>25</v>
      </c>
      <c r="F29" s="5">
        <f>IF(((D29)=""),"",(H29)*(D29-C29))</f>
        <v>0</v>
      </c>
      <c r="G29" s="9">
        <f>IF(F29="","",(D29-C29)-F29)</f>
        <v>25</v>
      </c>
      <c r="H29" s="24">
        <v>0</v>
      </c>
      <c r="K29" s="13"/>
      <c r="L29" s="13" t="s">
        <v>22</v>
      </c>
      <c r="M29" s="13" t="s">
        <v>29</v>
      </c>
      <c r="N29" s="13" t="s">
        <v>29</v>
      </c>
      <c r="O29" s="13"/>
      <c r="P29" s="13"/>
      <c r="Q29" s="13"/>
    </row>
    <row r="30" spans="2:17" ht="25" customHeight="1" x14ac:dyDescent="0.2">
      <c r="B30" s="22" t="s">
        <v>50</v>
      </c>
      <c r="C30" s="23">
        <v>42797</v>
      </c>
      <c r="D30" s="23">
        <v>42822</v>
      </c>
      <c r="E30" s="8">
        <f>IF(D30="","",SUM(F30:H30))</f>
        <v>25</v>
      </c>
      <c r="F30" s="5">
        <f>IF(((D30)=""),"",(H30)*(D30-C30))</f>
        <v>0</v>
      </c>
      <c r="G30" s="9">
        <f>IF(F30="","",(D30-C30)-F30)</f>
        <v>25</v>
      </c>
      <c r="H30" s="24">
        <v>0</v>
      </c>
      <c r="K30" s="13"/>
      <c r="L30" s="13" t="s">
        <v>22</v>
      </c>
      <c r="M30" s="13"/>
      <c r="N30" s="13"/>
      <c r="O30" s="13"/>
      <c r="P30" s="13"/>
      <c r="Q30" s="13"/>
    </row>
    <row r="31" spans="2:17" ht="25" customHeight="1" x14ac:dyDescent="0.2">
      <c r="B31" s="22" t="s">
        <v>43</v>
      </c>
      <c r="C31" s="23">
        <v>42797</v>
      </c>
      <c r="D31" s="23">
        <v>42822</v>
      </c>
      <c r="E31" s="8">
        <f>IF(D31="","",SUM(F31:H31))</f>
        <v>25</v>
      </c>
      <c r="F31" s="5">
        <f>IF(((D31)=""),"",(H31)*(D31-C31))</f>
        <v>0</v>
      </c>
      <c r="G31" s="9">
        <f>IF(F31="","",(D31-C31)-F31)</f>
        <v>25</v>
      </c>
      <c r="H31" s="24">
        <v>0</v>
      </c>
      <c r="K31" s="13"/>
      <c r="L31" s="13"/>
      <c r="M31" s="13"/>
      <c r="N31" s="13"/>
      <c r="O31" s="13" t="s">
        <v>29</v>
      </c>
      <c r="P31" s="13" t="s">
        <v>29</v>
      </c>
      <c r="Q31" s="13" t="s">
        <v>22</v>
      </c>
    </row>
    <row r="32" spans="2:17" ht="25" customHeight="1" x14ac:dyDescent="0.2">
      <c r="B32" s="19" t="s">
        <v>37</v>
      </c>
      <c r="C32" s="20">
        <v>42797</v>
      </c>
      <c r="D32" s="20">
        <v>42825</v>
      </c>
      <c r="E32" s="8">
        <f>IF(D32="","",SUM(F32:H32))</f>
        <v>28</v>
      </c>
      <c r="F32" s="5">
        <f>IF(((D32)=""),"",(H32)*(D32-C32))</f>
        <v>0</v>
      </c>
      <c r="G32" s="9">
        <f>IF(F32="","",(D32-C32)-F32)</f>
        <v>28</v>
      </c>
      <c r="H32" s="21">
        <v>0</v>
      </c>
      <c r="K32" s="13"/>
      <c r="L32" s="13" t="s">
        <v>22</v>
      </c>
      <c r="M32" s="13" t="s">
        <v>29</v>
      </c>
      <c r="N32" s="13" t="s">
        <v>29</v>
      </c>
      <c r="O32" s="13"/>
      <c r="P32" s="13"/>
      <c r="Q32" s="13"/>
    </row>
    <row r="33" spans="2:17" ht="25" customHeight="1" x14ac:dyDescent="0.2">
      <c r="B33" s="10" t="s">
        <v>33</v>
      </c>
      <c r="C33" s="2">
        <v>42804</v>
      </c>
      <c r="D33" s="2">
        <v>42825</v>
      </c>
      <c r="E33" s="8">
        <f>IF(D33="","",SUM(F33:G33))</f>
        <v>21</v>
      </c>
      <c r="F33" s="5">
        <f>IF(((D33)=""),"",(H33)*(D33-C33))</f>
        <v>0</v>
      </c>
      <c r="G33" s="9">
        <f>IF(F33="","",(D33-C33)-F33)</f>
        <v>21</v>
      </c>
      <c r="H33" s="4">
        <v>0</v>
      </c>
      <c r="K33" s="14"/>
      <c r="L33" s="14"/>
      <c r="M33" s="14"/>
      <c r="N33" s="14"/>
      <c r="O33" s="14" t="s">
        <v>29</v>
      </c>
      <c r="P33" s="14" t="s">
        <v>22</v>
      </c>
      <c r="Q33" s="14" t="s">
        <v>29</v>
      </c>
    </row>
    <row r="34" spans="2:17" ht="25" customHeight="1" x14ac:dyDescent="0.2">
      <c r="B34" s="10" t="s">
        <v>17</v>
      </c>
      <c r="C34" s="2">
        <v>42776</v>
      </c>
      <c r="D34" s="2">
        <v>42825</v>
      </c>
      <c r="E34" s="8">
        <f>IF(D34="","",SUM(F34:G34))</f>
        <v>49</v>
      </c>
      <c r="F34" s="5">
        <f>IF(((D34)=""),"",(H34)*(D34-C34))</f>
        <v>0</v>
      </c>
      <c r="G34" s="9">
        <f>IF(F34="","",(D34-C34)-F34)</f>
        <v>49</v>
      </c>
      <c r="H34" s="4">
        <v>0</v>
      </c>
      <c r="J34" s="15"/>
      <c r="K34" s="17" t="s">
        <v>22</v>
      </c>
      <c r="L34" s="18" t="s">
        <v>22</v>
      </c>
      <c r="M34" s="18" t="s">
        <v>22</v>
      </c>
      <c r="N34" s="18" t="s">
        <v>22</v>
      </c>
      <c r="O34" s="18" t="s">
        <v>22</v>
      </c>
      <c r="P34" s="18" t="s">
        <v>22</v>
      </c>
      <c r="Q34" s="18" t="s">
        <v>22</v>
      </c>
    </row>
    <row r="35" spans="2:17" ht="25" customHeight="1" x14ac:dyDescent="0.2">
      <c r="B35" s="10" t="s">
        <v>18</v>
      </c>
      <c r="C35" s="2">
        <v>42825</v>
      </c>
      <c r="D35" s="2">
        <v>42832</v>
      </c>
      <c r="E35" s="8">
        <f>IF(D35="","",SUM(F35:G35))</f>
        <v>7</v>
      </c>
      <c r="F35" s="5">
        <f>IF(((D35)=""),"",(H35)*(D35-C35))</f>
        <v>0</v>
      </c>
      <c r="G35" s="9">
        <f>IF(F35="","",(D35-C35)-F35)</f>
        <v>7</v>
      </c>
      <c r="H35" s="4">
        <v>0</v>
      </c>
      <c r="J35" s="15"/>
      <c r="K35" s="17" t="s">
        <v>22</v>
      </c>
      <c r="L35" s="18" t="s">
        <v>22</v>
      </c>
      <c r="M35" s="18" t="s">
        <v>22</v>
      </c>
      <c r="N35" s="18" t="s">
        <v>22</v>
      </c>
      <c r="O35" s="18" t="s">
        <v>22</v>
      </c>
      <c r="P35" s="18" t="s">
        <v>22</v>
      </c>
      <c r="Q35" s="18" t="s">
        <v>22</v>
      </c>
    </row>
    <row r="36" spans="2:17" ht="25" customHeight="1" x14ac:dyDescent="0.2">
      <c r="B36" s="22" t="s">
        <v>44</v>
      </c>
      <c r="C36" s="23">
        <v>42822</v>
      </c>
      <c r="D36" s="23">
        <v>42839</v>
      </c>
      <c r="E36" s="8">
        <f>IF(D36="","",SUM(F36:H36))</f>
        <v>17</v>
      </c>
      <c r="F36" s="5">
        <f>IF(((D36)=""),"",(H36)*(D36-C36))</f>
        <v>0</v>
      </c>
      <c r="G36" s="9">
        <f>IF(F36="","",(D36-C36)-F36)</f>
        <v>17</v>
      </c>
      <c r="H36" s="24">
        <v>0</v>
      </c>
      <c r="K36" s="13" t="s">
        <v>29</v>
      </c>
      <c r="L36" s="13" t="s">
        <v>29</v>
      </c>
      <c r="M36" s="13" t="s">
        <v>29</v>
      </c>
      <c r="N36" s="13" t="s">
        <v>29</v>
      </c>
      <c r="O36" s="13" t="s">
        <v>29</v>
      </c>
      <c r="P36" s="13" t="s">
        <v>29</v>
      </c>
      <c r="Q36" s="13" t="s">
        <v>22</v>
      </c>
    </row>
    <row r="37" spans="2:17" ht="25" customHeight="1" x14ac:dyDescent="0.2">
      <c r="B37" s="10" t="s">
        <v>31</v>
      </c>
      <c r="C37" s="2">
        <v>42825</v>
      </c>
      <c r="D37" s="2">
        <v>42839</v>
      </c>
      <c r="E37" s="8">
        <f>IF(D37="","",SUM(F37:G37))</f>
        <v>14</v>
      </c>
      <c r="F37" s="5">
        <f>IF(((D37)=""),"",(H37)*(D37-C37))</f>
        <v>0</v>
      </c>
      <c r="G37" s="9">
        <f>IF(F37="","",(D37-C37)-F37)</f>
        <v>14</v>
      </c>
      <c r="H37" s="4">
        <v>0</v>
      </c>
      <c r="I37" s="1"/>
      <c r="J37" s="1"/>
      <c r="K37" s="14" t="s">
        <v>29</v>
      </c>
      <c r="L37" s="14"/>
      <c r="M37" s="14"/>
      <c r="N37" s="14"/>
      <c r="O37" s="14" t="s">
        <v>29</v>
      </c>
      <c r="P37" s="14" t="s">
        <v>22</v>
      </c>
      <c r="Q37" s="14" t="s">
        <v>29</v>
      </c>
    </row>
    <row r="38" spans="2:17" ht="25" customHeight="1" x14ac:dyDescent="0.2">
      <c r="B38" s="10" t="s">
        <v>19</v>
      </c>
      <c r="C38" s="2">
        <v>42832</v>
      </c>
      <c r="D38" s="2">
        <v>42848</v>
      </c>
      <c r="E38" s="8">
        <f>IF(D38="","",SUM(F38:G38))</f>
        <v>16</v>
      </c>
      <c r="F38" s="5">
        <f>IF(((D38)=""),"",(H38)*(D38-C38))</f>
        <v>0</v>
      </c>
      <c r="G38" s="9">
        <f>IF(F38="","",(D38-C38)-F38)</f>
        <v>16</v>
      </c>
      <c r="H38" s="4">
        <v>0</v>
      </c>
      <c r="J38" s="15"/>
      <c r="K38" s="17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  <c r="P38" s="18" t="s">
        <v>22</v>
      </c>
      <c r="Q38" s="18" t="s">
        <v>22</v>
      </c>
    </row>
    <row r="39" spans="2:17" ht="25" customHeight="1" x14ac:dyDescent="0.2">
      <c r="B39" s="10" t="s">
        <v>51</v>
      </c>
      <c r="C39" s="2">
        <v>42848</v>
      </c>
      <c r="D39" s="2">
        <v>42855</v>
      </c>
      <c r="E39" s="8">
        <f>IF(D39="","",SUM(F39:G39))</f>
        <v>7</v>
      </c>
      <c r="F39" s="5">
        <f>IF(((D39)=""),"",(H39)*(D39-C39))</f>
        <v>0</v>
      </c>
      <c r="G39" s="9">
        <f>IF(F39="","",(D39-C39)-F39)</f>
        <v>7</v>
      </c>
      <c r="H39" s="4">
        <v>0</v>
      </c>
      <c r="J39" s="15"/>
      <c r="K39" s="17" t="s">
        <v>22</v>
      </c>
      <c r="L39" s="18" t="s">
        <v>22</v>
      </c>
      <c r="M39" s="18" t="s">
        <v>22</v>
      </c>
      <c r="N39" s="18" t="s">
        <v>22</v>
      </c>
      <c r="O39" s="18" t="s">
        <v>22</v>
      </c>
      <c r="P39" s="18" t="s">
        <v>22</v>
      </c>
      <c r="Q39" s="18" t="s">
        <v>22</v>
      </c>
    </row>
    <row r="42" spans="2:17" x14ac:dyDescent="0.2">
      <c r="L42" t="s">
        <v>52</v>
      </c>
    </row>
    <row r="43" spans="2:17" x14ac:dyDescent="0.2">
      <c r="L43" t="s">
        <v>53</v>
      </c>
    </row>
  </sheetData>
  <mergeCells count="1">
    <mergeCell ref="B2:S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Manual End 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2016-07-21T15:14:49Z</dcterms:created>
  <dcterms:modified xsi:type="dcterms:W3CDTF">2017-02-04T05:24:02Z</dcterms:modified>
</cp:coreProperties>
</file>