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ampp\htdocs\tesisdenetimsistemi\tds\_modul\puantaj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uri="GoogleSheetsCustomDataVersion1">
      <go:sheetsCustomData xmlns:go="http://customooxmlschemas.google.com/" r:id="rId5" roundtripDataSignature="AMtx7miiJY6rP8QzoWT5NhvWWHlqyMfCEA=="/>
    </ext>
  </extLst>
</workbook>
</file>

<file path=xl/calcChain.xml><?xml version="1.0" encoding="utf-8"?>
<calcChain xmlns="http://schemas.openxmlformats.org/spreadsheetml/2006/main">
  <c r="C8" i="1" l="1"/>
  <c r="A8" i="1"/>
  <c r="B4" i="1" s="1"/>
  <c r="C7" i="1"/>
  <c r="C6" i="1"/>
  <c r="B5" i="1"/>
  <c r="C3" i="1"/>
  <c r="C2" i="1"/>
  <c r="C1" i="1"/>
</calcChain>
</file>

<file path=xl/sharedStrings.xml><?xml version="1.0" encoding="utf-8"?>
<sst xmlns="http://schemas.openxmlformats.org/spreadsheetml/2006/main" count="76" uniqueCount="59">
  <si>
    <t>Kurum Kodu</t>
  </si>
  <si>
    <t>Ödeme Tipleri</t>
  </si>
  <si>
    <t xml:space="preserve">TL </t>
  </si>
  <si>
    <t>M</t>
  </si>
  <si>
    <t>Şube Kodu</t>
  </si>
  <si>
    <t>O</t>
  </si>
  <si>
    <t>SOSYAL YARDIM</t>
  </si>
  <si>
    <t>G</t>
  </si>
  <si>
    <t>PROMOSYON</t>
  </si>
  <si>
    <t>JPY</t>
  </si>
  <si>
    <t>N</t>
  </si>
  <si>
    <t>Hesap</t>
  </si>
  <si>
    <t>D</t>
  </si>
  <si>
    <t xml:space="preserve">DÖNER SERMAYE    </t>
  </si>
  <si>
    <t>R</t>
  </si>
  <si>
    <t xml:space="preserve">PRİM ÖDEMESİ     </t>
  </si>
  <si>
    <t>EUR</t>
  </si>
  <si>
    <t>K</t>
  </si>
  <si>
    <t>Toplam Adet</t>
  </si>
  <si>
    <t>Toplam maaş adedi. (Giriş yapıldıkça otomatik olarak hesaplanır.)</t>
  </si>
  <si>
    <t>C</t>
  </si>
  <si>
    <t>KOMİSYON</t>
  </si>
  <si>
    <t>S</t>
  </si>
  <si>
    <t>EK DERS ÜCRETİ</t>
  </si>
  <si>
    <t>USD</t>
  </si>
  <si>
    <t>I</t>
  </si>
  <si>
    <t>Toplam Tutar</t>
  </si>
  <si>
    <t>Toplam ödeme tutarı. (Giriş yapıldıkça otomatik olarak hesaplanır.)</t>
  </si>
  <si>
    <t>F</t>
  </si>
  <si>
    <t xml:space="preserve">FAZLA MESAİ      </t>
  </si>
  <si>
    <t>H</t>
  </si>
  <si>
    <t>HUZUR HAKKI</t>
  </si>
  <si>
    <t>GBP</t>
  </si>
  <si>
    <t>Döviz Kodu</t>
  </si>
  <si>
    <t xml:space="preserve">İKRAMİYE         </t>
  </si>
  <si>
    <t>V</t>
  </si>
  <si>
    <t>ASGARİ GEÇİM İNDİRİMİ</t>
  </si>
  <si>
    <t>ALT</t>
  </si>
  <si>
    <t>Ödeme Tarihi</t>
  </si>
  <si>
    <t>28102022</t>
  </si>
  <si>
    <t xml:space="preserve">KIDEM TAZMİNATI  </t>
  </si>
  <si>
    <t>Y</t>
  </si>
  <si>
    <t xml:space="preserve">YOLLUK           </t>
  </si>
  <si>
    <t xml:space="preserve">MAAŞ             </t>
  </si>
  <si>
    <t>Z</t>
  </si>
  <si>
    <t xml:space="preserve">DİĞER            </t>
  </si>
  <si>
    <t>Borç İzahat</t>
  </si>
  <si>
    <t>MAAŞ ÖDEMESİ</t>
  </si>
  <si>
    <t xml:space="preserve">AVANS            </t>
  </si>
  <si>
    <t>X</t>
  </si>
  <si>
    <t>KESİNTİ</t>
  </si>
  <si>
    <r>
      <rPr>
        <sz val="10"/>
        <color rgb="FFFF0000"/>
        <rFont val="Times New Roman"/>
      </rPr>
      <t>BİLGİLENDİRME :</t>
    </r>
    <r>
      <rPr>
        <sz val="10"/>
        <color rgb="FF0000FF"/>
        <rFont val="Times New Roman Tur"/>
      </rPr>
      <t xml:space="preserve"> Dosyanızdaki bilgiler banka sistemine otomatik olarak yüklenecektir. Banka kodu boş veya  62 ise </t>
    </r>
    <r>
      <rPr>
        <u/>
        <sz val="10"/>
        <color rgb="FF0000FF"/>
        <rFont val="Times New Roman Tur"/>
      </rPr>
      <t>havale</t>
    </r>
    <r>
      <rPr>
        <sz val="10"/>
        <color rgb="FF0000FF"/>
        <rFont val="Times New Roman Tur"/>
      </rPr>
      <t xml:space="preserve">, 62'den farklı ise </t>
    </r>
    <r>
      <rPr>
        <u/>
        <sz val="10"/>
        <color rgb="FF0000FF"/>
        <rFont val="Times New Roman Tur"/>
      </rPr>
      <t>EFT</t>
    </r>
    <r>
      <rPr>
        <sz val="10"/>
        <color rgb="FF0000FF"/>
        <rFont val="Times New Roman Tur"/>
      </rPr>
      <t xml:space="preserve">'dir. </t>
    </r>
    <r>
      <rPr>
        <b/>
        <u/>
        <sz val="10"/>
        <color rgb="FF0000FF"/>
        <rFont val="Times New Roman Tur"/>
      </rPr>
      <t>Kayıtlar içinde EFT varsa</t>
    </r>
    <r>
      <rPr>
        <b/>
        <sz val="10"/>
        <color rgb="FF0000FF"/>
        <rFont val="Times New Roman Tur"/>
      </rPr>
      <t xml:space="preserve"> ödeme tarihi işgünü olmalıdır. </t>
    </r>
    <r>
      <rPr>
        <sz val="10"/>
        <color rgb="FF0000FF"/>
        <rFont val="Times New Roman Tur"/>
      </rPr>
      <t>Başka bir excel dosyasından kopyalama yapmak istiyorsanız Edit/</t>
    </r>
    <r>
      <rPr>
        <b/>
        <sz val="10"/>
        <color rgb="FF0000FF"/>
        <rFont val="Times New Roman Tur"/>
      </rPr>
      <t>Paste Spacial</t>
    </r>
    <r>
      <rPr>
        <sz val="10"/>
        <color rgb="FF0000FF"/>
        <rFont val="Times New Roman Tur"/>
      </rPr>
      <t xml:space="preserve"> seçeneğini </t>
    </r>
    <r>
      <rPr>
        <b/>
        <sz val="10"/>
        <color rgb="FF0000FF"/>
        <rFont val="Times New Roman Tur"/>
      </rPr>
      <t>Values</t>
    </r>
    <r>
      <rPr>
        <sz val="10"/>
        <color rgb="FF0000FF"/>
        <rFont val="Times New Roman Tur"/>
      </rPr>
      <t xml:space="preserve"> seçerek kullanınız.</t>
    </r>
  </si>
  <si>
    <t xml:space="preserve">Herhangi bir hataya yol açmamak için dosyanın formatını değiştirmeyiniz, açıklamalara uyunuz. </t>
  </si>
  <si>
    <t>İsim</t>
  </si>
  <si>
    <t>TCKN (Opsiyonel)</t>
  </si>
  <si>
    <t>Banka Kodu</t>
  </si>
  <si>
    <t>IBAN (Boşluksuz 26 Karakter)</t>
  </si>
  <si>
    <t>Tutar</t>
  </si>
  <si>
    <t>Alacak izahat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</si>
</sst>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"/>
    <numFmt numFmtId="165" formatCode="_-* #,##0.00\ _T_L_-;\-* #,##0.00\ _T_L_-;_-* &quot;-&quot;??\ _T_L_-;_-@"/>
  </numFmts>
  <fonts count="17" x14ac:knownFonts="1">
    <font>
      <sz val="11"/>
      <color theme="1"/>
      <name val="Calibri"/>
      <scheme val="minor"/>
    </font>
    <font>
      <b/>
      <sz val="10"/>
      <color rgb="FFFFFFFF"/>
      <name val="Times New Roman"/>
    </font>
    <font>
      <b/>
      <sz val="10"/>
      <color rgb="FF008000"/>
      <name val="Courier New"/>
    </font>
    <font>
      <sz val="10"/>
      <color rgb="FF0000FF"/>
      <name val="Times New Roman"/>
    </font>
    <font>
      <sz val="1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0"/>
      <name val="Arial"/>
    </font>
    <font>
      <b/>
      <sz val="10"/>
      <color rgb="FF000000"/>
      <name val="Trebuchet MS"/>
    </font>
    <font>
      <sz val="8"/>
      <color rgb="FF000000"/>
      <name val="Trebuchet MS"/>
    </font>
    <font>
      <sz val="10"/>
      <color theme="0"/>
      <name val="Courier New"/>
    </font>
    <font>
      <sz val="10"/>
      <color theme="0"/>
      <name val="Times New Roman"/>
    </font>
    <font>
      <sz val="10"/>
      <color rgb="FFFF0000"/>
      <name val="Times New Roman"/>
    </font>
    <font>
      <sz val="10"/>
      <color rgb="FF0000FF"/>
      <name val="Times New Roman Tur"/>
    </font>
    <font>
      <u/>
      <sz val="10"/>
      <color rgb="FF0000FF"/>
      <name val="Times New Roman Tur"/>
    </font>
    <font>
      <b/>
      <u/>
      <sz val="10"/>
      <color rgb="FF0000FF"/>
      <name val="Times New Roman Tur"/>
    </font>
    <font>
      <b/>
      <sz val="10"/>
      <color rgb="FF0000FF"/>
      <name val="Times New Roman Tur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49" fontId="8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10" fillId="0" borderId="0" xfId="0" applyFont="1"/>
    <xf numFmtId="0" fontId="8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 wrapText="1"/>
    </xf>
    <xf numFmtId="0" fontId="9" fillId="0" borderId="2" xfId="0" applyFont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49" fontId="2" fillId="3" borderId="3" xfId="0" applyNumberFormat="1" applyFont="1" applyFill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12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color rgb="FFFFFF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L14" sqref="L14"/>
    </sheetView>
  </sheetViews>
  <sheetFormatPr defaultColWidth="14.42578125" defaultRowHeight="15" customHeight="1" x14ac:dyDescent="0.25"/>
  <cols>
    <col min="1" max="1" width="41.42578125" customWidth="1"/>
    <col min="2" max="2" width="18" customWidth="1"/>
    <col min="3" max="3" width="10.5703125" customWidth="1"/>
    <col min="4" max="4" width="9.28515625" customWidth="1"/>
    <col min="5" max="5" width="9" customWidth="1"/>
    <col min="6" max="6" width="28.42578125" customWidth="1"/>
    <col min="7" max="7" width="16" customWidth="1"/>
    <col min="8" max="9" width="26.28515625" customWidth="1"/>
    <col min="10" max="10" width="8.5703125" customWidth="1"/>
    <col min="11" max="11" width="5.7109375" customWidth="1"/>
    <col min="12" max="12" width="22.28515625" customWidth="1"/>
    <col min="13" max="13" width="8.7109375" customWidth="1"/>
    <col min="14" max="14" width="5" customWidth="1"/>
    <col min="15" max="15" width="2.5703125" customWidth="1"/>
    <col min="16" max="26" width="8.7109375" customWidth="1"/>
  </cols>
  <sheetData>
    <row r="1" spans="1:15" x14ac:dyDescent="0.25">
      <c r="A1" s="1" t="s">
        <v>0</v>
      </c>
      <c r="B1" s="2">
        <v>338778</v>
      </c>
      <c r="C1" s="23" t="str">
        <f>IF(B1="","UYARI : ZORUNLU ALAN LÜFTEN KURUM NUMARANIZI GİRİNİZ","Garanti Bankası tarafından verilen kurum kodunuz.")</f>
        <v>Garanti Bankası tarafından verilen kurum kodunuz.</v>
      </c>
      <c r="D1" s="19"/>
      <c r="E1" s="19"/>
      <c r="F1" s="19"/>
      <c r="G1" s="19"/>
      <c r="H1" s="20"/>
      <c r="I1" s="24" t="s">
        <v>1</v>
      </c>
      <c r="J1" s="19"/>
      <c r="K1" s="19"/>
      <c r="L1" s="20"/>
      <c r="M1" s="3"/>
      <c r="N1" s="4" t="s">
        <v>2</v>
      </c>
      <c r="O1" s="4" t="s">
        <v>3</v>
      </c>
    </row>
    <row r="2" spans="1:15" ht="15.75" x14ac:dyDescent="0.3">
      <c r="A2" s="1" t="s">
        <v>4</v>
      </c>
      <c r="B2" s="2">
        <v>1281</v>
      </c>
      <c r="C2" s="23" t="str">
        <f>IF(B2="","UYARI : ZORUNLU ALAN LÜFTEN ŞUBE KODUNUZU GİRİNİZ","Şubenizden öğreniniz")</f>
        <v>Şubenizden öğreniniz</v>
      </c>
      <c r="D2" s="19"/>
      <c r="E2" s="19"/>
      <c r="F2" s="19"/>
      <c r="G2" s="19"/>
      <c r="H2" s="20"/>
      <c r="I2" s="5" t="s">
        <v>5</v>
      </c>
      <c r="J2" s="6" t="s">
        <v>6</v>
      </c>
      <c r="K2" s="5" t="s">
        <v>7</v>
      </c>
      <c r="L2" s="6" t="s">
        <v>8</v>
      </c>
      <c r="M2" s="3"/>
      <c r="N2" s="4" t="s">
        <v>9</v>
      </c>
      <c r="O2" s="7" t="s">
        <v>10</v>
      </c>
    </row>
    <row r="3" spans="1:15" ht="15.75" x14ac:dyDescent="0.3">
      <c r="A3" s="1" t="s">
        <v>11</v>
      </c>
      <c r="B3" s="2">
        <v>6296698</v>
      </c>
      <c r="C3" s="23" t="str">
        <f>IF(B3="","UYARI : ZORUNLU ALAN LÜFTEN HESAP NUMARANIZI GİRİNİZ","Maaş ödemesinde kullanacağınız hesap. 1299998-2 şeklinde kontrol digiti girmeyiniz.")</f>
        <v>Maaş ödemesinde kullanacağınız hesap. 1299998-2 şeklinde kontrol digiti girmeyiniz.</v>
      </c>
      <c r="D3" s="19"/>
      <c r="E3" s="19"/>
      <c r="F3" s="19"/>
      <c r="G3" s="19"/>
      <c r="H3" s="20"/>
      <c r="I3" s="5" t="s">
        <v>12</v>
      </c>
      <c r="J3" s="6" t="s">
        <v>13</v>
      </c>
      <c r="K3" s="8" t="s">
        <v>14</v>
      </c>
      <c r="L3" s="6" t="s">
        <v>15</v>
      </c>
      <c r="M3" s="3"/>
      <c r="N3" s="4" t="s">
        <v>16</v>
      </c>
      <c r="O3" s="7" t="s">
        <v>17</v>
      </c>
    </row>
    <row r="4" spans="1:15" ht="15.75" x14ac:dyDescent="0.3">
      <c r="A4" s="1" t="s">
        <v>18</v>
      </c>
      <c r="B4" s="9">
        <f>COUNTA(A:A)-12+COUNTBLANK(A1:A12)</f>
        <v>0</v>
      </c>
      <c r="C4" s="23" t="s">
        <v>19</v>
      </c>
      <c r="D4" s="19"/>
      <c r="E4" s="19"/>
      <c r="F4" s="19"/>
      <c r="G4" s="19"/>
      <c r="H4" s="20"/>
      <c r="I4" s="5" t="s">
        <v>20</v>
      </c>
      <c r="J4" s="6" t="s">
        <v>21</v>
      </c>
      <c r="K4" s="8" t="s">
        <v>22</v>
      </c>
      <c r="L4" s="6" t="s">
        <v>23</v>
      </c>
      <c r="M4" s="3"/>
      <c r="N4" s="4" t="s">
        <v>24</v>
      </c>
      <c r="O4" s="7" t="s">
        <v>25</v>
      </c>
    </row>
    <row r="5" spans="1:15" ht="15.75" x14ac:dyDescent="0.3">
      <c r="A5" s="1" t="s">
        <v>26</v>
      </c>
      <c r="B5" s="10">
        <f>SUM(G:G)</f>
        <v>0</v>
      </c>
      <c r="C5" s="23" t="s">
        <v>27</v>
      </c>
      <c r="D5" s="19"/>
      <c r="E5" s="19"/>
      <c r="F5" s="19"/>
      <c r="G5" s="19"/>
      <c r="H5" s="20"/>
      <c r="I5" s="5" t="s">
        <v>28</v>
      </c>
      <c r="J5" s="6" t="s">
        <v>29</v>
      </c>
      <c r="K5" s="8" t="s">
        <v>30</v>
      </c>
      <c r="L5" s="6" t="s">
        <v>31</v>
      </c>
      <c r="M5" s="3"/>
      <c r="N5" s="4" t="s">
        <v>32</v>
      </c>
      <c r="O5" s="7" t="s">
        <v>28</v>
      </c>
    </row>
    <row r="6" spans="1:15" ht="15.75" x14ac:dyDescent="0.3">
      <c r="A6" s="1" t="s">
        <v>33</v>
      </c>
      <c r="B6" s="9" t="s">
        <v>2</v>
      </c>
      <c r="C6" s="23" t="str">
        <f>IF(B6="","UYARI : ZORUNLU ALAN LÜFTEN DÖVİZ KODUNU LİSTEDEN SEÇİNİZ","Döviz kodunu listeden seçiniz.")</f>
        <v>Döviz kodunu listeden seçiniz.</v>
      </c>
      <c r="D6" s="19"/>
      <c r="E6" s="19"/>
      <c r="F6" s="19"/>
      <c r="G6" s="19"/>
      <c r="H6" s="20"/>
      <c r="I6" s="5" t="s">
        <v>25</v>
      </c>
      <c r="J6" s="6" t="s">
        <v>34</v>
      </c>
      <c r="K6" s="8" t="s">
        <v>35</v>
      </c>
      <c r="L6" s="6" t="s">
        <v>36</v>
      </c>
      <c r="M6" s="3"/>
      <c r="N6" s="4" t="s">
        <v>37</v>
      </c>
      <c r="O6" s="7" t="s">
        <v>20</v>
      </c>
    </row>
    <row r="7" spans="1:15" ht="15.75" x14ac:dyDescent="0.3">
      <c r="A7" s="1" t="s">
        <v>38</v>
      </c>
      <c r="B7" s="11" t="s">
        <v>39</v>
      </c>
      <c r="C7" s="23" t="str">
        <f>IF(B7="","UYARI : ZORUNLU ALAN LÜTFEN ÖDEME TARİHİNİ GİRİNİZ","GGAAYYYY formatında. (Örnek: 04032001 giriniz.)")</f>
        <v>GGAAYYYY formatında. (Örnek: 04032001 giriniz.)</v>
      </c>
      <c r="D7" s="19"/>
      <c r="E7" s="19"/>
      <c r="F7" s="19"/>
      <c r="G7" s="19"/>
      <c r="H7" s="20"/>
      <c r="I7" s="5" t="s">
        <v>17</v>
      </c>
      <c r="J7" s="6" t="s">
        <v>40</v>
      </c>
      <c r="K7" s="8" t="s">
        <v>41</v>
      </c>
      <c r="L7" s="6" t="s">
        <v>42</v>
      </c>
      <c r="M7" s="3"/>
      <c r="N7" s="12"/>
      <c r="O7" s="7" t="s">
        <v>12</v>
      </c>
    </row>
    <row r="8" spans="1:15" ht="15.75" x14ac:dyDescent="0.3">
      <c r="A8" s="1" t="str">
        <f>IF(B8="","ZORUNLU ALAN","Ödeme Tipi")</f>
        <v>Ödeme Tipi</v>
      </c>
      <c r="B8" s="9" t="s">
        <v>3</v>
      </c>
      <c r="C8" s="23" t="str">
        <f>IF(B9="","UYARI : ZORUNLU ALAN LÜTFEN BORÇ İZAHAT GİRİNİZ","Ödeme tiplerini yandaki tabloda görebilirsiniz.")</f>
        <v>Ödeme tiplerini yandaki tabloda görebilirsiniz.</v>
      </c>
      <c r="D8" s="19"/>
      <c r="E8" s="19"/>
      <c r="F8" s="19"/>
      <c r="G8" s="19"/>
      <c r="H8" s="20"/>
      <c r="I8" s="5" t="s">
        <v>3</v>
      </c>
      <c r="J8" s="6" t="s">
        <v>43</v>
      </c>
      <c r="K8" s="8" t="s">
        <v>44</v>
      </c>
      <c r="L8" s="6" t="s">
        <v>45</v>
      </c>
      <c r="M8" s="3"/>
      <c r="N8" s="4"/>
      <c r="O8" s="7" t="s">
        <v>44</v>
      </c>
    </row>
    <row r="9" spans="1:15" ht="15.75" x14ac:dyDescent="0.3">
      <c r="A9" s="1" t="s">
        <v>46</v>
      </c>
      <c r="B9" s="18" t="s">
        <v>47</v>
      </c>
      <c r="C9" s="19"/>
      <c r="D9" s="19"/>
      <c r="E9" s="19"/>
      <c r="F9" s="19"/>
      <c r="G9" s="19"/>
      <c r="H9" s="20"/>
      <c r="I9" s="5" t="s">
        <v>10</v>
      </c>
      <c r="J9" s="6" t="s">
        <v>48</v>
      </c>
      <c r="K9" s="8" t="s">
        <v>49</v>
      </c>
      <c r="L9" s="13" t="s">
        <v>50</v>
      </c>
      <c r="M9" s="3"/>
      <c r="N9" s="4"/>
      <c r="O9" s="7" t="s">
        <v>7</v>
      </c>
    </row>
    <row r="10" spans="1:15" ht="27.75" customHeight="1" x14ac:dyDescent="0.25">
      <c r="A10" s="21" t="s">
        <v>51</v>
      </c>
      <c r="B10" s="19"/>
      <c r="C10" s="19"/>
      <c r="D10" s="19"/>
      <c r="E10" s="19"/>
      <c r="F10" s="19"/>
      <c r="G10" s="19"/>
      <c r="H10" s="20"/>
      <c r="I10" s="3"/>
      <c r="J10" s="3"/>
      <c r="K10" s="3"/>
      <c r="L10" s="3"/>
      <c r="M10" s="3"/>
      <c r="N10" s="4"/>
      <c r="O10" s="7" t="s">
        <v>14</v>
      </c>
    </row>
    <row r="11" spans="1:15" x14ac:dyDescent="0.25">
      <c r="A11" s="22" t="s">
        <v>52</v>
      </c>
      <c r="B11" s="19"/>
      <c r="C11" s="19"/>
      <c r="D11" s="19"/>
      <c r="E11" s="19"/>
      <c r="F11" s="19"/>
      <c r="G11" s="19"/>
      <c r="H11" s="20"/>
      <c r="I11" s="3"/>
      <c r="J11" s="3"/>
      <c r="K11" s="3"/>
      <c r="L11" s="3"/>
      <c r="M11" s="3"/>
      <c r="N11" s="4"/>
      <c r="O11" s="7" t="s">
        <v>22</v>
      </c>
    </row>
    <row r="12" spans="1:15" ht="15.75" customHeight="1" x14ac:dyDescent="0.25">
      <c r="A12" s="1" t="s">
        <v>53</v>
      </c>
      <c r="B12" s="1" t="s">
        <v>54</v>
      </c>
      <c r="C12" s="1" t="s">
        <v>55</v>
      </c>
      <c r="D12" s="14" t="s">
        <v>4</v>
      </c>
      <c r="E12" s="14" t="s">
        <v>11</v>
      </c>
      <c r="F12" s="15" t="s">
        <v>56</v>
      </c>
      <c r="G12" s="16" t="s">
        <v>57</v>
      </c>
      <c r="H12" s="1" t="s">
        <v>46</v>
      </c>
      <c r="I12" s="1" t="s">
        <v>58</v>
      </c>
      <c r="J12" s="3"/>
      <c r="K12" s="3"/>
      <c r="L12" s="17"/>
      <c r="M12" s="3"/>
      <c r="N12" s="4"/>
      <c r="O12" s="4" t="s">
        <v>30</v>
      </c>
    </row>
  </sheetData>
  <mergeCells count="12">
    <mergeCell ref="B9:H9"/>
    <mergeCell ref="A10:H10"/>
    <mergeCell ref="A11:H11"/>
    <mergeCell ref="C1:H1"/>
    <mergeCell ref="I1:L1"/>
    <mergeCell ref="C2:H2"/>
    <mergeCell ref="C3:H3"/>
    <mergeCell ref="C4:H4"/>
    <mergeCell ref="C5:H5"/>
    <mergeCell ref="C6:H6"/>
    <mergeCell ref="C7:H7"/>
    <mergeCell ref="C8:H8"/>
  </mergeCells>
  <conditionalFormatting sqref="C1:H1">
    <cfRule type="cellIs" dxfId="6" priority="4" stopIfTrue="1" operator="equal">
      <formula>"UYARI : ZORUNLU ALAN LÜFTEN KURUM NUMARANIZI GİRİNİZ"</formula>
    </cfRule>
  </conditionalFormatting>
  <conditionalFormatting sqref="C2:H2">
    <cfRule type="cellIs" dxfId="5" priority="5" stopIfTrue="1" operator="equal">
      <formula>"UYARI : ZORUNLU ALAN LÜFTEN ŞUBE KODUNUZU GİRİNİZ"</formula>
    </cfRule>
  </conditionalFormatting>
  <conditionalFormatting sqref="C3:H3">
    <cfRule type="cellIs" dxfId="4" priority="6" stopIfTrue="1" operator="equal">
      <formula>"UYARI : ZORUNLU ALAN LÜFTEN HESAP NUMARANIZI GİRİNİZ"</formula>
    </cfRule>
  </conditionalFormatting>
  <conditionalFormatting sqref="C7:H7">
    <cfRule type="cellIs" dxfId="3" priority="7" stopIfTrue="1" operator="equal">
      <formula>"UYARI : ZORUNLU ALAN LÜTFEN ÖDEME TARİHİNİ GİRİNİZ"</formula>
    </cfRule>
  </conditionalFormatting>
  <conditionalFormatting sqref="C8:H8">
    <cfRule type="cellIs" dxfId="2" priority="8" stopIfTrue="1" operator="equal">
      <formula>"UYARI : ZORUNLU ALAN LÜTFEN BORÇ İZAHAT GİRİNİZ"</formula>
    </cfRule>
  </conditionalFormatting>
  <conditionalFormatting sqref="C6:H6">
    <cfRule type="cellIs" dxfId="1" priority="10" stopIfTrue="1" operator="equal">
      <formula>"UYARI : ZORUNLU ALAN LÜFTEN DÖVİZ KODUNU LİSTEDEN SEÇİNİZ"</formula>
    </cfRule>
  </conditionalFormatting>
  <conditionalFormatting sqref="A8">
    <cfRule type="cellIs" dxfId="0" priority="11" stopIfTrue="1" operator="equal">
      <formula>"ZORUNLU ALAN"</formula>
    </cfRule>
  </conditionalFormatting>
  <dataValidations count="7">
    <dataValidation type="decimal" allowBlank="1" showInputMessage="1" showErrorMessage="1" prompt="KURUM KODU HATASI - Kurum kodunuz sadece sayısal değer olabilir._x000a_Kurum kodu 1 ile 6 hane arası olmalıdır." sqref="B1">
      <formula1>1</formula1>
      <formula2>999999</formula2>
    </dataValidation>
    <dataValidation type="list" allowBlank="1" showInputMessage="1" showErrorMessage="1" prompt="DÖVİZ CİNSİ HATASI" sqref="B6">
      <formula1>$N$1:$N$6</formula1>
    </dataValidation>
    <dataValidation type="decimal" allowBlank="1" showInputMessage="1" showErrorMessage="1" prompt="HESAP NUMARASI  HATASI - Hesap numaranız sayısal değer olmalıdır. Hesap numaranız toplam 7 hane olmalıdır." sqref="B3">
      <formula1>1000000</formula1>
      <formula2>9999999</formula2>
    </dataValidation>
    <dataValidation type="decimal" allowBlank="1" showInputMessage="1" showErrorMessage="1" prompt="ŞUBE KODU HATASI - Şube kodunuz sadece sayısal değer olabilir. Şube kodunuz 1 ile 5 hane arasında olmalıdır." sqref="B2">
      <formula1>1</formula1>
      <formula2>99999</formula2>
    </dataValidation>
    <dataValidation type="custom" allowBlank="1" showInputMessage="1" showErrorMessage="1" prompt="ÖDEME TARİHİ FORMAT HATASI" sqref="B7">
      <formula1>EQ(LEN(B7),(8))</formula1>
    </dataValidation>
    <dataValidation type="custom" allowBlank="1" showInputMessage="1" showErrorMessage="1" prompt="BORÇ İZAHAT - Borç izahat sahası maximum 38 karakter olmalıdır." sqref="B9">
      <formula1>AND(GTE(LEN(B9),MIN((1),(38))),LTE(LEN(B9),MAX((1),(38))))</formula1>
    </dataValidation>
    <dataValidation type="list" allowBlank="1" showInputMessage="1" showErrorMessage="1" prompt="ÖDEME TİPİ HATASI - Sadece Listedeki ödeme tipiniz seçebilirsiniz." sqref="B8">
      <formula1>$O$1:$O$12</formula1>
    </dataValidation>
  </dataValidations>
  <pageMargins left="0.70866141732283472" right="0.70866141732283472" top="0" bottom="0.74803149606299213" header="0" footer="0"/>
  <pageSetup paperSize="9" scale="4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Dicle Yildiz (KI MIY - Kazim Karabekir Caddesi-Van)</dc:creator>
  <cp:lastModifiedBy>RESUL EVİS</cp:lastModifiedBy>
  <dcterms:created xsi:type="dcterms:W3CDTF">2022-02-03T14:01:10Z</dcterms:created>
  <dcterms:modified xsi:type="dcterms:W3CDTF">2023-04-06T10:42:03Z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9acb81f4-0ad6-4300-a114-76df6722b594</vt:lpwstr>
  </property>
  <property fmtid="{D5CDD505-2E9C-101B-9397-08002B2CF9AE}" pid="3" name="Classification">
    <vt:lpwstr>K-6f0bc80f</vt:lpwstr>
  </property>
  <property fmtid="{D5CDD505-2E9C-101B-9397-08002B2CF9AE}" pid="4" name="KVKK">
    <vt:lpwstr>N-c5b93c79</vt:lpwstr>
  </property>
  <property fmtid="{D5CDD505-2E9C-101B-9397-08002B2CF9AE}" pid="5" name="VisualMarking">
    <vt:lpwstr>ApplyTag</vt:lpwstr>
  </property>
</Properties>
</file>