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Create your chart here" sheetId="2" state="visible" r:id="rId3"/>
  </sheets>
  <definedNames>
    <definedName function="false" hidden="false" localSheetId="0" name="Z_2CD55017_A932_4E38_A709_68B6B3F185CE_.wvu.FilterData" vbProcedure="false">Data!$L$1:$M$5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<sst xmlns="http://schemas.openxmlformats.org/spreadsheetml/2006/main" count="108" uniqueCount="76">
  <si>
    <t xml:space="preserve">Product Codes</t>
  </si>
  <si>
    <t xml:space="preserve">Price</t>
  </si>
  <si>
    <t xml:space="preserve">Client</t>
  </si>
  <si>
    <t xml:space="preserve">Client Code</t>
  </si>
  <si>
    <t xml:space="preserve">Orders</t>
  </si>
  <si>
    <t xml:space="preserve">Total</t>
  </si>
  <si>
    <t xml:space="preserve">Product ID 1</t>
  </si>
  <si>
    <t xml:space="preserve">Product ID 2</t>
  </si>
  <si>
    <t xml:space="preserve">Store State</t>
  </si>
  <si>
    <t xml:space="preserve">Store Name</t>
  </si>
  <si>
    <t xml:space="preserve">Total Purchases</t>
  </si>
  <si>
    <t xml:space="preserve">51993Masc</t>
  </si>
  <si>
    <t xml:space="preserve">Candy's Beauty Supply</t>
  </si>
  <si>
    <t xml:space="preserve">PINNC980</t>
  </si>
  <si>
    <t xml:space="preserve">49631Foun</t>
  </si>
  <si>
    <t xml:space="preserve">Rockland's</t>
  </si>
  <si>
    <t xml:space="preserve">ARLVA283</t>
  </si>
  <si>
    <t xml:space="preserve">42292Glos</t>
  </si>
  <si>
    <t xml:space="preserve">Rudiger Pharmacy</t>
  </si>
  <si>
    <t xml:space="preserve">CHEMD763</t>
  </si>
  <si>
    <t xml:space="preserve">86661Shad</t>
  </si>
  <si>
    <t xml:space="preserve">Elizabethtown Supply</t>
  </si>
  <si>
    <t xml:space="preserve">COLSC761</t>
  </si>
  <si>
    <t xml:space="preserve">49541Eyel</t>
  </si>
  <si>
    <t xml:space="preserve">ARLVA425</t>
  </si>
  <si>
    <t xml:space="preserve">58337Foun</t>
  </si>
  <si>
    <t xml:space="preserve">PINNC939</t>
  </si>
  <si>
    <t xml:space="preserve">40014Masc</t>
  </si>
  <si>
    <t xml:space="preserve">COLSC649</t>
  </si>
  <si>
    <t xml:space="preserve">86139Lips</t>
  </si>
  <si>
    <t xml:space="preserve">PINNC496</t>
  </si>
  <si>
    <t xml:space="preserve">69601Exfo</t>
  </si>
  <si>
    <t xml:space="preserve">ARLVA851</t>
  </si>
  <si>
    <t xml:space="preserve">25331Glos</t>
  </si>
  <si>
    <t xml:space="preserve">ARLVA924</t>
  </si>
  <si>
    <t xml:space="preserve">85021Foun</t>
  </si>
  <si>
    <t xml:space="preserve">CHEMD339</t>
  </si>
  <si>
    <t xml:space="preserve">69030Masc</t>
  </si>
  <si>
    <t xml:space="preserve">COLSC970</t>
  </si>
  <si>
    <t xml:space="preserve">13230Masc</t>
  </si>
  <si>
    <t xml:space="preserve">ARLVA519</t>
  </si>
  <si>
    <t xml:space="preserve">91559Eyel</t>
  </si>
  <si>
    <t xml:space="preserve">PINNC674</t>
  </si>
  <si>
    <t xml:space="preserve">62289Masc</t>
  </si>
  <si>
    <t xml:space="preserve">COLSC887</t>
  </si>
  <si>
    <t xml:space="preserve">64762Foun</t>
  </si>
  <si>
    <t xml:space="preserve">CHEMD913</t>
  </si>
  <si>
    <t xml:space="preserve">52341Foun</t>
  </si>
  <si>
    <t xml:space="preserve">COLSC741</t>
  </si>
  <si>
    <t xml:space="preserve">68713Exfo</t>
  </si>
  <si>
    <t xml:space="preserve">ARLVA727</t>
  </si>
  <si>
    <t xml:space="preserve">35073Foun</t>
  </si>
  <si>
    <t xml:space="preserve">COLSC813</t>
  </si>
  <si>
    <t xml:space="preserve">17691Masc</t>
  </si>
  <si>
    <t xml:space="preserve">COLSC533</t>
  </si>
  <si>
    <t xml:space="preserve">03485Eyel</t>
  </si>
  <si>
    <t xml:space="preserve">CHEMD887</t>
  </si>
  <si>
    <t xml:space="preserve">26156Foun</t>
  </si>
  <si>
    <t xml:space="preserve">PINNC615</t>
  </si>
  <si>
    <t xml:space="preserve">75112Foun</t>
  </si>
  <si>
    <t xml:space="preserve">COLSC133</t>
  </si>
  <si>
    <t xml:space="preserve">96799Foun</t>
  </si>
  <si>
    <t xml:space="preserve">CHEMD365</t>
  </si>
  <si>
    <t xml:space="preserve">20559Shad</t>
  </si>
  <si>
    <t xml:space="preserve">COLSC201</t>
  </si>
  <si>
    <t xml:space="preserve">32729Masc</t>
  </si>
  <si>
    <t xml:space="preserve">COLSC481</t>
  </si>
  <si>
    <t xml:space="preserve">63094Exfo</t>
  </si>
  <si>
    <t xml:space="preserve">PINNC547</t>
  </si>
  <si>
    <t xml:space="preserve">61207Foun</t>
  </si>
  <si>
    <t xml:space="preserve">CHEMD323</t>
  </si>
  <si>
    <t xml:space="preserve">17269Masc</t>
  </si>
  <si>
    <t xml:space="preserve">ARLVA876</t>
  </si>
  <si>
    <t xml:space="preserve">15143Exfo</t>
  </si>
  <si>
    <t xml:space="preserve">CHEMD584</t>
  </si>
  <si>
    <t xml:space="preserve">Use this data to create and insert your chart on this sheet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</si>
</sst>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D9D9D9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4A86E8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Purchases vs Store Name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Total Purchases</c:v>
                </c:pt>
              </c:strCache>
            </c:strRef>
          </c:tx>
          <c:spPr>
            <a:solidFill>
              <a:srgbClr val="4a86e8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Data!$L$2:$L$5</c:f>
              <c:strCache>
                <c:ptCount val="4"/>
                <c:pt idx="0">
                  <c:v>Candy's Beauty Supply</c:v>
                </c:pt>
                <c:pt idx="1">
                  <c:v>Rockland's</c:v>
                </c:pt>
                <c:pt idx="2">
                  <c:v>Rudiger Pharmacy</c:v>
                </c:pt>
                <c:pt idx="3">
                  <c:v>Elizabethtown Supply</c:v>
                </c:pt>
              </c:strCache>
            </c:strRef>
          </c:cat>
          <c:val>
            <c:numRef>
              <c:f>Data!$M$2:$M$5</c:f>
              <c:numCache>
                <c:formatCode>General</c:formatCode>
                <c:ptCount val="4"/>
                <c:pt idx="0">
                  <c:v>23541.02</c:v>
                </c:pt>
                <c:pt idx="1">
                  <c:v>12794.67</c:v>
                </c:pt>
                <c:pt idx="2">
                  <c:v>48753.88</c:v>
                </c:pt>
                <c:pt idx="3">
                  <c:v>46644.42</c:v>
                </c:pt>
              </c:numCache>
            </c:numRef>
          </c:val>
        </c:ser>
        <c:gapWidth val="150"/>
        <c:overlap val="0"/>
        <c:axId val="57764964"/>
        <c:axId val="68243536"/>
      </c:barChart>
      <c:catAx>
        <c:axId val="577649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Store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243536"/>
        <c:crosses val="autoZero"/>
        <c:auto val="1"/>
        <c:lblAlgn val="ctr"/>
        <c:lblOffset val="100"/>
        <c:noMultiLvlLbl val="0"/>
      </c:catAx>
      <c:valAx>
        <c:axId val="682435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Total Purchases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76496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981720</xdr:colOff>
      <xdr:row>5</xdr:row>
      <xdr:rowOff>133200</xdr:rowOff>
    </xdr:from>
    <xdr:to>
      <xdr:col>17</xdr:col>
      <xdr:colOff>124560</xdr:colOff>
      <xdr:row>30</xdr:row>
      <xdr:rowOff>133560</xdr:rowOff>
    </xdr:to>
    <xdr:graphicFrame>
      <xdr:nvGraphicFramePr>
        <xdr:cNvPr id="0" name="Chart 1"/>
        <xdr:cNvGraphicFramePr/>
      </xdr:nvGraphicFramePr>
      <xdr:xfrm>
        <a:off x="8640000" y="1133280"/>
        <a:ext cx="8088480" cy="500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2" activeCellId="0" sqref="N3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7.75"/>
    <col collapsed="false" customWidth="true" hidden="false" outlineLevel="0" max="3" min="3" style="0" width="19.63"/>
    <col collapsed="false" customWidth="true" hidden="false" outlineLevel="0" max="4" min="4" style="0" width="11.63"/>
    <col collapsed="false" customWidth="true" hidden="false" outlineLevel="0" max="5" min="5" style="0" width="7.25"/>
    <col collapsed="false" customWidth="true" hidden="false" outlineLevel="0" max="6" min="6" style="0" width="10.63"/>
    <col collapsed="false" customWidth="true" hidden="false" outlineLevel="0" max="7" min="7" style="0" width="12"/>
    <col collapsed="false" customWidth="true" hidden="false" outlineLevel="0" max="8" min="8" style="0" width="11.38"/>
    <col collapsed="false" customWidth="true" hidden="false" outlineLevel="0" max="9" min="9" style="0" width="12.38"/>
    <col collapsed="false" customWidth="true" hidden="false" outlineLevel="0" max="10" min="10" style="0" width="18.38"/>
    <col collapsed="false" customWidth="true" hidden="false" outlineLevel="0" max="11" min="11" style="0" width="15.63"/>
    <col collapsed="false" customWidth="true" hidden="false" outlineLevel="0" max="12" min="12" style="0" width="19.51"/>
    <col collapsed="false" customWidth="true" hidden="false" outlineLevel="0" max="13" min="13" style="0" width="22.8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1"/>
      <c r="O1" s="1"/>
      <c r="P1" s="1"/>
      <c r="Q1" s="1"/>
      <c r="R1" s="1"/>
      <c r="S1" s="1"/>
      <c r="T1" s="1"/>
      <c r="U1" s="1"/>
      <c r="V1" s="1"/>
    </row>
    <row r="2" customFormat="false" ht="15.75" hidden="false" customHeight="false" outlineLevel="0" collapsed="false">
      <c r="A2" s="3" t="s">
        <v>11</v>
      </c>
      <c r="B2" s="4" t="n">
        <v>9.98</v>
      </c>
      <c r="C2" s="3" t="s">
        <v>12</v>
      </c>
      <c r="D2" s="3" t="s">
        <v>13</v>
      </c>
      <c r="E2" s="3" t="n">
        <v>191</v>
      </c>
      <c r="F2" s="4" t="n">
        <v>1906.18</v>
      </c>
      <c r="G2" s="3" t="str">
        <f aca="false">LEFT(A2,5)</f>
        <v>51993</v>
      </c>
      <c r="H2" s="3" t="str">
        <f aca="false">RIGHT(A2,4)</f>
        <v>Masc</v>
      </c>
      <c r="I2" s="5" t="str">
        <f aca="false">MID(D2,4,2)</f>
        <v>NC</v>
      </c>
      <c r="L2" s="3" t="str">
        <f aca="false">TRIM(C2)</f>
        <v>Candy's Beauty Supply</v>
      </c>
      <c r="M2" s="6" t="n">
        <f aca="false">SUM(F2,F7,F9,F15,F23,F28)</f>
        <v>23541.02</v>
      </c>
    </row>
    <row r="3" customFormat="false" ht="15.75" hidden="false" customHeight="false" outlineLevel="0" collapsed="false">
      <c r="A3" s="3" t="s">
        <v>14</v>
      </c>
      <c r="B3" s="4" t="n">
        <v>14.49</v>
      </c>
      <c r="C3" s="3" t="s">
        <v>15</v>
      </c>
      <c r="D3" s="3" t="s">
        <v>16</v>
      </c>
      <c r="E3" s="3" t="n">
        <v>15</v>
      </c>
      <c r="F3" s="4" t="n">
        <v>202.48</v>
      </c>
      <c r="G3" s="3" t="str">
        <f aca="false">LEFT(A3,5)</f>
        <v>49631</v>
      </c>
      <c r="H3" s="3" t="str">
        <f aca="false">RIGHT(A3,4)</f>
        <v>Foun</v>
      </c>
      <c r="I3" s="5" t="str">
        <f aca="false">MID(D3,4,2)</f>
        <v>VA</v>
      </c>
      <c r="L3" s="3" t="str">
        <f aca="false">TRIM(C3)</f>
        <v>Rockland's</v>
      </c>
      <c r="M3" s="6" t="n">
        <f aca="false">SUM(F3,F6,F10,F11,F14,F19,F30)</f>
        <v>12794.67</v>
      </c>
    </row>
    <row r="4" customFormat="false" ht="15.75" hidden="false" customHeight="false" outlineLevel="0" collapsed="false">
      <c r="A4" s="3" t="s">
        <v>17</v>
      </c>
      <c r="B4" s="4" t="n">
        <v>6.74</v>
      </c>
      <c r="C4" s="3" t="s">
        <v>18</v>
      </c>
      <c r="D4" s="3" t="s">
        <v>19</v>
      </c>
      <c r="E4" s="3" t="n">
        <v>758</v>
      </c>
      <c r="F4" s="4" t="n">
        <v>5108.92</v>
      </c>
      <c r="G4" s="3" t="str">
        <f aca="false">LEFT(A4,5)</f>
        <v>42292</v>
      </c>
      <c r="H4" s="3" t="str">
        <f aca="false">RIGHT(A4,4)</f>
        <v>Glos</v>
      </c>
      <c r="I4" s="5" t="str">
        <f aca="false">MID(D4,4,2)</f>
        <v>MD</v>
      </c>
      <c r="L4" s="3" t="str">
        <f aca="false">TRIM(C4)</f>
        <v>Rudiger Pharmacy</v>
      </c>
      <c r="M4" s="6" t="n">
        <f aca="false">SUM(F4,F12,F17,F22,F25,F29,F31)</f>
        <v>48753.88</v>
      </c>
    </row>
    <row r="5" customFormat="false" ht="15.75" hidden="false" customHeight="false" outlineLevel="0" collapsed="false">
      <c r="A5" s="3" t="s">
        <v>20</v>
      </c>
      <c r="B5" s="4" t="n">
        <v>5.71</v>
      </c>
      <c r="C5" s="3" t="s">
        <v>21</v>
      </c>
      <c r="D5" s="3" t="s">
        <v>22</v>
      </c>
      <c r="E5" s="3" t="n">
        <v>308</v>
      </c>
      <c r="F5" s="4" t="n">
        <v>1758.68</v>
      </c>
      <c r="G5" s="3" t="str">
        <f aca="false">LEFT(A5,5)</f>
        <v>86661</v>
      </c>
      <c r="H5" s="3" t="str">
        <f aca="false">RIGHT(A5,4)</f>
        <v>Shad</v>
      </c>
      <c r="I5" s="5" t="str">
        <f aca="false">MID(D5,4,2)</f>
        <v>SC</v>
      </c>
      <c r="L5" s="3" t="str">
        <f aca="false">TRIM(C5)</f>
        <v>Elizabethtown Supply</v>
      </c>
      <c r="M5" s="6" t="n">
        <f aca="false">SUM(F5,F8,F13,F16,F18,F20,F21,F24,F26,F27)</f>
        <v>46644.42</v>
      </c>
    </row>
    <row r="6" customFormat="false" ht="15.75" hidden="false" customHeight="false" outlineLevel="0" collapsed="false">
      <c r="A6" s="3" t="s">
        <v>23</v>
      </c>
      <c r="B6" s="4" t="n">
        <v>7.94</v>
      </c>
      <c r="C6" s="3" t="s">
        <v>15</v>
      </c>
      <c r="D6" s="3" t="s">
        <v>24</v>
      </c>
      <c r="E6" s="3" t="n">
        <v>5</v>
      </c>
      <c r="F6" s="4" t="n">
        <v>97</v>
      </c>
      <c r="G6" s="3" t="str">
        <f aca="false">LEFT(A6,5)</f>
        <v>49541</v>
      </c>
      <c r="H6" s="3" t="str">
        <f aca="false">RIGHT(A6,4)</f>
        <v>Eyel</v>
      </c>
      <c r="I6" s="5" t="str">
        <f aca="false">MID(D6,4,2)</f>
        <v>VA</v>
      </c>
    </row>
    <row r="7" customFormat="false" ht="15.75" hidden="false" customHeight="false" outlineLevel="0" collapsed="false">
      <c r="A7" s="3" t="s">
        <v>25</v>
      </c>
      <c r="B7" s="4" t="n">
        <v>13.57</v>
      </c>
      <c r="C7" s="3" t="s">
        <v>12</v>
      </c>
      <c r="D7" s="3" t="s">
        <v>26</v>
      </c>
      <c r="E7" s="3" t="n">
        <v>673</v>
      </c>
      <c r="F7" s="4" t="n">
        <v>9132.61</v>
      </c>
      <c r="G7" s="3" t="str">
        <f aca="false">LEFT(A7,5)</f>
        <v>58337</v>
      </c>
      <c r="H7" s="3" t="str">
        <f aca="false">RIGHT(A7,4)</f>
        <v>Foun</v>
      </c>
      <c r="I7" s="5" t="str">
        <f aca="false">MID(D7,4,2)</f>
        <v>NC</v>
      </c>
    </row>
    <row r="8" customFormat="false" ht="15.75" hidden="false" customHeight="false" outlineLevel="0" collapsed="false">
      <c r="A8" s="3" t="s">
        <v>27</v>
      </c>
      <c r="B8" s="4" t="n">
        <v>8.46</v>
      </c>
      <c r="C8" s="3" t="s">
        <v>21</v>
      </c>
      <c r="D8" s="3" t="s">
        <v>28</v>
      </c>
      <c r="E8" s="3" t="n">
        <v>94</v>
      </c>
      <c r="F8" s="4" t="n">
        <v>795.24</v>
      </c>
      <c r="G8" s="3" t="str">
        <f aca="false">LEFT(A8,5)</f>
        <v>40014</v>
      </c>
      <c r="H8" s="3" t="str">
        <f aca="false">RIGHT(A8,4)</f>
        <v>Masc</v>
      </c>
      <c r="I8" s="5" t="str">
        <f aca="false">MID(D8,4,2)</f>
        <v>SC</v>
      </c>
    </row>
    <row r="9" customFormat="false" ht="15.75" hidden="false" customHeight="false" outlineLevel="0" collapsed="false">
      <c r="A9" s="3" t="s">
        <v>29</v>
      </c>
      <c r="B9" s="4" t="n">
        <v>5.55</v>
      </c>
      <c r="C9" s="3" t="s">
        <v>12</v>
      </c>
      <c r="D9" s="3" t="s">
        <v>30</v>
      </c>
      <c r="E9" s="3" t="n">
        <v>299</v>
      </c>
      <c r="F9" s="4" t="n">
        <v>1659.45</v>
      </c>
      <c r="G9" s="3" t="str">
        <f aca="false">LEFT(A9,5)</f>
        <v>86139</v>
      </c>
      <c r="H9" s="3" t="str">
        <f aca="false">RIGHT(A9,4)</f>
        <v>Lips</v>
      </c>
      <c r="I9" s="5" t="str">
        <f aca="false">MID(D9,4,2)</f>
        <v>NC</v>
      </c>
    </row>
    <row r="10" customFormat="false" ht="15.75" hidden="false" customHeight="false" outlineLevel="0" collapsed="false">
      <c r="A10" s="3" t="s">
        <v>31</v>
      </c>
      <c r="B10" s="4" t="n">
        <v>11.05</v>
      </c>
      <c r="C10" s="3" t="s">
        <v>15</v>
      </c>
      <c r="D10" s="3" t="s">
        <v>32</v>
      </c>
      <c r="E10" s="3" t="n">
        <v>86</v>
      </c>
      <c r="F10" s="4" t="n">
        <v>2392.5</v>
      </c>
      <c r="G10" s="3" t="str">
        <f aca="false">LEFT(A10,5)</f>
        <v>69601</v>
      </c>
      <c r="H10" s="3" t="str">
        <f aca="false">RIGHT(A10,4)</f>
        <v>Exfo</v>
      </c>
      <c r="I10" s="5" t="str">
        <f aca="false">MID(D10,4,2)</f>
        <v>VA</v>
      </c>
    </row>
    <row r="11" customFormat="false" ht="15.75" hidden="false" customHeight="false" outlineLevel="0" collapsed="false">
      <c r="A11" s="3" t="s">
        <v>33</v>
      </c>
      <c r="B11" s="4" t="n">
        <v>7.58</v>
      </c>
      <c r="C11" s="3" t="s">
        <v>15</v>
      </c>
      <c r="D11" s="3" t="s">
        <v>34</v>
      </c>
      <c r="E11" s="3" t="n">
        <v>19</v>
      </c>
      <c r="F11" s="4" t="n">
        <v>1281.02</v>
      </c>
      <c r="G11" s="3" t="str">
        <f aca="false">LEFT(A11,5)</f>
        <v>25331</v>
      </c>
      <c r="H11" s="3" t="str">
        <f aca="false">RIGHT(A11,4)</f>
        <v>Glos</v>
      </c>
      <c r="I11" s="5" t="str">
        <f aca="false">MID(D11,4,2)</f>
        <v>VA</v>
      </c>
    </row>
    <row r="12" customFormat="false" ht="15.75" hidden="false" customHeight="false" outlineLevel="0" collapsed="false">
      <c r="A12" s="3" t="s">
        <v>35</v>
      </c>
      <c r="B12" s="4" t="n">
        <v>11.75</v>
      </c>
      <c r="C12" s="3" t="s">
        <v>18</v>
      </c>
      <c r="D12" s="3" t="s">
        <v>36</v>
      </c>
      <c r="E12" s="3" t="n">
        <v>707</v>
      </c>
      <c r="F12" s="4" t="n">
        <f aca="false">(B12*E12)</f>
        <v>8307.25</v>
      </c>
      <c r="G12" s="3" t="str">
        <f aca="false">LEFT(A12,5)</f>
        <v>85021</v>
      </c>
      <c r="H12" s="3" t="str">
        <f aca="false">RIGHT(A12,4)</f>
        <v>Foun</v>
      </c>
      <c r="I12" s="5" t="str">
        <f aca="false">MID(D12,4,2)</f>
        <v>MD</v>
      </c>
    </row>
    <row r="13" customFormat="false" ht="15.75" hidden="false" customHeight="false" outlineLevel="0" collapsed="false">
      <c r="A13" s="3" t="s">
        <v>37</v>
      </c>
      <c r="B13" s="4" t="n">
        <v>10.95</v>
      </c>
      <c r="C13" s="3" t="s">
        <v>21</v>
      </c>
      <c r="D13" s="3" t="s">
        <v>38</v>
      </c>
      <c r="E13" s="3" t="n">
        <v>461</v>
      </c>
      <c r="F13" s="4" t="n">
        <v>5047.95</v>
      </c>
      <c r="G13" s="3" t="str">
        <f aca="false">LEFT(A13,5)</f>
        <v>69030</v>
      </c>
      <c r="H13" s="3" t="str">
        <f aca="false">RIGHT(A13,4)</f>
        <v>Masc</v>
      </c>
      <c r="I13" s="5" t="str">
        <f aca="false">MID(D13,4,2)</f>
        <v>SC</v>
      </c>
    </row>
    <row r="14" customFormat="false" ht="15.75" hidden="false" customHeight="false" outlineLevel="0" collapsed="false">
      <c r="A14" s="3" t="s">
        <v>39</v>
      </c>
      <c r="B14" s="4" t="n">
        <v>11.73</v>
      </c>
      <c r="C14" s="3" t="s">
        <v>15</v>
      </c>
      <c r="D14" s="3" t="s">
        <v>40</v>
      </c>
      <c r="E14" s="3" t="n">
        <v>78</v>
      </c>
      <c r="F14" s="4" t="n">
        <v>19.94</v>
      </c>
      <c r="G14" s="3" t="str">
        <f aca="false">LEFT(A14,5)</f>
        <v>13230</v>
      </c>
      <c r="H14" s="3" t="str">
        <f aca="false">RIGHT(A14,4)</f>
        <v>Masc</v>
      </c>
      <c r="I14" s="5" t="str">
        <f aca="false">MID(D14,4,2)</f>
        <v>VA</v>
      </c>
    </row>
    <row r="15" customFormat="false" ht="15.75" hidden="false" customHeight="false" outlineLevel="0" collapsed="false">
      <c r="A15" s="3" t="s">
        <v>41</v>
      </c>
      <c r="B15" s="4" t="n">
        <v>6.66</v>
      </c>
      <c r="C15" s="3" t="s">
        <v>12</v>
      </c>
      <c r="D15" s="3" t="s">
        <v>42</v>
      </c>
      <c r="E15" s="3" t="n">
        <v>444</v>
      </c>
      <c r="F15" s="4" t="n">
        <v>2957.04</v>
      </c>
      <c r="G15" s="3" t="str">
        <f aca="false">LEFT(A15,5)</f>
        <v>91559</v>
      </c>
      <c r="H15" s="3" t="str">
        <f aca="false">RIGHT(A15,4)</f>
        <v>Eyel</v>
      </c>
      <c r="I15" s="5" t="str">
        <f aca="false">MID(D15,4,2)</f>
        <v>NC</v>
      </c>
    </row>
    <row r="16" customFormat="false" ht="15.75" hidden="false" customHeight="false" outlineLevel="0" collapsed="false">
      <c r="A16" s="3" t="s">
        <v>43</v>
      </c>
      <c r="B16" s="4" t="n">
        <v>12.06</v>
      </c>
      <c r="C16" s="3" t="s">
        <v>21</v>
      </c>
      <c r="D16" s="3" t="s">
        <v>44</v>
      </c>
      <c r="E16" s="3" t="n">
        <v>797</v>
      </c>
      <c r="F16" s="4" t="n">
        <v>9611.82</v>
      </c>
      <c r="G16" s="3" t="str">
        <f aca="false">LEFT(A16,5)</f>
        <v>62289</v>
      </c>
      <c r="H16" s="3" t="str">
        <f aca="false">RIGHT(A16,4)</f>
        <v>Masc</v>
      </c>
      <c r="I16" s="5" t="str">
        <f aca="false">MID(D16,4,2)</f>
        <v>SC</v>
      </c>
    </row>
    <row r="17" customFormat="false" ht="15.75" hidden="false" customHeight="false" outlineLevel="0" collapsed="false">
      <c r="A17" s="3" t="s">
        <v>45</v>
      </c>
      <c r="B17" s="4" t="n">
        <v>12.95</v>
      </c>
      <c r="C17" s="3" t="s">
        <v>18</v>
      </c>
      <c r="D17" s="3" t="s">
        <v>46</v>
      </c>
      <c r="E17" s="3" t="n">
        <v>355</v>
      </c>
      <c r="F17" s="4" t="n">
        <v>4597.25</v>
      </c>
      <c r="G17" s="3" t="str">
        <f aca="false">LEFT(A17,5)</f>
        <v>64762</v>
      </c>
      <c r="H17" s="3" t="str">
        <f aca="false">RIGHT(A17,4)</f>
        <v>Foun</v>
      </c>
      <c r="I17" s="5" t="str">
        <f aca="false">MID(D17,4,2)</f>
        <v>MD</v>
      </c>
    </row>
    <row r="18" customFormat="false" ht="15.75" hidden="false" customHeight="false" outlineLevel="0" collapsed="false">
      <c r="A18" s="3" t="s">
        <v>47</v>
      </c>
      <c r="B18" s="4" t="n">
        <v>13.09</v>
      </c>
      <c r="C18" s="3" t="s">
        <v>21</v>
      </c>
      <c r="D18" s="3" t="s">
        <v>48</v>
      </c>
      <c r="E18" s="3" t="n">
        <v>232</v>
      </c>
      <c r="F18" s="4" t="n">
        <v>3036.88</v>
      </c>
      <c r="G18" s="3" t="str">
        <f aca="false">LEFT(A18,5)</f>
        <v>52341</v>
      </c>
      <c r="H18" s="3" t="str">
        <f aca="false">RIGHT(A18,4)</f>
        <v>Foun</v>
      </c>
      <c r="I18" s="5" t="str">
        <f aca="false">MID(D18,4,2)</f>
        <v>SC</v>
      </c>
    </row>
    <row r="19" customFormat="false" ht="15.75" hidden="false" customHeight="false" outlineLevel="0" collapsed="false">
      <c r="A19" s="3" t="s">
        <v>49</v>
      </c>
      <c r="B19" s="4" t="n">
        <v>15.77</v>
      </c>
      <c r="C19" s="3" t="s">
        <v>15</v>
      </c>
      <c r="D19" s="3" t="s">
        <v>50</v>
      </c>
      <c r="E19" s="3" t="n">
        <v>514</v>
      </c>
      <c r="F19" s="4" t="n">
        <v>3105.78</v>
      </c>
      <c r="G19" s="3" t="str">
        <f aca="false">LEFT(A19,5)</f>
        <v>68713</v>
      </c>
      <c r="H19" s="3" t="str">
        <f aca="false">RIGHT(A19,4)</f>
        <v>Exfo</v>
      </c>
      <c r="I19" s="5" t="str">
        <f aca="false">MID(D19,4,2)</f>
        <v>VA</v>
      </c>
    </row>
    <row r="20" customFormat="false" ht="15.75" hidden="false" customHeight="false" outlineLevel="0" collapsed="false">
      <c r="A20" s="3" t="s">
        <v>51</v>
      </c>
      <c r="B20" s="4" t="n">
        <v>11.82</v>
      </c>
      <c r="C20" s="3" t="s">
        <v>21</v>
      </c>
      <c r="D20" s="3" t="s">
        <v>52</v>
      </c>
      <c r="E20" s="3" t="n">
        <v>189</v>
      </c>
      <c r="F20" s="4" t="n">
        <v>2233.98</v>
      </c>
      <c r="G20" s="3" t="str">
        <f aca="false">LEFT(A20,5)</f>
        <v>35073</v>
      </c>
      <c r="H20" s="3" t="str">
        <f aca="false">RIGHT(A20,4)</f>
        <v>Foun</v>
      </c>
      <c r="I20" s="5" t="str">
        <f aca="false">MID(D20,4,2)</f>
        <v>SC</v>
      </c>
    </row>
    <row r="21" customFormat="false" ht="15.75" hidden="false" customHeight="false" outlineLevel="0" collapsed="false">
      <c r="A21" s="3" t="s">
        <v>53</v>
      </c>
      <c r="B21" s="4" t="n">
        <v>11.22</v>
      </c>
      <c r="C21" s="3" t="s">
        <v>21</v>
      </c>
      <c r="D21" s="3" t="s">
        <v>54</v>
      </c>
      <c r="E21" s="3" t="n">
        <v>621</v>
      </c>
      <c r="F21" s="4" t="n">
        <v>6967.62</v>
      </c>
      <c r="G21" s="3" t="str">
        <f aca="false">LEFT(A21,5)</f>
        <v>17691</v>
      </c>
      <c r="H21" s="3" t="str">
        <f aca="false">RIGHT(A21,4)</f>
        <v>Masc</v>
      </c>
      <c r="I21" s="5" t="str">
        <f aca="false">MID(D21,4,2)</f>
        <v>SC</v>
      </c>
    </row>
    <row r="22" customFormat="false" ht="15.75" hidden="false" customHeight="false" outlineLevel="0" collapsed="false">
      <c r="A22" s="3" t="s">
        <v>55</v>
      </c>
      <c r="B22" s="4" t="n">
        <v>7</v>
      </c>
      <c r="C22" s="3" t="s">
        <v>18</v>
      </c>
      <c r="D22" s="3" t="s">
        <v>56</v>
      </c>
      <c r="E22" s="3" t="n">
        <v>461</v>
      </c>
      <c r="F22" s="4" t="n">
        <v>3227</v>
      </c>
      <c r="G22" s="3" t="str">
        <f aca="false">LEFT(A22,5)</f>
        <v>03485</v>
      </c>
      <c r="H22" s="3" t="str">
        <f aca="false">RIGHT(A22,4)</f>
        <v>Eyel</v>
      </c>
      <c r="I22" s="5" t="str">
        <f aca="false">MID(D22,4,2)</f>
        <v>MD</v>
      </c>
    </row>
    <row r="23" customFormat="false" ht="15.75" hidden="false" customHeight="false" outlineLevel="0" collapsed="false">
      <c r="A23" s="3" t="s">
        <v>57</v>
      </c>
      <c r="B23" s="4" t="n">
        <v>12.01</v>
      </c>
      <c r="C23" s="3" t="s">
        <v>12</v>
      </c>
      <c r="D23" s="3" t="s">
        <v>58</v>
      </c>
      <c r="E23" s="3" t="n">
        <v>146</v>
      </c>
      <c r="F23" s="4" t="n">
        <v>1753.46</v>
      </c>
      <c r="G23" s="3" t="str">
        <f aca="false">LEFT(A23,5)</f>
        <v>26156</v>
      </c>
      <c r="H23" s="3" t="str">
        <f aca="false">RIGHT(A23,4)</f>
        <v>Foun</v>
      </c>
      <c r="I23" s="5" t="str">
        <f aca="false">MID(D23,4,2)</f>
        <v>NC</v>
      </c>
    </row>
    <row r="24" customFormat="false" ht="15.75" hidden="false" customHeight="false" outlineLevel="0" collapsed="false">
      <c r="A24" s="3" t="s">
        <v>59</v>
      </c>
      <c r="B24" s="4" t="n">
        <v>13.24</v>
      </c>
      <c r="C24" s="3" t="s">
        <v>21</v>
      </c>
      <c r="D24" s="3" t="s">
        <v>60</v>
      </c>
      <c r="E24" s="3" t="n">
        <v>261</v>
      </c>
      <c r="F24" s="4" t="n">
        <v>3455.64</v>
      </c>
      <c r="G24" s="3" t="str">
        <f aca="false">LEFT(A24,5)</f>
        <v>75112</v>
      </c>
      <c r="H24" s="3" t="str">
        <f aca="false">RIGHT(A24,4)</f>
        <v>Foun</v>
      </c>
      <c r="I24" s="5" t="str">
        <f aca="false">MID(D24,4,2)</f>
        <v>SC</v>
      </c>
    </row>
    <row r="25" customFormat="false" ht="15.75" hidden="false" customHeight="false" outlineLevel="0" collapsed="false">
      <c r="A25" s="3" t="s">
        <v>61</v>
      </c>
      <c r="B25" s="4" t="n">
        <v>10.07</v>
      </c>
      <c r="C25" s="3" t="s">
        <v>18</v>
      </c>
      <c r="D25" s="3" t="s">
        <v>62</v>
      </c>
      <c r="E25" s="3" t="n">
        <v>602</v>
      </c>
      <c r="F25" s="4" t="n">
        <v>6062.14</v>
      </c>
      <c r="G25" s="3" t="str">
        <f aca="false">LEFT(A25,5)</f>
        <v>96799</v>
      </c>
      <c r="H25" s="3" t="str">
        <f aca="false">RIGHT(A25,4)</f>
        <v>Foun</v>
      </c>
      <c r="I25" s="5" t="str">
        <f aca="false">MID(D25,4,2)</f>
        <v>MD</v>
      </c>
    </row>
    <row r="26" customFormat="false" ht="15.75" hidden="false" customHeight="false" outlineLevel="0" collapsed="false">
      <c r="A26" s="3" t="s">
        <v>63</v>
      </c>
      <c r="B26" s="4" t="n">
        <v>4.33</v>
      </c>
      <c r="C26" s="3" t="s">
        <v>21</v>
      </c>
      <c r="D26" s="3" t="s">
        <v>64</v>
      </c>
      <c r="E26" s="3" t="n">
        <v>225</v>
      </c>
      <c r="F26" s="4" t="n">
        <v>974.25</v>
      </c>
      <c r="G26" s="3" t="str">
        <f aca="false">LEFT(A26,5)</f>
        <v>20559</v>
      </c>
      <c r="H26" s="3" t="str">
        <f aca="false">RIGHT(A26,4)</f>
        <v>Shad</v>
      </c>
      <c r="I26" s="5" t="str">
        <f aca="false">MID(D26,4,2)</f>
        <v>SC</v>
      </c>
    </row>
    <row r="27" customFormat="false" ht="15.75" hidden="false" customHeight="false" outlineLevel="0" collapsed="false">
      <c r="A27" s="3" t="s">
        <v>65</v>
      </c>
      <c r="B27" s="4" t="n">
        <v>13.13</v>
      </c>
      <c r="C27" s="3" t="s">
        <v>21</v>
      </c>
      <c r="D27" s="3" t="s">
        <v>66</v>
      </c>
      <c r="E27" s="3" t="n">
        <v>972</v>
      </c>
      <c r="F27" s="4" t="n">
        <v>12762.36</v>
      </c>
      <c r="G27" s="3" t="str">
        <f aca="false">LEFT(A27,5)</f>
        <v>32729</v>
      </c>
      <c r="H27" s="3" t="str">
        <f aca="false">RIGHT(A27,4)</f>
        <v>Masc</v>
      </c>
      <c r="I27" s="5" t="str">
        <f aca="false">MID(D27,4,2)</f>
        <v>SC</v>
      </c>
    </row>
    <row r="28" customFormat="false" ht="15.75" hidden="false" customHeight="false" outlineLevel="0" collapsed="false">
      <c r="A28" s="3" t="s">
        <v>67</v>
      </c>
      <c r="B28" s="4" t="n">
        <v>16.94</v>
      </c>
      <c r="C28" s="3" t="s">
        <v>12</v>
      </c>
      <c r="D28" s="3" t="s">
        <v>68</v>
      </c>
      <c r="E28" s="3" t="n">
        <v>362</v>
      </c>
      <c r="F28" s="4" t="n">
        <v>6132.28</v>
      </c>
      <c r="G28" s="3" t="str">
        <f aca="false">LEFT(A28,5)</f>
        <v>63094</v>
      </c>
      <c r="H28" s="3" t="str">
        <f aca="false">RIGHT(A28,4)</f>
        <v>Exfo</v>
      </c>
      <c r="I28" s="5" t="str">
        <f aca="false">MID(D28,4,2)</f>
        <v>NC</v>
      </c>
    </row>
    <row r="29" customFormat="false" ht="15.75" hidden="false" customHeight="false" outlineLevel="0" collapsed="false">
      <c r="A29" s="3" t="s">
        <v>69</v>
      </c>
      <c r="B29" s="4" t="n">
        <v>9.83</v>
      </c>
      <c r="C29" s="3" t="s">
        <v>18</v>
      </c>
      <c r="D29" s="3" t="s">
        <v>70</v>
      </c>
      <c r="E29" s="3" t="n">
        <v>588</v>
      </c>
      <c r="F29" s="4" t="n">
        <v>5780.04</v>
      </c>
      <c r="G29" s="3" t="str">
        <f aca="false">LEFT(A29,5)</f>
        <v>61207</v>
      </c>
      <c r="H29" s="3" t="str">
        <f aca="false">RIGHT(A29,4)</f>
        <v>Foun</v>
      </c>
      <c r="I29" s="5" t="str">
        <f aca="false">MID(D29,4,2)</f>
        <v>MD</v>
      </c>
    </row>
    <row r="30" customFormat="false" ht="15.75" hidden="false" customHeight="false" outlineLevel="0" collapsed="false">
      <c r="A30" s="3" t="s">
        <v>71</v>
      </c>
      <c r="B30" s="4" t="n">
        <v>14.95</v>
      </c>
      <c r="C30" s="3" t="s">
        <v>15</v>
      </c>
      <c r="D30" s="3" t="s">
        <v>72</v>
      </c>
      <c r="E30" s="3" t="n">
        <v>381</v>
      </c>
      <c r="F30" s="4" t="n">
        <v>5695.95</v>
      </c>
      <c r="G30" s="3" t="str">
        <f aca="false">LEFT(A30,5)</f>
        <v>17269</v>
      </c>
      <c r="H30" s="3" t="str">
        <f aca="false">RIGHT(A30,4)</f>
        <v>Masc</v>
      </c>
      <c r="I30" s="5" t="str">
        <f aca="false">MID(D30,4,2)</f>
        <v>VA</v>
      </c>
    </row>
    <row r="31" customFormat="false" ht="15.75" hidden="false" customHeight="false" outlineLevel="0" collapsed="false">
      <c r="A31" s="3" t="s">
        <v>73</v>
      </c>
      <c r="B31" s="4" t="n">
        <v>20.04</v>
      </c>
      <c r="C31" s="3" t="s">
        <v>18</v>
      </c>
      <c r="D31" s="3" t="s">
        <v>74</v>
      </c>
      <c r="E31" s="3" t="n">
        <v>782</v>
      </c>
      <c r="F31" s="4" t="n">
        <v>15671.28</v>
      </c>
      <c r="G31" s="3" t="str">
        <f aca="false">LEFT(A31,5)</f>
        <v>15143</v>
      </c>
      <c r="H31" s="3" t="str">
        <f aca="false">RIGHT(A31,4)</f>
        <v>Exfo</v>
      </c>
      <c r="I31" s="5" t="str">
        <f aca="false">MID(D31,4,2)</f>
        <v>MD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18.63"/>
    <col collapsed="false" customWidth="true" hidden="false" outlineLevel="0" max="3" min="3" style="0" width="14.75"/>
  </cols>
  <sheetData>
    <row r="1" customFormat="false" ht="15.75" hidden="false" customHeight="false" outlineLevel="0" collapsed="false">
      <c r="A1" s="3" t="s">
        <v>75</v>
      </c>
    </row>
    <row r="3" customFormat="false" ht="15.75" hidden="false" customHeight="false" outlineLevel="0" collapsed="false">
      <c r="A3" s="2"/>
      <c r="B3" s="1" t="s">
        <v>9</v>
      </c>
      <c r="C3" s="1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B4" s="3" t="s">
        <v>12</v>
      </c>
      <c r="C4" s="6" t="n">
        <v>23541.02</v>
      </c>
    </row>
    <row r="5" customFormat="false" ht="15.75" hidden="false" customHeight="false" outlineLevel="0" collapsed="false">
      <c r="B5" s="3" t="s">
        <v>15</v>
      </c>
      <c r="C5" s="6" t="n">
        <v>12794.67</v>
      </c>
    </row>
    <row r="6" customFormat="false" ht="15.75" hidden="false" customHeight="false" outlineLevel="0" collapsed="false">
      <c r="B6" s="3" t="s">
        <v>18</v>
      </c>
      <c r="C6" s="6" t="n">
        <v>48753.88</v>
      </c>
    </row>
    <row r="7" customFormat="false" ht="15.75" hidden="false" customHeight="false" outlineLevel="0" collapsed="false">
      <c r="B7" s="3" t="s">
        <v>21</v>
      </c>
      <c r="C7" s="6" t="n">
        <v>46644.42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2023-05-26T16:06:55Z</dcterms:modified>
  <cp:revision>1</cp:revision>
  <dc:subject/>
  <dc:title/>
</cp:coreProperties>
</file>