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UARIOS\aescalera\pil\Documentos\CANASTA COCHABAMBA\"/>
    </mc:Choice>
  </mc:AlternateContent>
  <bookViews>
    <workbookView xWindow="0" yWindow="0" windowWidth="16815" windowHeight="7155" activeTab="1"/>
  </bookViews>
  <sheets>
    <sheet name="Hoja2" sheetId="2" r:id="rId1"/>
    <sheet name="Inf Llenado" sheetId="3" r:id="rId2"/>
    <sheet name="documentos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G45" i="2"/>
  <c r="G46" i="2" s="1"/>
  <c r="F34" i="2"/>
  <c r="G33" i="2"/>
  <c r="G34" i="2" s="1"/>
  <c r="F23" i="2"/>
  <c r="G22" i="2"/>
  <c r="G23" i="2" s="1"/>
  <c r="G12" i="2"/>
  <c r="F12" i="2"/>
  <c r="G11" i="2"/>
  <c r="G48" i="2" l="1"/>
</calcChain>
</file>

<file path=xl/sharedStrings.xml><?xml version="1.0" encoding="utf-8"?>
<sst xmlns="http://schemas.openxmlformats.org/spreadsheetml/2006/main" count="113" uniqueCount="70">
  <si>
    <t>DOTACIÓN ALIMENTOS POR EMERGENCIA A ESTUDIANTES MUN. COCHABAMBA</t>
  </si>
  <si>
    <t>ITEM Nº 1: FIDEO</t>
  </si>
  <si>
    <t>FORMULARIO DE PRESENTACION DE PROPUESTAS</t>
  </si>
  <si>
    <t>NOMBRE DE LA EMPRESA:</t>
  </si>
  <si>
    <t>Nº DE NIT o C.I.:</t>
  </si>
  <si>
    <t>TELEFONO:</t>
  </si>
  <si>
    <t>Nota: Llenar unicamente las columnas "el precio unitario ofertado" y "precio total ofertado" del item ofertado por su empresa/persona</t>
  </si>
  <si>
    <t>Nº</t>
  </si>
  <si>
    <t>DETALLE</t>
  </si>
  <si>
    <t>CANTIDAD</t>
  </si>
  <si>
    <t>UNIDAD</t>
  </si>
  <si>
    <t>PROCEDENCIA</t>
  </si>
  <si>
    <t>PRECIO UNITARIO OFERTADO</t>
  </si>
  <si>
    <t>PRECIO TOTAL OFERTADO</t>
  </si>
  <si>
    <t>BOLSA</t>
  </si>
  <si>
    <t>NACIONAL</t>
  </si>
  <si>
    <t>TOTAL</t>
  </si>
  <si>
    <t>ITEM Nº 2: AZUCAR</t>
  </si>
  <si>
    <t>AZUCAR BLANCA, 1 ARROBA O SU EQUIVALENTE EN GRAMOS</t>
  </si>
  <si>
    <t>ITEM Nº 3: ACEITE</t>
  </si>
  <si>
    <t>BIDON</t>
  </si>
  <si>
    <t>ITEM Nº 4: LECHE</t>
  </si>
  <si>
    <t xml:space="preserve">NOMBRE DE LA EMPRESA: </t>
  </si>
  <si>
    <t>LECHE ENTERA EN POLVO 1 KILO O SU EQUIVALENTE EN GRAMOS</t>
  </si>
  <si>
    <t>PRECIO TOTAL DE LOS ITEMS OFERTADOS</t>
  </si>
  <si>
    <t>FIDEO PAQUETE DE 13.2 KILOS O SU EQUIVALENTE EN GRAMOS DE DIFERENTES VARIEDADES</t>
  </si>
  <si>
    <t>ACEITE COMESTIBLE SOYA - GIRASOL O GIRASOL DE  4.5 LITROS O SU EQUIVALENTE EN VOLUMEN</t>
  </si>
  <si>
    <t>Característica Requerida</t>
  </si>
  <si>
    <t>Detalle Característica</t>
  </si>
  <si>
    <t>CONDICIONES ADICIONALES</t>
  </si>
  <si>
    <t>ADICIONALMENTE A LAS CONDICIONESESPECÍFICAS DESCRITAS EN EL PUNTO ANTERIOR, SE ESTABLECE LAS SIGUIENTES CONDICIONES PARA TODOS LOS ÍTEMS (FIDEO, AZÚCAR, ACEITE Y LECHE)</t>
  </si>
  <si>
    <t>REGISTRO SANITARIO</t>
  </si>
  <si>
    <t>REGISTRO SANITARIOEMITIDO POR EL SENASAG, MISMO QUE DEBERÁ ESTAR VIGENTE, PARA CADA UNO DE LOSPRODUCTOS OFERTADOS</t>
  </si>
  <si>
    <t>CERTIFICADO DE ETIQUETADO</t>
  </si>
  <si>
    <t>CERTIFICADO DE ETIQUETADO ESPECIFICO PARA CADA PRODUCTO OFERTADO, APROBADO POR EL SENASAG, CONFORME A NORMA NB 314001:2009“ETIQUETADO DE ALIMENTOS PREENVASADOS” D.S. 26510 DEL 2020</t>
  </si>
  <si>
    <t>MEDIDAS DE PROTECCIÓN Y SEGURIDAD</t>
  </si>
  <si>
    <t>SEDEBERÁ TOMAR TODAS LAS MEDIDAS PARA PROTEGERLOS PRODUCTOS CONTRA TODO TIPO DE DAÑOS QUE OCURRA DURANTE EL TRANSPORTE, ALMACENAJE Y ENTREGA A LOS BENEFICIARIOS</t>
  </si>
  <si>
    <t>DISPONIBILIDAD DE PRODUCTOS</t>
  </si>
  <si>
    <t>SE DEBERÁ DISPONER DE LOS PRODUCTOS PARA LA ENTREGA INMEDIATA</t>
  </si>
  <si>
    <t>LUGAR Y FORMA DE ENTREGA</t>
  </si>
  <si>
    <t>LOS PROVEEDORES DE LOS ITEMS ADJUDICADOS, DE MANERA COORDINADADEBERÁN PREVER LA DISTRIBUCIÓN ENTREGA DE LAS CANASTAS A LOS BENEFICIARIOS FINALES EN BASE A NOMINA PROPORCIONADA POR EL GAMC., ASIMISMO DEBERÁN CONTAR CON PERSONAL SUFICIENTE Y PREVER EL TRANSPORTE Y MANIPULEO DE LOS PRODUCTOS PARA ENTREGA A LOS BENEFICIARIOS DE ACUERDO A CRONOGRAMA EN CADA ESTABLECIMIENTO EDUCATIVO Y PUNTOS ESTABLECIDOS POR EL GOBIERNO AUTÓNOMO MUNICIPAL DE COCHABAMBA</t>
  </si>
  <si>
    <t>CRONOGRAMA Y HORARIOS</t>
  </si>
  <si>
    <t>LOS PRODUCTOS A SER ENTREGADOS DEBERÁN SER PROVISTOS DE ACUERDO A CRONOGRAMA EN LOS ESTABLECIMIENTOS EDUCATIVOS Y/O LUGARES ESTABLECIDOS POR EL GAMC, ASIMISMO EN LOS HORARIOS DEFINIDOS</t>
  </si>
  <si>
    <t>PLAZO DE ENTREGA</t>
  </si>
  <si>
    <t>EL PLAZO DE ENTREGA DE LOSPRODUCTOSDE TODOS LOS ITEMSES DE10 DÍAS CALENDARIOS, COMPUTABLE A PARTIRDE LA NOTIFICACIÓN CON LA ORDEN DE ENTREGA PREVIA SUSCRIPCIÓN DEL CONTRATO</t>
  </si>
  <si>
    <t>FORMA DE PAGO</t>
  </si>
  <si>
    <t>SE REALIZARAN DOS (2) PAGOS PARCIALES, CADA CINCO DÍAS (5) CALENDARIO, POR LOS BIENES EFECTIVAMENTE ENTREGADOS, E INFORMES DE CONFORMIDAD PARCIAL EMITIDO POR LA COMISIÓN DE RECEPCIÓN.LOS PAGOS CORRESPONDIENTES A FAVOR DELOS PROVEEDORES DE LOS ITEMS ADJUDICADOS, SE REALIZARÁPREVIA PRESENTACIÓNDE LADOCUMENTACIÓN REQUERIDA ENLAS ESPECIFICACIONES TÉCNICAS Y CONFORME A NORMATIVA LEGAL EN VIGENCIA</t>
  </si>
  <si>
    <t>VALIDEZ DE LA PROPUESTA</t>
  </si>
  <si>
    <t>VALIDEZ DE PROPUESTA: LA VALIDEZ DE LA PROPUESTA NO DEBERÁ SER MENOR A 60 DÍAS CALENDARIOS</t>
  </si>
  <si>
    <t>NOTA</t>
  </si>
  <si>
    <t>SE CUENTA CON 198 INFRAESTRUCTURAS EDUCATIVAS, FISCALES, CONVENIO, CENTROS DE EDUCACIÓN ALTERNATIVA Y ESPECIAL; 366 UNIDADES EDUCATIVAS EN LOS TURNOS MAÑANA, TARDE Y NOCHE UBICADOS EN LOS 15 DISTRITOS DEL GOBIERNO AUTÓNOMO MUNICIPAL DE COCHABAMBA</t>
  </si>
  <si>
    <t>La Empresa cuenta con Registro Sanitario emitido por el SENASAG con Nº 02-01-03-03-001 vigente hasta el 17 de Octubre 2023 con la incorporación de todos los productos incluyendo el producto ofertado en la Pag. 6 del Registro</t>
  </si>
  <si>
    <t>La Empresa cuenta con los Certificado de Etiquetado Especifico para cada producto que se encuentra incluido en el Registro Sanitario, incluyendo el producto ofertado, aprobado por el SENASAG, conforme a norma NB 314001:2009 “ETIQUETADO DE ALIMENTOS PREENVASADOS” D.S. 26510 del 2020
La carta de aprobación del etiquetado especifico según CITE/CE-SENASAG-UIASC-099/2018 de fecha 16 de febrero 2018</t>
  </si>
  <si>
    <t>La Empresa tomara todas las medidas para proteger el producto contra todo tipo de daños que ocurra durante el transporte, almacenaje y entrega del producto ofertado a los beneficiarios
Se cuenta con una flota de 20 carros y personal especializado para realizar la distribución de productos ofertado a los beneficiarios</t>
  </si>
  <si>
    <t>La Empresa Acepta la entrega de los productos de acuerdo al cronograma en los establecimientos educativos y/o lugares establecidos por el GAMC, asimismo en los horarios definidos</t>
  </si>
  <si>
    <t>La Empresa Acepta Dicho requerimiento</t>
  </si>
  <si>
    <t>La Empresa toma en cuenta las 198 Infraestructuras Educativas, fiscales, convenio, Centros de Educación Alternativa y Especial; 366 Unidades Educativas en los turnos mañana, tarde y noche ubicados en los 15 distritos del Gobierno Autónomo Municipal de Cochabamba</t>
  </si>
  <si>
    <t>SENASAG</t>
  </si>
  <si>
    <t>CARTA DE APROBACION ETIQUETADO</t>
  </si>
  <si>
    <t>CERTIFICADO DE COSTO BRUTO DE PRODUCCION</t>
  </si>
  <si>
    <t>CERTIFICADO DE CAPACIDAD DE PRODUCION</t>
  </si>
  <si>
    <t>PIL ANDINA S.A.</t>
  </si>
  <si>
    <t>Y/O</t>
  </si>
  <si>
    <t>Ing. Angel Escalera c.</t>
  </si>
  <si>
    <t>Encargado Programas Sociales</t>
  </si>
  <si>
    <t>La empresa cuenta con una amplia capacidad de Producción de 35.000 Kg./Día en nuestra Planta de Cochabamba certificado Según Cámara de Industria Nº 12/2020  de fecha 21 de Julio 2020, además se cuenta con otra capacidad de producción similar en la ciudad de Santa Cruz, del producto ofertado y los mismos se encuentran  en producción continua por lo cual se garantiza la entrega inmediata del producto ofertado</t>
  </si>
  <si>
    <t>La Empresa Acepta dicho requerimiento en caso de ser adjudicado coordinara para las demás empresas la distribución de las canastas a los beneficiarios finales según nomina proporcionada por el GAMC, contando con el personal suficiente para el transporte y manipuleo de los productos para su entrega a los beneficiarios de acuerdo al cronograma en cada establecimiento educativo y puntos establecidos por el GAMC</t>
  </si>
  <si>
    <t>La Empresa Acepta dicho requerimiento entregando el producto ofertado dentro del plazo previsto de  10 días calendario</t>
  </si>
  <si>
    <t>La validez de la propuesta es de 60 días calendarios</t>
  </si>
  <si>
    <t>La Empresa Oferta el Producto Leche Entera en Polvo Instantánea de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</si>
</sst>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/>
    </xf>
    <xf numFmtId="43" fontId="6" fillId="0" borderId="2" xfId="1" applyFont="1" applyBorder="1" applyAlignme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542924</xdr:colOff>
      <xdr:row>0</xdr:row>
      <xdr:rowOff>0</xdr:rowOff>
    </xdr:from>
    <xdr:to>
      <xdr:col>8</xdr:col>
      <xdr:colOff>714375</xdr:colOff>
      <xdr:row>26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99" t="23701" r="47797" b="7540"/>
        <a:stretch/>
      </xdr:blipFill>
      <xdr:spPr>
        <a:xfrm>
          <a:off x="2828924" y="0"/>
          <a:ext cx="3981451" cy="502920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27</xdr:row>
      <xdr:rowOff>133350</xdr:rowOff>
    </xdr:from>
    <xdr:to>
      <xdr:col>8</xdr:col>
      <xdr:colOff>438151</xdr:colOff>
      <xdr:row>57</xdr:row>
      <xdr:rowOff>66676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803" t="11330" r="35277" b="11447"/>
        <a:stretch/>
      </xdr:blipFill>
      <xdr:spPr>
        <a:xfrm>
          <a:off x="2771775" y="5276850"/>
          <a:ext cx="3762376" cy="564832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60</xdr:row>
      <xdr:rowOff>76200</xdr:rowOff>
    </xdr:from>
    <xdr:to>
      <xdr:col>8</xdr:col>
      <xdr:colOff>600075</xdr:colOff>
      <xdr:row>88</xdr:row>
      <xdr:rowOff>161925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526" t="19273" r="46845" b="6629"/>
        <a:stretch/>
      </xdr:blipFill>
      <xdr:spPr>
        <a:xfrm>
          <a:off x="2581275" y="11506200"/>
          <a:ext cx="4114800" cy="5419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219076</xdr:colOff>
      <xdr:row>26</xdr:row>
      <xdr:rowOff>9525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013" t="18622" r="48016" b="12228"/>
        <a:stretch/>
      </xdr:blipFill>
      <xdr:spPr>
        <a:xfrm>
          <a:off x="7620000" y="0"/>
          <a:ext cx="4029076" cy="49625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91</xdr:row>
      <xdr:rowOff>85725</xdr:rowOff>
    </xdr:from>
    <xdr:to>
      <xdr:col>8</xdr:col>
      <xdr:colOff>381001</xdr:colOff>
      <xdr:row>121</xdr:row>
      <xdr:rowOff>114300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485" t="11199" r="34545" b="10276"/>
        <a:stretch/>
      </xdr:blipFill>
      <xdr:spPr>
        <a:xfrm>
          <a:off x="2447925" y="17421225"/>
          <a:ext cx="4029076" cy="5743575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91</xdr:row>
      <xdr:rowOff>95250</xdr:rowOff>
    </xdr:from>
    <xdr:to>
      <xdr:col>14</xdr:col>
      <xdr:colOff>152400</xdr:colOff>
      <xdr:row>122</xdr:row>
      <xdr:rowOff>28576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411" t="10288" r="34838" b="9884"/>
        <a:stretch/>
      </xdr:blipFill>
      <xdr:spPr>
        <a:xfrm>
          <a:off x="6819900" y="17430750"/>
          <a:ext cx="4000500" cy="5838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4" workbookViewId="0">
      <selection activeCell="G41" sqref="G41"/>
    </sheetView>
  </sheetViews>
  <sheetFormatPr baseColWidth="10" defaultColWidth="8.85546875" defaultRowHeight="15"/>
  <cols>
    <col min="1" max="1" width="2.42578125" customWidth="1"/>
    <col min="2" max="2" width="30.28515625" customWidth="1"/>
    <col min="5" max="5" width="10.140625" customWidth="1"/>
    <col min="6" max="6" width="19.5703125" customWidth="1"/>
    <col min="7" max="7" width="17.42578125" customWidth="1"/>
  </cols>
  <sheetData>
    <row r="1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1"/>
      <c r="B2" s="1"/>
      <c r="C2" s="1"/>
      <c r="D2" s="1"/>
      <c r="E2" s="1"/>
      <c r="F2" s="1"/>
      <c r="G2" s="1"/>
    </row>
    <row r="3" spans="1:7">
      <c r="A3" s="18" t="s">
        <v>1</v>
      </c>
      <c r="B3" s="18"/>
      <c r="C3" s="18"/>
      <c r="D3" s="18"/>
      <c r="E3" s="18"/>
      <c r="F3" s="18"/>
      <c r="G3" s="18"/>
    </row>
    <row r="4" spans="1:7">
      <c r="A4" s="19" t="s">
        <v>2</v>
      </c>
      <c r="B4" s="19"/>
      <c r="C4" s="19"/>
      <c r="D4" s="19"/>
      <c r="E4" s="19"/>
      <c r="F4" s="19"/>
      <c r="G4" s="19"/>
    </row>
    <row r="5" spans="1:7">
      <c r="A5" s="2" t="s">
        <v>3</v>
      </c>
      <c r="B5" s="2"/>
      <c r="C5" s="2"/>
      <c r="D5" s="2"/>
      <c r="E5" s="2" t="s">
        <v>4</v>
      </c>
      <c r="F5" s="2"/>
      <c r="G5" s="2"/>
    </row>
    <row r="6" spans="1:7">
      <c r="A6" s="1"/>
      <c r="B6" s="1"/>
      <c r="C6" s="1"/>
      <c r="D6" s="1"/>
      <c r="E6" s="1"/>
      <c r="F6" s="1"/>
      <c r="G6" s="1"/>
    </row>
    <row r="7" spans="1:7">
      <c r="A7" s="2" t="s">
        <v>5</v>
      </c>
      <c r="B7" s="2"/>
      <c r="C7" s="2"/>
      <c r="D7" s="2"/>
      <c r="E7" s="2"/>
      <c r="F7" s="2"/>
      <c r="G7" s="2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6</v>
      </c>
      <c r="B9" s="1"/>
      <c r="C9" s="1"/>
      <c r="D9" s="1"/>
      <c r="E9" s="1"/>
      <c r="F9" s="1"/>
      <c r="G9" s="1"/>
    </row>
    <row r="10" spans="1:7">
      <c r="A10" s="3" t="s">
        <v>7</v>
      </c>
      <c r="B10" s="4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</row>
    <row r="11" spans="1:7" ht="36">
      <c r="A11" s="5">
        <v>1</v>
      </c>
      <c r="B11" s="6" t="s">
        <v>25</v>
      </c>
      <c r="C11" s="7">
        <v>173000</v>
      </c>
      <c r="D11" s="3" t="s">
        <v>14</v>
      </c>
      <c r="E11" s="3" t="s">
        <v>15</v>
      </c>
      <c r="F11" s="9">
        <v>0</v>
      </c>
      <c r="G11" s="9">
        <f>C11*F11</f>
        <v>0</v>
      </c>
    </row>
    <row r="12" spans="1:7">
      <c r="A12" s="20" t="s">
        <v>16</v>
      </c>
      <c r="B12" s="20"/>
      <c r="C12" s="20"/>
      <c r="D12" s="20"/>
      <c r="E12" s="20"/>
      <c r="F12" s="9">
        <f>SUM(F11:F11)</f>
        <v>0</v>
      </c>
      <c r="G12" s="9">
        <f>SUM(G11:G11)</f>
        <v>0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8" t="s">
        <v>17</v>
      </c>
      <c r="B14" s="18"/>
      <c r="C14" s="18"/>
      <c r="D14" s="18"/>
      <c r="E14" s="18"/>
      <c r="F14" s="18"/>
      <c r="G14" s="18"/>
    </row>
    <row r="15" spans="1:7">
      <c r="A15" s="19" t="s">
        <v>2</v>
      </c>
      <c r="B15" s="19"/>
      <c r="C15" s="19"/>
      <c r="D15" s="19"/>
      <c r="E15" s="19"/>
      <c r="F15" s="19"/>
      <c r="G15" s="19"/>
    </row>
    <row r="16" spans="1:7">
      <c r="A16" s="2" t="s">
        <v>3</v>
      </c>
      <c r="B16" s="2"/>
      <c r="C16" s="2"/>
      <c r="D16" s="2"/>
      <c r="E16" s="2" t="s">
        <v>4</v>
      </c>
      <c r="F16" s="2"/>
      <c r="G16" s="2"/>
    </row>
    <row r="17" spans="1:7">
      <c r="A17" s="1"/>
      <c r="B17" s="1"/>
      <c r="C17" s="1"/>
      <c r="D17" s="1"/>
      <c r="E17" s="1"/>
      <c r="F17" s="1"/>
      <c r="G17" s="1"/>
    </row>
    <row r="18" spans="1:7">
      <c r="A18" s="2" t="s">
        <v>5</v>
      </c>
      <c r="B18" s="2"/>
      <c r="C18" s="2"/>
      <c r="D18" s="2"/>
      <c r="E18" s="2"/>
      <c r="F18" s="2"/>
      <c r="G18" s="2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 t="s">
        <v>6</v>
      </c>
      <c r="B20" s="1"/>
      <c r="C20" s="1"/>
      <c r="D20" s="1"/>
      <c r="E20" s="1"/>
      <c r="F20" s="1"/>
      <c r="G20" s="1"/>
    </row>
    <row r="21" spans="1:7">
      <c r="A21" s="3" t="s">
        <v>7</v>
      </c>
      <c r="B21" s="4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</row>
    <row r="22" spans="1:7" ht="24">
      <c r="A22" s="5">
        <v>1</v>
      </c>
      <c r="B22" s="8" t="s">
        <v>18</v>
      </c>
      <c r="C22" s="7">
        <v>173000</v>
      </c>
      <c r="D22" s="3" t="s">
        <v>14</v>
      </c>
      <c r="E22" s="3" t="s">
        <v>15</v>
      </c>
      <c r="F22" s="9">
        <v>0</v>
      </c>
      <c r="G22" s="9">
        <f>C22*F22</f>
        <v>0</v>
      </c>
    </row>
    <row r="23" spans="1:7">
      <c r="A23" s="20" t="s">
        <v>16</v>
      </c>
      <c r="B23" s="20"/>
      <c r="C23" s="20"/>
      <c r="D23" s="20"/>
      <c r="E23" s="20"/>
      <c r="F23" s="9">
        <f>SUM(F22:F22)</f>
        <v>0</v>
      </c>
      <c r="G23" s="9">
        <f>SUM(G22:G22)</f>
        <v>0</v>
      </c>
    </row>
    <row r="25" spans="1:7">
      <c r="A25" s="18" t="s">
        <v>19</v>
      </c>
      <c r="B25" s="18"/>
      <c r="C25" s="18"/>
      <c r="D25" s="18"/>
      <c r="E25" s="18"/>
      <c r="F25" s="18"/>
      <c r="G25" s="18"/>
    </row>
    <row r="26" spans="1:7">
      <c r="A26" s="19" t="s">
        <v>2</v>
      </c>
      <c r="B26" s="19"/>
      <c r="C26" s="19"/>
      <c r="D26" s="19"/>
      <c r="E26" s="19"/>
      <c r="F26" s="19"/>
      <c r="G26" s="19"/>
    </row>
    <row r="27" spans="1:7">
      <c r="A27" s="2" t="s">
        <v>3</v>
      </c>
      <c r="B27" s="2"/>
      <c r="C27" s="2"/>
      <c r="D27" s="2"/>
      <c r="E27" s="2" t="s">
        <v>4</v>
      </c>
      <c r="F27" s="2"/>
      <c r="G27" s="2"/>
    </row>
    <row r="28" spans="1:7">
      <c r="A28" s="1"/>
      <c r="B28" s="1"/>
      <c r="C28" s="1"/>
      <c r="D28" s="1"/>
      <c r="E28" s="1"/>
      <c r="F28" s="1"/>
      <c r="G28" s="1"/>
    </row>
    <row r="29" spans="1:7">
      <c r="A29" s="2" t="s">
        <v>5</v>
      </c>
      <c r="B29" s="2"/>
      <c r="C29" s="2"/>
      <c r="D29" s="2"/>
      <c r="E29" s="2"/>
      <c r="F29" s="2"/>
      <c r="G29" s="2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 t="s">
        <v>6</v>
      </c>
      <c r="B31" s="1"/>
      <c r="C31" s="1"/>
      <c r="D31" s="1"/>
      <c r="E31" s="1"/>
      <c r="F31" s="1"/>
      <c r="G31" s="1"/>
    </row>
    <row r="32" spans="1:7">
      <c r="A32" s="3" t="s">
        <v>7</v>
      </c>
      <c r="B32" s="4" t="s">
        <v>8</v>
      </c>
      <c r="C32" s="3" t="s">
        <v>9</v>
      </c>
      <c r="D32" s="3" t="s">
        <v>10</v>
      </c>
      <c r="E32" s="3" t="s">
        <v>11</v>
      </c>
      <c r="F32" s="3" t="s">
        <v>12</v>
      </c>
      <c r="G32" s="3" t="s">
        <v>13</v>
      </c>
    </row>
    <row r="33" spans="1:7" ht="36">
      <c r="A33" s="5">
        <v>1</v>
      </c>
      <c r="B33" s="8" t="s">
        <v>26</v>
      </c>
      <c r="C33" s="7">
        <v>173000</v>
      </c>
      <c r="D33" s="3" t="s">
        <v>20</v>
      </c>
      <c r="E33" s="3" t="s">
        <v>15</v>
      </c>
      <c r="F33" s="9">
        <v>0</v>
      </c>
      <c r="G33" s="9">
        <f>C33*F33</f>
        <v>0</v>
      </c>
    </row>
    <row r="34" spans="1:7">
      <c r="A34" s="20" t="s">
        <v>16</v>
      </c>
      <c r="B34" s="20"/>
      <c r="C34" s="20"/>
      <c r="D34" s="20"/>
      <c r="E34" s="20"/>
      <c r="F34" s="9">
        <f>SUM(F33:F33)</f>
        <v>0</v>
      </c>
      <c r="G34" s="9">
        <f>SUM(G33:G33)</f>
        <v>0</v>
      </c>
    </row>
    <row r="37" spans="1:7">
      <c r="A37" s="18" t="s">
        <v>21</v>
      </c>
      <c r="B37" s="18"/>
      <c r="C37" s="18"/>
      <c r="D37" s="18"/>
      <c r="E37" s="18"/>
      <c r="F37" s="18"/>
      <c r="G37" s="18"/>
    </row>
    <row r="38" spans="1:7">
      <c r="A38" s="19" t="s">
        <v>2</v>
      </c>
      <c r="B38" s="19"/>
      <c r="C38" s="19"/>
      <c r="D38" s="19"/>
      <c r="E38" s="19"/>
      <c r="F38" s="19"/>
      <c r="G38" s="19"/>
    </row>
    <row r="39" spans="1:7">
      <c r="A39" s="2" t="s">
        <v>22</v>
      </c>
      <c r="B39" s="2"/>
      <c r="C39" s="2" t="s">
        <v>61</v>
      </c>
      <c r="D39" s="2"/>
      <c r="E39" s="2" t="s">
        <v>4</v>
      </c>
      <c r="F39" s="2">
        <v>1020757027</v>
      </c>
      <c r="G39" s="2"/>
    </row>
    <row r="40" spans="1:7">
      <c r="A40" s="1"/>
      <c r="B40" s="1"/>
      <c r="C40" s="1"/>
      <c r="D40" s="1"/>
      <c r="E40" s="1"/>
      <c r="F40" s="1"/>
      <c r="G40" s="1"/>
    </row>
    <row r="41" spans="1:7">
      <c r="A41" s="2" t="s">
        <v>5</v>
      </c>
      <c r="B41" s="2"/>
      <c r="C41" s="2">
        <v>4260164</v>
      </c>
      <c r="D41" s="2" t="s">
        <v>62</v>
      </c>
      <c r="E41" s="2">
        <v>67404900</v>
      </c>
      <c r="F41" s="2" t="s">
        <v>63</v>
      </c>
      <c r="G41" s="2" t="s">
        <v>64</v>
      </c>
    </row>
    <row r="42" spans="1:7">
      <c r="A42" s="1"/>
      <c r="B42" s="1"/>
      <c r="C42" s="1"/>
      <c r="D42" s="1"/>
      <c r="E42" s="1"/>
      <c r="F42" s="1"/>
      <c r="G42" s="1"/>
    </row>
    <row r="43" spans="1:7">
      <c r="A43" s="1" t="s">
        <v>6</v>
      </c>
      <c r="B43" s="1"/>
      <c r="C43" s="1"/>
      <c r="D43" s="1"/>
      <c r="E43" s="1"/>
      <c r="F43" s="1"/>
      <c r="G43" s="1"/>
    </row>
    <row r="44" spans="1:7">
      <c r="A44" s="3" t="s">
        <v>7</v>
      </c>
      <c r="B44" s="4" t="s">
        <v>8</v>
      </c>
      <c r="C44" s="3" t="s">
        <v>9</v>
      </c>
      <c r="D44" s="3" t="s">
        <v>10</v>
      </c>
      <c r="E44" s="3" t="s">
        <v>11</v>
      </c>
      <c r="F44" s="3" t="s">
        <v>12</v>
      </c>
      <c r="G44" s="3" t="s">
        <v>13</v>
      </c>
    </row>
    <row r="45" spans="1:7" ht="24">
      <c r="A45" s="5">
        <v>1</v>
      </c>
      <c r="B45" s="8" t="s">
        <v>23</v>
      </c>
      <c r="C45" s="7">
        <v>173000</v>
      </c>
      <c r="D45" s="3" t="s">
        <v>14</v>
      </c>
      <c r="E45" s="3" t="s">
        <v>15</v>
      </c>
      <c r="F45" s="9">
        <v>42</v>
      </c>
      <c r="G45" s="9">
        <f>C45*F45</f>
        <v>7266000</v>
      </c>
    </row>
    <row r="46" spans="1:7">
      <c r="A46" s="20" t="s">
        <v>16</v>
      </c>
      <c r="B46" s="20"/>
      <c r="C46" s="20"/>
      <c r="D46" s="20"/>
      <c r="E46" s="20"/>
      <c r="F46" s="9">
        <f>SUM(F45:F45)</f>
        <v>42</v>
      </c>
      <c r="G46" s="9">
        <f>SUM(G45:G45)</f>
        <v>7266000</v>
      </c>
    </row>
    <row r="48" spans="1:7">
      <c r="A48" s="21" t="s">
        <v>24</v>
      </c>
      <c r="B48" s="21"/>
      <c r="C48" s="21"/>
      <c r="D48" s="21"/>
      <c r="E48" s="21"/>
      <c r="F48" s="21"/>
      <c r="G48" s="10">
        <f>G12+G23+G34+G46</f>
        <v>7266000</v>
      </c>
    </row>
  </sheetData>
  <mergeCells count="14">
    <mergeCell ref="A1:G1"/>
    <mergeCell ref="A3:G3"/>
    <mergeCell ref="A4:G4"/>
    <mergeCell ref="A12:E12"/>
    <mergeCell ref="A14:G14"/>
    <mergeCell ref="A37:G37"/>
    <mergeCell ref="A38:G38"/>
    <mergeCell ref="A46:E46"/>
    <mergeCell ref="A48:F48"/>
    <mergeCell ref="A15:G15"/>
    <mergeCell ref="A23:E23"/>
    <mergeCell ref="A25:G25"/>
    <mergeCell ref="A26:G26"/>
    <mergeCell ref="A34:E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"/>
    </sheetView>
  </sheetViews>
  <sheetFormatPr baseColWidth="10" defaultColWidth="48.5703125" defaultRowHeight="15"/>
  <cols>
    <col min="1" max="1" width="37" style="14" bestFit="1" customWidth="1"/>
    <col min="2" max="16384" width="48.5703125" style="14"/>
  </cols>
  <sheetData>
    <row r="1" spans="1:3">
      <c r="A1" s="11" t="s">
        <v>27</v>
      </c>
      <c r="B1" s="11" t="s">
        <v>28</v>
      </c>
    </row>
    <row r="2" spans="1:3" ht="60">
      <c r="A2" s="13" t="s">
        <v>29</v>
      </c>
      <c r="B2" s="12" t="s">
        <v>30</v>
      </c>
      <c r="C2" s="23" t="s">
        <v>69</v>
      </c>
    </row>
    <row r="3" spans="1:3" ht="51.75">
      <c r="A3" s="13" t="s">
        <v>31</v>
      </c>
      <c r="B3" s="12" t="s">
        <v>32</v>
      </c>
      <c r="C3" s="15" t="s">
        <v>51</v>
      </c>
    </row>
    <row r="4" spans="1:3" ht="128.25">
      <c r="A4" s="13" t="s">
        <v>33</v>
      </c>
      <c r="B4" s="12" t="s">
        <v>34</v>
      </c>
      <c r="C4" s="15" t="s">
        <v>52</v>
      </c>
    </row>
    <row r="5" spans="1:3" ht="102.75">
      <c r="A5" s="13" t="s">
        <v>35</v>
      </c>
      <c r="B5" s="12" t="s">
        <v>36</v>
      </c>
      <c r="C5" s="15" t="s">
        <v>53</v>
      </c>
    </row>
    <row r="6" spans="1:3" ht="102.75">
      <c r="A6" s="13" t="s">
        <v>37</v>
      </c>
      <c r="B6" s="12" t="s">
        <v>38</v>
      </c>
      <c r="C6" s="24" t="s">
        <v>65</v>
      </c>
    </row>
    <row r="7" spans="1:3" ht="180">
      <c r="A7" s="13" t="s">
        <v>39</v>
      </c>
      <c r="B7" s="12" t="s">
        <v>40</v>
      </c>
      <c r="C7" s="24" t="s">
        <v>66</v>
      </c>
    </row>
    <row r="8" spans="1:3" ht="75">
      <c r="A8" s="13" t="s">
        <v>41</v>
      </c>
      <c r="B8" s="12" t="s">
        <v>42</v>
      </c>
      <c r="C8" s="14" t="s">
        <v>54</v>
      </c>
    </row>
    <row r="9" spans="1:3" ht="60">
      <c r="A9" s="13" t="s">
        <v>43</v>
      </c>
      <c r="B9" s="12" t="s">
        <v>44</v>
      </c>
      <c r="C9" s="23" t="s">
        <v>67</v>
      </c>
    </row>
    <row r="10" spans="1:3" ht="150">
      <c r="A10" s="13" t="s">
        <v>45</v>
      </c>
      <c r="B10" s="12" t="s">
        <v>46</v>
      </c>
      <c r="C10" s="14" t="s">
        <v>55</v>
      </c>
    </row>
    <row r="11" spans="1:3" ht="45">
      <c r="A11" s="13" t="s">
        <v>47</v>
      </c>
      <c r="B11" s="12" t="s">
        <v>48</v>
      </c>
      <c r="C11" s="23" t="s">
        <v>68</v>
      </c>
    </row>
    <row r="12" spans="1:3" ht="105">
      <c r="A12" s="13" t="s">
        <v>49</v>
      </c>
      <c r="B12" s="14" t="s">
        <v>50</v>
      </c>
      <c r="C12" s="16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M85" sqref="M85"/>
    </sheetView>
  </sheetViews>
  <sheetFormatPr baseColWidth="10" defaultRowHeight="15"/>
  <sheetData>
    <row r="1" spans="1:1">
      <c r="A1" t="s">
        <v>57</v>
      </c>
    </row>
    <row r="28" spans="1:1">
      <c r="A28" s="17" t="s">
        <v>58</v>
      </c>
    </row>
    <row r="60" spans="1:1">
      <c r="A60" t="s">
        <v>59</v>
      </c>
    </row>
    <row r="91" spans="1:1">
      <c r="A91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Inf Llenado</vt:lpstr>
      <vt:lpstr>documentos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Escalera Cespedes, Angel (Pil Andina S.A.)</cp:lastModifiedBy>
  <cp:lastPrinted>2020-04-24T07:04:00Z</cp:lastPrinted>
  <dcterms:created xsi:type="dcterms:W3CDTF">2017-01-13T00:29:00Z</dcterms:created>
  <dcterms:modified xsi:type="dcterms:W3CDTF">2020-12-16T02:43:35Z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